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005" windowWidth="20715" windowHeight="10245"/>
  </bookViews>
  <sheets>
    <sheet name="дод1" sheetId="35" r:id="rId1"/>
    <sheet name="дод2" sheetId="28" r:id="rId2"/>
  </sheets>
  <definedNames>
    <definedName name="_xlnm.Print_Titles" localSheetId="1">дод2!$5:$9</definedName>
    <definedName name="_xlnm.Print_Area" localSheetId="0">дод1!$A$1:$F$38</definedName>
    <definedName name="_xlnm.Print_Area" localSheetId="1">дод2!$A$1:$Q$154</definedName>
  </definedNames>
  <calcPr calcId="145621"/>
</workbook>
</file>

<file path=xl/calcChain.xml><?xml version="1.0" encoding="utf-8"?>
<calcChain xmlns="http://schemas.openxmlformats.org/spreadsheetml/2006/main">
  <c r="J14" i="28" l="1"/>
  <c r="O11" i="28" l="1"/>
  <c r="N11" i="28"/>
  <c r="M11" i="28"/>
  <c r="L11" i="28"/>
  <c r="K11" i="28"/>
  <c r="I11" i="28"/>
  <c r="H11" i="28"/>
  <c r="G11" i="28"/>
  <c r="F11" i="28"/>
  <c r="P11" i="28" l="1"/>
  <c r="E42" i="28"/>
  <c r="P59" i="28"/>
  <c r="O59" i="28"/>
  <c r="N59" i="28"/>
  <c r="M59" i="28"/>
  <c r="L59" i="28"/>
  <c r="K59" i="28"/>
  <c r="I59" i="28"/>
  <c r="H59" i="28"/>
  <c r="G59" i="28"/>
  <c r="F59" i="28"/>
  <c r="O97" i="28"/>
  <c r="N97" i="28"/>
  <c r="M97" i="28"/>
  <c r="L97" i="28"/>
  <c r="K97" i="28"/>
  <c r="I97" i="28"/>
  <c r="H97" i="28"/>
  <c r="G97" i="28"/>
  <c r="O72" i="28"/>
  <c r="N72" i="28"/>
  <c r="M72" i="28"/>
  <c r="L72" i="28"/>
  <c r="K72" i="28"/>
  <c r="I72" i="28"/>
  <c r="H72" i="28"/>
  <c r="G72" i="28"/>
  <c r="F72" i="28"/>
  <c r="P72" i="28"/>
  <c r="E14" i="28" l="1"/>
  <c r="Q14" i="28" s="1"/>
  <c r="J95" i="28" l="1"/>
  <c r="E95" i="28"/>
  <c r="J76" i="28"/>
  <c r="E76" i="28"/>
  <c r="Q95" i="28" l="1"/>
  <c r="Q76" i="28"/>
  <c r="E75" i="28"/>
  <c r="J140" i="28"/>
  <c r="P135" i="28"/>
  <c r="O135" i="28"/>
  <c r="N135" i="28"/>
  <c r="M135" i="28"/>
  <c r="L135" i="28"/>
  <c r="K135" i="28"/>
  <c r="I135" i="28"/>
  <c r="H135" i="28"/>
  <c r="G135" i="28"/>
  <c r="F135" i="28"/>
  <c r="E140" i="28"/>
  <c r="E147" i="28"/>
  <c r="Q140" i="28" l="1"/>
  <c r="J123" i="28" l="1"/>
  <c r="Q123" i="28" s="1"/>
  <c r="F108" i="28" l="1"/>
  <c r="F97" i="28" s="1"/>
  <c r="E125" i="28"/>
  <c r="J75" i="28" l="1"/>
  <c r="Q75" i="28" s="1"/>
  <c r="J42" i="28" l="1"/>
  <c r="E94" i="28" l="1"/>
  <c r="J93" i="28" l="1"/>
  <c r="J92" i="28"/>
  <c r="J86" i="28"/>
  <c r="E86" i="28"/>
  <c r="Q86" i="28" l="1"/>
  <c r="Q42" i="28"/>
  <c r="J133" i="28"/>
  <c r="E133" i="28"/>
  <c r="Q133" i="28" l="1"/>
  <c r="E132" i="28"/>
  <c r="E131" i="28"/>
  <c r="E130" i="28"/>
  <c r="E129" i="28"/>
  <c r="E128" i="28"/>
  <c r="E127" i="28"/>
  <c r="E126" i="28"/>
  <c r="J48" i="28" l="1"/>
  <c r="E17" i="28" l="1"/>
  <c r="J23" i="28" l="1"/>
  <c r="J22" i="28"/>
  <c r="E23" i="28"/>
  <c r="E22" i="28"/>
  <c r="Q23" i="28" l="1"/>
  <c r="Q22" i="28"/>
  <c r="J46" i="28" l="1"/>
  <c r="J45" i="28"/>
  <c r="E46" i="28"/>
  <c r="E45" i="28"/>
  <c r="J40" i="28"/>
  <c r="E40" i="28"/>
  <c r="J43" i="28"/>
  <c r="E43" i="28"/>
  <c r="J41" i="28"/>
  <c r="E41" i="28"/>
  <c r="Q43" i="28" l="1"/>
  <c r="Q45" i="28"/>
  <c r="Q41" i="28"/>
  <c r="Q46" i="28"/>
  <c r="Q40" i="28"/>
  <c r="J63" i="28" l="1"/>
  <c r="E63" i="28"/>
  <c r="Q63" i="28" l="1"/>
  <c r="D24" i="35"/>
  <c r="D23" i="35" s="1"/>
  <c r="F24" i="35"/>
  <c r="F23" i="35" s="1"/>
  <c r="E24" i="35"/>
  <c r="E23" i="35" s="1"/>
  <c r="C25" i="35"/>
  <c r="F15" i="35"/>
  <c r="E15" i="35"/>
  <c r="C17" i="35"/>
  <c r="E148" i="28"/>
  <c r="J149" i="28"/>
  <c r="Q149" i="28" l="1"/>
  <c r="C24" i="35"/>
  <c r="C23" i="35"/>
  <c r="J119" i="28"/>
  <c r="E119" i="28"/>
  <c r="J26" i="28"/>
  <c r="E26" i="28"/>
  <c r="J20" i="28"/>
  <c r="J19" i="28"/>
  <c r="E20" i="28"/>
  <c r="Q119" i="28" l="1"/>
  <c r="Q26" i="28"/>
  <c r="Q20" i="28"/>
  <c r="J82" i="28"/>
  <c r="E65" i="28" l="1"/>
  <c r="J65" i="28"/>
  <c r="Q65" i="28" l="1"/>
  <c r="M71" i="28" l="1"/>
  <c r="L71" i="28"/>
  <c r="J80" i="28"/>
  <c r="J78" i="28"/>
  <c r="E80" i="28"/>
  <c r="E7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J105" i="28"/>
  <c r="J104" i="28"/>
  <c r="J103" i="28"/>
  <c r="E103" i="28"/>
  <c r="J102" i="28"/>
  <c r="E102" i="28"/>
  <c r="E116" i="28"/>
  <c r="E115" i="28"/>
  <c r="E114" i="28"/>
  <c r="E113" i="28"/>
  <c r="E112" i="28"/>
  <c r="E111" i="28"/>
  <c r="E110" i="28"/>
  <c r="E109" i="28"/>
  <c r="J124" i="28"/>
  <c r="J122" i="28"/>
  <c r="J121" i="28"/>
  <c r="J120" i="28"/>
  <c r="J118" i="28"/>
  <c r="J101" i="28"/>
  <c r="J100" i="28"/>
  <c r="E99" i="28"/>
  <c r="E124" i="28"/>
  <c r="E122" i="28"/>
  <c r="E121" i="28"/>
  <c r="E120" i="28"/>
  <c r="E118" i="28"/>
  <c r="E117" i="28"/>
  <c r="E101" i="28"/>
  <c r="E100" i="28"/>
  <c r="E82" i="28"/>
  <c r="Q82" i="28" s="1"/>
  <c r="E91" i="28"/>
  <c r="J89" i="28"/>
  <c r="J90" i="28"/>
  <c r="J74" i="28"/>
  <c r="J61" i="28"/>
  <c r="J66" i="28"/>
  <c r="E61" i="28"/>
  <c r="E66" i="28"/>
  <c r="H71" i="28" l="1"/>
  <c r="N71" i="28"/>
  <c r="F71" i="28"/>
  <c r="E108" i="28"/>
  <c r="Q80" i="28"/>
  <c r="Q78" i="28"/>
  <c r="G71" i="28"/>
  <c r="O71" i="28"/>
  <c r="Q116" i="28"/>
  <c r="Q112" i="28"/>
  <c r="Q110" i="28"/>
  <c r="Q113" i="28"/>
  <c r="Q102" i="28"/>
  <c r="Q121" i="28"/>
  <c r="Q114" i="28"/>
  <c r="Q103" i="28"/>
  <c r="Q117" i="28"/>
  <c r="Q122" i="28"/>
  <c r="Q111" i="28"/>
  <c r="Q115" i="28"/>
  <c r="Q118" i="28"/>
  <c r="Q124" i="28"/>
  <c r="Q109" i="28"/>
  <c r="Q120" i="28"/>
  <c r="Q101" i="28"/>
  <c r="J99" i="28"/>
  <c r="Q100" i="28"/>
  <c r="K71" i="28"/>
  <c r="Q66" i="28"/>
  <c r="Q61" i="28"/>
  <c r="J143" i="28"/>
  <c r="E143" i="28"/>
  <c r="J16" i="28"/>
  <c r="E16" i="28"/>
  <c r="Q108" i="28" l="1"/>
  <c r="E97" i="28"/>
  <c r="Q16" i="28"/>
  <c r="Q99" i="28"/>
  <c r="Q143" i="28"/>
  <c r="E150" i="28"/>
  <c r="E107" i="28"/>
  <c r="J148" i="28"/>
  <c r="J147" i="28"/>
  <c r="J146" i="28"/>
  <c r="J150" i="28"/>
  <c r="O145" i="28"/>
  <c r="N145" i="28"/>
  <c r="M145" i="28"/>
  <c r="L145" i="28"/>
  <c r="K145" i="28"/>
  <c r="I145" i="28"/>
  <c r="H145" i="28"/>
  <c r="G145" i="28"/>
  <c r="F145" i="28"/>
  <c r="J33" i="28"/>
  <c r="J32" i="28"/>
  <c r="J31" i="28"/>
  <c r="J30" i="28"/>
  <c r="J29" i="28"/>
  <c r="J28" i="28"/>
  <c r="J27" i="28"/>
  <c r="J25" i="28"/>
  <c r="J24" i="28"/>
  <c r="J21" i="28"/>
  <c r="J18" i="28"/>
  <c r="J17" i="28"/>
  <c r="J15" i="28"/>
  <c r="J13" i="28"/>
  <c r="J39" i="28"/>
  <c r="J38" i="28"/>
  <c r="J37" i="28"/>
  <c r="J36" i="28"/>
  <c r="J35" i="28"/>
  <c r="J34" i="28"/>
  <c r="J53" i="28"/>
  <c r="J52" i="28"/>
  <c r="J51" i="28"/>
  <c r="J50" i="28"/>
  <c r="J49" i="28"/>
  <c r="E57" i="28"/>
  <c r="E56" i="28"/>
  <c r="E55" i="28"/>
  <c r="E54" i="28"/>
  <c r="E53" i="28"/>
  <c r="E52" i="28"/>
  <c r="E51" i="28"/>
  <c r="E50" i="28"/>
  <c r="E49" i="28"/>
  <c r="E48" i="28"/>
  <c r="E47" i="28"/>
  <c r="E44" i="28"/>
  <c r="E39" i="28"/>
  <c r="E38" i="28"/>
  <c r="E36" i="28"/>
  <c r="E35" i="28"/>
  <c r="E34" i="28"/>
  <c r="E33" i="28"/>
  <c r="E32" i="28"/>
  <c r="E31" i="28"/>
  <c r="E30" i="28"/>
  <c r="E21" i="28"/>
  <c r="E19" i="28"/>
  <c r="Q48" i="28" l="1"/>
  <c r="K151" i="28"/>
  <c r="E29" i="28"/>
  <c r="E37" i="28"/>
  <c r="Q37" i="28" s="1"/>
  <c r="O151" i="28"/>
  <c r="L151" i="28"/>
  <c r="Q147" i="28"/>
  <c r="Q148" i="28"/>
  <c r="E104" i="28"/>
  <c r="N151" i="28"/>
  <c r="M151" i="28"/>
  <c r="H151" i="28"/>
  <c r="Q33" i="28"/>
  <c r="Q52" i="28"/>
  <c r="Q50" i="28"/>
  <c r="G151" i="28"/>
  <c r="Q31" i="28"/>
  <c r="Q38" i="28"/>
  <c r="Q36" i="28"/>
  <c r="Q53" i="28"/>
  <c r="Q51" i="28"/>
  <c r="Q49" i="28"/>
  <c r="Q34" i="28"/>
  <c r="Q39" i="28"/>
  <c r="Q35" i="28"/>
  <c r="E12" i="28"/>
  <c r="J60" i="28"/>
  <c r="E60" i="28"/>
  <c r="P58" i="28"/>
  <c r="O58" i="28"/>
  <c r="N58" i="28"/>
  <c r="M58" i="28"/>
  <c r="L58" i="28"/>
  <c r="K58" i="28"/>
  <c r="I58" i="28"/>
  <c r="H58" i="28"/>
  <c r="G58" i="28"/>
  <c r="F58" i="28"/>
  <c r="F151" i="28" l="1"/>
  <c r="Q60" i="28"/>
  <c r="J56" i="28"/>
  <c r="Q56" i="28" s="1"/>
  <c r="E28" i="28"/>
  <c r="D11" i="35"/>
  <c r="D10" i="35" s="1"/>
  <c r="E11" i="35"/>
  <c r="F11" i="35"/>
  <c r="F10" i="35" s="1"/>
  <c r="J79" i="28"/>
  <c r="E79" i="28"/>
  <c r="J130" i="28"/>
  <c r="J129" i="28"/>
  <c r="J128" i="28"/>
  <c r="J126" i="28"/>
  <c r="J125" i="28"/>
  <c r="Q107" i="28"/>
  <c r="E106" i="28"/>
  <c r="Q106" i="28" s="1"/>
  <c r="E105" i="28"/>
  <c r="Q105" i="28" s="1"/>
  <c r="P131" i="28"/>
  <c r="P127" i="28"/>
  <c r="P97" i="28" s="1"/>
  <c r="P134" i="28"/>
  <c r="O134" i="28"/>
  <c r="N134" i="28"/>
  <c r="M134" i="28"/>
  <c r="L134" i="28"/>
  <c r="K134" i="28"/>
  <c r="I134" i="28"/>
  <c r="H134" i="28"/>
  <c r="G134" i="28"/>
  <c r="F134" i="28"/>
  <c r="P92" i="28"/>
  <c r="I92" i="28"/>
  <c r="P145" i="28"/>
  <c r="P144" i="28" s="1"/>
  <c r="O144" i="28"/>
  <c r="N144" i="28"/>
  <c r="M144" i="28"/>
  <c r="L144" i="28"/>
  <c r="K144" i="28"/>
  <c r="I144" i="28"/>
  <c r="H144" i="28"/>
  <c r="G144" i="28"/>
  <c r="F144" i="28"/>
  <c r="J47" i="28"/>
  <c r="J44" i="28"/>
  <c r="K10" i="28"/>
  <c r="I10" i="28"/>
  <c r="H10" i="28"/>
  <c r="G10" i="28"/>
  <c r="J12" i="28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5" i="28"/>
  <c r="Q25" i="28" s="1"/>
  <c r="E24" i="28"/>
  <c r="Q24" i="28" s="1"/>
  <c r="E18" i="28"/>
  <c r="E93" i="28"/>
  <c r="Q93" i="28" s="1"/>
  <c r="J57" i="28"/>
  <c r="Q57" i="28" s="1"/>
  <c r="J68" i="28"/>
  <c r="J67" i="28"/>
  <c r="E67" i="28"/>
  <c r="E138" i="28"/>
  <c r="E139" i="28"/>
  <c r="E137" i="28"/>
  <c r="E141" i="28"/>
  <c r="E142" i="28"/>
  <c r="E136" i="28"/>
  <c r="J55" i="28"/>
  <c r="Q55" i="28" s="1"/>
  <c r="E77" i="28"/>
  <c r="E70" i="28"/>
  <c r="J70" i="28"/>
  <c r="E62" i="28"/>
  <c r="J62" i="28"/>
  <c r="J69" i="28"/>
  <c r="E68" i="28"/>
  <c r="E69" i="28"/>
  <c r="E27" i="28"/>
  <c r="E15" i="28"/>
  <c r="E146" i="28"/>
  <c r="E74" i="28"/>
  <c r="E81" i="28"/>
  <c r="E83" i="28"/>
  <c r="E84" i="28"/>
  <c r="E85" i="28"/>
  <c r="E87" i="28"/>
  <c r="E88" i="28"/>
  <c r="E89" i="28"/>
  <c r="E90" i="28"/>
  <c r="Q90" i="28" s="1"/>
  <c r="J81" i="28"/>
  <c r="J84" i="28"/>
  <c r="J91" i="28"/>
  <c r="J139" i="28"/>
  <c r="J138" i="28"/>
  <c r="J137" i="28"/>
  <c r="J141" i="28"/>
  <c r="J142" i="28"/>
  <c r="E98" i="28"/>
  <c r="E73" i="28"/>
  <c r="J73" i="28"/>
  <c r="E64" i="28"/>
  <c r="J64" i="28"/>
  <c r="E13" i="28"/>
  <c r="Q13" i="28" s="1"/>
  <c r="J54" i="28"/>
  <c r="Q54" i="28" s="1"/>
  <c r="Q32" i="28"/>
  <c r="J77" i="28"/>
  <c r="J83" i="28"/>
  <c r="J85" i="28"/>
  <c r="J87" i="28"/>
  <c r="J88" i="28"/>
  <c r="J94" i="28"/>
  <c r="J98" i="28"/>
  <c r="J132" i="28"/>
  <c r="J131" i="28" s="1"/>
  <c r="J136" i="28"/>
  <c r="E11" i="28" l="1"/>
  <c r="E59" i="28"/>
  <c r="E58" i="28" s="1"/>
  <c r="J72" i="28"/>
  <c r="J11" i="28"/>
  <c r="J59" i="28"/>
  <c r="J58" i="28" s="1"/>
  <c r="E72" i="28"/>
  <c r="Q15" i="28"/>
  <c r="J135" i="28"/>
  <c r="J134" i="28" s="1"/>
  <c r="E135" i="28"/>
  <c r="P71" i="28"/>
  <c r="I71" i="28"/>
  <c r="I151" i="28"/>
  <c r="Q47" i="28"/>
  <c r="C15" i="35"/>
  <c r="C29" i="35"/>
  <c r="C28" i="35"/>
  <c r="Q44" i="28"/>
  <c r="F18" i="35"/>
  <c r="C11" i="35"/>
  <c r="P10" i="28"/>
  <c r="Q77" i="28"/>
  <c r="Q88" i="28"/>
  <c r="Q83" i="28"/>
  <c r="E145" i="28"/>
  <c r="Q79" i="28"/>
  <c r="Q91" i="28"/>
  <c r="E92" i="28"/>
  <c r="Q92" i="28" s="1"/>
  <c r="Q89" i="28"/>
  <c r="Q87" i="28"/>
  <c r="Q84" i="28"/>
  <c r="Q85" i="28"/>
  <c r="Q81" i="28"/>
  <c r="Q98" i="28"/>
  <c r="Q129" i="28"/>
  <c r="Q30" i="28"/>
  <c r="Q62" i="28"/>
  <c r="Q141" i="28"/>
  <c r="Q18" i="28"/>
  <c r="O10" i="28"/>
  <c r="Q126" i="28"/>
  <c r="Q142" i="28"/>
  <c r="Q29" i="28"/>
  <c r="N10" i="28"/>
  <c r="Q138" i="28"/>
  <c r="M10" i="28"/>
  <c r="Q64" i="28"/>
  <c r="Q130" i="28"/>
  <c r="Q69" i="28"/>
  <c r="Q70" i="28"/>
  <c r="L10" i="28"/>
  <c r="Q12" i="28"/>
  <c r="Q137" i="28"/>
  <c r="Q27" i="28"/>
  <c r="Q74" i="28"/>
  <c r="Q139" i="28"/>
  <c r="Q28" i="28"/>
  <c r="Q128" i="28"/>
  <c r="Q125" i="28"/>
  <c r="Q132" i="28"/>
  <c r="Q131" i="28" s="1"/>
  <c r="Q21" i="28"/>
  <c r="Q67" i="28"/>
  <c r="Q73" i="28"/>
  <c r="E14" i="35"/>
  <c r="C14" i="35" s="1"/>
  <c r="E10" i="35"/>
  <c r="D18" i="35"/>
  <c r="C19" i="35"/>
  <c r="Q146" i="28"/>
  <c r="E27" i="35"/>
  <c r="C20" i="35"/>
  <c r="Q94" i="28"/>
  <c r="Q68" i="28"/>
  <c r="C21" i="35"/>
  <c r="D27" i="35"/>
  <c r="D26" i="35" s="1"/>
  <c r="J127" i="28"/>
  <c r="Q17" i="28"/>
  <c r="F27" i="35"/>
  <c r="Q136" i="28"/>
  <c r="Q59" i="28" l="1"/>
  <c r="Q72" i="28"/>
  <c r="Q71" i="28" s="1"/>
  <c r="Q11" i="28"/>
  <c r="Q127" i="28"/>
  <c r="Q97" i="28" s="1"/>
  <c r="J97" i="28"/>
  <c r="Q135" i="28"/>
  <c r="Q134" i="28" s="1"/>
  <c r="P151" i="28"/>
  <c r="E71" i="28"/>
  <c r="Q58" i="28"/>
  <c r="F26" i="35"/>
  <c r="F30" i="35" s="1"/>
  <c r="E26" i="35"/>
  <c r="E30" i="35" s="1"/>
  <c r="E18" i="35"/>
  <c r="C18" i="35" s="1"/>
  <c r="C10" i="35"/>
  <c r="Q104" i="28"/>
  <c r="E144" i="28"/>
  <c r="E134" i="28"/>
  <c r="J71" i="28"/>
  <c r="F96" i="28"/>
  <c r="J10" i="28"/>
  <c r="C27" i="35"/>
  <c r="Q19" i="28"/>
  <c r="E10" i="28"/>
  <c r="N96" i="28"/>
  <c r="L96" i="28"/>
  <c r="D30" i="35"/>
  <c r="O96" i="28"/>
  <c r="M96" i="28"/>
  <c r="K96" i="28"/>
  <c r="I96" i="28"/>
  <c r="G96" i="28"/>
  <c r="P96" i="28"/>
  <c r="H96" i="28"/>
  <c r="E151" i="28" l="1"/>
  <c r="C26" i="35"/>
  <c r="C30" i="35" s="1"/>
  <c r="J96" i="28"/>
  <c r="E96" i="28"/>
  <c r="Q10" i="28"/>
  <c r="Q96" i="28" l="1"/>
  <c r="F10" i="28"/>
  <c r="Q150" i="28"/>
  <c r="J145" i="28"/>
  <c r="Q145" i="28" l="1"/>
  <c r="Q151" i="28" s="1"/>
  <c r="J151" i="28"/>
  <c r="J144" i="28"/>
  <c r="Q144" i="28" l="1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<sst xmlns="http://schemas.openxmlformats.org/spreadsheetml/2006/main" count="509" uniqueCount="406">
  <si>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</si>
  <si>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</si>
  <si>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</si>
  <si>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</si>
  <si>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</si>
  <si>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</si>
  <si>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</si>
  <si>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</si>
  <si>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</si>
  <si>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</si>
  <si>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</si>
  <si>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</si>
  <si>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</si>
  <si>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</si>
  <si>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</si>
  <si>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</si>
  <si>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</si>
  <si>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</si>
  <si>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</si>
  <si>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</si>
  <si>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</si>
  <si>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</si>
  <si>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</si>
  <si>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</si>
  <si>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</si>
  <si>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</si>
  <si>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</si>
  <si>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</si>
  <si>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</si>
  <si>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</si>
  <si>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</si>
  <si>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</si>
  <si>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</si>
  <si>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</si>
  <si>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</si>
  <si>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</si>
  <si>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</si>
  <si>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</si>
  <si>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</si>
  <si>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</si>
  <si>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</si>
  <si>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</si>
  <si>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</si>
  <si>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</si>
  <si>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</si>
  <si>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</si>
  <si>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</si>
  <si>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</si>
  <si>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</si>
  <si>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</si>
  <si>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</si>
  <si>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</si>
  <si>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</si>
  <si>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</si>
  <si>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</si>
  <si>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</si>
  <si>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</si>
  <si>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</si>
  <si>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</si>
  <si>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</si>
  <si>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</si>
  <si>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</si>
  <si>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</si>
  <si>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</si>
  <si>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</si>
  <si>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</si>
  <si>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</si>
  <si>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</si>
  <si>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</si>
  <si>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</si>
  <si>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</si>
  <si>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</si>
  <si>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</si>
  <si>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</si>
  <si>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</si>
  <si>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</si>
  <si>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</si>
  <si>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</si>
  <si>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</si>
  <si>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</si>
  <si>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</si>
  <si>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</si>
  <si>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</si>
  <si>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</si>
  <si>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</si>
  <si>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</si>
  <si>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</si>
  <si>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</si>
  <si>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</si>
  <si>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</si>
  <si>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</si>
  <si>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</si>
  <si>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</si>
  <si>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</si>
  <si>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</si>
  <si>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</si>
  <si>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>Код ТПКВКМБ/ТКВКБМС</t>
  </si>
  <si>
    <t>16(гр5 +гр10)</t>
  </si>
  <si>
    <t>3110</t>
  </si>
  <si>
    <t>3112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</si>
  <si>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</si>
  <si>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</si>
  <si>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</si>
  <si>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</si>
  <si>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</si>
  <si>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</si>
  <si>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</si>
  <si>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</si>
  <si>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</si>
  <si>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</si>
  <si>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</si>
  <si>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</si>
  <si>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</si>
  <si>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</si>
  <si>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</si>
  <si>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</si>
  <si>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</si>
  <si>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</si>
  <si>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</si>
  <si>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</si>
  <si>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</si>
  <si>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</si>
  <si>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</si>
  <si>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</si>
  <si>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</si>
  <si>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</si>
  <si>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</si>
  <si>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</si>
  <si>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</si>
  <si>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</si>
  <si>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</si>
  <si>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</si>
  <si>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</si>
  <si>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</si>
  <si>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</si>
  <si>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</si>
  <si>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</si>
  <si>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</si>
  <si>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</si>
  <si>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</si>
  <si>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</si>
  <si>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</si>
  <si>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</si>
  <si>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</si>
  <si>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</si>
  <si>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</si>
  <si>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</si>
  <si>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</si>
  <si>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</si>
  <si>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</si>
  <si>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</si>
  <si>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</si>
  <si>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</si>
  <si>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</si>
  <si>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</si>
  <si>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</si>
  <si>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</si>
  <si>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</si>
  <si>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</si>
  <si>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</si>
  <si>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</si>
  <si>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</si>
  <si>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</si>
  <si>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</si>
  <si>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</si>
  <si>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</si>
  <si>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</si>
  <si>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</si>
  <si>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</si>
  <si>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</si>
  <si>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</si>
  <si>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</si>
  <si>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</si>
  <si>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</si>
  <si>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</si>
  <si>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</si>
  <si>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</si>
  <si>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</si>
  <si>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</si>
  <si>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</si>
  <si>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</si>
  <si>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</si>
  <si>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</si>
  <si>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</si>
  <si>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</si>
  <si>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</si>
  <si>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</si>
  <si>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</si>
  <si>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</si>
  <si>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</si>
  <si>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</si>
  <si>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</si>
  <si>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</si>
  <si>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</si>
  <si>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</si>
  <si>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</si>
  <si>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</si>
  <si>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</si>
  <si>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</si>
  <si>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</si>
  <si>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</si>
  <si>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</si>
  <si>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</si>
  <si>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</si>
  <si>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</si>
  <si>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</si>
  <si>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</si>
  <si>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</si>
  <si>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</si>
  <si>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</si>
  <si>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</si>
  <si>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</si>
  <si>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</si>
  <si>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</si>
  <si>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</si>
  <si>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</si>
  <si>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</si>
  <si>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</si>
  <si>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</si>
  <si>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</si>
  <si>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</si>
  <si>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</si>
  <si>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</si>
  <si>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</si>
  <si>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</si>
  <si>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</si>
  <si>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</si>
  <si>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</si>
  <si>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</si>
  <si>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</si>
  <si>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</si>
  <si>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</si>
  <si>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</si>
  <si>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</si>
  <si>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</si>
  <si>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</si>
  <si>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</si>
  <si>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</si>
  <si>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</si>
  <si>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</si>
  <si>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</si>
  <si>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</si>
  <si>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</si>
  <si>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</si>
  <si>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</si>
  <si>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</si>
  <si>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</si>
  <si>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</si>
  <si>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</si>
  <si>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</si>
  <si>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</si>
  <si>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</si>
  <si>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</si>
  <si>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</si>
  <si>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</si>
  <si>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</si>
  <si>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</si>
  <si>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</si>
  <si>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</si>
  <si>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</si>
  <si>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</si>
  <si>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</si>
  <si>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</si>
  <si>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</si>
  <si>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</si>
  <si>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</si>
  <si>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</si>
  <si>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</si>
  <si>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</si>
  <si>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</si>
  <si>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</si>
  <si>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</si>
  <si>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</si>
  <si>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</si>
  <si>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</si>
  <si>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</si>
  <si>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</si>
  <si>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</si>
  <si>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</si>
  <si>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</si>
  <si>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</si>
  <si>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</si>
  <si>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1162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</si>
  <si>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</si>
  <si>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</si>
  <si>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</si>
  <si>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</si>
  <si>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</si>
  <si>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</si>
  <si>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</si>
  <si>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</si>
  <si>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</si>
  <si>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</si>
  <si>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</si>
  <si>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</si>
  <si>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</si>
  <si>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</si>
  <si>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</si>
  <si>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</si>
  <si>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</si>
  <si>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</si>
  <si>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</si>
  <si>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</si>
  <si>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</si>
  <si>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</si>
  <si>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</si>
  <si>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</si>
  <si>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</si>
  <si>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</si>
  <si>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</si>
  <si>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</si>
  <si>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</si>
  <si>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</si>
  <si>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</si>
  <si>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</si>
  <si>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</si>
  <si>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</si>
  <si>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</si>
  <si>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</si>
  <si>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</si>
  <si>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</si>
  <si>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</si>
  <si>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</si>
  <si>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</si>
  <si>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</si>
  <si>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</si>
  <si>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</si>
  <si>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</si>
  <si>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</si>
  <si>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</si>
  <si>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</si>
  <si>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</si>
  <si>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</si>
  <si>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</si>
  <si>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</si>
  <si>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</si>
  <si>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</si>
  <si>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</si>
  <si>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</si>
  <si>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</si>
  <si>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</si>
  <si>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</si>
  <si>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</si>
  <si>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</si>
  <si>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</si>
  <si>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</si>
  <si>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</si>
  <si>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</si>
  <si>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</si>
  <si>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</si>
  <si>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</si>
  <si>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</si>
  <si>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</si>
  <si>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</si>
  <si>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</si>
  <si>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</si>
  <si>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</si>
  <si>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</si>
  <si>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</si>
  <si>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</si>
  <si>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</si>
  <si>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</si>
  <si>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</si>
  <si>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</si>
  <si>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</si>
  <si>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</si>
  <si>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0216011</t>
  </si>
  <si>
    <t>0212146</t>
  </si>
  <si>
    <t>2146</t>
  </si>
  <si>
    <t>Відшкодування вартості лікарських засобів для лікування окремих захворювань</t>
  </si>
  <si>
    <t>Зміни до фінансування  бюджету м.Вараш на 2018 рік</t>
  </si>
  <si>
    <t>в т.ч. за рахунок залишку освітньої субвенції з державного бюджету</t>
  </si>
  <si>
    <t>0217461</t>
  </si>
  <si>
    <t>0819770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</si>
  <si>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</si>
  <si>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0617320</t>
  </si>
  <si>
    <t>7320</t>
  </si>
  <si>
    <t>0617321</t>
  </si>
  <si>
    <t>Будівництво освітніх установ та закладів</t>
  </si>
  <si>
    <t>Будівництво обєктів соціально-культурного призначення</t>
  </si>
  <si>
    <t>7321</t>
  </si>
  <si>
    <t>в т.ч. за рахунок залишку медичної субвенції з державного бюджету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</si>
  <si>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 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захисту", та які потребують поліпшення житлових умов</t>
  </si>
  <si>
    <t>0813222</t>
  </si>
  <si>
    <t>3222</t>
  </si>
  <si>
    <t>1060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</si>
  <si>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</si>
  <si>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3220</t>
  </si>
  <si>
    <t>0813220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</si>
  <si>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</si>
  <si>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 xml:space="preserve">          Секретар міської ради                                           О.Мензул
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</si>
  <si>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</si>
  <si>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в т.ч. за рахунок інших субвенцій з місцевого бюджету</t>
  </si>
  <si>
    <t>за рахунок інших субвенцій з місцевого бюджету</t>
  </si>
  <si>
    <t>1518110</t>
  </si>
  <si>
    <t>0216071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</si>
  <si>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</si>
  <si>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</si>
  <si>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</si>
  <si>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0210180</t>
  </si>
  <si>
    <t>Інша діяльність у сфері державного управління</t>
  </si>
  <si>
    <t>Забезпечення збору та вивезення сміття і відходів</t>
  </si>
  <si>
    <t>0216014</t>
  </si>
  <si>
    <t>6014</t>
  </si>
  <si>
    <t>0216015</t>
  </si>
  <si>
    <t>Забезпечення надійної та безперебійної експлуатації ліфтів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</si>
</sst>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9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b/>
      <sz val="12"/>
      <color indexed="8"/>
      <name val="Times New Roman Cyr"/>
      <charset val="204"/>
    </font>
    <font>
      <b/>
      <i/>
      <sz val="12"/>
      <name val="Times New Roman"/>
      <family val="1"/>
    </font>
    <font>
      <i/>
      <sz val="11"/>
      <name val="Times New Roman"/>
      <family val="1"/>
    </font>
    <font>
      <i/>
      <sz val="11"/>
      <color indexed="8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0" fillId="0" borderId="0"/>
    <xf numFmtId="0" fontId="15" fillId="0" borderId="0"/>
  </cellStyleXfs>
  <cellXfs count="263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4" fillId="0" borderId="0" xfId="0" applyFont="1"/>
    <xf numFmtId="0" fontId="14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20" fillId="0" borderId="0" xfId="0" applyNumberFormat="1" applyFont="1" applyBorder="1"/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/>
    <xf numFmtId="1" fontId="1" fillId="0" borderId="0" xfId="3" applyNumberFormat="1" applyFont="1" applyFill="1" applyBorder="1" applyAlignment="1">
      <alignment vertical="top" wrapText="1"/>
    </xf>
    <xf numFmtId="49" fontId="1" fillId="0" borderId="0" xfId="3" applyNumberFormat="1" applyFont="1" applyFill="1" applyBorder="1" applyAlignment="1">
      <alignment vertical="top" wrapText="1"/>
    </xf>
    <xf numFmtId="0" fontId="26" fillId="0" borderId="0" xfId="3" applyFont="1" applyAlignment="1"/>
    <xf numFmtId="0" fontId="27" fillId="0" borderId="0" xfId="3" applyFont="1" applyFill="1" applyBorder="1"/>
    <xf numFmtId="0" fontId="8" fillId="0" borderId="0" xfId="3" applyFont="1" applyFill="1" applyBorder="1"/>
    <xf numFmtId="0" fontId="19" fillId="0" borderId="0" xfId="3" applyFont="1" applyFill="1" applyBorder="1" applyAlignment="1">
      <alignment horizontal="center"/>
    </xf>
    <xf numFmtId="0" fontId="30" fillId="0" borderId="1" xfId="3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/>
    </xf>
    <xf numFmtId="49" fontId="31" fillId="0" borderId="1" xfId="3" applyNumberFormat="1" applyFont="1" applyFill="1" applyBorder="1" applyAlignment="1">
      <alignment horizontal="center" vertical="top" wrapText="1"/>
    </xf>
    <xf numFmtId="0" fontId="31" fillId="0" borderId="1" xfId="3" applyFont="1" applyFill="1" applyBorder="1" applyAlignment="1">
      <alignment horizontal="center" vertical="center" wrapText="1"/>
    </xf>
    <xf numFmtId="0" fontId="32" fillId="0" borderId="0" xfId="3" applyFont="1" applyFill="1" applyBorder="1"/>
    <xf numFmtId="49" fontId="33" fillId="0" borderId="1" xfId="3" applyNumberFormat="1" applyFont="1" applyFill="1" applyBorder="1" applyAlignment="1">
      <alignment wrapText="1"/>
    </xf>
    <xf numFmtId="0" fontId="34" fillId="2" borderId="0" xfId="3" applyFont="1" applyFill="1" applyBorder="1"/>
    <xf numFmtId="0" fontId="34" fillId="0" borderId="0" xfId="3" applyFont="1" applyFill="1" applyBorder="1"/>
    <xf numFmtId="49" fontId="35" fillId="0" borderId="1" xfId="3" applyNumberFormat="1" applyFont="1" applyFill="1" applyBorder="1" applyAlignment="1">
      <alignment horizontal="left" wrapText="1"/>
    </xf>
    <xf numFmtId="2" fontId="34" fillId="0" borderId="0" xfId="3" applyNumberFormat="1" applyFont="1" applyFill="1" applyBorder="1"/>
    <xf numFmtId="49" fontId="35" fillId="0" borderId="1" xfId="3" applyNumberFormat="1" applyFont="1" applyFill="1" applyBorder="1" applyAlignment="1">
      <alignment vertical="justify" wrapText="1"/>
    </xf>
    <xf numFmtId="0" fontId="27" fillId="2" borderId="0" xfId="3" applyFont="1" applyFill="1" applyBorder="1"/>
    <xf numFmtId="49" fontId="33" fillId="0" borderId="1" xfId="3" applyNumberFormat="1" applyFont="1" applyFill="1" applyBorder="1" applyAlignment="1">
      <alignment horizontal="left" wrapText="1"/>
    </xf>
    <xf numFmtId="49" fontId="35" fillId="0" borderId="1" xfId="3" applyNumberFormat="1" applyFont="1" applyFill="1" applyBorder="1" applyAlignment="1">
      <alignment wrapText="1"/>
    </xf>
    <xf numFmtId="49" fontId="27" fillId="0" borderId="0" xfId="3" applyNumberFormat="1" applyFont="1" applyFill="1" applyBorder="1" applyAlignment="1">
      <alignment vertical="top" wrapText="1"/>
    </xf>
    <xf numFmtId="0" fontId="37" fillId="0" borderId="0" xfId="3" applyFont="1" applyFill="1" applyBorder="1"/>
    <xf numFmtId="0" fontId="38" fillId="0" borderId="0" xfId="3" applyFont="1" applyFill="1" applyBorder="1"/>
    <xf numFmtId="0" fontId="23" fillId="0" borderId="0" xfId="3" applyFont="1" applyFill="1" applyBorder="1" applyAlignment="1">
      <alignment vertical="top"/>
    </xf>
    <xf numFmtId="0" fontId="34" fillId="0" borderId="0" xfId="4" applyFont="1" applyFill="1" applyBorder="1" applyAlignment="1" applyProtection="1">
      <alignment vertical="center" wrapText="1"/>
    </xf>
    <xf numFmtId="164" fontId="37" fillId="0" borderId="0" xfId="3" applyNumberFormat="1" applyFont="1" applyFill="1" applyBorder="1"/>
    <xf numFmtId="3" fontId="37" fillId="0" borderId="0" xfId="3" applyNumberFormat="1" applyFont="1" applyFill="1" applyBorder="1"/>
    <xf numFmtId="1" fontId="27" fillId="0" borderId="0" xfId="3" applyNumberFormat="1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center" wrapText="1"/>
    </xf>
    <xf numFmtId="3" fontId="35" fillId="0" borderId="1" xfId="3" applyNumberFormat="1" applyFont="1" applyFill="1" applyBorder="1" applyAlignment="1">
      <alignment horizontal="center" wrapText="1"/>
    </xf>
    <xf numFmtId="3" fontId="36" fillId="0" borderId="1" xfId="3" applyNumberFormat="1" applyFont="1" applyFill="1" applyBorder="1" applyAlignment="1">
      <alignment horizontal="center" wrapText="1"/>
    </xf>
    <xf numFmtId="0" fontId="42" fillId="0" borderId="0" xfId="0" applyFont="1"/>
    <xf numFmtId="0" fontId="13" fillId="0" borderId="0" xfId="0" applyFont="1"/>
    <xf numFmtId="3" fontId="43" fillId="0" borderId="1" xfId="0" applyNumberFormat="1" applyFont="1" applyFill="1" applyBorder="1" applyAlignment="1">
      <alignment horizontal="center" wrapText="1"/>
    </xf>
    <xf numFmtId="0" fontId="42" fillId="0" borderId="0" xfId="0" applyFont="1" applyBorder="1"/>
    <xf numFmtId="0" fontId="44" fillId="0" borderId="0" xfId="0" applyFont="1"/>
    <xf numFmtId="0" fontId="0" fillId="0" borderId="0" xfId="0" applyFont="1"/>
    <xf numFmtId="3" fontId="36" fillId="0" borderId="1" xfId="0" applyNumberFormat="1" applyFont="1" applyBorder="1" applyAlignment="1">
      <alignment horizontal="center" wrapText="1"/>
    </xf>
    <xf numFmtId="49" fontId="33" fillId="0" borderId="1" xfId="3" applyNumberFormat="1" applyFont="1" applyFill="1" applyBorder="1" applyAlignment="1">
      <alignment horizontal="center" wrapText="1"/>
    </xf>
    <xf numFmtId="49" fontId="35" fillId="0" borderId="1" xfId="3" applyNumberFormat="1" applyFont="1" applyFill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left" wrapText="1"/>
    </xf>
    <xf numFmtId="49" fontId="43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left" wrapText="1"/>
    </xf>
    <xf numFmtId="3" fontId="46" fillId="0" borderId="1" xfId="0" applyNumberFormat="1" applyFont="1" applyBorder="1" applyAlignment="1">
      <alignment horizontal="center" wrapText="1"/>
    </xf>
    <xf numFmtId="49" fontId="43" fillId="0" borderId="1" xfId="0" applyNumberFormat="1" applyFont="1" applyFill="1" applyBorder="1" applyAlignment="1" applyProtection="1">
      <alignment horizontal="left" wrapText="1"/>
      <protection locked="0"/>
    </xf>
    <xf numFmtId="49" fontId="46" fillId="0" borderId="1" xfId="0" applyNumberFormat="1" applyFont="1" applyBorder="1" applyAlignment="1">
      <alignment horizontal="left" wrapText="1"/>
    </xf>
    <xf numFmtId="49" fontId="48" fillId="0" borderId="1" xfId="0" applyNumberFormat="1" applyFont="1" applyFill="1" applyBorder="1" applyAlignment="1">
      <alignment horizontal="left" wrapText="1"/>
    </xf>
    <xf numFmtId="49" fontId="48" fillId="0" borderId="1" xfId="0" applyNumberFormat="1" applyFont="1" applyFill="1" applyBorder="1" applyAlignment="1">
      <alignment horizontal="center" wrapText="1"/>
    </xf>
    <xf numFmtId="49" fontId="45" fillId="0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Fill="1" applyBorder="1" applyAlignment="1">
      <alignment horizontal="center" wrapText="1"/>
    </xf>
    <xf numFmtId="49" fontId="36" fillId="0" borderId="1" xfId="0" applyNumberFormat="1" applyFont="1" applyBorder="1" applyAlignment="1">
      <alignment horizontal="left" wrapText="1"/>
    </xf>
    <xf numFmtId="49" fontId="46" fillId="0" borderId="0" xfId="0" applyNumberFormat="1" applyFont="1" applyAlignment="1">
      <alignment horizontal="left" wrapText="1"/>
    </xf>
    <xf numFmtId="49" fontId="35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Fill="1" applyBorder="1" applyAlignment="1" applyProtection="1">
      <alignment horizontal="left" wrapText="1"/>
      <protection locked="0"/>
    </xf>
    <xf numFmtId="49" fontId="47" fillId="0" borderId="1" xfId="0" applyNumberFormat="1" applyFont="1" applyFill="1" applyBorder="1" applyAlignment="1">
      <alignment horizontal="left" wrapText="1"/>
    </xf>
    <xf numFmtId="49" fontId="49" fillId="0" borderId="1" xfId="0" applyNumberFormat="1" applyFont="1" applyBorder="1" applyAlignment="1">
      <alignment horizontal="left" wrapText="1"/>
    </xf>
    <xf numFmtId="49" fontId="50" fillId="0" borderId="3" xfId="0" applyNumberFormat="1" applyFont="1" applyFill="1" applyBorder="1" applyAlignment="1">
      <alignment horizontal="left" wrapText="1"/>
    </xf>
    <xf numFmtId="49" fontId="36" fillId="0" borderId="4" xfId="0" applyNumberFormat="1" applyFont="1" applyBorder="1" applyAlignment="1">
      <alignment horizontal="left" wrapText="1"/>
    </xf>
    <xf numFmtId="49" fontId="48" fillId="2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7" fillId="0" borderId="3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47" fillId="0" borderId="1" xfId="0" applyNumberFormat="1" applyFont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3" fontId="29" fillId="0" borderId="3" xfId="0" applyNumberFormat="1" applyFont="1" applyBorder="1" applyAlignment="1">
      <alignment horizontal="center" wrapText="1"/>
    </xf>
    <xf numFmtId="3" fontId="36" fillId="0" borderId="3" xfId="0" applyNumberFormat="1" applyFont="1" applyBorder="1" applyAlignment="1">
      <alignment horizontal="center" wrapText="1"/>
    </xf>
    <xf numFmtId="3" fontId="15" fillId="0" borderId="3" xfId="0" applyNumberFormat="1" applyFont="1" applyFill="1" applyBorder="1" applyAlignment="1">
      <alignment horizontal="center" wrapText="1"/>
    </xf>
    <xf numFmtId="49" fontId="36" fillId="0" borderId="1" xfId="0" applyNumberFormat="1" applyFont="1" applyBorder="1" applyAlignment="1">
      <alignment horizontal="center"/>
    </xf>
    <xf numFmtId="49" fontId="15" fillId="0" borderId="6" xfId="0" applyNumberFormat="1" applyFont="1" applyBorder="1" applyAlignment="1">
      <alignment horizontal="center" wrapText="1"/>
    </xf>
    <xf numFmtId="3" fontId="29" fillId="0" borderId="1" xfId="0" applyNumberFormat="1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/>
    </xf>
    <xf numFmtId="49" fontId="43" fillId="0" borderId="6" xfId="0" applyNumberFormat="1" applyFont="1" applyBorder="1" applyAlignment="1">
      <alignment horizontal="center" wrapText="1"/>
    </xf>
    <xf numFmtId="3" fontId="51" fillId="0" borderId="1" xfId="0" applyNumberFormat="1" applyFont="1" applyFill="1" applyBorder="1" applyAlignment="1">
      <alignment horizontal="center" wrapText="1"/>
    </xf>
    <xf numFmtId="49" fontId="43" fillId="0" borderId="4" xfId="0" applyNumberFormat="1" applyFont="1" applyFill="1" applyBorder="1" applyAlignment="1">
      <alignment horizontal="center" wrapText="1"/>
    </xf>
    <xf numFmtId="49" fontId="43" fillId="0" borderId="10" xfId="0" applyNumberFormat="1" applyFont="1" applyFill="1" applyBorder="1" applyAlignment="1">
      <alignment horizontal="center" wrapText="1"/>
    </xf>
    <xf numFmtId="3" fontId="46" fillId="0" borderId="4" xfId="0" applyNumberFormat="1" applyFont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3" fontId="29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/>
    </xf>
    <xf numFmtId="3" fontId="36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 applyProtection="1">
      <alignment horizontal="center" wrapText="1"/>
      <protection locked="0"/>
    </xf>
    <xf numFmtId="3" fontId="7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1" xfId="0" applyNumberFormat="1" applyFont="1" applyFill="1" applyBorder="1" applyAlignment="1">
      <alignment horizontal="center" wrapText="1"/>
    </xf>
    <xf numFmtId="3" fontId="49" fillId="0" borderId="1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center" wrapText="1"/>
    </xf>
    <xf numFmtId="49" fontId="11" fillId="0" borderId="1" xfId="0" applyNumberFormat="1" applyFont="1" applyBorder="1" applyAlignment="1" applyProtection="1">
      <alignment horizontal="left" wrapText="1"/>
      <protection locked="0"/>
    </xf>
    <xf numFmtId="49" fontId="11" fillId="0" borderId="4" xfId="0" applyNumberFormat="1" applyFont="1" applyBorder="1" applyAlignment="1" applyProtection="1">
      <alignment horizontal="left" wrapText="1"/>
      <protection locked="0"/>
    </xf>
    <xf numFmtId="49" fontId="11" fillId="0" borderId="5" xfId="0" applyNumberFormat="1" applyFont="1" applyBorder="1" applyAlignment="1">
      <alignment horizontal="left" wrapText="1"/>
    </xf>
    <xf numFmtId="3" fontId="15" fillId="0" borderId="4" xfId="0" applyNumberFormat="1" applyFont="1" applyFill="1" applyBorder="1" applyAlignment="1">
      <alignment horizontal="center" wrapText="1"/>
    </xf>
    <xf numFmtId="3" fontId="14" fillId="0" borderId="4" xfId="0" applyNumberFormat="1" applyFont="1" applyFill="1" applyBorder="1" applyAlignment="1">
      <alignment horizontal="center" wrapText="1"/>
    </xf>
    <xf numFmtId="3" fontId="52" fillId="0" borderId="4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left" wrapText="1"/>
    </xf>
    <xf numFmtId="49" fontId="11" fillId="0" borderId="3" xfId="0" applyNumberFormat="1" applyFont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wrapText="1"/>
    </xf>
    <xf numFmtId="49" fontId="52" fillId="0" borderId="1" xfId="0" applyNumberFormat="1" applyFont="1" applyBorder="1" applyAlignment="1">
      <alignment horizontal="left" wrapText="1"/>
    </xf>
    <xf numFmtId="49" fontId="52" fillId="0" borderId="1" xfId="0" applyNumberFormat="1" applyFont="1" applyFill="1" applyBorder="1" applyAlignment="1">
      <alignment horizontal="left" wrapText="1"/>
    </xf>
    <xf numFmtId="3" fontId="47" fillId="0" borderId="1" xfId="0" applyNumberFormat="1" applyFont="1" applyFill="1" applyBorder="1" applyAlignment="1">
      <alignment horizontal="center" wrapText="1"/>
    </xf>
    <xf numFmtId="49" fontId="36" fillId="0" borderId="0" xfId="0" applyNumberFormat="1" applyFont="1" applyAlignment="1">
      <alignment horizontal="left" wrapText="1"/>
    </xf>
    <xf numFmtId="49" fontId="48" fillId="2" borderId="1" xfId="0" applyNumberFormat="1" applyFont="1" applyFill="1" applyBorder="1" applyAlignment="1">
      <alignment horizontal="center" wrapText="1"/>
    </xf>
    <xf numFmtId="49" fontId="49" fillId="0" borderId="1" xfId="0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center" wrapText="1"/>
    </xf>
    <xf numFmtId="49" fontId="48" fillId="0" borderId="1" xfId="2" applyNumberFormat="1" applyFont="1" applyFill="1" applyBorder="1" applyAlignment="1">
      <alignment horizontal="left" wrapText="1"/>
    </xf>
    <xf numFmtId="3" fontId="29" fillId="0" borderId="1" xfId="0" applyNumberFormat="1" applyFont="1" applyFill="1" applyBorder="1" applyAlignment="1">
      <alignment horizontal="center" wrapText="1"/>
    </xf>
    <xf numFmtId="3" fontId="36" fillId="0" borderId="1" xfId="0" applyNumberFormat="1" applyFont="1" applyFill="1" applyBorder="1" applyAlignment="1" applyProtection="1">
      <alignment horizontal="center"/>
      <protection locked="0"/>
    </xf>
    <xf numFmtId="3" fontId="36" fillId="0" borderId="1" xfId="0" applyNumberFormat="1" applyFont="1" applyFill="1" applyBorder="1" applyAlignment="1">
      <alignment horizontal="center"/>
    </xf>
    <xf numFmtId="3" fontId="46" fillId="0" borderId="1" xfId="0" applyNumberFormat="1" applyFont="1" applyFill="1" applyBorder="1" applyAlignment="1" applyProtection="1">
      <alignment horizontal="center"/>
      <protection locked="0"/>
    </xf>
    <xf numFmtId="49" fontId="45" fillId="0" borderId="1" xfId="2" applyNumberFormat="1" applyFont="1" applyFill="1" applyBorder="1" applyAlignment="1">
      <alignment horizontal="center" wrapText="1"/>
    </xf>
    <xf numFmtId="49" fontId="45" fillId="0" borderId="1" xfId="2" applyNumberFormat="1" applyFont="1" applyFill="1" applyBorder="1" applyAlignment="1">
      <alignment horizontal="left" wrapText="1"/>
    </xf>
    <xf numFmtId="0" fontId="44" fillId="0" borderId="0" xfId="0" applyFont="1" applyFill="1" applyBorder="1"/>
    <xf numFmtId="3" fontId="11" fillId="0" borderId="1" xfId="0" applyNumberFormat="1" applyFont="1" applyFill="1" applyBorder="1" applyAlignment="1" applyProtection="1">
      <alignment horizontal="center"/>
      <protection locked="0"/>
    </xf>
    <xf numFmtId="49" fontId="11" fillId="0" borderId="5" xfId="0" applyNumberFormat="1" applyFont="1" applyBorder="1" applyAlignment="1" applyProtection="1">
      <alignment horizontal="left" wrapText="1"/>
      <protection locked="0"/>
    </xf>
    <xf numFmtId="3" fontId="29" fillId="0" borderId="2" xfId="0" applyNumberFormat="1" applyFont="1" applyFill="1" applyBorder="1" applyAlignment="1">
      <alignment horizontal="center" wrapText="1"/>
    </xf>
    <xf numFmtId="3" fontId="52" fillId="0" borderId="1" xfId="0" applyNumberFormat="1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49" fontId="52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Fill="1" applyBorder="1" applyAlignment="1">
      <alignment horizontal="center" wrapText="1"/>
    </xf>
    <xf numFmtId="3" fontId="46" fillId="0" borderId="1" xfId="0" applyNumberFormat="1" applyFont="1" applyFill="1" applyBorder="1" applyAlignment="1" applyProtection="1">
      <alignment horizontal="center" wrapText="1"/>
      <protection locked="0"/>
    </xf>
    <xf numFmtId="49" fontId="11" fillId="0" borderId="6" xfId="0" applyNumberFormat="1" applyFont="1" applyFill="1" applyBorder="1" applyAlignment="1">
      <alignment horizontal="center" wrapText="1"/>
    </xf>
    <xf numFmtId="3" fontId="47" fillId="0" borderId="1" xfId="0" applyNumberFormat="1" applyFont="1" applyFill="1" applyBorder="1" applyAlignment="1" applyProtection="1">
      <alignment horizontal="center" wrapText="1"/>
      <protection locked="0"/>
    </xf>
    <xf numFmtId="49" fontId="43" fillId="0" borderId="6" xfId="0" applyNumberFormat="1" applyFont="1" applyFill="1" applyBorder="1" applyAlignment="1">
      <alignment horizontal="center" wrapText="1"/>
    </xf>
    <xf numFmtId="49" fontId="15" fillId="0" borderId="6" xfId="0" applyNumberFormat="1" applyFont="1" applyFill="1" applyBorder="1" applyAlignment="1">
      <alignment horizontal="center" wrapText="1"/>
    </xf>
    <xf numFmtId="49" fontId="15" fillId="0" borderId="3" xfId="0" applyNumberFormat="1" applyFont="1" applyFill="1" applyBorder="1" applyAlignment="1">
      <alignment horizontal="center" wrapText="1"/>
    </xf>
    <xf numFmtId="3" fontId="29" fillId="0" borderId="8" xfId="0" applyNumberFormat="1" applyFont="1" applyBorder="1" applyAlignment="1">
      <alignment horizontal="center" wrapText="1"/>
    </xf>
    <xf numFmtId="0" fontId="46" fillId="0" borderId="0" xfId="0" applyFont="1" applyAlignment="1">
      <alignment horizontal="left" wrapText="1"/>
    </xf>
    <xf numFmtId="0" fontId="36" fillId="0" borderId="1" xfId="0" applyFont="1" applyBorder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0" fontId="46" fillId="0" borderId="3" xfId="0" applyFont="1" applyBorder="1" applyAlignment="1">
      <alignment horizontal="center" wrapText="1"/>
    </xf>
    <xf numFmtId="0" fontId="46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3" fontId="43" fillId="0" borderId="3" xfId="0" applyNumberFormat="1" applyFont="1" applyFill="1" applyBorder="1" applyAlignment="1">
      <alignment horizontal="center" wrapText="1"/>
    </xf>
    <xf numFmtId="3" fontId="46" fillId="0" borderId="3" xfId="0" applyNumberFormat="1" applyFont="1" applyBorder="1" applyAlignment="1">
      <alignment horizontal="center" wrapText="1"/>
    </xf>
    <xf numFmtId="0" fontId="15" fillId="0" borderId="0" xfId="0" applyFont="1"/>
    <xf numFmtId="0" fontId="43" fillId="0" borderId="0" xfId="0" applyFont="1"/>
    <xf numFmtId="0" fontId="43" fillId="0" borderId="0" xfId="0" applyFont="1" applyBorder="1"/>
    <xf numFmtId="0" fontId="43" fillId="0" borderId="0" xfId="0" applyFont="1" applyAlignment="1">
      <alignment horizontal="center"/>
    </xf>
    <xf numFmtId="49" fontId="35" fillId="0" borderId="1" xfId="0" applyNumberFormat="1" applyFont="1" applyFill="1" applyBorder="1" applyAlignment="1">
      <alignment horizontal="center" wrapText="1"/>
    </xf>
    <xf numFmtId="49" fontId="46" fillId="0" borderId="3" xfId="0" applyNumberFormat="1" applyFont="1" applyBorder="1" applyAlignment="1">
      <alignment horizontal="left" wrapText="1"/>
    </xf>
    <xf numFmtId="0" fontId="36" fillId="0" borderId="6" xfId="0" applyFont="1" applyBorder="1" applyAlignment="1">
      <alignment horizontal="center" wrapText="1"/>
    </xf>
    <xf numFmtId="0" fontId="46" fillId="0" borderId="6" xfId="0" applyFont="1" applyBorder="1" applyAlignment="1">
      <alignment horizontal="center" wrapText="1"/>
    </xf>
    <xf numFmtId="0" fontId="36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 wrapText="1"/>
    </xf>
    <xf numFmtId="0" fontId="46" fillId="0" borderId="3" xfId="0" applyFont="1" applyBorder="1" applyAlignment="1">
      <alignment horizontal="left" wrapText="1"/>
    </xf>
    <xf numFmtId="0" fontId="36" fillId="0" borderId="1" xfId="0" applyFont="1" applyBorder="1" applyAlignment="1">
      <alignment horizontal="justify" wrapText="1"/>
    </xf>
    <xf numFmtId="0" fontId="46" fillId="0" borderId="1" xfId="0" applyFont="1" applyBorder="1" applyAlignment="1">
      <alignment horizontal="justify" wrapText="1"/>
    </xf>
    <xf numFmtId="49" fontId="45" fillId="0" borderId="6" xfId="0" applyNumberFormat="1" applyFont="1" applyFill="1" applyBorder="1" applyAlignment="1">
      <alignment horizontal="center" wrapText="1"/>
    </xf>
    <xf numFmtId="4" fontId="29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wrapText="1"/>
    </xf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1" applyNumberFormat="1" applyFont="1" applyFill="1" applyBorder="1" applyAlignment="1" applyProtection="1">
      <alignment horizontal="left" wrapText="1"/>
      <protection locked="0"/>
    </xf>
    <xf numFmtId="3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 applyProtection="1">
      <alignment horizontal="left" wrapText="1"/>
      <protection locked="0"/>
    </xf>
    <xf numFmtId="3" fontId="7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 applyProtection="1">
      <alignment horizontal="center" wrapText="1"/>
      <protection locked="0"/>
    </xf>
    <xf numFmtId="0" fontId="26" fillId="0" borderId="1" xfId="0" applyFont="1" applyBorder="1" applyAlignment="1">
      <alignment horizontal="left" wrapText="1"/>
    </xf>
    <xf numFmtId="49" fontId="53" fillId="3" borderId="1" xfId="0" applyNumberFormat="1" applyFont="1" applyFill="1" applyBorder="1" applyAlignment="1" applyProtection="1">
      <alignment horizontal="left" wrapText="1"/>
      <protection locked="0"/>
    </xf>
    <xf numFmtId="3" fontId="36" fillId="0" borderId="1" xfId="3" applyNumberFormat="1" applyFont="1" applyFill="1" applyBorder="1" applyAlignment="1">
      <alignment horizontal="center"/>
    </xf>
    <xf numFmtId="3" fontId="33" fillId="0" borderId="1" xfId="3" applyNumberFormat="1" applyFont="1" applyFill="1" applyBorder="1" applyAlignment="1">
      <alignment horizontal="center" wrapText="1"/>
    </xf>
    <xf numFmtId="3" fontId="29" fillId="0" borderId="1" xfId="3" applyNumberFormat="1" applyFont="1" applyFill="1" applyBorder="1" applyAlignment="1">
      <alignment horizontal="center"/>
    </xf>
    <xf numFmtId="49" fontId="47" fillId="0" borderId="1" xfId="0" applyNumberFormat="1" applyFont="1" applyBorder="1" applyAlignment="1" applyProtection="1">
      <alignment horizontal="left" wrapText="1"/>
      <protection locked="0"/>
    </xf>
    <xf numFmtId="3" fontId="54" fillId="0" borderId="1" xfId="0" applyNumberFormat="1" applyFont="1" applyBorder="1" applyAlignment="1">
      <alignment horizontal="center" wrapText="1"/>
    </xf>
    <xf numFmtId="0" fontId="36" fillId="0" borderId="1" xfId="0" applyFont="1" applyBorder="1" applyAlignment="1">
      <alignment horizontal="justify" wrapText="1"/>
    </xf>
    <xf numFmtId="4" fontId="46" fillId="0" borderId="1" xfId="0" applyNumberFormat="1" applyFont="1" applyBorder="1" applyAlignment="1">
      <alignment horizontal="center" wrapText="1"/>
    </xf>
    <xf numFmtId="4" fontId="7" fillId="0" borderId="3" xfId="0" applyNumberFormat="1" applyFont="1" applyBorder="1" applyAlignment="1">
      <alignment horizontal="center" wrapText="1"/>
    </xf>
    <xf numFmtId="4" fontId="36" fillId="0" borderId="1" xfId="0" applyNumberFormat="1" applyFont="1" applyFill="1" applyBorder="1" applyAlignment="1">
      <alignment horizontal="center" wrapText="1"/>
    </xf>
    <xf numFmtId="4" fontId="46" fillId="0" borderId="1" xfId="0" applyNumberFormat="1" applyFont="1" applyFill="1" applyBorder="1" applyAlignment="1">
      <alignment horizontal="center" wrapText="1"/>
    </xf>
    <xf numFmtId="0" fontId="46" fillId="0" borderId="1" xfId="0" applyFont="1" applyBorder="1" applyAlignment="1">
      <alignment wrapText="1"/>
    </xf>
    <xf numFmtId="49" fontId="55" fillId="0" borderId="1" xfId="0" applyNumberFormat="1" applyFont="1" applyFill="1" applyBorder="1" applyAlignment="1">
      <alignment horizontal="left" wrapText="1"/>
    </xf>
    <xf numFmtId="49" fontId="56" fillId="2" borderId="1" xfId="0" applyNumberFormat="1" applyFont="1" applyFill="1" applyBorder="1" applyAlignment="1">
      <alignment horizontal="left" wrapText="1"/>
    </xf>
    <xf numFmtId="49" fontId="11" fillId="0" borderId="1" xfId="2" applyNumberFormat="1" applyFont="1" applyFill="1" applyBorder="1" applyAlignment="1">
      <alignment horizontal="center" wrapText="1"/>
    </xf>
    <xf numFmtId="49" fontId="11" fillId="0" borderId="1" xfId="2" applyNumberFormat="1" applyFont="1" applyFill="1" applyBorder="1" applyAlignment="1">
      <alignment horizontal="left" wrapText="1"/>
    </xf>
    <xf numFmtId="3" fontId="36" fillId="0" borderId="1" xfId="0" applyNumberFormat="1" applyFont="1" applyFill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left"/>
    </xf>
    <xf numFmtId="49" fontId="48" fillId="0" borderId="1" xfId="0" applyNumberFormat="1" applyFont="1" applyBorder="1" applyAlignment="1" applyProtection="1">
      <alignment horizontal="left" wrapText="1"/>
      <protection locked="0"/>
    </xf>
    <xf numFmtId="4" fontId="57" fillId="0" borderId="1" xfId="0" applyNumberFormat="1" applyFont="1" applyFill="1" applyBorder="1" applyAlignment="1">
      <alignment horizontal="center" wrapText="1"/>
    </xf>
    <xf numFmtId="3" fontId="57" fillId="0" borderId="1" xfId="0" applyNumberFormat="1" applyFont="1" applyFill="1" applyBorder="1" applyAlignment="1">
      <alignment horizontal="center" wrapText="1"/>
    </xf>
    <xf numFmtId="3" fontId="57" fillId="0" borderId="2" xfId="0" applyNumberFormat="1" applyFont="1" applyFill="1" applyBorder="1" applyAlignment="1">
      <alignment horizontal="center" wrapText="1"/>
    </xf>
    <xf numFmtId="3" fontId="57" fillId="0" borderId="2" xfId="0" applyNumberFormat="1" applyFont="1" applyBorder="1" applyAlignment="1">
      <alignment horizontal="center" wrapText="1"/>
    </xf>
    <xf numFmtId="3" fontId="57" fillId="0" borderId="1" xfId="0" applyNumberFormat="1" applyFont="1" applyBorder="1" applyAlignment="1">
      <alignment horizontal="center" wrapText="1"/>
    </xf>
    <xf numFmtId="3" fontId="57" fillId="0" borderId="3" xfId="0" applyNumberFormat="1" applyFont="1" applyBorder="1" applyAlignment="1">
      <alignment horizontal="center" wrapText="1"/>
    </xf>
    <xf numFmtId="3" fontId="57" fillId="0" borderId="8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3" fontId="54" fillId="0" borderId="1" xfId="0" applyNumberFormat="1" applyFont="1" applyFill="1" applyBorder="1" applyAlignment="1">
      <alignment horizontal="center" wrapText="1"/>
    </xf>
    <xf numFmtId="3" fontId="54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58" fillId="0" borderId="0" xfId="0" applyFont="1" applyBorder="1" applyAlignment="1">
      <alignment horizontal="center"/>
    </xf>
    <xf numFmtId="4" fontId="54" fillId="0" borderId="1" xfId="0" applyNumberFormat="1" applyFont="1" applyBorder="1" applyAlignment="1">
      <alignment horizontal="center" wrapText="1"/>
    </xf>
    <xf numFmtId="4" fontId="54" fillId="0" borderId="3" xfId="0" applyNumberFormat="1" applyFont="1" applyBorder="1" applyAlignment="1">
      <alignment horizontal="center" wrapText="1"/>
    </xf>
    <xf numFmtId="49" fontId="24" fillId="0" borderId="0" xfId="3" applyNumberFormat="1" applyFont="1" applyFill="1" applyBorder="1" applyAlignment="1" applyProtection="1">
      <alignment horizontal="left" vertical="top" wrapText="1"/>
      <protection locked="0"/>
    </xf>
    <xf numFmtId="0" fontId="25" fillId="0" borderId="0" xfId="0" applyFont="1" applyAlignment="1"/>
    <xf numFmtId="0" fontId="21" fillId="0" borderId="0" xfId="3" applyFont="1" applyAlignment="1"/>
    <xf numFmtId="0" fontId="21" fillId="0" borderId="0" xfId="3" applyFont="1" applyAlignment="1">
      <alignment horizontal="right"/>
    </xf>
    <xf numFmtId="1" fontId="28" fillId="0" borderId="0" xfId="3" applyNumberFormat="1" applyFont="1" applyFill="1" applyBorder="1" applyAlignment="1">
      <alignment horizontal="center" vertical="center" wrapText="1"/>
    </xf>
    <xf numFmtId="49" fontId="39" fillId="0" borderId="0" xfId="3" applyNumberFormat="1" applyFont="1" applyFill="1" applyBorder="1" applyAlignment="1" applyProtection="1">
      <alignment horizontal="left" vertical="top" wrapText="1"/>
      <protection locked="0"/>
    </xf>
    <xf numFmtId="0" fontId="29" fillId="0" borderId="1" xfId="3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0" fontId="30" fillId="0" borderId="1" xfId="3" applyFont="1" applyFill="1" applyBorder="1" applyAlignment="1">
      <alignment horizontal="center" vertical="center"/>
    </xf>
    <xf numFmtId="0" fontId="30" fillId="0" borderId="1" xfId="3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Обычный_Dod1" xfId="2"/>
    <cellStyle name="Обычный_Dod5" xfId="3"/>
    <cellStyle name="Обычный_ZV1PIV9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______________2018 року № 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396725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153</xdr:row>
      <xdr:rowOff>438150</xdr:rowOff>
    </xdr:from>
    <xdr:to>
      <xdr:col>12</xdr:col>
      <xdr:colOff>333375</xdr:colOff>
      <xdr:row>153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Секретар міської ради                                           О.Мензул</a:t>
          </a:r>
          <a:endParaRPr kumimoji="0" lang="ru-RU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tabSelected="1" view="pageBreakPreview" zoomScaleNormal="100" zoomScaleSheetLayoutView="100" workbookViewId="0">
      <selection activeCell="D35" sqref="D35"/>
    </sheetView>
  </sheetViews>
  <sheetFormatPr defaultColWidth="8" defaultRowHeight="12.75" x14ac:dyDescent="0.2"/>
  <cols>
    <col min="1" max="1" width="10.5703125" style="49" customWidth="1"/>
    <col min="2" max="2" width="29.140625" style="42" customWidth="1"/>
    <col min="3" max="3" width="21" style="42" customWidth="1"/>
    <col min="4" max="4" width="20.7109375" style="43" customWidth="1"/>
    <col min="5" max="5" width="17.28515625" style="43" customWidth="1"/>
    <col min="6" max="6" width="17" style="25" customWidth="1"/>
    <col min="7" max="8" width="8" style="25"/>
    <col min="9" max="9" width="12.140625" style="25" bestFit="1" customWidth="1"/>
    <col min="10" max="16384" width="8" style="25"/>
  </cols>
  <sheetData>
    <row r="1" spans="1:9" ht="16.5" customHeight="1" x14ac:dyDescent="0.3">
      <c r="A1" s="22"/>
      <c r="B1" s="23"/>
      <c r="C1" s="23"/>
      <c r="D1" s="24"/>
      <c r="E1" s="225"/>
      <c r="F1" s="225"/>
    </row>
    <row r="2" spans="1:9" ht="17.25" customHeight="1" x14ac:dyDescent="0.3">
      <c r="A2" s="22"/>
      <c r="B2" s="23"/>
      <c r="C2" s="23"/>
      <c r="D2" s="24"/>
      <c r="E2" s="226"/>
      <c r="F2" s="226"/>
    </row>
    <row r="3" spans="1:9" ht="18" customHeight="1" x14ac:dyDescent="0.3">
      <c r="A3" s="22"/>
      <c r="B3" s="23"/>
      <c r="C3" s="23"/>
      <c r="D3" s="24"/>
      <c r="E3" s="226"/>
      <c r="F3" s="226"/>
    </row>
    <row r="4" spans="1:9" ht="42.75" customHeight="1" x14ac:dyDescent="0.25">
      <c r="A4" s="22"/>
      <c r="B4" s="23"/>
      <c r="C4" s="23"/>
      <c r="D4" s="24"/>
      <c r="E4" s="24"/>
      <c r="F4" s="24"/>
    </row>
    <row r="5" spans="1:9" ht="64.5" customHeight="1" x14ac:dyDescent="0.2">
      <c r="A5" s="227" t="s">
        <v>370</v>
      </c>
      <c r="B5" s="227"/>
      <c r="C5" s="227"/>
      <c r="D5" s="227"/>
      <c r="E5" s="227"/>
      <c r="F5" s="227"/>
    </row>
    <row r="6" spans="1:9" ht="21" customHeight="1" x14ac:dyDescent="0.25">
      <c r="A6" s="22"/>
      <c r="B6" s="23"/>
      <c r="C6" s="23"/>
      <c r="D6" s="26"/>
      <c r="E6" s="26"/>
      <c r="F6" s="27" t="s">
        <v>0</v>
      </c>
    </row>
    <row r="7" spans="1:9" ht="39" customHeight="1" x14ac:dyDescent="0.2">
      <c r="A7" s="229" t="s">
        <v>37</v>
      </c>
      <c r="B7" s="230" t="s">
        <v>38</v>
      </c>
      <c r="C7" s="231" t="s">
        <v>39</v>
      </c>
      <c r="D7" s="232" t="s">
        <v>83</v>
      </c>
      <c r="E7" s="231" t="s">
        <v>84</v>
      </c>
      <c r="F7" s="231"/>
    </row>
    <row r="8" spans="1:9" ht="62.25" customHeight="1" x14ac:dyDescent="0.2">
      <c r="A8" s="229"/>
      <c r="B8" s="230"/>
      <c r="C8" s="231"/>
      <c r="D8" s="232"/>
      <c r="E8" s="29" t="s">
        <v>40</v>
      </c>
      <c r="F8" s="28" t="s">
        <v>41</v>
      </c>
    </row>
    <row r="9" spans="1:9" s="32" customFormat="1" ht="16.5" customHeight="1" x14ac:dyDescent="0.2">
      <c r="A9" s="30">
        <v>1</v>
      </c>
      <c r="B9" s="30">
        <v>2</v>
      </c>
      <c r="C9" s="31">
        <v>6</v>
      </c>
      <c r="D9" s="31">
        <v>3</v>
      </c>
      <c r="E9" s="31">
        <v>4</v>
      </c>
      <c r="F9" s="31">
        <v>5</v>
      </c>
    </row>
    <row r="10" spans="1:9" s="35" customFormat="1" ht="39.75" customHeight="1" x14ac:dyDescent="0.25">
      <c r="A10" s="63" t="s">
        <v>42</v>
      </c>
      <c r="B10" s="33" t="s">
        <v>43</v>
      </c>
      <c r="C10" s="53">
        <f t="shared" ref="C10:C29" si="0">SUM(D10:E10)</f>
        <v>89950</v>
      </c>
      <c r="D10" s="53">
        <f>D11</f>
        <v>89950</v>
      </c>
      <c r="E10" s="53">
        <f>E11</f>
        <v>0</v>
      </c>
      <c r="F10" s="53">
        <f>F11</f>
        <v>0</v>
      </c>
      <c r="G10" s="34"/>
    </row>
    <row r="11" spans="1:9" s="35" customFormat="1" ht="54.75" customHeight="1" x14ac:dyDescent="0.25">
      <c r="A11" s="63">
        <v>208000</v>
      </c>
      <c r="B11" s="33" t="s">
        <v>44</v>
      </c>
      <c r="C11" s="53">
        <f t="shared" si="0"/>
        <v>89950</v>
      </c>
      <c r="D11" s="53">
        <f>D12+D13</f>
        <v>89950</v>
      </c>
      <c r="E11" s="53">
        <f>E12+E13</f>
        <v>0</v>
      </c>
      <c r="F11" s="53">
        <f>F12+F13</f>
        <v>0</v>
      </c>
      <c r="G11" s="34"/>
    </row>
    <row r="12" spans="1:9" s="35" customFormat="1" ht="26.25" customHeight="1" x14ac:dyDescent="0.25">
      <c r="A12" s="64">
        <v>208100</v>
      </c>
      <c r="B12" s="36" t="s">
        <v>45</v>
      </c>
      <c r="C12" s="55">
        <f t="shared" si="0"/>
        <v>89950</v>
      </c>
      <c r="D12" s="55">
        <v>89950</v>
      </c>
      <c r="E12" s="55">
        <v>0</v>
      </c>
      <c r="F12" s="55">
        <v>0</v>
      </c>
      <c r="G12" s="34"/>
      <c r="I12" s="37"/>
    </row>
    <row r="13" spans="1:9" ht="73.5" hidden="1" customHeight="1" x14ac:dyDescent="0.25">
      <c r="A13" s="64" t="s">
        <v>46</v>
      </c>
      <c r="B13" s="38" t="s">
        <v>47</v>
      </c>
      <c r="C13" s="55">
        <f t="shared" si="0"/>
        <v>0</v>
      </c>
      <c r="D13" s="190"/>
      <c r="E13" s="190"/>
      <c r="F13" s="190"/>
      <c r="G13" s="39"/>
    </row>
    <row r="14" spans="1:9" ht="24.75" hidden="1" customHeight="1" x14ac:dyDescent="0.25">
      <c r="A14" s="63" t="s">
        <v>1</v>
      </c>
      <c r="B14" s="33" t="s">
        <v>2</v>
      </c>
      <c r="C14" s="53">
        <f t="shared" si="0"/>
        <v>0</v>
      </c>
      <c r="D14" s="53">
        <f t="shared" ref="D14:F15" si="1">D15</f>
        <v>0</v>
      </c>
      <c r="E14" s="53">
        <f t="shared" si="1"/>
        <v>0</v>
      </c>
      <c r="F14" s="53">
        <f t="shared" si="1"/>
        <v>0</v>
      </c>
      <c r="G14" s="39"/>
    </row>
    <row r="15" spans="1:9" ht="50.25" hidden="1" customHeight="1" x14ac:dyDescent="0.25">
      <c r="A15" s="63">
        <v>301000</v>
      </c>
      <c r="B15" s="33" t="s">
        <v>3</v>
      </c>
      <c r="C15" s="53">
        <f t="shared" si="0"/>
        <v>0</v>
      </c>
      <c r="D15" s="53">
        <f t="shared" si="1"/>
        <v>0</v>
      </c>
      <c r="E15" s="53">
        <f>SUM(E16:E17)</f>
        <v>0</v>
      </c>
      <c r="F15" s="53">
        <f>SUM(F16:F17)</f>
        <v>0</v>
      </c>
      <c r="G15" s="39"/>
    </row>
    <row r="16" spans="1:9" ht="30" hidden="1" customHeight="1" x14ac:dyDescent="0.25">
      <c r="A16" s="64">
        <v>301100</v>
      </c>
      <c r="B16" s="36" t="s">
        <v>4</v>
      </c>
      <c r="C16" s="55">
        <f t="shared" si="0"/>
        <v>0</v>
      </c>
      <c r="D16" s="54">
        <v>0</v>
      </c>
      <c r="E16" s="55"/>
      <c r="F16" s="55"/>
      <c r="G16" s="39"/>
    </row>
    <row r="17" spans="1:8" ht="27.75" hidden="1" customHeight="1" x14ac:dyDescent="0.25">
      <c r="A17" s="64" t="s">
        <v>354</v>
      </c>
      <c r="B17" s="36" t="s">
        <v>355</v>
      </c>
      <c r="C17" s="55">
        <f t="shared" si="0"/>
        <v>0</v>
      </c>
      <c r="D17" s="54">
        <v>0</v>
      </c>
      <c r="E17" s="55"/>
      <c r="F17" s="55"/>
      <c r="G17" s="39"/>
    </row>
    <row r="18" spans="1:8" ht="28.5" hidden="1" customHeight="1" x14ac:dyDescent="0.25">
      <c r="A18" s="63"/>
      <c r="B18" s="40" t="s">
        <v>48</v>
      </c>
      <c r="C18" s="53">
        <f t="shared" si="0"/>
        <v>89950</v>
      </c>
      <c r="D18" s="191">
        <f>SUM(D10,D14)</f>
        <v>89950</v>
      </c>
      <c r="E18" s="191">
        <f>SUM(E10,E14)</f>
        <v>0</v>
      </c>
      <c r="F18" s="191">
        <f>SUM(F10,F14)</f>
        <v>0</v>
      </c>
      <c r="G18" s="39"/>
    </row>
    <row r="19" spans="1:8" ht="35.25" hidden="1" customHeight="1" x14ac:dyDescent="0.25">
      <c r="A19" s="63" t="s">
        <v>5</v>
      </c>
      <c r="B19" s="33" t="s">
        <v>6</v>
      </c>
      <c r="C19" s="53">
        <f t="shared" si="0"/>
        <v>0</v>
      </c>
      <c r="D19" s="53">
        <f>D20</f>
        <v>0</v>
      </c>
      <c r="E19" s="53">
        <f>SUM(E20,E23)</f>
        <v>0</v>
      </c>
      <c r="F19" s="53">
        <f>SUM(F20,F23)</f>
        <v>0</v>
      </c>
      <c r="G19" s="39"/>
    </row>
    <row r="20" spans="1:8" ht="28.5" hidden="1" customHeight="1" x14ac:dyDescent="0.25">
      <c r="A20" s="63" t="s">
        <v>7</v>
      </c>
      <c r="B20" s="33" t="s">
        <v>8</v>
      </c>
      <c r="C20" s="53">
        <f t="shared" si="0"/>
        <v>0</v>
      </c>
      <c r="D20" s="53">
        <f>D21+D22</f>
        <v>0</v>
      </c>
      <c r="E20" s="53">
        <f>E21</f>
        <v>0</v>
      </c>
      <c r="F20" s="53">
        <f>F21</f>
        <v>0</v>
      </c>
      <c r="G20" s="39"/>
    </row>
    <row r="21" spans="1:8" ht="28.5" hidden="1" customHeight="1" x14ac:dyDescent="0.25">
      <c r="A21" s="64" t="s">
        <v>9</v>
      </c>
      <c r="B21" s="36" t="s">
        <v>10</v>
      </c>
      <c r="C21" s="55">
        <f t="shared" si="0"/>
        <v>0</v>
      </c>
      <c r="D21" s="54">
        <f>D16</f>
        <v>0</v>
      </c>
      <c r="E21" s="55"/>
      <c r="F21" s="55"/>
      <c r="G21" s="39"/>
    </row>
    <row r="22" spans="1:8" ht="34.5" hidden="1" customHeight="1" x14ac:dyDescent="0.25">
      <c r="A22" s="64" t="s">
        <v>11</v>
      </c>
      <c r="B22" s="41" t="s">
        <v>12</v>
      </c>
      <c r="C22" s="55">
        <f t="shared" si="0"/>
        <v>0</v>
      </c>
      <c r="D22" s="190">
        <v>0</v>
      </c>
      <c r="E22" s="55"/>
      <c r="F22" s="55"/>
      <c r="G22" s="39"/>
    </row>
    <row r="23" spans="1:8" ht="28.5" hidden="1" customHeight="1" x14ac:dyDescent="0.25">
      <c r="A23" s="63" t="s">
        <v>356</v>
      </c>
      <c r="B23" s="33" t="s">
        <v>357</v>
      </c>
      <c r="C23" s="53">
        <f t="shared" si="0"/>
        <v>0</v>
      </c>
      <c r="D23" s="192">
        <f t="shared" ref="D23:F24" si="2">SUM(D24)</f>
        <v>0</v>
      </c>
      <c r="E23" s="192">
        <f t="shared" si="2"/>
        <v>0</v>
      </c>
      <c r="F23" s="192">
        <f t="shared" si="2"/>
        <v>0</v>
      </c>
      <c r="G23" s="39"/>
    </row>
    <row r="24" spans="1:8" ht="26.25" hidden="1" customHeight="1" x14ac:dyDescent="0.25">
      <c r="A24" s="64" t="s">
        <v>358</v>
      </c>
      <c r="B24" s="41" t="s">
        <v>359</v>
      </c>
      <c r="C24" s="55">
        <f t="shared" si="0"/>
        <v>0</v>
      </c>
      <c r="D24" s="190">
        <f t="shared" si="2"/>
        <v>0</v>
      </c>
      <c r="E24" s="190">
        <f t="shared" si="2"/>
        <v>0</v>
      </c>
      <c r="F24" s="190">
        <f t="shared" si="2"/>
        <v>0</v>
      </c>
      <c r="G24" s="39"/>
    </row>
    <row r="25" spans="1:8" ht="36" hidden="1" customHeight="1" x14ac:dyDescent="0.25">
      <c r="A25" s="64" t="s">
        <v>360</v>
      </c>
      <c r="B25" s="41" t="s">
        <v>12</v>
      </c>
      <c r="C25" s="55">
        <f t="shared" si="0"/>
        <v>0</v>
      </c>
      <c r="D25" s="190">
        <v>0</v>
      </c>
      <c r="E25" s="55"/>
      <c r="F25" s="55"/>
      <c r="G25" s="39"/>
    </row>
    <row r="26" spans="1:8" ht="43.5" customHeight="1" x14ac:dyDescent="0.25">
      <c r="A26" s="63" t="s">
        <v>49</v>
      </c>
      <c r="B26" s="33" t="s">
        <v>50</v>
      </c>
      <c r="C26" s="53">
        <f t="shared" si="0"/>
        <v>89950</v>
      </c>
      <c r="D26" s="53">
        <f>D27</f>
        <v>89950</v>
      </c>
      <c r="E26" s="53">
        <f>E27</f>
        <v>0</v>
      </c>
      <c r="F26" s="53">
        <f>F27</f>
        <v>0</v>
      </c>
      <c r="G26" s="39"/>
    </row>
    <row r="27" spans="1:8" ht="38.25" customHeight="1" x14ac:dyDescent="0.25">
      <c r="A27" s="63" t="s">
        <v>51</v>
      </c>
      <c r="B27" s="33" t="s">
        <v>52</v>
      </c>
      <c r="C27" s="53">
        <f t="shared" si="0"/>
        <v>89950</v>
      </c>
      <c r="D27" s="53">
        <f>D28+D29</f>
        <v>89950</v>
      </c>
      <c r="E27" s="53">
        <f>E28+E29</f>
        <v>0</v>
      </c>
      <c r="F27" s="53">
        <f>F28+F29</f>
        <v>0</v>
      </c>
      <c r="G27" s="39"/>
    </row>
    <row r="28" spans="1:8" ht="27.75" customHeight="1" x14ac:dyDescent="0.25">
      <c r="A28" s="64" t="s">
        <v>53</v>
      </c>
      <c r="B28" s="41" t="s">
        <v>54</v>
      </c>
      <c r="C28" s="55">
        <f t="shared" si="0"/>
        <v>89950</v>
      </c>
      <c r="D28" s="55">
        <v>89950</v>
      </c>
      <c r="E28" s="55">
        <v>0</v>
      </c>
      <c r="F28" s="55">
        <v>0</v>
      </c>
    </row>
    <row r="29" spans="1:8" ht="72.75" hidden="1" customHeight="1" x14ac:dyDescent="0.25">
      <c r="A29" s="64" t="s">
        <v>55</v>
      </c>
      <c r="B29" s="38" t="s">
        <v>47</v>
      </c>
      <c r="C29" s="55">
        <f t="shared" si="0"/>
        <v>0</v>
      </c>
      <c r="D29" s="190"/>
      <c r="E29" s="190"/>
      <c r="F29" s="190"/>
    </row>
    <row r="30" spans="1:8" ht="37.5" customHeight="1" x14ac:dyDescent="0.25">
      <c r="A30" s="53"/>
      <c r="B30" s="65" t="s">
        <v>56</v>
      </c>
      <c r="C30" s="53">
        <f>SUM(C19,C26)</f>
        <v>89950</v>
      </c>
      <c r="D30" s="53">
        <f>SUM(D19,D26)</f>
        <v>89950</v>
      </c>
      <c r="E30" s="53">
        <f>SUM(E19,E26)</f>
        <v>0</v>
      </c>
      <c r="F30" s="53">
        <f>SUM(F19,F26)</f>
        <v>0</v>
      </c>
      <c r="G30" s="228"/>
      <c r="H30" s="228"/>
    </row>
    <row r="31" spans="1:8" x14ac:dyDescent="0.2">
      <c r="A31" s="42"/>
    </row>
    <row r="32" spans="1:8" ht="15.75" x14ac:dyDescent="0.25">
      <c r="A32" s="42"/>
      <c r="D32" s="44"/>
      <c r="E32" s="44"/>
      <c r="F32" s="35"/>
    </row>
    <row r="33" spans="1:6" ht="23.25" x14ac:dyDescent="0.2">
      <c r="F33" s="45"/>
    </row>
    <row r="34" spans="1:6" ht="15.75" x14ac:dyDescent="0.25">
      <c r="A34" s="42"/>
      <c r="D34" s="44"/>
      <c r="E34" s="44"/>
      <c r="F34" s="35"/>
    </row>
    <row r="35" spans="1:6" ht="15" x14ac:dyDescent="0.2">
      <c r="A35" s="42"/>
      <c r="B35" s="46"/>
      <c r="C35" s="46"/>
      <c r="D35" s="47"/>
    </row>
    <row r="36" spans="1:6" ht="40.5" customHeight="1" x14ac:dyDescent="0.35">
      <c r="A36" s="223" t="s">
        <v>390</v>
      </c>
      <c r="B36" s="223"/>
      <c r="C36" s="223"/>
      <c r="D36" s="223"/>
      <c r="E36" s="223"/>
      <c r="F36" s="224"/>
    </row>
    <row r="37" spans="1:6" ht="15" x14ac:dyDescent="0.2">
      <c r="A37" s="42"/>
      <c r="B37" s="46"/>
      <c r="C37" s="46"/>
      <c r="D37" s="47"/>
    </row>
    <row r="38" spans="1:6" ht="15" x14ac:dyDescent="0.2">
      <c r="A38" s="42"/>
      <c r="B38" s="46"/>
      <c r="C38" s="46"/>
      <c r="D38" s="47"/>
    </row>
    <row r="39" spans="1:6" ht="15" x14ac:dyDescent="0.2">
      <c r="A39" s="42"/>
      <c r="B39" s="46"/>
      <c r="C39" s="46"/>
      <c r="D39" s="47"/>
    </row>
    <row r="40" spans="1:6" x14ac:dyDescent="0.2">
      <c r="A40" s="42"/>
    </row>
    <row r="41" spans="1:6" x14ac:dyDescent="0.2">
      <c r="A41" s="42"/>
      <c r="D41" s="47"/>
      <c r="E41" s="47"/>
    </row>
    <row r="42" spans="1:6" x14ac:dyDescent="0.2">
      <c r="A42" s="42"/>
      <c r="D42" s="48"/>
    </row>
    <row r="43" spans="1:6" x14ac:dyDescent="0.2">
      <c r="A43" s="42"/>
    </row>
    <row r="44" spans="1:6" x14ac:dyDescent="0.2">
      <c r="A44" s="42"/>
      <c r="E44" s="47"/>
    </row>
    <row r="48" spans="1:6" x14ac:dyDescent="0.2">
      <c r="D48" s="47"/>
    </row>
  </sheetData>
  <mergeCells count="11">
    <mergeCell ref="G30:H30"/>
    <mergeCell ref="A7:A8"/>
    <mergeCell ref="B7:B8"/>
    <mergeCell ref="C7:C8"/>
    <mergeCell ref="D7:D8"/>
    <mergeCell ref="E7:F7"/>
    <mergeCell ref="A36:F36"/>
    <mergeCell ref="E1:F1"/>
    <mergeCell ref="E2:F2"/>
    <mergeCell ref="E3:F3"/>
    <mergeCell ref="A5:F5"/>
  </mergeCells>
  <phoneticPr fontId="2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268"/>
  <sheetViews>
    <sheetView view="pageBreakPreview" topLeftCell="A5" zoomScaleNormal="100" zoomScaleSheetLayoutView="100" workbookViewId="0">
      <pane xSplit="2" ySplit="4" topLeftCell="C178" activePane="bottomRight" state="frozen"/>
      <selection activeCell="A5" sqref="A5"/>
      <selection pane="topRight" activeCell="C5" sqref="C5"/>
      <selection pane="bottomLeft" activeCell="A9" sqref="A9"/>
      <selection pane="bottomRight" activeCell="T154" sqref="T154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1" customWidth="1"/>
    <col min="4" max="4" width="59.140625" style="6" customWidth="1"/>
    <col min="5" max="5" width="14.5703125" style="3" customWidth="1"/>
    <col min="6" max="6" width="14" style="3" customWidth="1"/>
    <col min="7" max="7" width="12.7109375" customWidth="1"/>
    <col min="8" max="8" width="11.85546875" customWidth="1"/>
    <col min="9" max="9" width="9.28515625" customWidth="1"/>
    <col min="10" max="10" width="14" style="215" customWidth="1"/>
    <col min="11" max="11" width="14" customWidth="1"/>
    <col min="12" max="12" width="10.5703125" customWidth="1"/>
    <col min="13" max="13" width="11.42578125" customWidth="1"/>
    <col min="14" max="14" width="15" customWidth="1"/>
    <col min="15" max="15" width="13.85546875" customWidth="1"/>
    <col min="16" max="16" width="13.7109375" hidden="1" customWidth="1"/>
    <col min="17" max="17" width="15.140625" style="3" customWidth="1"/>
  </cols>
  <sheetData>
    <row r="1" spans="1:17" x14ac:dyDescent="0.2">
      <c r="C1" s="19"/>
      <c r="D1" s="2"/>
    </row>
    <row r="2" spans="1:17" x14ac:dyDescent="0.2">
      <c r="C2" s="19"/>
      <c r="D2" s="2"/>
    </row>
    <row r="3" spans="1:17" ht="21" customHeight="1" x14ac:dyDescent="0.2">
      <c r="C3" s="19"/>
      <c r="D3" s="2"/>
    </row>
    <row r="4" spans="1:17" ht="71.25" customHeight="1" x14ac:dyDescent="0.2">
      <c r="C4" s="19"/>
      <c r="D4" s="13"/>
      <c r="E4" s="14"/>
      <c r="F4" s="14"/>
      <c r="G4" s="15"/>
      <c r="H4" s="15"/>
      <c r="I4" s="15"/>
      <c r="J4" s="216"/>
      <c r="K4" s="15"/>
      <c r="L4" s="15"/>
      <c r="M4" s="16"/>
      <c r="N4" s="16"/>
      <c r="O4" s="16"/>
      <c r="P4" s="16"/>
      <c r="Q4" s="220" t="s">
        <v>0</v>
      </c>
    </row>
    <row r="5" spans="1:17" ht="23.25" customHeight="1" x14ac:dyDescent="0.2">
      <c r="A5" s="233" t="s">
        <v>23</v>
      </c>
      <c r="B5" s="239" t="s">
        <v>96</v>
      </c>
      <c r="C5" s="239" t="s">
        <v>28</v>
      </c>
      <c r="D5" s="236" t="s">
        <v>27</v>
      </c>
      <c r="E5" s="242" t="s">
        <v>83</v>
      </c>
      <c r="F5" s="243"/>
      <c r="G5" s="243"/>
      <c r="H5" s="243"/>
      <c r="I5" s="244"/>
      <c r="J5" s="242" t="s">
        <v>84</v>
      </c>
      <c r="K5" s="243"/>
      <c r="L5" s="243"/>
      <c r="M5" s="243"/>
      <c r="N5" s="243"/>
      <c r="O5" s="243"/>
      <c r="P5" s="255"/>
      <c r="Q5" s="249" t="s">
        <v>86</v>
      </c>
    </row>
    <row r="6" spans="1:17" ht="19.5" customHeight="1" x14ac:dyDescent="0.2">
      <c r="A6" s="234"/>
      <c r="B6" s="247"/>
      <c r="C6" s="240"/>
      <c r="D6" s="237"/>
      <c r="E6" s="252" t="s">
        <v>87</v>
      </c>
      <c r="F6" s="256" t="s">
        <v>91</v>
      </c>
      <c r="G6" s="242" t="s">
        <v>88</v>
      </c>
      <c r="H6" s="255"/>
      <c r="I6" s="256" t="s">
        <v>92</v>
      </c>
      <c r="J6" s="252" t="s">
        <v>87</v>
      </c>
      <c r="K6" s="256" t="s">
        <v>91</v>
      </c>
      <c r="L6" s="242" t="s">
        <v>88</v>
      </c>
      <c r="M6" s="255"/>
      <c r="N6" s="256" t="s">
        <v>92</v>
      </c>
      <c r="O6" s="261" t="s">
        <v>88</v>
      </c>
      <c r="P6" s="262"/>
      <c r="Q6" s="250"/>
    </row>
    <row r="7" spans="1:17" ht="12.75" customHeight="1" x14ac:dyDescent="0.2">
      <c r="A7" s="235"/>
      <c r="B7" s="247"/>
      <c r="C7" s="240"/>
      <c r="D7" s="237"/>
      <c r="E7" s="253"/>
      <c r="F7" s="257"/>
      <c r="G7" s="245" t="s">
        <v>33</v>
      </c>
      <c r="H7" s="245" t="s">
        <v>34</v>
      </c>
      <c r="I7" s="258"/>
      <c r="J7" s="253"/>
      <c r="K7" s="257"/>
      <c r="L7" s="245" t="s">
        <v>35</v>
      </c>
      <c r="M7" s="245" t="s">
        <v>36</v>
      </c>
      <c r="N7" s="258"/>
      <c r="O7" s="259" t="s">
        <v>89</v>
      </c>
      <c r="P7" s="12" t="s">
        <v>88</v>
      </c>
      <c r="Q7" s="250"/>
    </row>
    <row r="8" spans="1:17" ht="77.25" customHeight="1" x14ac:dyDescent="0.2">
      <c r="A8" s="235"/>
      <c r="B8" s="248"/>
      <c r="C8" s="241"/>
      <c r="D8" s="238"/>
      <c r="E8" s="254"/>
      <c r="F8" s="257"/>
      <c r="G8" s="246"/>
      <c r="H8" s="246"/>
      <c r="I8" s="258"/>
      <c r="J8" s="254"/>
      <c r="K8" s="257"/>
      <c r="L8" s="246"/>
      <c r="M8" s="246"/>
      <c r="N8" s="258"/>
      <c r="O8" s="260"/>
      <c r="P8" s="11" t="s">
        <v>90</v>
      </c>
      <c r="Q8" s="251"/>
    </row>
    <row r="9" spans="1:17" ht="15.75" customHeight="1" x14ac:dyDescent="0.2">
      <c r="A9" s="17">
        <v>1</v>
      </c>
      <c r="B9" s="17" t="s">
        <v>82</v>
      </c>
      <c r="C9" s="18">
        <v>3</v>
      </c>
      <c r="D9" s="18">
        <v>4</v>
      </c>
      <c r="E9" s="18">
        <v>5</v>
      </c>
      <c r="F9" s="10">
        <v>6</v>
      </c>
      <c r="G9" s="10">
        <v>7</v>
      </c>
      <c r="H9" s="10">
        <v>8</v>
      </c>
      <c r="I9" s="18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15</v>
      </c>
      <c r="Q9" s="18" t="s">
        <v>97</v>
      </c>
    </row>
    <row r="10" spans="1:17" ht="36.75" customHeight="1" x14ac:dyDescent="0.25">
      <c r="A10" s="182" t="s">
        <v>122</v>
      </c>
      <c r="B10" s="182"/>
      <c r="C10" s="182"/>
      <c r="D10" s="183" t="s">
        <v>113</v>
      </c>
      <c r="E10" s="184">
        <f>SUM(E11)</f>
        <v>70295</v>
      </c>
      <c r="F10" s="184">
        <f t="shared" ref="F10:Q10" si="0">SUM(F11)</f>
        <v>70295</v>
      </c>
      <c r="G10" s="184">
        <f t="shared" si="0"/>
        <v>57620</v>
      </c>
      <c r="H10" s="184">
        <f t="shared" si="0"/>
        <v>0</v>
      </c>
      <c r="I10" s="184">
        <f t="shared" si="0"/>
        <v>0</v>
      </c>
      <c r="J10" s="184">
        <f t="shared" si="0"/>
        <v>0</v>
      </c>
      <c r="K10" s="184">
        <f t="shared" si="0"/>
        <v>0</v>
      </c>
      <c r="L10" s="184">
        <f t="shared" si="0"/>
        <v>0</v>
      </c>
      <c r="M10" s="184">
        <f t="shared" si="0"/>
        <v>0</v>
      </c>
      <c r="N10" s="184">
        <f t="shared" si="0"/>
        <v>0</v>
      </c>
      <c r="O10" s="184">
        <f t="shared" si="0"/>
        <v>0</v>
      </c>
      <c r="P10" s="184">
        <f t="shared" si="0"/>
        <v>0</v>
      </c>
      <c r="Q10" s="184">
        <f t="shared" si="0"/>
        <v>70295</v>
      </c>
    </row>
    <row r="11" spans="1:17" s="4" customFormat="1" ht="32.25" customHeight="1" x14ac:dyDescent="0.25">
      <c r="A11" s="182" t="s">
        <v>123</v>
      </c>
      <c r="B11" s="182"/>
      <c r="C11" s="182"/>
      <c r="D11" s="183" t="s">
        <v>113</v>
      </c>
      <c r="E11" s="184">
        <f t="shared" ref="E11:O11" si="1">SUM(E12,E13,E14,E15,E41,E32,E42:E44,E45,E51)</f>
        <v>70295</v>
      </c>
      <c r="F11" s="184">
        <f t="shared" si="1"/>
        <v>70295</v>
      </c>
      <c r="G11" s="184">
        <f t="shared" si="1"/>
        <v>57620</v>
      </c>
      <c r="H11" s="184">
        <f t="shared" si="1"/>
        <v>0</v>
      </c>
      <c r="I11" s="184">
        <f t="shared" si="1"/>
        <v>0</v>
      </c>
      <c r="J11" s="184">
        <f t="shared" si="1"/>
        <v>0</v>
      </c>
      <c r="K11" s="184">
        <f t="shared" si="1"/>
        <v>0</v>
      </c>
      <c r="L11" s="184">
        <f t="shared" si="1"/>
        <v>0</v>
      </c>
      <c r="M11" s="184">
        <f t="shared" si="1"/>
        <v>0</v>
      </c>
      <c r="N11" s="184">
        <f t="shared" si="1"/>
        <v>0</v>
      </c>
      <c r="O11" s="184">
        <f t="shared" si="1"/>
        <v>0</v>
      </c>
      <c r="P11" s="184">
        <f t="shared" ref="P11" si="2">SUM(P12,P13,P14,P15,P41,P32,P43:P44,P45,P51)</f>
        <v>0</v>
      </c>
      <c r="Q11" s="184">
        <f>SUM(Q12,Q13,Q14,Q15,Q41,Q32,Q42:Q44,Q45,Q51)</f>
        <v>70295</v>
      </c>
    </row>
    <row r="12" spans="1:17" s="4" customFormat="1" ht="66.75" customHeight="1" x14ac:dyDescent="0.25">
      <c r="A12" s="92" t="s">
        <v>250</v>
      </c>
      <c r="B12" s="92" t="s">
        <v>121</v>
      </c>
      <c r="C12" s="92" t="s">
        <v>59</v>
      </c>
      <c r="D12" s="174" t="s">
        <v>120</v>
      </c>
      <c r="E12" s="146">
        <f t="shared" ref="E12:E57" si="3">SUM(F12,I12)</f>
        <v>70295</v>
      </c>
      <c r="F12" s="117">
        <v>70295</v>
      </c>
      <c r="G12" s="117">
        <v>57620</v>
      </c>
      <c r="H12" s="117"/>
      <c r="I12" s="50"/>
      <c r="J12" s="52">
        <f t="shared" ref="J12:J33" si="4">SUM(K12,N12)</f>
        <v>0</v>
      </c>
      <c r="K12" s="50"/>
      <c r="L12" s="50"/>
      <c r="M12" s="50"/>
      <c r="N12" s="117"/>
      <c r="O12" s="117"/>
      <c r="P12" s="117"/>
      <c r="Q12" s="52">
        <f t="shared" ref="Q12:Q50" si="5">SUM(E12,J12)</f>
        <v>70295</v>
      </c>
    </row>
    <row r="13" spans="1:17" s="4" customFormat="1" ht="36" hidden="1" customHeight="1" x14ac:dyDescent="0.25">
      <c r="A13" s="92" t="s">
        <v>124</v>
      </c>
      <c r="B13" s="92" t="s">
        <v>119</v>
      </c>
      <c r="C13" s="92" t="s">
        <v>59</v>
      </c>
      <c r="D13" s="132" t="s">
        <v>118</v>
      </c>
      <c r="E13" s="137">
        <f t="shared" si="3"/>
        <v>0</v>
      </c>
      <c r="F13" s="112"/>
      <c r="G13" s="117"/>
      <c r="H13" s="117"/>
      <c r="I13" s="117"/>
      <c r="J13" s="114">
        <f t="shared" si="4"/>
        <v>0</v>
      </c>
      <c r="K13" s="51"/>
      <c r="L13" s="50"/>
      <c r="M13" s="50"/>
      <c r="N13" s="117"/>
      <c r="O13" s="117"/>
      <c r="P13" s="117"/>
      <c r="Q13" s="52">
        <f t="shared" si="5"/>
        <v>0</v>
      </c>
    </row>
    <row r="14" spans="1:17" s="4" customFormat="1" ht="23.25" hidden="1" customHeight="1" x14ac:dyDescent="0.25">
      <c r="A14" s="92" t="s">
        <v>399</v>
      </c>
      <c r="B14" s="92" t="s">
        <v>70</v>
      </c>
      <c r="C14" s="92" t="s">
        <v>71</v>
      </c>
      <c r="D14" s="77" t="s">
        <v>400</v>
      </c>
      <c r="E14" s="137">
        <f t="shared" si="3"/>
        <v>0</v>
      </c>
      <c r="F14" s="112"/>
      <c r="G14" s="117"/>
      <c r="H14" s="117"/>
      <c r="I14" s="117"/>
      <c r="J14" s="114">
        <f t="shared" si="4"/>
        <v>0</v>
      </c>
      <c r="K14" s="51"/>
      <c r="L14" s="50"/>
      <c r="M14" s="50"/>
      <c r="N14" s="117"/>
      <c r="O14" s="117"/>
      <c r="P14" s="117"/>
      <c r="Q14" s="52">
        <f t="shared" si="5"/>
        <v>0</v>
      </c>
    </row>
    <row r="15" spans="1:17" s="4" customFormat="1" ht="21" hidden="1" customHeight="1" x14ac:dyDescent="0.25">
      <c r="A15" s="92" t="s">
        <v>126</v>
      </c>
      <c r="B15" s="92" t="s">
        <v>127</v>
      </c>
      <c r="C15" s="92" t="s">
        <v>58</v>
      </c>
      <c r="D15" s="73" t="s">
        <v>125</v>
      </c>
      <c r="E15" s="137">
        <f t="shared" si="3"/>
        <v>0</v>
      </c>
      <c r="F15" s="198"/>
      <c r="G15" s="112"/>
      <c r="H15" s="112"/>
      <c r="I15" s="117"/>
      <c r="J15" s="114">
        <f t="shared" si="4"/>
        <v>0</v>
      </c>
      <c r="K15" s="51"/>
      <c r="L15" s="51"/>
      <c r="M15" s="51"/>
      <c r="N15" s="117"/>
      <c r="O15" s="117"/>
      <c r="P15" s="117"/>
      <c r="Q15" s="52">
        <f t="shared" si="5"/>
        <v>0</v>
      </c>
    </row>
    <row r="16" spans="1:17" s="166" customFormat="1" ht="30.75" hidden="1" customHeight="1" x14ac:dyDescent="0.25">
      <c r="A16" s="92"/>
      <c r="B16" s="92"/>
      <c r="C16" s="92"/>
      <c r="D16" s="69" t="s">
        <v>381</v>
      </c>
      <c r="E16" s="208">
        <f t="shared" si="3"/>
        <v>0</v>
      </c>
      <c r="F16" s="199"/>
      <c r="G16" s="67"/>
      <c r="H16" s="67"/>
      <c r="I16" s="147"/>
      <c r="J16" s="217">
        <f t="shared" si="4"/>
        <v>0</v>
      </c>
      <c r="K16" s="58"/>
      <c r="L16" s="58"/>
      <c r="M16" s="58"/>
      <c r="N16" s="147"/>
      <c r="O16" s="147"/>
      <c r="P16" s="147"/>
      <c r="Q16" s="221">
        <f t="shared" si="5"/>
        <v>0</v>
      </c>
    </row>
    <row r="17" spans="1:17" s="4" customFormat="1" ht="21" hidden="1" customHeight="1" x14ac:dyDescent="0.25">
      <c r="A17" s="92" t="s">
        <v>129</v>
      </c>
      <c r="B17" s="92" t="s">
        <v>130</v>
      </c>
      <c r="C17" s="92"/>
      <c r="D17" s="73" t="s">
        <v>13</v>
      </c>
      <c r="E17" s="137">
        <f t="shared" si="3"/>
        <v>0</v>
      </c>
      <c r="F17" s="112"/>
      <c r="G17" s="137"/>
      <c r="H17" s="137"/>
      <c r="I17" s="137"/>
      <c r="J17" s="114">
        <f t="shared" si="4"/>
        <v>0</v>
      </c>
      <c r="K17" s="137"/>
      <c r="L17" s="137"/>
      <c r="M17" s="137"/>
      <c r="N17" s="137"/>
      <c r="O17" s="137"/>
      <c r="P17" s="117"/>
      <c r="Q17" s="52">
        <f t="shared" si="5"/>
        <v>0</v>
      </c>
    </row>
    <row r="18" spans="1:17" s="169" customFormat="1" ht="35.25" hidden="1" customHeight="1" x14ac:dyDescent="0.25">
      <c r="A18" s="66" t="s">
        <v>131</v>
      </c>
      <c r="B18" s="66" t="s">
        <v>132</v>
      </c>
      <c r="C18" s="66" t="s">
        <v>93</v>
      </c>
      <c r="D18" s="78" t="s">
        <v>133</v>
      </c>
      <c r="E18" s="209">
        <f t="shared" si="3"/>
        <v>0</v>
      </c>
      <c r="F18" s="58"/>
      <c r="G18" s="58"/>
      <c r="H18" s="58"/>
      <c r="I18" s="58"/>
      <c r="J18" s="217">
        <f t="shared" si="4"/>
        <v>0</v>
      </c>
      <c r="K18" s="58"/>
      <c r="L18" s="58"/>
      <c r="M18" s="58"/>
      <c r="N18" s="58"/>
      <c r="O18" s="58"/>
      <c r="P18" s="58"/>
      <c r="Q18" s="194">
        <f t="shared" si="5"/>
        <v>0</v>
      </c>
    </row>
    <row r="19" spans="1:17" s="169" customFormat="1" ht="35.25" hidden="1" customHeight="1" x14ac:dyDescent="0.25">
      <c r="A19" s="66" t="s">
        <v>134</v>
      </c>
      <c r="B19" s="66" t="s">
        <v>135</v>
      </c>
      <c r="C19" s="66" t="s">
        <v>93</v>
      </c>
      <c r="D19" s="72" t="s">
        <v>136</v>
      </c>
      <c r="E19" s="209">
        <f t="shared" si="3"/>
        <v>0</v>
      </c>
      <c r="F19" s="67"/>
      <c r="G19" s="58"/>
      <c r="H19" s="58"/>
      <c r="I19" s="58"/>
      <c r="J19" s="209">
        <f t="shared" si="4"/>
        <v>0</v>
      </c>
      <c r="K19" s="58"/>
      <c r="L19" s="58"/>
      <c r="M19" s="58"/>
      <c r="N19" s="58"/>
      <c r="O19" s="58"/>
      <c r="P19" s="58"/>
      <c r="Q19" s="194">
        <f t="shared" si="5"/>
        <v>0</v>
      </c>
    </row>
    <row r="20" spans="1:17" s="169" customFormat="1" ht="22.5" hidden="1" customHeight="1" x14ac:dyDescent="0.25">
      <c r="A20" s="66"/>
      <c r="B20" s="66"/>
      <c r="C20" s="66"/>
      <c r="D20" s="69" t="s">
        <v>344</v>
      </c>
      <c r="E20" s="209">
        <f t="shared" si="3"/>
        <v>0</v>
      </c>
      <c r="F20" s="67"/>
      <c r="G20" s="58"/>
      <c r="H20" s="58"/>
      <c r="I20" s="58"/>
      <c r="J20" s="209">
        <f t="shared" si="4"/>
        <v>0</v>
      </c>
      <c r="K20" s="58"/>
      <c r="L20" s="58"/>
      <c r="M20" s="58"/>
      <c r="N20" s="58"/>
      <c r="O20" s="58"/>
      <c r="P20" s="58"/>
      <c r="Q20" s="194">
        <f t="shared" si="5"/>
        <v>0</v>
      </c>
    </row>
    <row r="21" spans="1:17" s="169" customFormat="1" ht="24" hidden="1" customHeight="1" x14ac:dyDescent="0.25">
      <c r="A21" s="66" t="s">
        <v>137</v>
      </c>
      <c r="B21" s="66" t="s">
        <v>138</v>
      </c>
      <c r="C21" s="66" t="s">
        <v>93</v>
      </c>
      <c r="D21" s="69" t="s">
        <v>14</v>
      </c>
      <c r="E21" s="209">
        <f t="shared" si="3"/>
        <v>0</v>
      </c>
      <c r="F21" s="67"/>
      <c r="G21" s="67"/>
      <c r="H21" s="67"/>
      <c r="I21" s="147"/>
      <c r="J21" s="217">
        <f t="shared" si="4"/>
        <v>0</v>
      </c>
      <c r="K21" s="58"/>
      <c r="L21" s="58"/>
      <c r="M21" s="58"/>
      <c r="N21" s="147"/>
      <c r="O21" s="147"/>
      <c r="P21" s="147"/>
      <c r="Q21" s="194">
        <f t="shared" si="5"/>
        <v>0</v>
      </c>
    </row>
    <row r="22" spans="1:17" s="169" customFormat="1" ht="33" hidden="1" customHeight="1" x14ac:dyDescent="0.25">
      <c r="A22" s="66" t="s">
        <v>367</v>
      </c>
      <c r="B22" s="66" t="s">
        <v>368</v>
      </c>
      <c r="C22" s="66" t="s">
        <v>93</v>
      </c>
      <c r="D22" s="69" t="s">
        <v>369</v>
      </c>
      <c r="E22" s="209">
        <f t="shared" si="3"/>
        <v>0</v>
      </c>
      <c r="F22" s="67"/>
      <c r="G22" s="67"/>
      <c r="H22" s="67"/>
      <c r="I22" s="147"/>
      <c r="J22" s="217">
        <f t="shared" si="4"/>
        <v>0</v>
      </c>
      <c r="K22" s="58"/>
      <c r="L22" s="58"/>
      <c r="M22" s="58"/>
      <c r="N22" s="147"/>
      <c r="O22" s="147"/>
      <c r="P22" s="147"/>
      <c r="Q22" s="194">
        <f t="shared" si="5"/>
        <v>0</v>
      </c>
    </row>
    <row r="23" spans="1:17" s="169" customFormat="1" ht="66.75" hidden="1" customHeight="1" x14ac:dyDescent="0.25">
      <c r="A23" s="66"/>
      <c r="B23" s="66"/>
      <c r="C23" s="66"/>
      <c r="D23" s="69" t="s">
        <v>389</v>
      </c>
      <c r="E23" s="209">
        <f t="shared" si="3"/>
        <v>0</v>
      </c>
      <c r="F23" s="67"/>
      <c r="G23" s="67"/>
      <c r="H23" s="67"/>
      <c r="I23" s="147"/>
      <c r="J23" s="217">
        <f t="shared" si="4"/>
        <v>0</v>
      </c>
      <c r="K23" s="58"/>
      <c r="L23" s="58"/>
      <c r="M23" s="58"/>
      <c r="N23" s="147"/>
      <c r="O23" s="147"/>
      <c r="P23" s="147"/>
      <c r="Q23" s="194">
        <f t="shared" si="5"/>
        <v>0</v>
      </c>
    </row>
    <row r="24" spans="1:17" s="4" customFormat="1" ht="27" hidden="1" customHeight="1" x14ac:dyDescent="0.25">
      <c r="A24" s="92" t="s">
        <v>139</v>
      </c>
      <c r="B24" s="92" t="s">
        <v>141</v>
      </c>
      <c r="C24" s="92"/>
      <c r="D24" s="79" t="s">
        <v>140</v>
      </c>
      <c r="E24" s="137">
        <f t="shared" si="3"/>
        <v>0</v>
      </c>
      <c r="F24" s="112"/>
      <c r="G24" s="112"/>
      <c r="H24" s="112"/>
      <c r="I24" s="117"/>
      <c r="J24" s="114">
        <f t="shared" si="4"/>
        <v>0</v>
      </c>
      <c r="K24" s="51"/>
      <c r="L24" s="51"/>
      <c r="M24" s="51"/>
      <c r="N24" s="117"/>
      <c r="O24" s="117"/>
      <c r="P24" s="117"/>
      <c r="Q24" s="52">
        <f t="shared" si="5"/>
        <v>0</v>
      </c>
    </row>
    <row r="25" spans="1:17" s="167" customFormat="1" ht="21.75" hidden="1" customHeight="1" x14ac:dyDescent="0.25">
      <c r="A25" s="66" t="s">
        <v>128</v>
      </c>
      <c r="B25" s="66" t="s">
        <v>143</v>
      </c>
      <c r="C25" s="66" t="s">
        <v>93</v>
      </c>
      <c r="D25" s="69" t="s">
        <v>142</v>
      </c>
      <c r="E25" s="209">
        <f t="shared" si="3"/>
        <v>0</v>
      </c>
      <c r="F25" s="67"/>
      <c r="G25" s="67"/>
      <c r="H25" s="67"/>
      <c r="I25" s="147"/>
      <c r="J25" s="217">
        <f t="shared" si="4"/>
        <v>0</v>
      </c>
      <c r="K25" s="58"/>
      <c r="L25" s="58"/>
      <c r="M25" s="58"/>
      <c r="N25" s="147"/>
      <c r="O25" s="147"/>
      <c r="P25" s="147"/>
      <c r="Q25" s="194">
        <f t="shared" si="5"/>
        <v>0</v>
      </c>
    </row>
    <row r="26" spans="1:17" s="169" customFormat="1" ht="22.5" hidden="1" customHeight="1" x14ac:dyDescent="0.25">
      <c r="A26" s="66"/>
      <c r="B26" s="66"/>
      <c r="C26" s="66"/>
      <c r="D26" s="69" t="s">
        <v>344</v>
      </c>
      <c r="E26" s="209">
        <f>SUM(F26,I26)</f>
        <v>0</v>
      </c>
      <c r="F26" s="67"/>
      <c r="G26" s="58"/>
      <c r="H26" s="58"/>
      <c r="I26" s="58"/>
      <c r="J26" s="209">
        <f>SUM(K26,N26)</f>
        <v>0</v>
      </c>
      <c r="K26" s="58"/>
      <c r="L26" s="58"/>
      <c r="M26" s="58"/>
      <c r="N26" s="58"/>
      <c r="O26" s="58"/>
      <c r="P26" s="58"/>
      <c r="Q26" s="194">
        <f>SUM(E26,J26)</f>
        <v>0</v>
      </c>
    </row>
    <row r="27" spans="1:17" s="1" customFormat="1" ht="23.25" hidden="1" customHeight="1" x14ac:dyDescent="0.25">
      <c r="A27" s="92" t="s">
        <v>146</v>
      </c>
      <c r="B27" s="92" t="s">
        <v>98</v>
      </c>
      <c r="C27" s="92"/>
      <c r="D27" s="81" t="s">
        <v>94</v>
      </c>
      <c r="E27" s="137">
        <f t="shared" si="3"/>
        <v>0</v>
      </c>
      <c r="F27" s="62"/>
      <c r="G27" s="51"/>
      <c r="H27" s="51"/>
      <c r="I27" s="51"/>
      <c r="J27" s="114">
        <f t="shared" si="4"/>
        <v>0</v>
      </c>
      <c r="K27" s="51"/>
      <c r="L27" s="51"/>
      <c r="M27" s="51"/>
      <c r="N27" s="51"/>
      <c r="O27" s="51"/>
      <c r="P27" s="51"/>
      <c r="Q27" s="52">
        <f t="shared" si="5"/>
        <v>0</v>
      </c>
    </row>
    <row r="28" spans="1:17" s="143" customFormat="1" ht="35.25" hidden="1" customHeight="1" x14ac:dyDescent="0.25">
      <c r="A28" s="66" t="s">
        <v>147</v>
      </c>
      <c r="B28" s="66" t="s">
        <v>99</v>
      </c>
      <c r="C28" s="66" t="s">
        <v>67</v>
      </c>
      <c r="D28" s="158" t="s">
        <v>15</v>
      </c>
      <c r="E28" s="209">
        <f t="shared" si="3"/>
        <v>0</v>
      </c>
      <c r="F28" s="70"/>
      <c r="G28" s="58"/>
      <c r="H28" s="58"/>
      <c r="I28" s="58"/>
      <c r="J28" s="217">
        <f t="shared" si="4"/>
        <v>0</v>
      </c>
      <c r="K28" s="58"/>
      <c r="L28" s="58"/>
      <c r="M28" s="58"/>
      <c r="N28" s="58"/>
      <c r="O28" s="58"/>
      <c r="P28" s="58"/>
      <c r="Q28" s="194">
        <f t="shared" si="5"/>
        <v>0</v>
      </c>
    </row>
    <row r="29" spans="1:17" s="4" customFormat="1" ht="31.5" hidden="1" customHeight="1" x14ac:dyDescent="0.25">
      <c r="A29" s="92" t="s">
        <v>144</v>
      </c>
      <c r="B29" s="92" t="s">
        <v>150</v>
      </c>
      <c r="C29" s="92"/>
      <c r="D29" s="81" t="s">
        <v>16</v>
      </c>
      <c r="E29" s="137">
        <f t="shared" si="3"/>
        <v>0</v>
      </c>
      <c r="F29" s="62"/>
      <c r="G29" s="62"/>
      <c r="H29" s="62"/>
      <c r="I29" s="51"/>
      <c r="J29" s="114">
        <f t="shared" si="4"/>
        <v>0</v>
      </c>
      <c r="K29" s="51"/>
      <c r="L29" s="51"/>
      <c r="M29" s="51"/>
      <c r="N29" s="51"/>
      <c r="O29" s="51"/>
      <c r="P29" s="51"/>
      <c r="Q29" s="52">
        <f t="shared" si="5"/>
        <v>0</v>
      </c>
    </row>
    <row r="30" spans="1:17" s="167" customFormat="1" ht="33" hidden="1" customHeight="1" x14ac:dyDescent="0.25">
      <c r="A30" s="66" t="s">
        <v>145</v>
      </c>
      <c r="B30" s="66" t="s">
        <v>149</v>
      </c>
      <c r="C30" s="66" t="s">
        <v>67</v>
      </c>
      <c r="D30" s="71" t="s">
        <v>148</v>
      </c>
      <c r="E30" s="209">
        <f t="shared" si="3"/>
        <v>0</v>
      </c>
      <c r="F30" s="70"/>
      <c r="G30" s="70"/>
      <c r="H30" s="70"/>
      <c r="I30" s="70"/>
      <c r="J30" s="217">
        <f t="shared" si="4"/>
        <v>0</v>
      </c>
      <c r="K30" s="70"/>
      <c r="L30" s="70"/>
      <c r="M30" s="70"/>
      <c r="N30" s="70"/>
      <c r="O30" s="70"/>
      <c r="P30" s="70"/>
      <c r="Q30" s="194">
        <f t="shared" si="5"/>
        <v>0</v>
      </c>
    </row>
    <row r="31" spans="1:17" s="167" customFormat="1" ht="21" hidden="1" customHeight="1" x14ac:dyDescent="0.25">
      <c r="A31" s="68" t="s">
        <v>151</v>
      </c>
      <c r="B31" s="66" t="s">
        <v>152</v>
      </c>
      <c r="C31" s="68" t="s">
        <v>67</v>
      </c>
      <c r="D31" s="82" t="s">
        <v>153</v>
      </c>
      <c r="E31" s="209">
        <f t="shared" si="3"/>
        <v>0</v>
      </c>
      <c r="F31" s="70"/>
      <c r="G31" s="58"/>
      <c r="H31" s="91"/>
      <c r="I31" s="91"/>
      <c r="J31" s="217">
        <f t="shared" si="4"/>
        <v>0</v>
      </c>
      <c r="K31" s="91"/>
      <c r="L31" s="91"/>
      <c r="M31" s="91"/>
      <c r="N31" s="91"/>
      <c r="O31" s="91"/>
      <c r="P31" s="91"/>
      <c r="Q31" s="194">
        <f t="shared" si="5"/>
        <v>0</v>
      </c>
    </row>
    <row r="32" spans="1:17" s="206" customFormat="1" ht="21" hidden="1" customHeight="1" x14ac:dyDescent="0.25">
      <c r="A32" s="92" t="s">
        <v>157</v>
      </c>
      <c r="B32" s="92" t="s">
        <v>100</v>
      </c>
      <c r="C32" s="92" t="s">
        <v>67</v>
      </c>
      <c r="D32" s="81" t="s">
        <v>158</v>
      </c>
      <c r="E32" s="137">
        <f t="shared" si="3"/>
        <v>0</v>
      </c>
      <c r="F32" s="62"/>
      <c r="G32" s="62"/>
      <c r="H32" s="62"/>
      <c r="I32" s="62"/>
      <c r="J32" s="137">
        <f t="shared" si="4"/>
        <v>0</v>
      </c>
      <c r="K32" s="62"/>
      <c r="L32" s="62"/>
      <c r="M32" s="62"/>
      <c r="N32" s="62"/>
      <c r="O32" s="62"/>
      <c r="P32" s="62"/>
      <c r="Q32" s="98">
        <f t="shared" si="5"/>
        <v>0</v>
      </c>
    </row>
    <row r="33" spans="1:17" s="166" customFormat="1" ht="21" hidden="1" customHeight="1" x14ac:dyDescent="0.25">
      <c r="A33" s="66" t="s">
        <v>154</v>
      </c>
      <c r="B33" s="66" t="s">
        <v>155</v>
      </c>
      <c r="C33" s="66" t="s">
        <v>67</v>
      </c>
      <c r="D33" s="71" t="s">
        <v>156</v>
      </c>
      <c r="E33" s="209">
        <f t="shared" si="3"/>
        <v>0</v>
      </c>
      <c r="F33" s="70"/>
      <c r="G33" s="58"/>
      <c r="H33" s="91"/>
      <c r="I33" s="91"/>
      <c r="J33" s="114">
        <f t="shared" si="4"/>
        <v>0</v>
      </c>
      <c r="K33" s="51"/>
      <c r="L33" s="51"/>
      <c r="M33" s="51"/>
      <c r="N33" s="51"/>
      <c r="O33" s="51"/>
      <c r="P33" s="51"/>
      <c r="Q33" s="212">
        <f t="shared" si="5"/>
        <v>0</v>
      </c>
    </row>
    <row r="34" spans="1:17" s="4" customFormat="1" ht="64.5" hidden="1" customHeight="1" x14ac:dyDescent="0.25">
      <c r="A34" s="110" t="s">
        <v>159</v>
      </c>
      <c r="B34" s="92" t="s">
        <v>101</v>
      </c>
      <c r="C34" s="110" t="s">
        <v>67</v>
      </c>
      <c r="D34" s="79" t="s">
        <v>17</v>
      </c>
      <c r="E34" s="137">
        <f t="shared" si="3"/>
        <v>0</v>
      </c>
      <c r="F34" s="62"/>
      <c r="G34" s="90"/>
      <c r="H34" s="90"/>
      <c r="I34" s="90"/>
      <c r="J34" s="114">
        <f t="shared" ref="J34:J53" si="6">SUM(K34,N34)</f>
        <v>0</v>
      </c>
      <c r="K34" s="51"/>
      <c r="L34" s="51"/>
      <c r="M34" s="51"/>
      <c r="N34" s="51"/>
      <c r="O34" s="51"/>
      <c r="P34" s="51"/>
      <c r="Q34" s="52">
        <f t="shared" si="5"/>
        <v>0</v>
      </c>
    </row>
    <row r="35" spans="1:17" s="57" customFormat="1" ht="25.5" hidden="1" customHeight="1" x14ac:dyDescent="0.25">
      <c r="A35" s="92" t="s">
        <v>162</v>
      </c>
      <c r="B35" s="92" t="s">
        <v>163</v>
      </c>
      <c r="C35" s="148"/>
      <c r="D35" s="83" t="s">
        <v>164</v>
      </c>
      <c r="E35" s="137">
        <f t="shared" si="3"/>
        <v>0</v>
      </c>
      <c r="F35" s="112"/>
      <c r="G35" s="115"/>
      <c r="H35" s="115"/>
      <c r="I35" s="115"/>
      <c r="J35" s="114">
        <f t="shared" si="6"/>
        <v>0</v>
      </c>
      <c r="K35" s="115"/>
      <c r="L35" s="115"/>
      <c r="M35" s="115"/>
      <c r="N35" s="115"/>
      <c r="O35" s="115"/>
      <c r="P35" s="115"/>
      <c r="Q35" s="52">
        <f t="shared" si="5"/>
        <v>0</v>
      </c>
    </row>
    <row r="36" spans="1:17" s="167" customFormat="1" ht="35.25" hidden="1" customHeight="1" x14ac:dyDescent="0.25">
      <c r="A36" s="149" t="s">
        <v>160</v>
      </c>
      <c r="B36" s="149" t="s">
        <v>161</v>
      </c>
      <c r="C36" s="150" t="s">
        <v>66</v>
      </c>
      <c r="D36" s="84" t="s">
        <v>165</v>
      </c>
      <c r="E36" s="209">
        <f t="shared" si="3"/>
        <v>0</v>
      </c>
      <c r="F36" s="67"/>
      <c r="G36" s="151"/>
      <c r="H36" s="151"/>
      <c r="I36" s="151"/>
      <c r="J36" s="217">
        <f t="shared" si="6"/>
        <v>0</v>
      </c>
      <c r="K36" s="151"/>
      <c r="L36" s="151"/>
      <c r="M36" s="151"/>
      <c r="N36" s="151"/>
      <c r="O36" s="151"/>
      <c r="P36" s="151"/>
      <c r="Q36" s="212">
        <f t="shared" si="5"/>
        <v>0</v>
      </c>
    </row>
    <row r="37" spans="1:17" s="4" customFormat="1" ht="25.5" hidden="1" customHeight="1" x14ac:dyDescent="0.25">
      <c r="A37" s="74" t="s">
        <v>166</v>
      </c>
      <c r="B37" s="92" t="s">
        <v>104</v>
      </c>
      <c r="C37" s="152"/>
      <c r="D37" s="174" t="s">
        <v>18</v>
      </c>
      <c r="E37" s="146">
        <f t="shared" si="3"/>
        <v>0</v>
      </c>
      <c r="F37" s="112"/>
      <c r="G37" s="115"/>
      <c r="H37" s="115"/>
      <c r="I37" s="115"/>
      <c r="J37" s="114">
        <f t="shared" si="6"/>
        <v>0</v>
      </c>
      <c r="K37" s="115"/>
      <c r="L37" s="115"/>
      <c r="M37" s="115"/>
      <c r="N37" s="115"/>
      <c r="O37" s="115"/>
      <c r="P37" s="115"/>
      <c r="Q37" s="52">
        <f t="shared" si="5"/>
        <v>0</v>
      </c>
    </row>
    <row r="38" spans="1:17" s="167" customFormat="1" ht="31.5" hidden="1" customHeight="1" x14ac:dyDescent="0.25">
      <c r="A38" s="75" t="s">
        <v>167</v>
      </c>
      <c r="B38" s="66" t="s">
        <v>105</v>
      </c>
      <c r="C38" s="179" t="s">
        <v>65</v>
      </c>
      <c r="D38" s="175" t="s">
        <v>20</v>
      </c>
      <c r="E38" s="210">
        <f t="shared" si="3"/>
        <v>0</v>
      </c>
      <c r="F38" s="67"/>
      <c r="G38" s="153"/>
      <c r="H38" s="153"/>
      <c r="I38" s="153"/>
      <c r="J38" s="217">
        <f t="shared" si="6"/>
        <v>0</v>
      </c>
      <c r="K38" s="153"/>
      <c r="L38" s="153"/>
      <c r="M38" s="153"/>
      <c r="N38" s="153"/>
      <c r="O38" s="153"/>
      <c r="P38" s="153"/>
      <c r="Q38" s="194">
        <f t="shared" si="5"/>
        <v>0</v>
      </c>
    </row>
    <row r="39" spans="1:17" s="167" customFormat="1" ht="33.75" hidden="1" customHeight="1" x14ac:dyDescent="0.25">
      <c r="A39" s="66" t="s">
        <v>168</v>
      </c>
      <c r="B39" s="66" t="s">
        <v>106</v>
      </c>
      <c r="C39" s="154" t="s">
        <v>65</v>
      </c>
      <c r="D39" s="175" t="s">
        <v>19</v>
      </c>
      <c r="E39" s="210">
        <f t="shared" si="3"/>
        <v>0</v>
      </c>
      <c r="F39" s="70"/>
      <c r="G39" s="58"/>
      <c r="H39" s="58"/>
      <c r="I39" s="58"/>
      <c r="J39" s="217">
        <f t="shared" si="6"/>
        <v>0</v>
      </c>
      <c r="K39" s="151"/>
      <c r="L39" s="151"/>
      <c r="M39" s="151"/>
      <c r="N39" s="151"/>
      <c r="O39" s="151"/>
      <c r="P39" s="151"/>
      <c r="Q39" s="194">
        <f t="shared" si="5"/>
        <v>0</v>
      </c>
    </row>
    <row r="40" spans="1:17" s="167" customFormat="1" ht="33.75" hidden="1" customHeight="1" x14ac:dyDescent="0.25">
      <c r="A40" s="135"/>
      <c r="B40" s="135"/>
      <c r="C40" s="135"/>
      <c r="D40" s="136"/>
      <c r="E40" s="137">
        <f t="shared" si="3"/>
        <v>0</v>
      </c>
      <c r="F40" s="112"/>
      <c r="G40" s="138"/>
      <c r="H40" s="138"/>
      <c r="I40" s="138"/>
      <c r="J40" s="137">
        <f t="shared" si="6"/>
        <v>0</v>
      </c>
      <c r="K40" s="138"/>
      <c r="L40" s="138"/>
      <c r="M40" s="138"/>
      <c r="N40" s="112"/>
      <c r="O40" s="112"/>
      <c r="P40" s="138"/>
      <c r="Q40" s="98">
        <f>SUM(E40,J40)</f>
        <v>0</v>
      </c>
    </row>
    <row r="41" spans="1:17" s="166" customFormat="1" ht="25.5" hidden="1" customHeight="1" x14ac:dyDescent="0.25">
      <c r="A41" s="135" t="s">
        <v>366</v>
      </c>
      <c r="B41" s="135" t="s">
        <v>252</v>
      </c>
      <c r="C41" s="135" t="s">
        <v>68</v>
      </c>
      <c r="D41" s="136" t="s">
        <v>253</v>
      </c>
      <c r="E41" s="137">
        <f t="shared" si="3"/>
        <v>0</v>
      </c>
      <c r="F41" s="112"/>
      <c r="G41" s="138"/>
      <c r="H41" s="138"/>
      <c r="I41" s="138"/>
      <c r="J41" s="114">
        <f t="shared" si="6"/>
        <v>0</v>
      </c>
      <c r="K41" s="138"/>
      <c r="L41" s="138"/>
      <c r="M41" s="138"/>
      <c r="N41" s="138"/>
      <c r="O41" s="138"/>
      <c r="P41" s="138"/>
      <c r="Q41" s="52">
        <f>SUM(E41,J41)</f>
        <v>0</v>
      </c>
    </row>
    <row r="42" spans="1:17" s="167" customFormat="1" ht="30" hidden="1" customHeight="1" x14ac:dyDescent="0.25">
      <c r="A42" s="92" t="s">
        <v>402</v>
      </c>
      <c r="B42" s="203" t="s">
        <v>403</v>
      </c>
      <c r="C42" s="203" t="s">
        <v>68</v>
      </c>
      <c r="D42" s="204" t="s">
        <v>401</v>
      </c>
      <c r="E42" s="137">
        <f t="shared" ref="E42" si="7">SUM(F42,I42)</f>
        <v>0</v>
      </c>
      <c r="F42" s="62"/>
      <c r="G42" s="140"/>
      <c r="H42" s="140"/>
      <c r="I42" s="140"/>
      <c r="J42" s="137">
        <f t="shared" si="6"/>
        <v>0</v>
      </c>
      <c r="K42" s="140"/>
      <c r="L42" s="140"/>
      <c r="M42" s="140"/>
      <c r="N42" s="140"/>
      <c r="O42" s="140"/>
      <c r="P42" s="140"/>
      <c r="Q42" s="98">
        <f t="shared" si="5"/>
        <v>0</v>
      </c>
    </row>
    <row r="43" spans="1:17" s="166" customFormat="1" ht="30" hidden="1" customHeight="1" x14ac:dyDescent="0.25">
      <c r="A43" s="92" t="s">
        <v>404</v>
      </c>
      <c r="B43" s="203" t="s">
        <v>362</v>
      </c>
      <c r="C43" s="203" t="s">
        <v>68</v>
      </c>
      <c r="D43" s="204" t="s">
        <v>405</v>
      </c>
      <c r="E43" s="137">
        <f t="shared" si="3"/>
        <v>0</v>
      </c>
      <c r="F43" s="62"/>
      <c r="G43" s="51"/>
      <c r="H43" s="51"/>
      <c r="I43" s="51"/>
      <c r="J43" s="114">
        <f t="shared" si="6"/>
        <v>0</v>
      </c>
      <c r="K43" s="205"/>
      <c r="L43" s="205"/>
      <c r="M43" s="205"/>
      <c r="N43" s="205"/>
      <c r="O43" s="205"/>
      <c r="P43" s="205"/>
      <c r="Q43" s="52">
        <f>SUM(E43,J43)</f>
        <v>0</v>
      </c>
    </row>
    <row r="44" spans="1:17" s="4" customFormat="1" ht="27.75" hidden="1" customHeight="1" x14ac:dyDescent="0.25">
      <c r="A44" s="92" t="s">
        <v>169</v>
      </c>
      <c r="B44" s="92" t="s">
        <v>170</v>
      </c>
      <c r="C44" s="92" t="s">
        <v>68</v>
      </c>
      <c r="D44" s="85" t="s">
        <v>171</v>
      </c>
      <c r="E44" s="137">
        <f t="shared" si="3"/>
        <v>0</v>
      </c>
      <c r="F44" s="112"/>
      <c r="G44" s="51"/>
      <c r="H44" s="51"/>
      <c r="I44" s="51"/>
      <c r="J44" s="114">
        <f t="shared" si="6"/>
        <v>0</v>
      </c>
      <c r="K44" s="51"/>
      <c r="L44" s="51"/>
      <c r="M44" s="51"/>
      <c r="N44" s="51"/>
      <c r="O44" s="51"/>
      <c r="P44" s="51"/>
      <c r="Q44" s="52">
        <f t="shared" si="5"/>
        <v>0</v>
      </c>
    </row>
    <row r="45" spans="1:17" s="4" customFormat="1" ht="87.75" hidden="1" customHeight="1" x14ac:dyDescent="0.25">
      <c r="A45" s="92" t="s">
        <v>395</v>
      </c>
      <c r="B45" s="92" t="s">
        <v>396</v>
      </c>
      <c r="C45" s="92" t="s">
        <v>397</v>
      </c>
      <c r="D45" s="181" t="s">
        <v>398</v>
      </c>
      <c r="E45" s="137">
        <f t="shared" si="3"/>
        <v>0</v>
      </c>
      <c r="F45" s="112"/>
      <c r="G45" s="51"/>
      <c r="H45" s="51"/>
      <c r="I45" s="51"/>
      <c r="J45" s="137">
        <f t="shared" si="6"/>
        <v>0</v>
      </c>
      <c r="K45" s="51"/>
      <c r="L45" s="51"/>
      <c r="M45" s="51"/>
      <c r="N45" s="51"/>
      <c r="O45" s="51"/>
      <c r="P45" s="51"/>
      <c r="Q45" s="52">
        <f t="shared" si="5"/>
        <v>0</v>
      </c>
    </row>
    <row r="46" spans="1:17" s="166" customFormat="1" ht="45" hidden="1" customHeight="1" x14ac:dyDescent="0.25">
      <c r="A46" s="92" t="s">
        <v>372</v>
      </c>
      <c r="B46" s="92" t="s">
        <v>263</v>
      </c>
      <c r="C46" s="92" t="s">
        <v>69</v>
      </c>
      <c r="D46" s="85" t="s">
        <v>262</v>
      </c>
      <c r="E46" s="137">
        <f t="shared" si="3"/>
        <v>0</v>
      </c>
      <c r="F46" s="112"/>
      <c r="G46" s="51"/>
      <c r="H46" s="51"/>
      <c r="I46" s="51"/>
      <c r="J46" s="114">
        <f t="shared" si="6"/>
        <v>0</v>
      </c>
      <c r="K46" s="51"/>
      <c r="L46" s="51"/>
      <c r="M46" s="51"/>
      <c r="N46" s="51"/>
      <c r="O46" s="51"/>
      <c r="P46" s="51"/>
      <c r="Q46" s="52">
        <f t="shared" si="5"/>
        <v>0</v>
      </c>
    </row>
    <row r="47" spans="1:17" s="4" customFormat="1" ht="24" hidden="1" customHeight="1" x14ac:dyDescent="0.25">
      <c r="A47" s="92" t="s">
        <v>172</v>
      </c>
      <c r="B47" s="92" t="s">
        <v>173</v>
      </c>
      <c r="C47" s="92" t="s">
        <v>81</v>
      </c>
      <c r="D47" s="77" t="s">
        <v>22</v>
      </c>
      <c r="E47" s="137">
        <f t="shared" si="3"/>
        <v>0</v>
      </c>
      <c r="F47" s="62"/>
      <c r="G47" s="51"/>
      <c r="H47" s="51"/>
      <c r="I47" s="51"/>
      <c r="J47" s="114">
        <f t="shared" si="6"/>
        <v>0</v>
      </c>
      <c r="K47" s="51"/>
      <c r="L47" s="51"/>
      <c r="M47" s="51"/>
      <c r="N47" s="51"/>
      <c r="O47" s="51"/>
      <c r="P47" s="51"/>
      <c r="Q47" s="52">
        <f t="shared" si="5"/>
        <v>0</v>
      </c>
    </row>
    <row r="48" spans="1:17" s="4" customFormat="1" ht="24" hidden="1" customHeight="1" x14ac:dyDescent="0.25">
      <c r="A48" s="92" t="s">
        <v>174</v>
      </c>
      <c r="B48" s="92" t="s">
        <v>175</v>
      </c>
      <c r="C48" s="92" t="s">
        <v>79</v>
      </c>
      <c r="D48" s="77" t="s">
        <v>21</v>
      </c>
      <c r="E48" s="137">
        <f t="shared" si="3"/>
        <v>0</v>
      </c>
      <c r="F48" s="112"/>
      <c r="G48" s="112"/>
      <c r="H48" s="112"/>
      <c r="I48" s="112"/>
      <c r="J48" s="114">
        <f>SUM(K48,N48)</f>
        <v>0</v>
      </c>
      <c r="K48" s="138"/>
      <c r="L48" s="138"/>
      <c r="M48" s="138"/>
      <c r="N48" s="138"/>
      <c r="O48" s="138"/>
      <c r="P48" s="138"/>
      <c r="Q48" s="52">
        <f t="shared" si="5"/>
        <v>0</v>
      </c>
    </row>
    <row r="49" spans="1:17" s="4" customFormat="1" ht="24.75" hidden="1" customHeight="1" x14ac:dyDescent="0.25">
      <c r="A49" s="92" t="s">
        <v>176</v>
      </c>
      <c r="B49" s="92" t="s">
        <v>177</v>
      </c>
      <c r="C49" s="92" t="s">
        <v>72</v>
      </c>
      <c r="D49" s="81" t="s">
        <v>95</v>
      </c>
      <c r="E49" s="137">
        <f t="shared" si="3"/>
        <v>0</v>
      </c>
      <c r="F49" s="62"/>
      <c r="G49" s="51"/>
      <c r="H49" s="51"/>
      <c r="I49" s="51"/>
      <c r="J49" s="114">
        <f t="shared" si="6"/>
        <v>0</v>
      </c>
      <c r="K49" s="51"/>
      <c r="L49" s="51"/>
      <c r="M49" s="51"/>
      <c r="N49" s="51"/>
      <c r="O49" s="51"/>
      <c r="P49" s="51"/>
      <c r="Q49" s="52">
        <f t="shared" si="5"/>
        <v>0</v>
      </c>
    </row>
    <row r="50" spans="1:17" s="56" customFormat="1" ht="33" hidden="1" customHeight="1" x14ac:dyDescent="0.25">
      <c r="A50" s="134" t="s">
        <v>179</v>
      </c>
      <c r="B50" s="134" t="s">
        <v>180</v>
      </c>
      <c r="C50" s="134" t="s">
        <v>72</v>
      </c>
      <c r="D50" s="81" t="s">
        <v>178</v>
      </c>
      <c r="E50" s="137">
        <f t="shared" si="3"/>
        <v>0</v>
      </c>
      <c r="F50" s="62"/>
      <c r="G50" s="58"/>
      <c r="H50" s="58"/>
      <c r="I50" s="58"/>
      <c r="J50" s="114">
        <f t="shared" si="6"/>
        <v>0</v>
      </c>
      <c r="K50" s="58"/>
      <c r="L50" s="58"/>
      <c r="M50" s="58"/>
      <c r="N50" s="58"/>
      <c r="O50" s="58"/>
      <c r="P50" s="58"/>
      <c r="Q50" s="52">
        <f t="shared" si="5"/>
        <v>0</v>
      </c>
    </row>
    <row r="51" spans="1:17" ht="34.5" hidden="1" customHeight="1" x14ac:dyDescent="0.25">
      <c r="A51" s="74" t="s">
        <v>181</v>
      </c>
      <c r="B51" s="92" t="s">
        <v>182</v>
      </c>
      <c r="C51" s="133" t="s">
        <v>183</v>
      </c>
      <c r="D51" s="86" t="s">
        <v>184</v>
      </c>
      <c r="E51" s="137">
        <f t="shared" si="3"/>
        <v>0</v>
      </c>
      <c r="F51" s="112"/>
      <c r="G51" s="138"/>
      <c r="H51" s="138"/>
      <c r="I51" s="138"/>
      <c r="J51" s="114">
        <f t="shared" si="6"/>
        <v>0</v>
      </c>
      <c r="K51" s="138"/>
      <c r="L51" s="138"/>
      <c r="M51" s="138"/>
      <c r="N51" s="138"/>
      <c r="O51" s="138"/>
      <c r="P51" s="138"/>
      <c r="Q51" s="52">
        <f t="shared" ref="Q51:Q68" si="8">SUM(E51,J51)</f>
        <v>0</v>
      </c>
    </row>
    <row r="52" spans="1:17" ht="33" hidden="1" customHeight="1" x14ac:dyDescent="0.25">
      <c r="A52" s="133" t="s">
        <v>185</v>
      </c>
      <c r="B52" s="92" t="s">
        <v>186</v>
      </c>
      <c r="C52" s="133" t="s">
        <v>80</v>
      </c>
      <c r="D52" s="86" t="s">
        <v>187</v>
      </c>
      <c r="E52" s="137">
        <f t="shared" si="3"/>
        <v>0</v>
      </c>
      <c r="F52" s="112"/>
      <c r="G52" s="138"/>
      <c r="H52" s="138"/>
      <c r="I52" s="138"/>
      <c r="J52" s="114">
        <f t="shared" si="6"/>
        <v>0</v>
      </c>
      <c r="K52" s="138"/>
      <c r="L52" s="138"/>
      <c r="M52" s="138"/>
      <c r="N52" s="138"/>
      <c r="O52" s="138"/>
      <c r="P52" s="138"/>
      <c r="Q52" s="52">
        <f t="shared" si="8"/>
        <v>0</v>
      </c>
    </row>
    <row r="53" spans="1:17" ht="27" hidden="1" customHeight="1" x14ac:dyDescent="0.25">
      <c r="A53" s="92" t="s">
        <v>188</v>
      </c>
      <c r="B53" s="92" t="s">
        <v>189</v>
      </c>
      <c r="C53" s="92" t="s">
        <v>70</v>
      </c>
      <c r="D53" s="81" t="s">
        <v>190</v>
      </c>
      <c r="E53" s="137">
        <f t="shared" si="3"/>
        <v>0</v>
      </c>
      <c r="F53" s="112"/>
      <c r="G53" s="138"/>
      <c r="H53" s="138"/>
      <c r="I53" s="138"/>
      <c r="J53" s="114">
        <f t="shared" si="6"/>
        <v>0</v>
      </c>
      <c r="K53" s="138"/>
      <c r="L53" s="138"/>
      <c r="M53" s="138"/>
      <c r="N53" s="138"/>
      <c r="O53" s="138"/>
      <c r="P53" s="138"/>
      <c r="Q53" s="52">
        <f t="shared" si="8"/>
        <v>0</v>
      </c>
    </row>
    <row r="54" spans="1:17" s="56" customFormat="1" ht="60" hidden="1" customHeight="1" x14ac:dyDescent="0.25">
      <c r="A54" s="75"/>
      <c r="B54" s="66"/>
      <c r="C54" s="76"/>
      <c r="D54" s="201" t="s">
        <v>391</v>
      </c>
      <c r="E54" s="209">
        <f t="shared" si="3"/>
        <v>0</v>
      </c>
      <c r="F54" s="70"/>
      <c r="G54" s="58"/>
      <c r="H54" s="58"/>
      <c r="I54" s="58"/>
      <c r="J54" s="194">
        <f>SUM(K54,N54)</f>
        <v>0</v>
      </c>
      <c r="K54" s="58"/>
      <c r="L54" s="58"/>
      <c r="M54" s="58"/>
      <c r="N54" s="58"/>
      <c r="O54" s="58"/>
      <c r="P54" s="58"/>
      <c r="Q54" s="212">
        <f t="shared" si="8"/>
        <v>0</v>
      </c>
    </row>
    <row r="55" spans="1:17" s="1" customFormat="1" ht="21" hidden="1" customHeight="1" x14ac:dyDescent="0.25">
      <c r="A55" s="74"/>
      <c r="B55" s="92"/>
      <c r="C55" s="116"/>
      <c r="D55" s="73"/>
      <c r="E55" s="137">
        <f t="shared" si="3"/>
        <v>0</v>
      </c>
      <c r="F55" s="112"/>
      <c r="G55" s="138"/>
      <c r="H55" s="138"/>
      <c r="I55" s="138"/>
      <c r="J55" s="114">
        <f>SUM(K55,N55)</f>
        <v>0</v>
      </c>
      <c r="K55" s="138"/>
      <c r="L55" s="138"/>
      <c r="M55" s="138"/>
      <c r="N55" s="138"/>
      <c r="O55" s="138"/>
      <c r="P55" s="138"/>
      <c r="Q55" s="52">
        <f t="shared" si="8"/>
        <v>0</v>
      </c>
    </row>
    <row r="56" spans="1:17" s="1" customFormat="1" ht="21" hidden="1" customHeight="1" x14ac:dyDescent="0.25">
      <c r="A56" s="135"/>
      <c r="B56" s="92"/>
      <c r="C56" s="135"/>
      <c r="D56" s="136"/>
      <c r="E56" s="137">
        <f t="shared" si="3"/>
        <v>0</v>
      </c>
      <c r="F56" s="112"/>
      <c r="G56" s="138"/>
      <c r="H56" s="138"/>
      <c r="I56" s="138"/>
      <c r="J56" s="114">
        <f>SUM(K56,N56)</f>
        <v>0</v>
      </c>
      <c r="K56" s="138"/>
      <c r="L56" s="138"/>
      <c r="M56" s="138"/>
      <c r="N56" s="138"/>
      <c r="O56" s="138"/>
      <c r="P56" s="138"/>
      <c r="Q56" s="52">
        <f>SUM(E56,J56)</f>
        <v>0</v>
      </c>
    </row>
    <row r="57" spans="1:17" s="1" customFormat="1" ht="21" hidden="1" customHeight="1" x14ac:dyDescent="0.25">
      <c r="A57" s="74"/>
      <c r="B57" s="92"/>
      <c r="C57" s="116"/>
      <c r="D57" s="73"/>
      <c r="E57" s="137">
        <f t="shared" si="3"/>
        <v>0</v>
      </c>
      <c r="F57" s="112"/>
      <c r="G57" s="138"/>
      <c r="H57" s="138"/>
      <c r="I57" s="138"/>
      <c r="J57" s="114">
        <f>SUM(K57,N57)</f>
        <v>0</v>
      </c>
      <c r="K57" s="138"/>
      <c r="L57" s="138"/>
      <c r="M57" s="138"/>
      <c r="N57" s="138"/>
      <c r="O57" s="138"/>
      <c r="P57" s="138"/>
      <c r="Q57" s="52">
        <f t="shared" si="8"/>
        <v>0</v>
      </c>
    </row>
    <row r="58" spans="1:17" ht="54" hidden="1" customHeight="1" x14ac:dyDescent="0.25">
      <c r="A58" s="182" t="s">
        <v>31</v>
      </c>
      <c r="B58" s="182"/>
      <c r="C58" s="182"/>
      <c r="D58" s="183" t="s">
        <v>117</v>
      </c>
      <c r="E58" s="184">
        <f>SUM(E59)</f>
        <v>0</v>
      </c>
      <c r="F58" s="184">
        <f t="shared" ref="F58:Q58" si="9">SUM(F59)</f>
        <v>0</v>
      </c>
      <c r="G58" s="184">
        <f t="shared" si="9"/>
        <v>0</v>
      </c>
      <c r="H58" s="184">
        <f t="shared" si="9"/>
        <v>0</v>
      </c>
      <c r="I58" s="184">
        <f t="shared" si="9"/>
        <v>0</v>
      </c>
      <c r="J58" s="184">
        <f t="shared" si="9"/>
        <v>0</v>
      </c>
      <c r="K58" s="184">
        <f t="shared" si="9"/>
        <v>0</v>
      </c>
      <c r="L58" s="184">
        <f t="shared" si="9"/>
        <v>0</v>
      </c>
      <c r="M58" s="184">
        <f t="shared" si="9"/>
        <v>0</v>
      </c>
      <c r="N58" s="184">
        <f t="shared" si="9"/>
        <v>0</v>
      </c>
      <c r="O58" s="184">
        <f t="shared" si="9"/>
        <v>0</v>
      </c>
      <c r="P58" s="184">
        <f t="shared" si="9"/>
        <v>0</v>
      </c>
      <c r="Q58" s="184">
        <f t="shared" si="9"/>
        <v>0</v>
      </c>
    </row>
    <row r="59" spans="1:17" ht="54" hidden="1" customHeight="1" x14ac:dyDescent="0.25">
      <c r="A59" s="182" t="s">
        <v>32</v>
      </c>
      <c r="B59" s="182"/>
      <c r="C59" s="182"/>
      <c r="D59" s="183" t="s">
        <v>117</v>
      </c>
      <c r="E59" s="184">
        <f>SUM(E60,E61,E64,E65,E66,E68,E69)</f>
        <v>0</v>
      </c>
      <c r="F59" s="184">
        <f t="shared" ref="F59:Q59" si="10">SUM(F60,F61,F64,F65,F66,F68,F69)</f>
        <v>0</v>
      </c>
      <c r="G59" s="184">
        <f t="shared" si="10"/>
        <v>0</v>
      </c>
      <c r="H59" s="184">
        <f t="shared" si="10"/>
        <v>0</v>
      </c>
      <c r="I59" s="184">
        <f t="shared" si="10"/>
        <v>0</v>
      </c>
      <c r="J59" s="184">
        <f t="shared" si="10"/>
        <v>0</v>
      </c>
      <c r="K59" s="184">
        <f t="shared" si="10"/>
        <v>0</v>
      </c>
      <c r="L59" s="184">
        <f t="shared" si="10"/>
        <v>0</v>
      </c>
      <c r="M59" s="184">
        <f t="shared" si="10"/>
        <v>0</v>
      </c>
      <c r="N59" s="184">
        <f t="shared" si="10"/>
        <v>0</v>
      </c>
      <c r="O59" s="184">
        <f t="shared" si="10"/>
        <v>0</v>
      </c>
      <c r="P59" s="184">
        <f t="shared" si="10"/>
        <v>0</v>
      </c>
      <c r="Q59" s="184">
        <f t="shared" si="10"/>
        <v>0</v>
      </c>
    </row>
    <row r="60" spans="1:17" ht="36.75" hidden="1" customHeight="1" x14ac:dyDescent="0.25">
      <c r="A60" s="92" t="s">
        <v>203</v>
      </c>
      <c r="B60" s="92" t="s">
        <v>119</v>
      </c>
      <c r="C60" s="92" t="s">
        <v>59</v>
      </c>
      <c r="D60" s="77" t="s">
        <v>118</v>
      </c>
      <c r="E60" s="137">
        <f>SUM(F60,I60)</f>
        <v>0</v>
      </c>
      <c r="F60" s="112"/>
      <c r="G60" s="89"/>
      <c r="H60" s="89"/>
      <c r="I60" s="89"/>
      <c r="J60" s="137">
        <f t="shared" ref="J60:J68" si="11">SUM(K60,N60)</f>
        <v>0</v>
      </c>
      <c r="K60" s="144"/>
      <c r="L60" s="144"/>
      <c r="M60" s="144"/>
      <c r="N60" s="144"/>
      <c r="O60" s="144"/>
      <c r="P60" s="144"/>
      <c r="Q60" s="52">
        <f>SUM(E60,J60)</f>
        <v>0</v>
      </c>
    </row>
    <row r="61" spans="1:17" s="1" customFormat="1" ht="36.75" hidden="1" customHeight="1" x14ac:dyDescent="0.25">
      <c r="A61" s="135" t="s">
        <v>255</v>
      </c>
      <c r="B61" s="135" t="s">
        <v>103</v>
      </c>
      <c r="C61" s="135"/>
      <c r="D61" s="136" t="s">
        <v>254</v>
      </c>
      <c r="E61" s="137">
        <f t="shared" ref="E61:E70" si="12">SUM(F61,I61)</f>
        <v>0</v>
      </c>
      <c r="F61" s="112"/>
      <c r="G61" s="138"/>
      <c r="H61" s="138"/>
      <c r="I61" s="138"/>
      <c r="J61" s="137">
        <f t="shared" si="11"/>
        <v>0</v>
      </c>
      <c r="K61" s="138"/>
      <c r="L61" s="138"/>
      <c r="M61" s="138"/>
      <c r="N61" s="138"/>
      <c r="O61" s="138"/>
      <c r="P61" s="138"/>
      <c r="Q61" s="98">
        <f>SUM(E61,J61)</f>
        <v>0</v>
      </c>
    </row>
    <row r="62" spans="1:17" s="143" customFormat="1" ht="35.25" hidden="1" customHeight="1" x14ac:dyDescent="0.25">
      <c r="A62" s="141" t="s">
        <v>251</v>
      </c>
      <c r="B62" s="141" t="s">
        <v>252</v>
      </c>
      <c r="C62" s="141" t="s">
        <v>68</v>
      </c>
      <c r="D62" s="142" t="s">
        <v>253</v>
      </c>
      <c r="E62" s="209">
        <f t="shared" si="12"/>
        <v>0</v>
      </c>
      <c r="F62" s="67"/>
      <c r="G62" s="140"/>
      <c r="H62" s="140"/>
      <c r="I62" s="140"/>
      <c r="J62" s="217">
        <f t="shared" si="11"/>
        <v>0</v>
      </c>
      <c r="K62" s="140"/>
      <c r="L62" s="140"/>
      <c r="M62" s="140"/>
      <c r="N62" s="140"/>
      <c r="O62" s="140"/>
      <c r="P62" s="140"/>
      <c r="Q62" s="194">
        <f t="shared" si="8"/>
        <v>0</v>
      </c>
    </row>
    <row r="63" spans="1:17" s="143" customFormat="1" ht="35.25" hidden="1" customHeight="1" x14ac:dyDescent="0.25">
      <c r="A63" s="141" t="s">
        <v>361</v>
      </c>
      <c r="B63" s="141" t="s">
        <v>362</v>
      </c>
      <c r="C63" s="141" t="s">
        <v>68</v>
      </c>
      <c r="D63" s="142" t="s">
        <v>363</v>
      </c>
      <c r="E63" s="209">
        <f>SUM(F63,I63)</f>
        <v>0</v>
      </c>
      <c r="F63" s="67"/>
      <c r="G63" s="140"/>
      <c r="H63" s="140"/>
      <c r="I63" s="140"/>
      <c r="J63" s="217">
        <f t="shared" si="11"/>
        <v>0</v>
      </c>
      <c r="K63" s="140"/>
      <c r="L63" s="140"/>
      <c r="M63" s="140"/>
      <c r="N63" s="140"/>
      <c r="O63" s="140"/>
      <c r="P63" s="140"/>
      <c r="Q63" s="194">
        <f>SUM(E63,J63)</f>
        <v>0</v>
      </c>
    </row>
    <row r="64" spans="1:17" ht="29.25" hidden="1" customHeight="1" x14ac:dyDescent="0.25">
      <c r="A64" s="74" t="s">
        <v>256</v>
      </c>
      <c r="B64" s="74" t="s">
        <v>107</v>
      </c>
      <c r="C64" s="74" t="s">
        <v>258</v>
      </c>
      <c r="D64" s="73" t="s">
        <v>257</v>
      </c>
      <c r="E64" s="137">
        <f t="shared" si="12"/>
        <v>0</v>
      </c>
      <c r="F64" s="112"/>
      <c r="G64" s="138"/>
      <c r="H64" s="138"/>
      <c r="I64" s="138"/>
      <c r="J64" s="114">
        <f t="shared" si="11"/>
        <v>0</v>
      </c>
      <c r="K64" s="139"/>
      <c r="L64" s="139"/>
      <c r="M64" s="139"/>
      <c r="N64" s="139"/>
      <c r="O64" s="139"/>
      <c r="P64" s="138"/>
      <c r="Q64" s="52">
        <f t="shared" si="8"/>
        <v>0</v>
      </c>
    </row>
    <row r="65" spans="1:17" ht="36.75" hidden="1" customHeight="1" x14ac:dyDescent="0.25">
      <c r="A65" s="170" t="s">
        <v>329</v>
      </c>
      <c r="B65" s="170" t="s">
        <v>330</v>
      </c>
      <c r="C65" s="170" t="s">
        <v>258</v>
      </c>
      <c r="D65" s="79" t="s">
        <v>331</v>
      </c>
      <c r="E65" s="137">
        <f>SUM(F65,I65)</f>
        <v>0</v>
      </c>
      <c r="F65" s="112"/>
      <c r="G65" s="138"/>
      <c r="H65" s="138"/>
      <c r="I65" s="138"/>
      <c r="J65" s="114">
        <f t="shared" si="11"/>
        <v>0</v>
      </c>
      <c r="K65" s="139"/>
      <c r="L65" s="139"/>
      <c r="M65" s="139"/>
      <c r="N65" s="139"/>
      <c r="O65" s="139"/>
      <c r="P65" s="138"/>
      <c r="Q65" s="98">
        <f>SUM(E65,J65)</f>
        <v>0</v>
      </c>
    </row>
    <row r="66" spans="1:17" ht="35.25" hidden="1" customHeight="1" x14ac:dyDescent="0.25">
      <c r="A66" s="92" t="s">
        <v>328</v>
      </c>
      <c r="B66" s="92" t="s">
        <v>327</v>
      </c>
      <c r="C66" s="92" t="s">
        <v>258</v>
      </c>
      <c r="D66" s="77" t="s">
        <v>326</v>
      </c>
      <c r="E66" s="137">
        <f>SUM(F66,I66)</f>
        <v>0</v>
      </c>
      <c r="F66" s="112"/>
      <c r="G66" s="89"/>
      <c r="H66" s="89"/>
      <c r="I66" s="89"/>
      <c r="J66" s="137">
        <f t="shared" si="11"/>
        <v>0</v>
      </c>
      <c r="K66" s="144"/>
      <c r="L66" s="144"/>
      <c r="M66" s="144"/>
      <c r="N66" s="138"/>
      <c r="O66" s="138"/>
      <c r="P66" s="144"/>
      <c r="Q66" s="98">
        <f>SUM(E66,J66)</f>
        <v>0</v>
      </c>
    </row>
    <row r="67" spans="1:17" ht="36" hidden="1" customHeight="1" x14ac:dyDescent="0.25">
      <c r="A67" s="74" t="s">
        <v>259</v>
      </c>
      <c r="B67" s="74" t="s">
        <v>260</v>
      </c>
      <c r="C67" s="74"/>
      <c r="D67" s="73" t="s">
        <v>261</v>
      </c>
      <c r="E67" s="137">
        <f t="shared" si="12"/>
        <v>0</v>
      </c>
      <c r="F67" s="112"/>
      <c r="G67" s="138"/>
      <c r="H67" s="138"/>
      <c r="I67" s="138"/>
      <c r="J67" s="114">
        <f t="shared" si="11"/>
        <v>0</v>
      </c>
      <c r="K67" s="139"/>
      <c r="L67" s="139"/>
      <c r="M67" s="139"/>
      <c r="N67" s="139"/>
      <c r="O67" s="139"/>
      <c r="P67" s="138"/>
      <c r="Q67" s="114">
        <f>SUM(J67,E67)</f>
        <v>0</v>
      </c>
    </row>
    <row r="68" spans="1:17" s="61" customFormat="1" ht="42.75" hidden="1" customHeight="1" x14ac:dyDescent="0.25">
      <c r="A68" s="74" t="s">
        <v>264</v>
      </c>
      <c r="B68" s="74" t="s">
        <v>263</v>
      </c>
      <c r="C68" s="92" t="s">
        <v>69</v>
      </c>
      <c r="D68" s="207" t="s">
        <v>262</v>
      </c>
      <c r="E68" s="137">
        <f t="shared" si="12"/>
        <v>0</v>
      </c>
      <c r="F68" s="112"/>
      <c r="G68" s="138"/>
      <c r="H68" s="138"/>
      <c r="I68" s="138"/>
      <c r="J68" s="114">
        <f t="shared" si="11"/>
        <v>0</v>
      </c>
      <c r="K68" s="139"/>
      <c r="L68" s="139"/>
      <c r="M68" s="139"/>
      <c r="N68" s="139"/>
      <c r="O68" s="139"/>
      <c r="P68" s="138"/>
      <c r="Q68" s="52">
        <f t="shared" si="8"/>
        <v>0</v>
      </c>
    </row>
    <row r="69" spans="1:17" ht="34.5" hidden="1" customHeight="1" x14ac:dyDescent="0.25">
      <c r="A69" s="74" t="s">
        <v>394</v>
      </c>
      <c r="B69" s="92" t="s">
        <v>182</v>
      </c>
      <c r="C69" s="133" t="s">
        <v>183</v>
      </c>
      <c r="D69" s="86" t="s">
        <v>184</v>
      </c>
      <c r="E69" s="137">
        <f t="shared" si="12"/>
        <v>0</v>
      </c>
      <c r="F69" s="112"/>
      <c r="G69" s="89"/>
      <c r="H69" s="89"/>
      <c r="I69" s="89"/>
      <c r="J69" s="114">
        <f>SUM(N69,K69)</f>
        <v>0</v>
      </c>
      <c r="K69" s="89"/>
      <c r="L69" s="89"/>
      <c r="M69" s="89"/>
      <c r="N69" s="89"/>
      <c r="O69" s="89"/>
      <c r="P69" s="89"/>
      <c r="Q69" s="52">
        <f>SUM(E69,J69)</f>
        <v>0</v>
      </c>
    </row>
    <row r="70" spans="1:17" s="60" customFormat="1" ht="64.5" hidden="1" customHeight="1" x14ac:dyDescent="0.25">
      <c r="A70" s="75"/>
      <c r="B70" s="66"/>
      <c r="C70" s="76"/>
      <c r="D70" s="201" t="s">
        <v>391</v>
      </c>
      <c r="E70" s="209">
        <f t="shared" si="12"/>
        <v>0</v>
      </c>
      <c r="F70" s="67"/>
      <c r="G70" s="131"/>
      <c r="H70" s="131"/>
      <c r="I70" s="131"/>
      <c r="J70" s="217">
        <f>SUM(N70,K70)</f>
        <v>0</v>
      </c>
      <c r="K70" s="131"/>
      <c r="L70" s="131"/>
      <c r="M70" s="131"/>
      <c r="N70" s="131"/>
      <c r="O70" s="131"/>
      <c r="P70" s="131"/>
      <c r="Q70" s="194">
        <f>SUM(E70,J70)</f>
        <v>0</v>
      </c>
    </row>
    <row r="71" spans="1:17" ht="37.5" hidden="1" customHeight="1" x14ac:dyDescent="0.25">
      <c r="A71" s="182" t="s">
        <v>206</v>
      </c>
      <c r="B71" s="182"/>
      <c r="C71" s="182"/>
      <c r="D71" s="185" t="s">
        <v>114</v>
      </c>
      <c r="E71" s="186">
        <f>SUM(E72)</f>
        <v>0</v>
      </c>
      <c r="F71" s="186">
        <f t="shared" ref="F71:Q71" si="13">SUM(F72)</f>
        <v>0</v>
      </c>
      <c r="G71" s="186">
        <f t="shared" si="13"/>
        <v>0</v>
      </c>
      <c r="H71" s="186">
        <f t="shared" si="13"/>
        <v>0</v>
      </c>
      <c r="I71" s="186">
        <f t="shared" si="13"/>
        <v>0</v>
      </c>
      <c r="J71" s="186">
        <f t="shared" si="13"/>
        <v>0</v>
      </c>
      <c r="K71" s="186">
        <f t="shared" si="13"/>
        <v>0</v>
      </c>
      <c r="L71" s="186">
        <f t="shared" si="13"/>
        <v>0</v>
      </c>
      <c r="M71" s="186">
        <f t="shared" si="13"/>
        <v>0</v>
      </c>
      <c r="N71" s="186">
        <f t="shared" si="13"/>
        <v>0</v>
      </c>
      <c r="O71" s="186">
        <f t="shared" si="13"/>
        <v>0</v>
      </c>
      <c r="P71" s="186">
        <f t="shared" si="13"/>
        <v>0</v>
      </c>
      <c r="Q71" s="186">
        <f t="shared" si="13"/>
        <v>0</v>
      </c>
    </row>
    <row r="72" spans="1:17" s="4" customFormat="1" ht="35.25" hidden="1" customHeight="1" x14ac:dyDescent="0.25">
      <c r="A72" s="182" t="s">
        <v>205</v>
      </c>
      <c r="B72" s="182"/>
      <c r="C72" s="182"/>
      <c r="D72" s="185" t="s">
        <v>114</v>
      </c>
      <c r="E72" s="186">
        <f>SUM(E74,E77,E81,E85,E94)</f>
        <v>0</v>
      </c>
      <c r="F72" s="186">
        <f t="shared" ref="F72:O72" si="14">SUM(F74,F77,F81,F85,F94)</f>
        <v>0</v>
      </c>
      <c r="G72" s="186">
        <f t="shared" si="14"/>
        <v>0</v>
      </c>
      <c r="H72" s="186">
        <f t="shared" si="14"/>
        <v>0</v>
      </c>
      <c r="I72" s="186">
        <f t="shared" si="14"/>
        <v>0</v>
      </c>
      <c r="J72" s="186">
        <f t="shared" si="14"/>
        <v>0</v>
      </c>
      <c r="K72" s="186">
        <f t="shared" si="14"/>
        <v>0</v>
      </c>
      <c r="L72" s="186">
        <f t="shared" si="14"/>
        <v>0</v>
      </c>
      <c r="M72" s="186">
        <f t="shared" si="14"/>
        <v>0</v>
      </c>
      <c r="N72" s="186">
        <f t="shared" si="14"/>
        <v>0</v>
      </c>
      <c r="O72" s="186">
        <f t="shared" si="14"/>
        <v>0</v>
      </c>
      <c r="P72" s="186">
        <f t="shared" ref="P72:Q72" si="15">SUM(P74,P77,P81,P85,P94)</f>
        <v>0</v>
      </c>
      <c r="Q72" s="186">
        <f t="shared" si="15"/>
        <v>0</v>
      </c>
    </row>
    <row r="73" spans="1:17" s="4" customFormat="1" ht="38.25" hidden="1" customHeight="1" x14ac:dyDescent="0.25">
      <c r="A73" s="92" t="s">
        <v>204</v>
      </c>
      <c r="B73" s="92" t="s">
        <v>119</v>
      </c>
      <c r="C73" s="92" t="s">
        <v>59</v>
      </c>
      <c r="D73" s="77" t="s">
        <v>118</v>
      </c>
      <c r="E73" s="98">
        <f>SUM(F73,I73)</f>
        <v>0</v>
      </c>
      <c r="F73" s="62"/>
      <c r="G73" s="62"/>
      <c r="H73" s="51"/>
      <c r="I73" s="51"/>
      <c r="J73" s="52">
        <f t="shared" ref="J73:J93" si="16">SUM(K73,N73)</f>
        <v>0</v>
      </c>
      <c r="K73" s="51"/>
      <c r="L73" s="50"/>
      <c r="M73" s="50"/>
      <c r="N73" s="90"/>
      <c r="O73" s="90"/>
      <c r="P73" s="90"/>
      <c r="Q73" s="52">
        <f>SUM(E73,J73)</f>
        <v>0</v>
      </c>
    </row>
    <row r="74" spans="1:17" ht="24.75" hidden="1" customHeight="1" x14ac:dyDescent="0.25">
      <c r="A74" s="110" t="s">
        <v>267</v>
      </c>
      <c r="B74" s="110" t="s">
        <v>74</v>
      </c>
      <c r="C74" s="97" t="s">
        <v>60</v>
      </c>
      <c r="D74" s="174" t="s">
        <v>265</v>
      </c>
      <c r="E74" s="106">
        <f t="shared" ref="E74:E91" si="17">SUM(F74,I74)</f>
        <v>0</v>
      </c>
      <c r="F74" s="62"/>
      <c r="G74" s="62"/>
      <c r="H74" s="51"/>
      <c r="I74" s="51"/>
      <c r="J74" s="52">
        <f>SUM(K74,N74)</f>
        <v>0</v>
      </c>
      <c r="K74" s="51"/>
      <c r="L74" s="50"/>
      <c r="M74" s="50"/>
      <c r="N74" s="62"/>
      <c r="O74" s="62"/>
      <c r="P74" s="90"/>
      <c r="Q74" s="52">
        <f>SUM(E74,J74)</f>
        <v>0</v>
      </c>
    </row>
    <row r="75" spans="1:17" ht="63.75" hidden="1" customHeight="1" x14ac:dyDescent="0.25">
      <c r="A75" s="110"/>
      <c r="B75" s="110"/>
      <c r="C75" s="97"/>
      <c r="D75" s="201" t="s">
        <v>391</v>
      </c>
      <c r="E75" s="211">
        <f t="shared" si="17"/>
        <v>0</v>
      </c>
      <c r="F75" s="62"/>
      <c r="G75" s="62"/>
      <c r="H75" s="51"/>
      <c r="I75" s="51"/>
      <c r="J75" s="194">
        <f>SUM(K75,N75)</f>
        <v>0</v>
      </c>
      <c r="K75" s="58"/>
      <c r="L75" s="58"/>
      <c r="M75" s="58"/>
      <c r="N75" s="91"/>
      <c r="O75" s="91"/>
      <c r="P75" s="91"/>
      <c r="Q75" s="194">
        <f>SUM(E75,J75)</f>
        <v>0</v>
      </c>
    </row>
    <row r="76" spans="1:17" ht="25.5" hidden="1" customHeight="1" x14ac:dyDescent="0.25">
      <c r="A76" s="110"/>
      <c r="B76" s="110"/>
      <c r="C76" s="97"/>
      <c r="D76" s="202" t="s">
        <v>393</v>
      </c>
      <c r="E76" s="211">
        <f t="shared" si="17"/>
        <v>0</v>
      </c>
      <c r="F76" s="62"/>
      <c r="G76" s="62"/>
      <c r="H76" s="51"/>
      <c r="I76" s="51"/>
      <c r="J76" s="194">
        <f>SUM(K76,N76)</f>
        <v>0</v>
      </c>
      <c r="K76" s="58"/>
      <c r="L76" s="58"/>
      <c r="M76" s="58"/>
      <c r="N76" s="91"/>
      <c r="O76" s="91"/>
      <c r="P76" s="91"/>
      <c r="Q76" s="194">
        <f>SUM(E76,J76)</f>
        <v>0</v>
      </c>
    </row>
    <row r="77" spans="1:17" ht="68.25" hidden="1" customHeight="1" x14ac:dyDescent="0.25">
      <c r="A77" s="110" t="s">
        <v>268</v>
      </c>
      <c r="B77" s="110" t="s">
        <v>75</v>
      </c>
      <c r="C77" s="97" t="s">
        <v>61</v>
      </c>
      <c r="D77" s="174" t="s">
        <v>266</v>
      </c>
      <c r="E77" s="106">
        <f t="shared" si="17"/>
        <v>0</v>
      </c>
      <c r="F77" s="62"/>
      <c r="G77" s="62"/>
      <c r="H77" s="90"/>
      <c r="I77" s="90"/>
      <c r="J77" s="52">
        <f t="shared" si="16"/>
        <v>0</v>
      </c>
      <c r="K77" s="90"/>
      <c r="L77" s="90"/>
      <c r="M77" s="90"/>
      <c r="N77" s="90"/>
      <c r="O77" s="90"/>
      <c r="P77" s="90"/>
      <c r="Q77" s="52">
        <f t="shared" ref="Q77:Q93" si="18">SUM(E77,J77)</f>
        <v>0</v>
      </c>
    </row>
    <row r="78" spans="1:17" s="60" customFormat="1" ht="64.5" hidden="1" customHeight="1" x14ac:dyDescent="0.25">
      <c r="A78" s="68"/>
      <c r="B78" s="68"/>
      <c r="C78" s="100"/>
      <c r="D78" s="201" t="s">
        <v>391</v>
      </c>
      <c r="E78" s="211">
        <f t="shared" si="17"/>
        <v>0</v>
      </c>
      <c r="F78" s="62"/>
      <c r="G78" s="62"/>
      <c r="H78" s="91"/>
      <c r="I78" s="91"/>
      <c r="J78" s="212">
        <f t="shared" si="16"/>
        <v>0</v>
      </c>
      <c r="K78" s="91"/>
      <c r="L78" s="91"/>
      <c r="M78" s="91"/>
      <c r="N78" s="91"/>
      <c r="O78" s="91"/>
      <c r="P78" s="91"/>
      <c r="Q78" s="194">
        <f t="shared" si="18"/>
        <v>0</v>
      </c>
    </row>
    <row r="79" spans="1:17" ht="65.25" hidden="1" customHeight="1" x14ac:dyDescent="0.25">
      <c r="A79" s="110" t="s">
        <v>270</v>
      </c>
      <c r="B79" s="110" t="s">
        <v>73</v>
      </c>
      <c r="C79" s="110" t="s">
        <v>62</v>
      </c>
      <c r="D79" s="120" t="s">
        <v>269</v>
      </c>
      <c r="E79" s="98">
        <f t="shared" si="17"/>
        <v>0</v>
      </c>
      <c r="F79" s="62"/>
      <c r="G79" s="62"/>
      <c r="H79" s="90"/>
      <c r="I79" s="90"/>
      <c r="J79" s="52">
        <f t="shared" si="16"/>
        <v>0</v>
      </c>
      <c r="K79" s="90"/>
      <c r="L79" s="90"/>
      <c r="M79" s="90"/>
      <c r="N79" s="90"/>
      <c r="O79" s="90"/>
      <c r="P79" s="90"/>
      <c r="Q79" s="52">
        <f t="shared" si="18"/>
        <v>0</v>
      </c>
    </row>
    <row r="80" spans="1:17" s="60" customFormat="1" ht="32.25" hidden="1" customHeight="1" x14ac:dyDescent="0.25">
      <c r="A80" s="68"/>
      <c r="B80" s="68"/>
      <c r="C80" s="68"/>
      <c r="D80" s="69" t="s">
        <v>371</v>
      </c>
      <c r="E80" s="211">
        <f t="shared" si="17"/>
        <v>0</v>
      </c>
      <c r="F80" s="70"/>
      <c r="G80" s="70"/>
      <c r="H80" s="91"/>
      <c r="I80" s="91"/>
      <c r="J80" s="194">
        <f t="shared" si="16"/>
        <v>0</v>
      </c>
      <c r="K80" s="91"/>
      <c r="L80" s="91"/>
      <c r="M80" s="91"/>
      <c r="N80" s="91"/>
      <c r="O80" s="91"/>
      <c r="P80" s="91"/>
      <c r="Q80" s="194">
        <f t="shared" si="18"/>
        <v>0</v>
      </c>
    </row>
    <row r="81" spans="1:17" ht="38.25" hidden="1" customHeight="1" x14ac:dyDescent="0.25">
      <c r="A81" s="110" t="s">
        <v>272</v>
      </c>
      <c r="B81" s="110" t="s">
        <v>66</v>
      </c>
      <c r="C81" s="110" t="s">
        <v>63</v>
      </c>
      <c r="D81" s="119" t="s">
        <v>271</v>
      </c>
      <c r="E81" s="98">
        <f t="shared" si="17"/>
        <v>0</v>
      </c>
      <c r="F81" s="62"/>
      <c r="G81" s="62"/>
      <c r="H81" s="90"/>
      <c r="I81" s="90"/>
      <c r="J81" s="52">
        <f t="shared" si="16"/>
        <v>0</v>
      </c>
      <c r="K81" s="90"/>
      <c r="L81" s="90"/>
      <c r="M81" s="90"/>
      <c r="N81" s="90"/>
      <c r="O81" s="90"/>
      <c r="P81" s="90"/>
      <c r="Q81" s="52">
        <f t="shared" si="18"/>
        <v>0</v>
      </c>
    </row>
    <row r="82" spans="1:17" ht="33" hidden="1" customHeight="1" x14ac:dyDescent="0.25">
      <c r="A82" s="110" t="s">
        <v>277</v>
      </c>
      <c r="B82" s="110" t="s">
        <v>278</v>
      </c>
      <c r="C82" s="97" t="s">
        <v>279</v>
      </c>
      <c r="D82" s="174" t="s">
        <v>273</v>
      </c>
      <c r="E82" s="98">
        <f t="shared" si="17"/>
        <v>0</v>
      </c>
      <c r="F82" s="62"/>
      <c r="G82" s="62"/>
      <c r="H82" s="90"/>
      <c r="I82" s="90"/>
      <c r="J82" s="52">
        <f t="shared" si="16"/>
        <v>0</v>
      </c>
      <c r="K82" s="90"/>
      <c r="L82" s="90"/>
      <c r="M82" s="90"/>
      <c r="N82" s="90"/>
      <c r="O82" s="90"/>
      <c r="P82" s="90"/>
      <c r="Q82" s="52">
        <f t="shared" si="18"/>
        <v>0</v>
      </c>
    </row>
    <row r="83" spans="1:17" ht="26.25" hidden="1" customHeight="1" x14ac:dyDescent="0.25">
      <c r="A83" s="110" t="s">
        <v>280</v>
      </c>
      <c r="B83" s="110" t="s">
        <v>281</v>
      </c>
      <c r="C83" s="97" t="s">
        <v>64</v>
      </c>
      <c r="D83" s="174" t="s">
        <v>274</v>
      </c>
      <c r="E83" s="106">
        <f t="shared" si="17"/>
        <v>0</v>
      </c>
      <c r="F83" s="62"/>
      <c r="G83" s="62"/>
      <c r="H83" s="90"/>
      <c r="I83" s="90"/>
      <c r="J83" s="52">
        <f t="shared" si="16"/>
        <v>0</v>
      </c>
      <c r="K83" s="90"/>
      <c r="L83" s="90"/>
      <c r="M83" s="90"/>
      <c r="N83" s="90"/>
      <c r="O83" s="90"/>
      <c r="P83" s="90"/>
      <c r="Q83" s="52">
        <f t="shared" si="18"/>
        <v>0</v>
      </c>
    </row>
    <row r="84" spans="1:17" ht="25.5" hidden="1" customHeight="1" x14ac:dyDescent="0.25">
      <c r="A84" s="110"/>
      <c r="B84" s="110"/>
      <c r="C84" s="97"/>
      <c r="D84" s="174"/>
      <c r="E84" s="106">
        <f t="shared" si="17"/>
        <v>0</v>
      </c>
      <c r="F84" s="62"/>
      <c r="G84" s="62"/>
      <c r="H84" s="62"/>
      <c r="I84" s="90"/>
      <c r="J84" s="52">
        <f t="shared" si="16"/>
        <v>0</v>
      </c>
      <c r="K84" s="90"/>
      <c r="L84" s="90"/>
      <c r="M84" s="90"/>
      <c r="N84" s="62"/>
      <c r="O84" s="62"/>
      <c r="P84" s="90"/>
      <c r="Q84" s="52">
        <f t="shared" si="18"/>
        <v>0</v>
      </c>
    </row>
    <row r="85" spans="1:17" s="61" customFormat="1" ht="26.25" hidden="1" customHeight="1" x14ac:dyDescent="0.25">
      <c r="A85" s="110" t="s">
        <v>283</v>
      </c>
      <c r="B85" s="110" t="s">
        <v>284</v>
      </c>
      <c r="C85" s="110" t="s">
        <v>64</v>
      </c>
      <c r="D85" s="174" t="s">
        <v>275</v>
      </c>
      <c r="E85" s="98">
        <f t="shared" si="17"/>
        <v>0</v>
      </c>
      <c r="F85" s="62"/>
      <c r="G85" s="62"/>
      <c r="H85" s="90"/>
      <c r="I85" s="90"/>
      <c r="J85" s="98">
        <f t="shared" si="16"/>
        <v>0</v>
      </c>
      <c r="K85" s="90"/>
      <c r="L85" s="90"/>
      <c r="M85" s="90"/>
      <c r="N85" s="90"/>
      <c r="O85" s="90"/>
      <c r="P85" s="90"/>
      <c r="Q85" s="52">
        <f t="shared" si="18"/>
        <v>0</v>
      </c>
    </row>
    <row r="86" spans="1:17" s="60" customFormat="1" ht="51.75" hidden="1" customHeight="1" x14ac:dyDescent="0.25">
      <c r="A86" s="68"/>
      <c r="B86" s="68"/>
      <c r="C86" s="68"/>
      <c r="D86" s="188" t="s">
        <v>374</v>
      </c>
      <c r="E86" s="212">
        <f>SUM(F86,I86)</f>
        <v>0</v>
      </c>
      <c r="F86" s="70"/>
      <c r="G86" s="70"/>
      <c r="H86" s="91"/>
      <c r="I86" s="91"/>
      <c r="J86" s="194">
        <f>SUM(K86,N86)</f>
        <v>0</v>
      </c>
      <c r="K86" s="91"/>
      <c r="L86" s="91"/>
      <c r="M86" s="91"/>
      <c r="N86" s="91"/>
      <c r="O86" s="91"/>
      <c r="P86" s="91"/>
      <c r="Q86" s="194">
        <f t="shared" si="18"/>
        <v>0</v>
      </c>
    </row>
    <row r="87" spans="1:17" s="60" customFormat="1" ht="24" hidden="1" customHeight="1" x14ac:dyDescent="0.25">
      <c r="A87" s="68" t="s">
        <v>323</v>
      </c>
      <c r="B87" s="68" t="s">
        <v>282</v>
      </c>
      <c r="C87" s="68" t="s">
        <v>64</v>
      </c>
      <c r="D87" s="175" t="s">
        <v>276</v>
      </c>
      <c r="E87" s="212">
        <f t="shared" si="17"/>
        <v>0</v>
      </c>
      <c r="F87" s="70"/>
      <c r="G87" s="70"/>
      <c r="H87" s="91"/>
      <c r="I87" s="91"/>
      <c r="J87" s="194">
        <f t="shared" si="16"/>
        <v>0</v>
      </c>
      <c r="K87" s="91"/>
      <c r="L87" s="91"/>
      <c r="M87" s="91"/>
      <c r="N87" s="91"/>
      <c r="O87" s="91"/>
      <c r="P87" s="91"/>
      <c r="Q87" s="194">
        <f t="shared" si="18"/>
        <v>0</v>
      </c>
    </row>
    <row r="88" spans="1:17" ht="144.75" hidden="1" customHeight="1" x14ac:dyDescent="0.25">
      <c r="A88" s="110" t="s">
        <v>286</v>
      </c>
      <c r="B88" s="110" t="s">
        <v>285</v>
      </c>
      <c r="C88" s="110" t="s">
        <v>67</v>
      </c>
      <c r="D88" s="145" t="s">
        <v>287</v>
      </c>
      <c r="E88" s="98">
        <f t="shared" si="17"/>
        <v>0</v>
      </c>
      <c r="F88" s="62"/>
      <c r="G88" s="62"/>
      <c r="H88" s="90"/>
      <c r="I88" s="90"/>
      <c r="J88" s="52">
        <f t="shared" si="16"/>
        <v>0</v>
      </c>
      <c r="K88" s="90"/>
      <c r="L88" s="90"/>
      <c r="M88" s="90"/>
      <c r="N88" s="90"/>
      <c r="O88" s="90"/>
      <c r="P88" s="90"/>
      <c r="Q88" s="52">
        <f t="shared" si="18"/>
        <v>0</v>
      </c>
    </row>
    <row r="89" spans="1:17" ht="26.25" hidden="1" customHeight="1" x14ac:dyDescent="0.25">
      <c r="A89" s="110" t="s">
        <v>290</v>
      </c>
      <c r="B89" s="110" t="s">
        <v>293</v>
      </c>
      <c r="C89" s="97"/>
      <c r="D89" s="174" t="s">
        <v>288</v>
      </c>
      <c r="E89" s="106">
        <f t="shared" si="17"/>
        <v>0</v>
      </c>
      <c r="F89" s="70"/>
      <c r="G89" s="70"/>
      <c r="H89" s="90"/>
      <c r="I89" s="90"/>
      <c r="J89" s="52">
        <f>SUM(K89,N89)</f>
        <v>0</v>
      </c>
      <c r="K89" s="90"/>
      <c r="L89" s="90"/>
      <c r="M89" s="90"/>
      <c r="N89" s="90"/>
      <c r="O89" s="90"/>
      <c r="P89" s="90"/>
      <c r="Q89" s="52">
        <f t="shared" si="18"/>
        <v>0</v>
      </c>
    </row>
    <row r="90" spans="1:17" s="61" customFormat="1" ht="39" hidden="1" customHeight="1" x14ac:dyDescent="0.25">
      <c r="A90" s="110" t="s">
        <v>291</v>
      </c>
      <c r="B90" s="110" t="s">
        <v>292</v>
      </c>
      <c r="C90" s="97" t="s">
        <v>65</v>
      </c>
      <c r="D90" s="174" t="s">
        <v>289</v>
      </c>
      <c r="E90" s="106">
        <f t="shared" si="17"/>
        <v>0</v>
      </c>
      <c r="F90" s="62"/>
      <c r="G90" s="62"/>
      <c r="H90" s="90"/>
      <c r="I90" s="90"/>
      <c r="J90" s="52">
        <f t="shared" si="16"/>
        <v>0</v>
      </c>
      <c r="K90" s="90"/>
      <c r="L90" s="90"/>
      <c r="M90" s="90"/>
      <c r="N90" s="90"/>
      <c r="O90" s="90"/>
      <c r="P90" s="90"/>
      <c r="Q90" s="52">
        <f t="shared" si="18"/>
        <v>0</v>
      </c>
    </row>
    <row r="91" spans="1:17" ht="25.5" hidden="1" customHeight="1" x14ac:dyDescent="0.25">
      <c r="A91" s="110" t="s">
        <v>294</v>
      </c>
      <c r="B91" s="92" t="s">
        <v>175</v>
      </c>
      <c r="C91" s="92" t="s">
        <v>79</v>
      </c>
      <c r="D91" s="77" t="s">
        <v>21</v>
      </c>
      <c r="E91" s="106">
        <f t="shared" si="17"/>
        <v>0</v>
      </c>
      <c r="F91" s="62"/>
      <c r="G91" s="62"/>
      <c r="H91" s="90"/>
      <c r="I91" s="90"/>
      <c r="J91" s="52">
        <f t="shared" si="16"/>
        <v>0</v>
      </c>
      <c r="K91" s="90"/>
      <c r="L91" s="90"/>
      <c r="M91" s="90"/>
      <c r="N91" s="90"/>
      <c r="O91" s="90"/>
      <c r="P91" s="90"/>
      <c r="Q91" s="52">
        <f t="shared" si="18"/>
        <v>0</v>
      </c>
    </row>
    <row r="92" spans="1:17" ht="28.5" hidden="1" customHeight="1" x14ac:dyDescent="0.25">
      <c r="A92" s="110" t="s">
        <v>375</v>
      </c>
      <c r="B92" s="110" t="s">
        <v>376</v>
      </c>
      <c r="C92" s="110"/>
      <c r="D92" s="119" t="s">
        <v>379</v>
      </c>
      <c r="E92" s="98">
        <f>SUM(E93)</f>
        <v>0</v>
      </c>
      <c r="F92" s="62"/>
      <c r="G92" s="62"/>
      <c r="H92" s="62"/>
      <c r="I92" s="62">
        <f>SUM(I93)</f>
        <v>0</v>
      </c>
      <c r="J92" s="52">
        <f t="shared" si="16"/>
        <v>0</v>
      </c>
      <c r="K92" s="62"/>
      <c r="L92" s="62"/>
      <c r="M92" s="62"/>
      <c r="N92" s="62"/>
      <c r="O92" s="62"/>
      <c r="P92" s="98">
        <f>SUM(P93)</f>
        <v>0</v>
      </c>
      <c r="Q92" s="52">
        <f t="shared" si="18"/>
        <v>0</v>
      </c>
    </row>
    <row r="93" spans="1:17" s="60" customFormat="1" ht="29.25" hidden="1" customHeight="1" x14ac:dyDescent="0.25">
      <c r="A93" s="68" t="s">
        <v>377</v>
      </c>
      <c r="B93" s="68" t="s">
        <v>380</v>
      </c>
      <c r="C93" s="68" t="s">
        <v>258</v>
      </c>
      <c r="D93" s="193" t="s">
        <v>378</v>
      </c>
      <c r="E93" s="212">
        <f>SUM(F93,I93)</f>
        <v>0</v>
      </c>
      <c r="F93" s="70"/>
      <c r="G93" s="70"/>
      <c r="H93" s="70"/>
      <c r="I93" s="70"/>
      <c r="J93" s="212">
        <f t="shared" si="16"/>
        <v>0</v>
      </c>
      <c r="K93" s="91"/>
      <c r="L93" s="91"/>
      <c r="M93" s="91"/>
      <c r="N93" s="91"/>
      <c r="O93" s="91"/>
      <c r="P93" s="91"/>
      <c r="Q93" s="194">
        <f t="shared" si="18"/>
        <v>0</v>
      </c>
    </row>
    <row r="94" spans="1:17" ht="28.5" hidden="1" customHeight="1" x14ac:dyDescent="0.25">
      <c r="A94" s="110" t="s">
        <v>377</v>
      </c>
      <c r="B94" s="110" t="s">
        <v>380</v>
      </c>
      <c r="C94" s="110" t="s">
        <v>258</v>
      </c>
      <c r="D94" s="119" t="s">
        <v>378</v>
      </c>
      <c r="E94" s="98">
        <f>SUM(F94,I94)</f>
        <v>0</v>
      </c>
      <c r="F94" s="62"/>
      <c r="G94" s="62"/>
      <c r="H94" s="90"/>
      <c r="I94" s="90"/>
      <c r="J94" s="52">
        <f>SUM(K94,N94)</f>
        <v>0</v>
      </c>
      <c r="K94" s="90"/>
      <c r="L94" s="90"/>
      <c r="M94" s="90"/>
      <c r="N94" s="90"/>
      <c r="O94" s="90"/>
      <c r="P94" s="90"/>
      <c r="Q94" s="52">
        <f>SUM(E94,J94)</f>
        <v>0</v>
      </c>
    </row>
    <row r="95" spans="1:17" ht="25.5" hidden="1" customHeight="1" x14ac:dyDescent="0.25">
      <c r="A95" s="110"/>
      <c r="B95" s="110"/>
      <c r="C95" s="110"/>
      <c r="D95" s="202" t="s">
        <v>392</v>
      </c>
      <c r="E95" s="212">
        <f>SUM(F95,I95)</f>
        <v>0</v>
      </c>
      <c r="F95" s="70"/>
      <c r="G95" s="70"/>
      <c r="H95" s="70"/>
      <c r="I95" s="70"/>
      <c r="J95" s="212">
        <f>SUM(K95,N95)</f>
        <v>0</v>
      </c>
      <c r="K95" s="90"/>
      <c r="L95" s="90"/>
      <c r="M95" s="90"/>
      <c r="N95" s="70"/>
      <c r="O95" s="70"/>
      <c r="P95" s="70"/>
      <c r="Q95" s="212">
        <f>SUM(E95,J95)</f>
        <v>0</v>
      </c>
    </row>
    <row r="96" spans="1:17" ht="41.25" hidden="1" customHeight="1" x14ac:dyDescent="0.25">
      <c r="A96" s="182" t="s">
        <v>202</v>
      </c>
      <c r="B96" s="182"/>
      <c r="C96" s="182"/>
      <c r="D96" s="185" t="s">
        <v>115</v>
      </c>
      <c r="E96" s="186">
        <f>SUM(E97)</f>
        <v>0</v>
      </c>
      <c r="F96" s="186">
        <f t="shared" ref="F96:P96" si="19">SUM(F97)</f>
        <v>0</v>
      </c>
      <c r="G96" s="186">
        <f t="shared" si="19"/>
        <v>0</v>
      </c>
      <c r="H96" s="186">
        <f t="shared" si="19"/>
        <v>0</v>
      </c>
      <c r="I96" s="186">
        <f t="shared" si="19"/>
        <v>0</v>
      </c>
      <c r="J96" s="186">
        <f t="shared" si="19"/>
        <v>0</v>
      </c>
      <c r="K96" s="186">
        <f t="shared" si="19"/>
        <v>0</v>
      </c>
      <c r="L96" s="186">
        <f t="shared" si="19"/>
        <v>0</v>
      </c>
      <c r="M96" s="186">
        <f t="shared" si="19"/>
        <v>0</v>
      </c>
      <c r="N96" s="186">
        <f t="shared" si="19"/>
        <v>0</v>
      </c>
      <c r="O96" s="186">
        <f t="shared" si="19"/>
        <v>0</v>
      </c>
      <c r="P96" s="186">
        <f t="shared" si="19"/>
        <v>0</v>
      </c>
      <c r="Q96" s="186">
        <f>SUM(E96,J96)</f>
        <v>0</v>
      </c>
    </row>
    <row r="97" spans="1:31" s="4" customFormat="1" ht="39.75" hidden="1" customHeight="1" x14ac:dyDescent="0.25">
      <c r="A97" s="182" t="s">
        <v>201</v>
      </c>
      <c r="B97" s="182"/>
      <c r="C97" s="182"/>
      <c r="D97" s="185" t="s">
        <v>115</v>
      </c>
      <c r="E97" s="186">
        <f>SUM(E108,E117,E123,E127)</f>
        <v>0</v>
      </c>
      <c r="F97" s="186">
        <f t="shared" ref="F97:Q97" si="20">SUM(F108,F117,F123,F127)</f>
        <v>0</v>
      </c>
      <c r="G97" s="186">
        <f t="shared" si="20"/>
        <v>0</v>
      </c>
      <c r="H97" s="186">
        <f t="shared" si="20"/>
        <v>0</v>
      </c>
      <c r="I97" s="186">
        <f t="shared" si="20"/>
        <v>0</v>
      </c>
      <c r="J97" s="186">
        <f t="shared" si="20"/>
        <v>0</v>
      </c>
      <c r="K97" s="186">
        <f t="shared" si="20"/>
        <v>0</v>
      </c>
      <c r="L97" s="186">
        <f t="shared" si="20"/>
        <v>0</v>
      </c>
      <c r="M97" s="186">
        <f t="shared" si="20"/>
        <v>0</v>
      </c>
      <c r="N97" s="186">
        <f t="shared" si="20"/>
        <v>0</v>
      </c>
      <c r="O97" s="186">
        <f t="shared" si="20"/>
        <v>0</v>
      </c>
      <c r="P97" s="186">
        <f t="shared" si="20"/>
        <v>0</v>
      </c>
      <c r="Q97" s="186">
        <f t="shared" si="20"/>
        <v>0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s="4" customFormat="1" ht="35.25" hidden="1" customHeight="1" x14ac:dyDescent="0.25">
      <c r="A98" s="92" t="s">
        <v>207</v>
      </c>
      <c r="B98" s="156" t="s">
        <v>119</v>
      </c>
      <c r="C98" s="156" t="s">
        <v>59</v>
      </c>
      <c r="D98" s="77" t="s">
        <v>118</v>
      </c>
      <c r="E98" s="98">
        <f t="shared" ref="E98:E133" si="21">SUM(F98,I98)</f>
        <v>0</v>
      </c>
      <c r="F98" s="94"/>
      <c r="G98" s="95"/>
      <c r="H98" s="95"/>
      <c r="I98" s="51"/>
      <c r="J98" s="88">
        <f>SUM(K98,N98)</f>
        <v>0</v>
      </c>
      <c r="K98" s="95"/>
      <c r="L98" s="95"/>
      <c r="M98" s="95"/>
      <c r="N98" s="95"/>
      <c r="O98" s="95"/>
      <c r="P98" s="95"/>
      <c r="Q98" s="88">
        <f>SUM(E98,J98)</f>
        <v>0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s="4" customFormat="1" ht="62.25" hidden="1" customHeight="1" x14ac:dyDescent="0.25">
      <c r="A99" s="155" t="s">
        <v>298</v>
      </c>
      <c r="B99" s="159">
        <v>3010</v>
      </c>
      <c r="C99" s="159"/>
      <c r="D99" s="174" t="s">
        <v>295</v>
      </c>
      <c r="E99" s="98">
        <f t="shared" si="21"/>
        <v>0</v>
      </c>
      <c r="F99" s="94"/>
      <c r="G99" s="95"/>
      <c r="H99" s="95"/>
      <c r="I99" s="95"/>
      <c r="J99" s="93">
        <f>SUM(J100:J101)</f>
        <v>0</v>
      </c>
      <c r="K99" s="95"/>
      <c r="L99" s="95"/>
      <c r="M99" s="95"/>
      <c r="N99" s="95"/>
      <c r="O99" s="95"/>
      <c r="P99" s="95"/>
      <c r="Q99" s="88">
        <f t="shared" ref="Q99:Q124" si="22">SUM(E99,J99)</f>
        <v>0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s="167" customFormat="1" ht="48" hidden="1" customHeight="1" x14ac:dyDescent="0.25">
      <c r="A100" s="154" t="s">
        <v>299</v>
      </c>
      <c r="B100" s="160">
        <v>3011</v>
      </c>
      <c r="C100" s="160">
        <v>1030</v>
      </c>
      <c r="D100" s="175" t="s">
        <v>296</v>
      </c>
      <c r="E100" s="212">
        <f t="shared" si="21"/>
        <v>0</v>
      </c>
      <c r="F100" s="165"/>
      <c r="G100" s="164"/>
      <c r="H100" s="164"/>
      <c r="I100" s="164"/>
      <c r="J100" s="218">
        <f>SUM(K100,N100)</f>
        <v>0</v>
      </c>
      <c r="K100" s="164"/>
      <c r="L100" s="164"/>
      <c r="M100" s="164"/>
      <c r="N100" s="164"/>
      <c r="O100" s="164"/>
      <c r="P100" s="164"/>
      <c r="Q100" s="218">
        <f t="shared" si="22"/>
        <v>0</v>
      </c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168"/>
      <c r="AD100" s="168"/>
      <c r="AE100" s="168"/>
    </row>
    <row r="101" spans="1:31" s="167" customFormat="1" ht="35.25" hidden="1" customHeight="1" x14ac:dyDescent="0.25">
      <c r="A101" s="154" t="s">
        <v>322</v>
      </c>
      <c r="B101" s="161">
        <v>3012</v>
      </c>
      <c r="C101" s="161">
        <v>1060</v>
      </c>
      <c r="D101" s="176" t="s">
        <v>297</v>
      </c>
      <c r="E101" s="213">
        <f t="shared" si="21"/>
        <v>0</v>
      </c>
      <c r="F101" s="165"/>
      <c r="G101" s="164"/>
      <c r="H101" s="164"/>
      <c r="I101" s="164"/>
      <c r="J101" s="218">
        <f>SUM(K101,N101)</f>
        <v>0</v>
      </c>
      <c r="K101" s="164"/>
      <c r="L101" s="164"/>
      <c r="M101" s="164"/>
      <c r="N101" s="164"/>
      <c r="O101" s="164"/>
      <c r="P101" s="164"/>
      <c r="Q101" s="218">
        <f t="shared" si="22"/>
        <v>0</v>
      </c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</row>
    <row r="102" spans="1:31" s="4" customFormat="1" ht="42" hidden="1" customHeight="1" x14ac:dyDescent="0.25">
      <c r="A102" s="155" t="s">
        <v>308</v>
      </c>
      <c r="B102" s="162">
        <v>3020</v>
      </c>
      <c r="C102" s="163"/>
      <c r="D102" s="174" t="s">
        <v>307</v>
      </c>
      <c r="E102" s="157">
        <f t="shared" ref="E102:E107" si="23">SUM(F102,I102)</f>
        <v>0</v>
      </c>
      <c r="F102" s="94"/>
      <c r="G102" s="95"/>
      <c r="H102" s="95"/>
      <c r="I102" s="95"/>
      <c r="J102" s="88">
        <f t="shared" ref="J102:J117" si="24">SUM(K102,N102)</f>
        <v>0</v>
      </c>
      <c r="K102" s="95"/>
      <c r="L102" s="95"/>
      <c r="M102" s="95"/>
      <c r="N102" s="95"/>
      <c r="O102" s="95"/>
      <c r="P102" s="95"/>
      <c r="Q102" s="88">
        <f t="shared" ref="Q102:Q107" si="25">SUM(E102,J102)</f>
        <v>0</v>
      </c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s="167" customFormat="1" ht="46.5" hidden="1" customHeight="1" x14ac:dyDescent="0.25">
      <c r="A103" s="66" t="s">
        <v>309</v>
      </c>
      <c r="B103" s="160">
        <v>3022</v>
      </c>
      <c r="C103" s="160">
        <v>1060</v>
      </c>
      <c r="D103" s="175" t="s">
        <v>310</v>
      </c>
      <c r="E103" s="212">
        <f t="shared" si="23"/>
        <v>0</v>
      </c>
      <c r="F103" s="70"/>
      <c r="G103" s="58"/>
      <c r="H103" s="58"/>
      <c r="I103" s="58"/>
      <c r="J103" s="194">
        <f t="shared" si="24"/>
        <v>0</v>
      </c>
      <c r="K103" s="58"/>
      <c r="L103" s="58"/>
      <c r="M103" s="58"/>
      <c r="N103" s="58"/>
      <c r="O103" s="58"/>
      <c r="P103" s="58"/>
      <c r="Q103" s="194">
        <f t="shared" si="25"/>
        <v>0</v>
      </c>
      <c r="S103" s="168"/>
      <c r="T103" s="168"/>
      <c r="U103" s="168"/>
      <c r="V103" s="168"/>
      <c r="W103" s="168"/>
      <c r="X103" s="168"/>
      <c r="Y103" s="168"/>
      <c r="Z103" s="168"/>
      <c r="AA103" s="168"/>
      <c r="AB103" s="168"/>
      <c r="AC103" s="168"/>
      <c r="AD103" s="168"/>
      <c r="AE103" s="168"/>
    </row>
    <row r="104" spans="1:31" s="4" customFormat="1" ht="48" hidden="1" customHeight="1" x14ac:dyDescent="0.25">
      <c r="A104" s="96" t="s">
        <v>210</v>
      </c>
      <c r="B104" s="96" t="s">
        <v>208</v>
      </c>
      <c r="C104" s="110"/>
      <c r="D104" s="174" t="s">
        <v>216</v>
      </c>
      <c r="E104" s="98">
        <f t="shared" si="23"/>
        <v>0</v>
      </c>
      <c r="F104" s="62"/>
      <c r="G104" s="98"/>
      <c r="H104" s="98"/>
      <c r="I104" s="98"/>
      <c r="J104" s="52">
        <f t="shared" si="24"/>
        <v>0</v>
      </c>
      <c r="K104" s="51"/>
      <c r="L104" s="51"/>
      <c r="M104" s="51"/>
      <c r="N104" s="51"/>
      <c r="O104" s="51"/>
      <c r="P104" s="51"/>
      <c r="Q104" s="52">
        <f t="shared" si="25"/>
        <v>0</v>
      </c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s="167" customFormat="1" ht="36" hidden="1" customHeight="1" x14ac:dyDescent="0.25">
      <c r="A105" s="99" t="s">
        <v>211</v>
      </c>
      <c r="B105" s="99" t="s">
        <v>209</v>
      </c>
      <c r="C105" s="100" t="s">
        <v>25</v>
      </c>
      <c r="D105" s="175" t="s">
        <v>217</v>
      </c>
      <c r="E105" s="212">
        <f t="shared" si="23"/>
        <v>0</v>
      </c>
      <c r="F105" s="70"/>
      <c r="G105" s="101"/>
      <c r="H105" s="101"/>
      <c r="I105" s="101"/>
      <c r="J105" s="218">
        <f t="shared" si="24"/>
        <v>0</v>
      </c>
      <c r="K105" s="164"/>
      <c r="L105" s="164"/>
      <c r="M105" s="164"/>
      <c r="N105" s="164"/>
      <c r="O105" s="164"/>
      <c r="P105" s="164"/>
      <c r="Q105" s="218">
        <f t="shared" si="25"/>
        <v>0</v>
      </c>
      <c r="S105" s="168"/>
      <c r="T105" s="168"/>
      <c r="U105" s="168"/>
      <c r="V105" s="168"/>
      <c r="W105" s="168"/>
      <c r="X105" s="168"/>
      <c r="Y105" s="168"/>
      <c r="Z105" s="168"/>
      <c r="AA105" s="168"/>
      <c r="AB105" s="168"/>
      <c r="AC105" s="168"/>
      <c r="AD105" s="168"/>
      <c r="AE105" s="168"/>
    </row>
    <row r="106" spans="1:31" s="167" customFormat="1" ht="38.25" hidden="1" customHeight="1" x14ac:dyDescent="0.25">
      <c r="A106" s="99" t="s">
        <v>214</v>
      </c>
      <c r="B106" s="102" t="s">
        <v>213</v>
      </c>
      <c r="C106" s="103" t="s">
        <v>73</v>
      </c>
      <c r="D106" s="175" t="s">
        <v>218</v>
      </c>
      <c r="E106" s="212">
        <f t="shared" si="23"/>
        <v>0</v>
      </c>
      <c r="F106" s="104"/>
      <c r="G106" s="105"/>
      <c r="H106" s="105"/>
      <c r="I106" s="105"/>
      <c r="J106" s="218">
        <f t="shared" si="24"/>
        <v>0</v>
      </c>
      <c r="K106" s="164"/>
      <c r="L106" s="164"/>
      <c r="M106" s="164"/>
      <c r="N106" s="164"/>
      <c r="O106" s="164"/>
      <c r="P106" s="164"/>
      <c r="Q106" s="218">
        <f t="shared" si="25"/>
        <v>0</v>
      </c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</row>
    <row r="107" spans="1:31" s="167" customFormat="1" ht="33" hidden="1" customHeight="1" x14ac:dyDescent="0.25">
      <c r="A107" s="99" t="s">
        <v>215</v>
      </c>
      <c r="B107" s="99" t="s">
        <v>212</v>
      </c>
      <c r="C107" s="100" t="s">
        <v>73</v>
      </c>
      <c r="D107" s="175" t="s">
        <v>26</v>
      </c>
      <c r="E107" s="212">
        <f t="shared" si="23"/>
        <v>0</v>
      </c>
      <c r="F107" s="70"/>
      <c r="G107" s="105"/>
      <c r="H107" s="105"/>
      <c r="I107" s="105"/>
      <c r="J107" s="218">
        <f t="shared" si="24"/>
        <v>0</v>
      </c>
      <c r="K107" s="164"/>
      <c r="L107" s="164"/>
      <c r="M107" s="164"/>
      <c r="N107" s="164"/>
      <c r="O107" s="164"/>
      <c r="P107" s="164"/>
      <c r="Q107" s="218">
        <f t="shared" si="25"/>
        <v>0</v>
      </c>
      <c r="S107" s="168"/>
      <c r="T107" s="168"/>
      <c r="U107" s="168"/>
      <c r="V107" s="168"/>
      <c r="W107" s="168"/>
      <c r="X107" s="168"/>
      <c r="Y107" s="168"/>
      <c r="Z107" s="168"/>
      <c r="AA107" s="168"/>
      <c r="AB107" s="168"/>
      <c r="AC107" s="168"/>
      <c r="AD107" s="168"/>
      <c r="AE107" s="168"/>
    </row>
    <row r="108" spans="1:31" s="4" customFormat="1" ht="36" hidden="1" customHeight="1" x14ac:dyDescent="0.25">
      <c r="A108" s="155" t="s">
        <v>321</v>
      </c>
      <c r="B108" s="159">
        <v>3040</v>
      </c>
      <c r="C108" s="172"/>
      <c r="D108" s="177" t="s">
        <v>345</v>
      </c>
      <c r="E108" s="157">
        <f t="shared" si="21"/>
        <v>0</v>
      </c>
      <c r="F108" s="94">
        <f>SUM(F110:F111)</f>
        <v>0</v>
      </c>
      <c r="G108" s="95"/>
      <c r="H108" s="95"/>
      <c r="I108" s="95"/>
      <c r="J108" s="88">
        <f t="shared" si="24"/>
        <v>0</v>
      </c>
      <c r="K108" s="95"/>
      <c r="L108" s="95"/>
      <c r="M108" s="95"/>
      <c r="N108" s="95"/>
      <c r="O108" s="95"/>
      <c r="P108" s="95"/>
      <c r="Q108" s="88">
        <f t="shared" si="22"/>
        <v>0</v>
      </c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s="167" customFormat="1" ht="19.5" hidden="1" customHeight="1" x14ac:dyDescent="0.25">
      <c r="A109" s="154" t="s">
        <v>320</v>
      </c>
      <c r="B109" s="160">
        <v>3041</v>
      </c>
      <c r="C109" s="173">
        <v>1040</v>
      </c>
      <c r="D109" s="178" t="s">
        <v>300</v>
      </c>
      <c r="E109" s="214">
        <f t="shared" si="21"/>
        <v>0</v>
      </c>
      <c r="F109" s="165"/>
      <c r="G109" s="164"/>
      <c r="H109" s="164"/>
      <c r="I109" s="164"/>
      <c r="J109" s="218">
        <f t="shared" si="24"/>
        <v>0</v>
      </c>
      <c r="K109" s="164"/>
      <c r="L109" s="164"/>
      <c r="M109" s="164"/>
      <c r="N109" s="164"/>
      <c r="O109" s="164"/>
      <c r="P109" s="164"/>
      <c r="Q109" s="218">
        <f t="shared" si="22"/>
        <v>0</v>
      </c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</row>
    <row r="110" spans="1:31" s="167" customFormat="1" ht="24" hidden="1" customHeight="1" x14ac:dyDescent="0.25">
      <c r="A110" s="154" t="s">
        <v>347</v>
      </c>
      <c r="B110" s="160">
        <v>3042</v>
      </c>
      <c r="C110" s="173">
        <v>1040</v>
      </c>
      <c r="D110" s="178" t="s">
        <v>305</v>
      </c>
      <c r="E110" s="214">
        <f t="shared" si="21"/>
        <v>0</v>
      </c>
      <c r="F110" s="165"/>
      <c r="G110" s="164"/>
      <c r="H110" s="164"/>
      <c r="I110" s="164"/>
      <c r="J110" s="218">
        <f t="shared" si="24"/>
        <v>0</v>
      </c>
      <c r="K110" s="164"/>
      <c r="L110" s="164"/>
      <c r="M110" s="164"/>
      <c r="N110" s="164"/>
      <c r="O110" s="164"/>
      <c r="P110" s="164"/>
      <c r="Q110" s="218">
        <f t="shared" si="22"/>
        <v>0</v>
      </c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</row>
    <row r="111" spans="1:31" s="167" customFormat="1" ht="20.25" hidden="1" customHeight="1" x14ac:dyDescent="0.25">
      <c r="A111" s="154" t="s">
        <v>319</v>
      </c>
      <c r="B111" s="160">
        <v>3043</v>
      </c>
      <c r="C111" s="173">
        <v>1040</v>
      </c>
      <c r="D111" s="178" t="s">
        <v>301</v>
      </c>
      <c r="E111" s="214">
        <f t="shared" si="21"/>
        <v>0</v>
      </c>
      <c r="F111" s="165"/>
      <c r="G111" s="164"/>
      <c r="H111" s="164"/>
      <c r="I111" s="164"/>
      <c r="J111" s="218">
        <f t="shared" si="24"/>
        <v>0</v>
      </c>
      <c r="K111" s="164"/>
      <c r="L111" s="164"/>
      <c r="M111" s="164"/>
      <c r="N111" s="164"/>
      <c r="O111" s="164"/>
      <c r="P111" s="164"/>
      <c r="Q111" s="218">
        <f t="shared" si="22"/>
        <v>0</v>
      </c>
      <c r="S111" s="168"/>
      <c r="T111" s="168"/>
      <c r="U111" s="168"/>
      <c r="V111" s="168"/>
      <c r="W111" s="168"/>
      <c r="X111" s="168"/>
      <c r="Y111" s="168"/>
      <c r="Z111" s="168"/>
      <c r="AA111" s="168"/>
      <c r="AB111" s="168"/>
      <c r="AC111" s="168"/>
      <c r="AD111" s="168"/>
      <c r="AE111" s="168"/>
    </row>
    <row r="112" spans="1:31" s="167" customFormat="1" ht="34.5" hidden="1" customHeight="1" x14ac:dyDescent="0.25">
      <c r="A112" s="154" t="s">
        <v>318</v>
      </c>
      <c r="B112" s="160">
        <v>3044</v>
      </c>
      <c r="C112" s="173">
        <v>1040</v>
      </c>
      <c r="D112" s="178" t="s">
        <v>302</v>
      </c>
      <c r="E112" s="214">
        <f t="shared" si="21"/>
        <v>0</v>
      </c>
      <c r="F112" s="165"/>
      <c r="G112" s="164"/>
      <c r="H112" s="164"/>
      <c r="I112" s="164"/>
      <c r="J112" s="218">
        <f t="shared" si="24"/>
        <v>0</v>
      </c>
      <c r="K112" s="164"/>
      <c r="L112" s="164"/>
      <c r="M112" s="164"/>
      <c r="N112" s="164"/>
      <c r="O112" s="164"/>
      <c r="P112" s="164"/>
      <c r="Q112" s="218">
        <f t="shared" si="22"/>
        <v>0</v>
      </c>
      <c r="S112" s="168"/>
      <c r="T112" s="168"/>
      <c r="U112" s="168"/>
      <c r="V112" s="168"/>
      <c r="W112" s="168"/>
      <c r="X112" s="168"/>
      <c r="Y112" s="168"/>
      <c r="Z112" s="168"/>
      <c r="AA112" s="168"/>
      <c r="AB112" s="168"/>
      <c r="AC112" s="168"/>
      <c r="AD112" s="168"/>
      <c r="AE112" s="168"/>
    </row>
    <row r="113" spans="1:31" s="167" customFormat="1" ht="22.5" hidden="1" customHeight="1" x14ac:dyDescent="0.25">
      <c r="A113" s="154" t="s">
        <v>317</v>
      </c>
      <c r="B113" s="160">
        <v>3045</v>
      </c>
      <c r="C113" s="173">
        <v>1040</v>
      </c>
      <c r="D113" s="178" t="s">
        <v>303</v>
      </c>
      <c r="E113" s="214">
        <f t="shared" si="21"/>
        <v>0</v>
      </c>
      <c r="F113" s="165"/>
      <c r="G113" s="164"/>
      <c r="H113" s="164"/>
      <c r="I113" s="164"/>
      <c r="J113" s="218">
        <f t="shared" si="24"/>
        <v>0</v>
      </c>
      <c r="K113" s="164"/>
      <c r="L113" s="164"/>
      <c r="M113" s="164"/>
      <c r="N113" s="164"/>
      <c r="O113" s="164"/>
      <c r="P113" s="164"/>
      <c r="Q113" s="218">
        <f t="shared" si="22"/>
        <v>0</v>
      </c>
      <c r="S113" s="168"/>
      <c r="T113" s="168"/>
      <c r="U113" s="168"/>
      <c r="V113" s="168"/>
      <c r="W113" s="168"/>
      <c r="X113" s="168"/>
      <c r="Y113" s="168"/>
      <c r="Z113" s="168"/>
      <c r="AA113" s="168"/>
      <c r="AB113" s="168"/>
      <c r="AC113" s="168"/>
      <c r="AD113" s="168"/>
      <c r="AE113" s="168"/>
    </row>
    <row r="114" spans="1:31" s="167" customFormat="1" ht="20.25" hidden="1" customHeight="1" x14ac:dyDescent="0.25">
      <c r="A114" s="154" t="s">
        <v>316</v>
      </c>
      <c r="B114" s="160">
        <v>3046</v>
      </c>
      <c r="C114" s="173">
        <v>1040</v>
      </c>
      <c r="D114" s="178" t="s">
        <v>304</v>
      </c>
      <c r="E114" s="214">
        <f t="shared" si="21"/>
        <v>0</v>
      </c>
      <c r="F114" s="165"/>
      <c r="G114" s="164"/>
      <c r="H114" s="164"/>
      <c r="I114" s="164"/>
      <c r="J114" s="218">
        <f t="shared" si="24"/>
        <v>0</v>
      </c>
      <c r="K114" s="164"/>
      <c r="L114" s="164"/>
      <c r="M114" s="164"/>
      <c r="N114" s="164"/>
      <c r="O114" s="164"/>
      <c r="P114" s="164"/>
      <c r="Q114" s="218">
        <f t="shared" si="22"/>
        <v>0</v>
      </c>
      <c r="S114" s="168"/>
      <c r="T114" s="168"/>
      <c r="U114" s="168"/>
      <c r="V114" s="168"/>
      <c r="W114" s="168"/>
      <c r="X114" s="168"/>
      <c r="Y114" s="168"/>
      <c r="Z114" s="168"/>
      <c r="AA114" s="168"/>
      <c r="AB114" s="168"/>
      <c r="AC114" s="168"/>
      <c r="AD114" s="168"/>
      <c r="AE114" s="168"/>
    </row>
    <row r="115" spans="1:31" s="167" customFormat="1" ht="30.75" hidden="1" customHeight="1" x14ac:dyDescent="0.25">
      <c r="A115" s="154" t="s">
        <v>315</v>
      </c>
      <c r="B115" s="160">
        <v>3047</v>
      </c>
      <c r="C115" s="173">
        <v>1040</v>
      </c>
      <c r="D115" s="178" t="s">
        <v>346</v>
      </c>
      <c r="E115" s="214">
        <f t="shared" si="21"/>
        <v>0</v>
      </c>
      <c r="F115" s="165"/>
      <c r="G115" s="164"/>
      <c r="H115" s="164"/>
      <c r="I115" s="164"/>
      <c r="J115" s="218">
        <f t="shared" si="24"/>
        <v>0</v>
      </c>
      <c r="K115" s="164"/>
      <c r="L115" s="164"/>
      <c r="M115" s="164"/>
      <c r="N115" s="164"/>
      <c r="O115" s="164"/>
      <c r="P115" s="164"/>
      <c r="Q115" s="218">
        <f t="shared" si="22"/>
        <v>0</v>
      </c>
      <c r="S115" s="168"/>
      <c r="T115" s="168"/>
      <c r="U115" s="168"/>
      <c r="V115" s="168"/>
      <c r="W115" s="168"/>
      <c r="X115" s="168"/>
      <c r="Y115" s="168"/>
      <c r="Z115" s="168"/>
      <c r="AA115" s="168"/>
      <c r="AB115" s="168"/>
      <c r="AC115" s="168"/>
      <c r="AD115" s="168"/>
      <c r="AE115" s="168"/>
    </row>
    <row r="116" spans="1:31" s="4" customFormat="1" ht="33" hidden="1" customHeight="1" x14ac:dyDescent="0.25">
      <c r="A116" s="155" t="s">
        <v>314</v>
      </c>
      <c r="B116" s="159">
        <v>3050</v>
      </c>
      <c r="C116" s="159">
        <v>1070</v>
      </c>
      <c r="D116" s="174" t="s">
        <v>306</v>
      </c>
      <c r="E116" s="93">
        <f t="shared" si="21"/>
        <v>0</v>
      </c>
      <c r="F116" s="94"/>
      <c r="G116" s="95"/>
      <c r="H116" s="95"/>
      <c r="I116" s="95"/>
      <c r="J116" s="88">
        <f t="shared" si="24"/>
        <v>0</v>
      </c>
      <c r="K116" s="95"/>
      <c r="L116" s="95"/>
      <c r="M116" s="95"/>
      <c r="N116" s="95"/>
      <c r="O116" s="95"/>
      <c r="P116" s="95"/>
      <c r="Q116" s="88">
        <f t="shared" si="22"/>
        <v>0</v>
      </c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s="4" customFormat="1" ht="130.5" hidden="1" customHeight="1" x14ac:dyDescent="0.25">
      <c r="A117" s="92" t="s">
        <v>313</v>
      </c>
      <c r="B117" s="92" t="s">
        <v>312</v>
      </c>
      <c r="C117" s="92"/>
      <c r="D117" s="77" t="s">
        <v>332</v>
      </c>
      <c r="E117" s="98">
        <f t="shared" si="21"/>
        <v>0</v>
      </c>
      <c r="F117" s="62"/>
      <c r="G117" s="51"/>
      <c r="H117" s="51"/>
      <c r="I117" s="51"/>
      <c r="J117" s="93">
        <f t="shared" si="24"/>
        <v>0</v>
      </c>
      <c r="K117" s="51"/>
      <c r="L117" s="51"/>
      <c r="M117" s="51"/>
      <c r="N117" s="51"/>
      <c r="O117" s="51"/>
      <c r="P117" s="51"/>
      <c r="Q117" s="52">
        <f t="shared" si="22"/>
        <v>0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s="56" customFormat="1" ht="33.75" hidden="1" customHeight="1" x14ac:dyDescent="0.25">
      <c r="A118" s="66" t="s">
        <v>334</v>
      </c>
      <c r="B118" s="66" t="s">
        <v>335</v>
      </c>
      <c r="C118" s="154" t="s">
        <v>74</v>
      </c>
      <c r="D118" s="171" t="s">
        <v>333</v>
      </c>
      <c r="E118" s="212">
        <f t="shared" si="21"/>
        <v>0</v>
      </c>
      <c r="F118" s="165"/>
      <c r="G118" s="164"/>
      <c r="H118" s="164"/>
      <c r="I118" s="164"/>
      <c r="J118" s="213">
        <f t="shared" ref="J118:J124" si="26">SUM(K118,N118)</f>
        <v>0</v>
      </c>
      <c r="K118" s="164"/>
      <c r="L118" s="164"/>
      <c r="M118" s="164"/>
      <c r="N118" s="164"/>
      <c r="O118" s="164"/>
      <c r="P118" s="164"/>
      <c r="Q118" s="213">
        <f t="shared" si="22"/>
        <v>0</v>
      </c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</row>
    <row r="119" spans="1:31" s="56" customFormat="1" ht="50.25" hidden="1" customHeight="1" x14ac:dyDescent="0.25">
      <c r="A119" s="66" t="s">
        <v>349</v>
      </c>
      <c r="B119" s="66" t="s">
        <v>350</v>
      </c>
      <c r="C119" s="154" t="s">
        <v>74</v>
      </c>
      <c r="D119" s="171" t="s">
        <v>348</v>
      </c>
      <c r="E119" s="211">
        <f t="shared" si="21"/>
        <v>0</v>
      </c>
      <c r="F119" s="165"/>
      <c r="G119" s="164"/>
      <c r="H119" s="164"/>
      <c r="I119" s="164"/>
      <c r="J119" s="213">
        <f t="shared" si="26"/>
        <v>0</v>
      </c>
      <c r="K119" s="164"/>
      <c r="L119" s="164"/>
      <c r="M119" s="164"/>
      <c r="N119" s="164"/>
      <c r="O119" s="164"/>
      <c r="P119" s="164"/>
      <c r="Q119" s="213">
        <f>SUM(E119,J119)</f>
        <v>0</v>
      </c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</row>
    <row r="120" spans="1:31" s="56" customFormat="1" ht="38.25" hidden="1" customHeight="1" x14ac:dyDescent="0.25">
      <c r="A120" s="66" t="s">
        <v>343</v>
      </c>
      <c r="B120" s="66" t="s">
        <v>338</v>
      </c>
      <c r="C120" s="154" t="s">
        <v>74</v>
      </c>
      <c r="D120" s="178" t="s">
        <v>311</v>
      </c>
      <c r="E120" s="212">
        <f t="shared" si="21"/>
        <v>0</v>
      </c>
      <c r="F120" s="70"/>
      <c r="G120" s="58"/>
      <c r="H120" s="58"/>
      <c r="I120" s="58"/>
      <c r="J120" s="212">
        <f t="shared" si="26"/>
        <v>0</v>
      </c>
      <c r="K120" s="58"/>
      <c r="L120" s="58"/>
      <c r="M120" s="58"/>
      <c r="N120" s="58"/>
      <c r="O120" s="58"/>
      <c r="P120" s="58"/>
      <c r="Q120" s="212">
        <f t="shared" si="22"/>
        <v>0</v>
      </c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</row>
    <row r="121" spans="1:31" s="56" customFormat="1" ht="51" hidden="1" customHeight="1" x14ac:dyDescent="0.25">
      <c r="A121" s="66" t="s">
        <v>342</v>
      </c>
      <c r="B121" s="66" t="s">
        <v>339</v>
      </c>
      <c r="C121" s="154" t="s">
        <v>67</v>
      </c>
      <c r="D121" s="178" t="s">
        <v>336</v>
      </c>
      <c r="E121" s="212">
        <f t="shared" si="21"/>
        <v>0</v>
      </c>
      <c r="F121" s="70"/>
      <c r="G121" s="58"/>
      <c r="H121" s="58"/>
      <c r="I121" s="58"/>
      <c r="J121" s="212">
        <f t="shared" si="26"/>
        <v>0</v>
      </c>
      <c r="K121" s="58"/>
      <c r="L121" s="58"/>
      <c r="M121" s="58"/>
      <c r="N121" s="58"/>
      <c r="O121" s="58"/>
      <c r="P121" s="58"/>
      <c r="Q121" s="212">
        <f t="shared" si="22"/>
        <v>0</v>
      </c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</row>
    <row r="122" spans="1:31" s="56" customFormat="1" ht="48.75" hidden="1" customHeight="1" x14ac:dyDescent="0.25">
      <c r="A122" s="66" t="s">
        <v>341</v>
      </c>
      <c r="B122" s="66" t="s">
        <v>340</v>
      </c>
      <c r="C122" s="154" t="s">
        <v>74</v>
      </c>
      <c r="D122" s="178" t="s">
        <v>337</v>
      </c>
      <c r="E122" s="211">
        <f t="shared" si="21"/>
        <v>0</v>
      </c>
      <c r="F122" s="165"/>
      <c r="G122" s="164"/>
      <c r="H122" s="164"/>
      <c r="I122" s="58"/>
      <c r="J122" s="213">
        <f t="shared" si="26"/>
        <v>0</v>
      </c>
      <c r="K122" s="164"/>
      <c r="L122" s="164"/>
      <c r="M122" s="164"/>
      <c r="N122" s="164"/>
      <c r="O122" s="164"/>
      <c r="P122" s="164"/>
      <c r="Q122" s="213">
        <f t="shared" si="22"/>
        <v>0</v>
      </c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</row>
    <row r="123" spans="1:31" s="4" customFormat="1" ht="48.75" hidden="1" customHeight="1" x14ac:dyDescent="0.25">
      <c r="A123" s="92" t="s">
        <v>388</v>
      </c>
      <c r="B123" s="92" t="s">
        <v>387</v>
      </c>
      <c r="C123" s="92"/>
      <c r="D123" s="195" t="s">
        <v>386</v>
      </c>
      <c r="E123" s="98"/>
      <c r="F123" s="62"/>
      <c r="G123" s="51"/>
      <c r="H123" s="51"/>
      <c r="I123" s="51"/>
      <c r="J123" s="52">
        <f t="shared" ref="J123" si="27">SUM(K123,N123)</f>
        <v>0</v>
      </c>
      <c r="K123" s="51"/>
      <c r="L123" s="51"/>
      <c r="M123" s="51"/>
      <c r="N123" s="51"/>
      <c r="O123" s="51"/>
      <c r="P123" s="51"/>
      <c r="Q123" s="52">
        <f t="shared" ref="Q123" si="28">SUM(E123,J123)</f>
        <v>0</v>
      </c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s="167" customFormat="1" ht="207.75" hidden="1" customHeight="1" x14ac:dyDescent="0.25">
      <c r="A124" s="66" t="s">
        <v>383</v>
      </c>
      <c r="B124" s="66" t="s">
        <v>384</v>
      </c>
      <c r="C124" s="154" t="s">
        <v>385</v>
      </c>
      <c r="D124" s="200" t="s">
        <v>382</v>
      </c>
      <c r="E124" s="212">
        <f t="shared" si="21"/>
        <v>0</v>
      </c>
      <c r="F124" s="165"/>
      <c r="G124" s="164"/>
      <c r="H124" s="164"/>
      <c r="I124" s="58"/>
      <c r="J124" s="218">
        <f t="shared" si="26"/>
        <v>0</v>
      </c>
      <c r="K124" s="164"/>
      <c r="L124" s="164"/>
      <c r="M124" s="164"/>
      <c r="N124" s="164"/>
      <c r="O124" s="164"/>
      <c r="P124" s="164"/>
      <c r="Q124" s="218">
        <f t="shared" si="22"/>
        <v>0</v>
      </c>
      <c r="S124" s="168"/>
      <c r="T124" s="168"/>
      <c r="U124" s="168"/>
      <c r="V124" s="168"/>
      <c r="W124" s="168"/>
      <c r="X124" s="168"/>
      <c r="Y124" s="168"/>
      <c r="Z124" s="168"/>
      <c r="AA124" s="168"/>
      <c r="AB124" s="168"/>
      <c r="AC124" s="168"/>
      <c r="AD124" s="168"/>
      <c r="AE124" s="168"/>
    </row>
    <row r="125" spans="1:31" s="4" customFormat="1" ht="48.75" hidden="1" customHeight="1" x14ac:dyDescent="0.25">
      <c r="A125" s="96" t="s">
        <v>221</v>
      </c>
      <c r="B125" s="96" t="s">
        <v>109</v>
      </c>
      <c r="C125" s="110"/>
      <c r="D125" s="121" t="s">
        <v>220</v>
      </c>
      <c r="E125" s="180">
        <f t="shared" ref="E125" si="29">SUM(F125,I125)</f>
        <v>0</v>
      </c>
      <c r="F125" s="196"/>
      <c r="G125" s="70"/>
      <c r="H125" s="70"/>
      <c r="I125" s="122"/>
      <c r="J125" s="88">
        <f t="shared" ref="J125:J130" si="30">SUM(K125,N125)</f>
        <v>0</v>
      </c>
      <c r="K125" s="62"/>
      <c r="L125" s="62"/>
      <c r="M125" s="62"/>
      <c r="N125" s="62"/>
      <c r="O125" s="62"/>
      <c r="P125" s="123"/>
      <c r="Q125" s="197">
        <f>SUM(E125,J125)</f>
        <v>0</v>
      </c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s="167" customFormat="1" ht="62.25" hidden="1" customHeight="1" x14ac:dyDescent="0.25">
      <c r="A126" s="96" t="s">
        <v>219</v>
      </c>
      <c r="B126" s="96" t="s">
        <v>110</v>
      </c>
      <c r="C126" s="97" t="s">
        <v>75</v>
      </c>
      <c r="D126" s="174" t="s">
        <v>24</v>
      </c>
      <c r="E126" s="98">
        <f t="shared" si="21"/>
        <v>0</v>
      </c>
      <c r="F126" s="70"/>
      <c r="G126" s="105"/>
      <c r="H126" s="105"/>
      <c r="I126" s="105"/>
      <c r="J126" s="218">
        <f t="shared" si="30"/>
        <v>0</v>
      </c>
      <c r="K126" s="124"/>
      <c r="L126" s="105"/>
      <c r="M126" s="105"/>
      <c r="N126" s="124"/>
      <c r="O126" s="124"/>
      <c r="P126" s="105"/>
      <c r="Q126" s="222">
        <f>SUM(E126,J126)</f>
        <v>0</v>
      </c>
      <c r="S126" s="168"/>
      <c r="T126" s="168"/>
      <c r="U126" s="168"/>
      <c r="V126" s="168"/>
      <c r="W126" s="168"/>
      <c r="X126" s="168"/>
      <c r="Y126" s="168"/>
      <c r="Z126" s="168"/>
      <c r="AA126" s="168"/>
      <c r="AB126" s="168"/>
      <c r="AC126" s="168"/>
      <c r="AD126" s="168"/>
      <c r="AE126" s="168"/>
    </row>
    <row r="127" spans="1:31" s="167" customFormat="1" ht="37.5" hidden="1" customHeight="1" x14ac:dyDescent="0.25">
      <c r="A127" s="96" t="s">
        <v>223</v>
      </c>
      <c r="B127" s="96" t="s">
        <v>111</v>
      </c>
      <c r="C127" s="110" t="s">
        <v>74</v>
      </c>
      <c r="D127" s="174" t="s">
        <v>222</v>
      </c>
      <c r="E127" s="98">
        <f t="shared" si="21"/>
        <v>0</v>
      </c>
      <c r="F127" s="62"/>
      <c r="G127" s="62"/>
      <c r="H127" s="62"/>
      <c r="I127" s="62"/>
      <c r="J127" s="98">
        <f t="shared" si="30"/>
        <v>0</v>
      </c>
      <c r="K127" s="62"/>
      <c r="L127" s="62"/>
      <c r="M127" s="62"/>
      <c r="N127" s="62"/>
      <c r="O127" s="62"/>
      <c r="P127" s="62">
        <f>SUM(P128:P130)</f>
        <v>0</v>
      </c>
      <c r="Q127" s="98">
        <f>SUM(E127,J127)</f>
        <v>0</v>
      </c>
      <c r="S127" s="168"/>
      <c r="T127" s="168"/>
      <c r="U127" s="168"/>
      <c r="V127" s="168"/>
      <c r="W127" s="168"/>
      <c r="X127" s="168"/>
      <c r="Y127" s="168"/>
      <c r="Z127" s="168"/>
      <c r="AA127" s="168"/>
      <c r="AB127" s="168"/>
      <c r="AC127" s="168"/>
      <c r="AD127" s="168"/>
      <c r="AE127" s="168"/>
    </row>
    <row r="128" spans="1:31" s="4" customFormat="1" ht="67.5" hidden="1" customHeight="1" x14ac:dyDescent="0.25">
      <c r="A128" s="111" t="s">
        <v>225</v>
      </c>
      <c r="B128" s="111" t="s">
        <v>102</v>
      </c>
      <c r="C128" s="110" t="s">
        <v>74</v>
      </c>
      <c r="D128" s="126" t="s">
        <v>224</v>
      </c>
      <c r="E128" s="98">
        <f t="shared" si="21"/>
        <v>0</v>
      </c>
      <c r="F128" s="112"/>
      <c r="G128" s="113"/>
      <c r="H128" s="113"/>
      <c r="I128" s="113"/>
      <c r="J128" s="52">
        <f t="shared" si="30"/>
        <v>0</v>
      </c>
      <c r="K128" s="113"/>
      <c r="L128" s="113"/>
      <c r="M128" s="113"/>
      <c r="N128" s="113"/>
      <c r="O128" s="113"/>
      <c r="P128" s="113"/>
      <c r="Q128" s="114">
        <f>SUM(J128,E128)</f>
        <v>0</v>
      </c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120" s="4" customFormat="1" ht="23.25" hidden="1" customHeight="1" x14ac:dyDescent="0.25">
      <c r="A129" s="111" t="s">
        <v>228</v>
      </c>
      <c r="B129" s="111" t="s">
        <v>229</v>
      </c>
      <c r="C129" s="110"/>
      <c r="D129" s="126" t="s">
        <v>324</v>
      </c>
      <c r="E129" s="98">
        <f t="shared" si="21"/>
        <v>0</v>
      </c>
      <c r="F129" s="112"/>
      <c r="G129" s="113"/>
      <c r="H129" s="113"/>
      <c r="I129" s="113"/>
      <c r="J129" s="52">
        <f t="shared" si="30"/>
        <v>0</v>
      </c>
      <c r="K129" s="113"/>
      <c r="L129" s="113"/>
      <c r="M129" s="113"/>
      <c r="N129" s="113"/>
      <c r="O129" s="113"/>
      <c r="P129" s="113"/>
      <c r="Q129" s="114">
        <f>SUM(J129,E129)</f>
        <v>0</v>
      </c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120" s="167" customFormat="1" ht="52.5" hidden="1" customHeight="1" x14ac:dyDescent="0.25">
      <c r="A130" s="107" t="s">
        <v>226</v>
      </c>
      <c r="B130" s="107" t="s">
        <v>227</v>
      </c>
      <c r="C130" s="68" t="s">
        <v>25</v>
      </c>
      <c r="D130" s="125" t="s">
        <v>365</v>
      </c>
      <c r="E130" s="98">
        <f t="shared" si="21"/>
        <v>0</v>
      </c>
      <c r="F130" s="67"/>
      <c r="G130" s="153"/>
      <c r="H130" s="153"/>
      <c r="I130" s="153"/>
      <c r="J130" s="194">
        <f t="shared" si="30"/>
        <v>0</v>
      </c>
      <c r="K130" s="153"/>
      <c r="L130" s="153"/>
      <c r="M130" s="153"/>
      <c r="N130" s="153"/>
      <c r="O130" s="153"/>
      <c r="P130" s="153"/>
      <c r="Q130" s="217">
        <f>SUM(J130,E130)</f>
        <v>0</v>
      </c>
      <c r="S130" s="168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</row>
    <row r="131" spans="1:120" s="4" customFormat="1" ht="22.5" hidden="1" customHeight="1" x14ac:dyDescent="0.25">
      <c r="A131" s="108" t="s">
        <v>230</v>
      </c>
      <c r="B131" s="108" t="s">
        <v>163</v>
      </c>
      <c r="C131" s="109"/>
      <c r="D131" s="127" t="s">
        <v>164</v>
      </c>
      <c r="E131" s="98">
        <f t="shared" si="21"/>
        <v>0</v>
      </c>
      <c r="F131" s="94"/>
      <c r="G131" s="93"/>
      <c r="H131" s="93"/>
      <c r="I131" s="93"/>
      <c r="J131" s="93">
        <f>SUM(J132)</f>
        <v>0</v>
      </c>
      <c r="K131" s="93"/>
      <c r="L131" s="93"/>
      <c r="M131" s="93"/>
      <c r="N131" s="93"/>
      <c r="O131" s="93"/>
      <c r="P131" s="93">
        <f>SUM(P132)</f>
        <v>0</v>
      </c>
      <c r="Q131" s="93">
        <f>SUM(Q132)</f>
        <v>0</v>
      </c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120" s="167" customFormat="1" ht="36" hidden="1" customHeight="1" x14ac:dyDescent="0.25">
      <c r="A132" s="99" t="s">
        <v>231</v>
      </c>
      <c r="B132" s="99" t="s">
        <v>161</v>
      </c>
      <c r="C132" s="68" t="s">
        <v>66</v>
      </c>
      <c r="D132" s="125" t="s">
        <v>165</v>
      </c>
      <c r="E132" s="98">
        <f t="shared" si="21"/>
        <v>0</v>
      </c>
      <c r="F132" s="70"/>
      <c r="G132" s="58"/>
      <c r="H132" s="58"/>
      <c r="I132" s="58"/>
      <c r="J132" s="194">
        <f>SUM(K132,N132)</f>
        <v>0</v>
      </c>
      <c r="K132" s="58"/>
      <c r="L132" s="58"/>
      <c r="M132" s="58"/>
      <c r="N132" s="58"/>
      <c r="O132" s="58"/>
      <c r="P132" s="58"/>
      <c r="Q132" s="194">
        <f>SUM(E132,J132)</f>
        <v>0</v>
      </c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</row>
    <row r="133" spans="1:120" s="167" customFormat="1" ht="24.75" hidden="1" customHeight="1" x14ac:dyDescent="0.25">
      <c r="A133" s="92" t="s">
        <v>373</v>
      </c>
      <c r="B133" s="92" t="s">
        <v>189</v>
      </c>
      <c r="C133" s="92" t="s">
        <v>70</v>
      </c>
      <c r="D133" s="81" t="s">
        <v>190</v>
      </c>
      <c r="E133" s="98">
        <f t="shared" si="21"/>
        <v>0</v>
      </c>
      <c r="F133" s="62"/>
      <c r="G133" s="58"/>
      <c r="H133" s="58"/>
      <c r="I133" s="58"/>
      <c r="J133" s="98">
        <f>SUM(K133,N133)</f>
        <v>0</v>
      </c>
      <c r="K133" s="58"/>
      <c r="L133" s="58"/>
      <c r="M133" s="58"/>
      <c r="N133" s="58"/>
      <c r="O133" s="58"/>
      <c r="P133" s="58"/>
      <c r="Q133" s="52">
        <f>SUM(E133,J133)</f>
        <v>0</v>
      </c>
      <c r="S133" s="168"/>
      <c r="T133" s="168"/>
      <c r="U133" s="168"/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</row>
    <row r="134" spans="1:120" s="4" customFormat="1" ht="41.25" customHeight="1" x14ac:dyDescent="0.25">
      <c r="A134" s="182" t="s">
        <v>29</v>
      </c>
      <c r="B134" s="182"/>
      <c r="C134" s="182"/>
      <c r="D134" s="189" t="s">
        <v>325</v>
      </c>
      <c r="E134" s="186">
        <f>SUM(E135)</f>
        <v>19309</v>
      </c>
      <c r="F134" s="186">
        <f t="shared" ref="F134:Q134" si="31">SUM(F135)</f>
        <v>19309</v>
      </c>
      <c r="G134" s="186">
        <f t="shared" si="31"/>
        <v>0</v>
      </c>
      <c r="H134" s="186">
        <f t="shared" si="31"/>
        <v>0</v>
      </c>
      <c r="I134" s="186">
        <f t="shared" si="31"/>
        <v>0</v>
      </c>
      <c r="J134" s="186">
        <f t="shared" si="31"/>
        <v>0</v>
      </c>
      <c r="K134" s="186">
        <f t="shared" si="31"/>
        <v>0</v>
      </c>
      <c r="L134" s="186">
        <f t="shared" si="31"/>
        <v>0</v>
      </c>
      <c r="M134" s="186">
        <f t="shared" si="31"/>
        <v>0</v>
      </c>
      <c r="N134" s="186">
        <f t="shared" si="31"/>
        <v>0</v>
      </c>
      <c r="O134" s="186">
        <f t="shared" si="31"/>
        <v>0</v>
      </c>
      <c r="P134" s="186">
        <f t="shared" si="31"/>
        <v>0</v>
      </c>
      <c r="Q134" s="186">
        <f t="shared" si="31"/>
        <v>19309</v>
      </c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</row>
    <row r="135" spans="1:120" s="4" customFormat="1" ht="39" customHeight="1" x14ac:dyDescent="0.25">
      <c r="A135" s="182" t="s">
        <v>30</v>
      </c>
      <c r="B135" s="182"/>
      <c r="C135" s="182"/>
      <c r="D135" s="189" t="s">
        <v>325</v>
      </c>
      <c r="E135" s="186">
        <f>SUM(E136:E139)</f>
        <v>19309</v>
      </c>
      <c r="F135" s="186">
        <f t="shared" ref="F135:Q135" si="32">SUM(F136:F139)</f>
        <v>19309</v>
      </c>
      <c r="G135" s="186">
        <f t="shared" si="32"/>
        <v>0</v>
      </c>
      <c r="H135" s="186">
        <f t="shared" si="32"/>
        <v>0</v>
      </c>
      <c r="I135" s="186">
        <f t="shared" si="32"/>
        <v>0</v>
      </c>
      <c r="J135" s="186">
        <f t="shared" si="32"/>
        <v>0</v>
      </c>
      <c r="K135" s="186">
        <f t="shared" si="32"/>
        <v>0</v>
      </c>
      <c r="L135" s="186">
        <f t="shared" si="32"/>
        <v>0</v>
      </c>
      <c r="M135" s="186">
        <f t="shared" si="32"/>
        <v>0</v>
      </c>
      <c r="N135" s="186">
        <f t="shared" si="32"/>
        <v>0</v>
      </c>
      <c r="O135" s="186">
        <f t="shared" si="32"/>
        <v>0</v>
      </c>
      <c r="P135" s="186">
        <f t="shared" si="32"/>
        <v>0</v>
      </c>
      <c r="Q135" s="186">
        <f t="shared" si="32"/>
        <v>19309</v>
      </c>
    </row>
    <row r="136" spans="1:120" s="4" customFormat="1" ht="38.25" hidden="1" customHeight="1" x14ac:dyDescent="0.25">
      <c r="A136" s="92" t="s">
        <v>234</v>
      </c>
      <c r="B136" s="92" t="s">
        <v>119</v>
      </c>
      <c r="C136" s="92" t="s">
        <v>59</v>
      </c>
      <c r="D136" s="77" t="s">
        <v>118</v>
      </c>
      <c r="E136" s="98">
        <f t="shared" ref="E136:E143" si="33">SUM(F136,I136)</f>
        <v>0</v>
      </c>
      <c r="F136" s="112"/>
      <c r="G136" s="51"/>
      <c r="H136" s="51"/>
      <c r="I136" s="51"/>
      <c r="J136" s="114">
        <f t="shared" ref="J136:J142" si="34">SUM(K136,N136)</f>
        <v>0</v>
      </c>
      <c r="K136" s="50"/>
      <c r="L136" s="50"/>
      <c r="M136" s="50"/>
      <c r="N136" s="51"/>
      <c r="O136" s="51"/>
      <c r="P136" s="117"/>
      <c r="Q136" s="52">
        <f t="shared" ref="Q136:Q143" si="35">SUM(J136,E136)</f>
        <v>0</v>
      </c>
    </row>
    <row r="137" spans="1:120" s="4" customFormat="1" ht="48" customHeight="1" x14ac:dyDescent="0.25">
      <c r="A137" s="110" t="s">
        <v>238</v>
      </c>
      <c r="B137" s="110" t="s">
        <v>249</v>
      </c>
      <c r="C137" s="110" t="s">
        <v>63</v>
      </c>
      <c r="D137" s="119" t="s">
        <v>248</v>
      </c>
      <c r="E137" s="98">
        <f>SUM(F137,I137)</f>
        <v>19309</v>
      </c>
      <c r="F137" s="112">
        <v>19309</v>
      </c>
      <c r="G137" s="90"/>
      <c r="H137" s="90"/>
      <c r="I137" s="90"/>
      <c r="J137" s="114">
        <f>SUM(K137,N137)</f>
        <v>0</v>
      </c>
      <c r="K137" s="90"/>
      <c r="L137" s="90"/>
      <c r="M137" s="90"/>
      <c r="N137" s="90"/>
      <c r="O137" s="90"/>
      <c r="P137" s="90"/>
      <c r="Q137" s="52">
        <f t="shared" si="35"/>
        <v>19309</v>
      </c>
    </row>
    <row r="138" spans="1:120" ht="25.5" hidden="1" customHeight="1" x14ac:dyDescent="0.25">
      <c r="A138" s="110" t="s">
        <v>233</v>
      </c>
      <c r="B138" s="110" t="s">
        <v>235</v>
      </c>
      <c r="C138" s="110" t="s">
        <v>76</v>
      </c>
      <c r="D138" s="119" t="s">
        <v>232</v>
      </c>
      <c r="E138" s="98">
        <f t="shared" si="33"/>
        <v>0</v>
      </c>
      <c r="F138" s="112"/>
      <c r="G138" s="90"/>
      <c r="H138" s="90"/>
      <c r="I138" s="90"/>
      <c r="J138" s="114">
        <f t="shared" si="34"/>
        <v>0</v>
      </c>
      <c r="K138" s="90"/>
      <c r="L138" s="90"/>
      <c r="M138" s="90"/>
      <c r="N138" s="90"/>
      <c r="O138" s="90"/>
      <c r="P138" s="90"/>
      <c r="Q138" s="52">
        <f t="shared" si="35"/>
        <v>0</v>
      </c>
    </row>
    <row r="139" spans="1:120" s="61" customFormat="1" ht="34.5" hidden="1" customHeight="1" x14ac:dyDescent="0.25">
      <c r="A139" s="110" t="s">
        <v>236</v>
      </c>
      <c r="B139" s="110" t="s">
        <v>112</v>
      </c>
      <c r="C139" s="110" t="s">
        <v>77</v>
      </c>
      <c r="D139" s="128" t="s">
        <v>237</v>
      </c>
      <c r="E139" s="98">
        <f t="shared" si="33"/>
        <v>0</v>
      </c>
      <c r="F139" s="112"/>
      <c r="G139" s="90"/>
      <c r="H139" s="90"/>
      <c r="I139" s="90"/>
      <c r="J139" s="114">
        <f t="shared" si="34"/>
        <v>0</v>
      </c>
      <c r="K139" s="90"/>
      <c r="L139" s="90"/>
      <c r="M139" s="90"/>
      <c r="N139" s="90"/>
      <c r="O139" s="90"/>
      <c r="P139" s="90"/>
      <c r="Q139" s="52">
        <f t="shared" si="35"/>
        <v>0</v>
      </c>
    </row>
    <row r="140" spans="1:120" s="60" customFormat="1" ht="64.5" hidden="1" customHeight="1" x14ac:dyDescent="0.25">
      <c r="A140" s="68"/>
      <c r="B140" s="68"/>
      <c r="C140" s="68"/>
      <c r="D140" s="201" t="s">
        <v>391</v>
      </c>
      <c r="E140" s="212">
        <f t="shared" si="33"/>
        <v>0</v>
      </c>
      <c r="F140" s="67"/>
      <c r="G140" s="91"/>
      <c r="H140" s="91"/>
      <c r="I140" s="91"/>
      <c r="J140" s="209">
        <f t="shared" si="34"/>
        <v>0</v>
      </c>
      <c r="K140" s="91"/>
      <c r="L140" s="91"/>
      <c r="M140" s="91"/>
      <c r="N140" s="91"/>
      <c r="O140" s="91"/>
      <c r="P140" s="91"/>
      <c r="Q140" s="212">
        <f t="shared" si="35"/>
        <v>0</v>
      </c>
    </row>
    <row r="141" spans="1:120" s="61" customFormat="1" ht="27.75" hidden="1" customHeight="1" x14ac:dyDescent="0.25">
      <c r="A141" s="110" t="s">
        <v>242</v>
      </c>
      <c r="B141" s="110" t="s">
        <v>243</v>
      </c>
      <c r="C141" s="110"/>
      <c r="D141" s="128" t="s">
        <v>244</v>
      </c>
      <c r="E141" s="98">
        <f t="shared" si="33"/>
        <v>0</v>
      </c>
      <c r="F141" s="112"/>
      <c r="G141" s="112"/>
      <c r="H141" s="112"/>
      <c r="I141" s="90"/>
      <c r="J141" s="114">
        <f t="shared" si="34"/>
        <v>0</v>
      </c>
      <c r="K141" s="112"/>
      <c r="L141" s="112"/>
      <c r="M141" s="112"/>
      <c r="N141" s="112"/>
      <c r="O141" s="112"/>
      <c r="P141" s="90"/>
      <c r="Q141" s="52">
        <f t="shared" si="35"/>
        <v>0</v>
      </c>
    </row>
    <row r="142" spans="1:120" s="60" customFormat="1" ht="31.5" hidden="1" customHeight="1" x14ac:dyDescent="0.25">
      <c r="A142" s="75" t="s">
        <v>239</v>
      </c>
      <c r="B142" s="75" t="s">
        <v>240</v>
      </c>
      <c r="C142" s="76" t="s">
        <v>78</v>
      </c>
      <c r="D142" s="130" t="s">
        <v>241</v>
      </c>
      <c r="E142" s="209">
        <f t="shared" si="33"/>
        <v>0</v>
      </c>
      <c r="F142" s="67"/>
      <c r="G142" s="131"/>
      <c r="H142" s="131"/>
      <c r="I142" s="131"/>
      <c r="J142" s="217">
        <f t="shared" si="34"/>
        <v>0</v>
      </c>
      <c r="K142" s="131"/>
      <c r="L142" s="131"/>
      <c r="M142" s="131"/>
      <c r="N142" s="131"/>
      <c r="O142" s="131"/>
      <c r="P142" s="91"/>
      <c r="Q142" s="194">
        <f t="shared" si="35"/>
        <v>0</v>
      </c>
    </row>
    <row r="143" spans="1:120" s="60" customFormat="1" ht="26.25" hidden="1" customHeight="1" x14ac:dyDescent="0.25">
      <c r="A143" s="75" t="s">
        <v>246</v>
      </c>
      <c r="B143" s="75" t="s">
        <v>247</v>
      </c>
      <c r="C143" s="76" t="s">
        <v>78</v>
      </c>
      <c r="D143" s="129" t="s">
        <v>245</v>
      </c>
      <c r="E143" s="212">
        <f t="shared" si="33"/>
        <v>0</v>
      </c>
      <c r="F143" s="67"/>
      <c r="G143" s="91"/>
      <c r="H143" s="91"/>
      <c r="I143" s="91"/>
      <c r="J143" s="217">
        <f>SUM(K143,N143)</f>
        <v>0</v>
      </c>
      <c r="K143" s="91"/>
      <c r="L143" s="91"/>
      <c r="M143" s="91"/>
      <c r="N143" s="91"/>
      <c r="O143" s="91"/>
      <c r="P143" s="91"/>
      <c r="Q143" s="194">
        <f t="shared" si="35"/>
        <v>0</v>
      </c>
    </row>
    <row r="144" spans="1:120" ht="39.75" customHeight="1" x14ac:dyDescent="0.25">
      <c r="A144" s="182" t="s">
        <v>192</v>
      </c>
      <c r="B144" s="182"/>
      <c r="C144" s="182"/>
      <c r="D144" s="185" t="s">
        <v>116</v>
      </c>
      <c r="E144" s="186">
        <f>SUM(E145)</f>
        <v>346</v>
      </c>
      <c r="F144" s="186">
        <f t="shared" ref="F144:Q145" si="36">SUM(F145)</f>
        <v>346</v>
      </c>
      <c r="G144" s="186">
        <f t="shared" si="36"/>
        <v>0</v>
      </c>
      <c r="H144" s="186">
        <f t="shared" si="36"/>
        <v>346</v>
      </c>
      <c r="I144" s="186">
        <f t="shared" si="36"/>
        <v>0</v>
      </c>
      <c r="J144" s="186">
        <f t="shared" si="36"/>
        <v>0</v>
      </c>
      <c r="K144" s="186">
        <f t="shared" si="36"/>
        <v>0</v>
      </c>
      <c r="L144" s="186">
        <f t="shared" si="36"/>
        <v>0</v>
      </c>
      <c r="M144" s="186">
        <f t="shared" si="36"/>
        <v>0</v>
      </c>
      <c r="N144" s="186">
        <f t="shared" si="36"/>
        <v>0</v>
      </c>
      <c r="O144" s="186">
        <f t="shared" si="36"/>
        <v>0</v>
      </c>
      <c r="P144" s="186">
        <f t="shared" si="36"/>
        <v>0</v>
      </c>
      <c r="Q144" s="186">
        <f t="shared" si="36"/>
        <v>346</v>
      </c>
    </row>
    <row r="145" spans="1:218" ht="38.25" customHeight="1" x14ac:dyDescent="0.25">
      <c r="A145" s="182" t="s">
        <v>193</v>
      </c>
      <c r="B145" s="182"/>
      <c r="C145" s="182"/>
      <c r="D145" s="185" t="s">
        <v>116</v>
      </c>
      <c r="E145" s="186">
        <f>SUM(E146:E150)</f>
        <v>346</v>
      </c>
      <c r="F145" s="186">
        <f t="shared" ref="F145:O145" si="37">SUM(F146:F150)</f>
        <v>346</v>
      </c>
      <c r="G145" s="186">
        <f t="shared" si="37"/>
        <v>0</v>
      </c>
      <c r="H145" s="186">
        <f t="shared" si="37"/>
        <v>346</v>
      </c>
      <c r="I145" s="186">
        <f t="shared" si="37"/>
        <v>0</v>
      </c>
      <c r="J145" s="186">
        <f t="shared" si="37"/>
        <v>0</v>
      </c>
      <c r="K145" s="186">
        <f t="shared" si="37"/>
        <v>0</v>
      </c>
      <c r="L145" s="186">
        <f t="shared" si="37"/>
        <v>0</v>
      </c>
      <c r="M145" s="186">
        <f t="shared" si="37"/>
        <v>0</v>
      </c>
      <c r="N145" s="186">
        <f t="shared" si="37"/>
        <v>0</v>
      </c>
      <c r="O145" s="186">
        <f t="shared" si="37"/>
        <v>0</v>
      </c>
      <c r="P145" s="186">
        <f t="shared" si="36"/>
        <v>0</v>
      </c>
      <c r="Q145" s="186">
        <f t="shared" ref="Q145:Q150" si="38">SUM(E145,J145)</f>
        <v>346</v>
      </c>
    </row>
    <row r="146" spans="1:218" ht="36.75" customHeight="1" x14ac:dyDescent="0.25">
      <c r="A146" s="92" t="s">
        <v>191</v>
      </c>
      <c r="B146" s="92" t="s">
        <v>119</v>
      </c>
      <c r="C146" s="92" t="s">
        <v>59</v>
      </c>
      <c r="D146" s="77" t="s">
        <v>118</v>
      </c>
      <c r="E146" s="52">
        <f>SUM(F146,I146)</f>
        <v>346</v>
      </c>
      <c r="F146" s="89">
        <v>346</v>
      </c>
      <c r="G146" s="90"/>
      <c r="H146" s="90">
        <v>346</v>
      </c>
      <c r="I146" s="90"/>
      <c r="J146" s="52">
        <f>SUM(K146,N146)</f>
        <v>0</v>
      </c>
      <c r="K146" s="90"/>
      <c r="L146" s="90"/>
      <c r="M146" s="90"/>
      <c r="N146" s="90"/>
      <c r="O146" s="90"/>
      <c r="P146" s="90"/>
      <c r="Q146" s="52">
        <f t="shared" si="38"/>
        <v>346</v>
      </c>
    </row>
    <row r="147" spans="1:218" s="87" customFormat="1" ht="26.25" hidden="1" customHeight="1" x14ac:dyDescent="0.25">
      <c r="A147" s="110" t="s">
        <v>194</v>
      </c>
      <c r="B147" s="110" t="s">
        <v>195</v>
      </c>
      <c r="C147" s="110" t="s">
        <v>71</v>
      </c>
      <c r="D147" s="119" t="s">
        <v>196</v>
      </c>
      <c r="E147" s="98">
        <f t="shared" ref="E147" si="39">SUM(F147,I147)</f>
        <v>0</v>
      </c>
      <c r="F147" s="89"/>
      <c r="G147" s="90"/>
      <c r="H147" s="90"/>
      <c r="I147" s="90"/>
      <c r="J147" s="52">
        <f>SUM(K147,N147)</f>
        <v>0</v>
      </c>
      <c r="K147" s="90"/>
      <c r="L147" s="90"/>
      <c r="M147" s="90"/>
      <c r="N147" s="90"/>
      <c r="O147" s="90"/>
      <c r="P147" s="90"/>
      <c r="Q147" s="52">
        <f t="shared" si="38"/>
        <v>0</v>
      </c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</row>
    <row r="148" spans="1:218" s="87" customFormat="1" ht="27" hidden="1" customHeight="1" x14ac:dyDescent="0.25">
      <c r="A148" s="110" t="s">
        <v>364</v>
      </c>
      <c r="B148" s="110" t="s">
        <v>351</v>
      </c>
      <c r="C148" s="110" t="s">
        <v>352</v>
      </c>
      <c r="D148" s="77" t="s">
        <v>353</v>
      </c>
      <c r="E148" s="52">
        <f>SUM(F148,I148)</f>
        <v>0</v>
      </c>
      <c r="F148" s="89"/>
      <c r="G148" s="90"/>
      <c r="H148" s="90"/>
      <c r="I148" s="90"/>
      <c r="J148" s="52">
        <f>SUM(K148,N148)</f>
        <v>0</v>
      </c>
      <c r="K148" s="90"/>
      <c r="L148" s="90"/>
      <c r="M148" s="90"/>
      <c r="N148" s="90"/>
      <c r="O148" s="90"/>
      <c r="P148" s="90"/>
      <c r="Q148" s="52">
        <f t="shared" si="38"/>
        <v>0</v>
      </c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  <c r="GI148" s="16"/>
      <c r="GJ148" s="16"/>
      <c r="GK148" s="16"/>
      <c r="GL148" s="16"/>
      <c r="GM148" s="16"/>
      <c r="GN148" s="16"/>
      <c r="GO148" s="16"/>
      <c r="GP148" s="16"/>
      <c r="GQ148" s="16"/>
      <c r="GR148" s="16"/>
      <c r="GS148" s="16"/>
      <c r="GT148" s="16"/>
      <c r="GU148" s="16"/>
      <c r="GV148" s="16"/>
      <c r="GW148" s="16"/>
      <c r="GX148" s="16"/>
      <c r="GY148" s="16"/>
      <c r="GZ148" s="16"/>
      <c r="HA148" s="16"/>
      <c r="HB148" s="16"/>
      <c r="HC148" s="16"/>
      <c r="HD148" s="16"/>
      <c r="HE148" s="16"/>
      <c r="HF148" s="16"/>
      <c r="HG148" s="16"/>
      <c r="HH148" s="16"/>
      <c r="HI148" s="16"/>
      <c r="HJ148" s="16"/>
    </row>
    <row r="149" spans="1:218" ht="28.5" hidden="1" customHeight="1" x14ac:dyDescent="0.25">
      <c r="A149" s="118" t="s">
        <v>198</v>
      </c>
      <c r="B149" s="110" t="s">
        <v>199</v>
      </c>
      <c r="C149" s="110" t="s">
        <v>71</v>
      </c>
      <c r="D149" s="77" t="s">
        <v>197</v>
      </c>
      <c r="E149" s="52"/>
      <c r="F149" s="89"/>
      <c r="G149" s="90"/>
      <c r="H149" s="90"/>
      <c r="I149" s="90"/>
      <c r="J149" s="52">
        <f>SUM(K149,N149)</f>
        <v>0</v>
      </c>
      <c r="K149" s="90"/>
      <c r="L149" s="90"/>
      <c r="M149" s="90"/>
      <c r="N149" s="90"/>
      <c r="O149" s="90"/>
      <c r="P149" s="90"/>
      <c r="Q149" s="52">
        <f t="shared" si="38"/>
        <v>0</v>
      </c>
    </row>
    <row r="150" spans="1:218" ht="25.5" hidden="1" customHeight="1" x14ac:dyDescent="0.25">
      <c r="A150" s="110" t="s">
        <v>200</v>
      </c>
      <c r="B150" s="110" t="s">
        <v>108</v>
      </c>
      <c r="C150" s="110" t="s">
        <v>70</v>
      </c>
      <c r="D150" s="119" t="s">
        <v>85</v>
      </c>
      <c r="E150" s="52">
        <f>SUM(F150,I150)</f>
        <v>0</v>
      </c>
      <c r="F150" s="90"/>
      <c r="G150" s="91"/>
      <c r="H150" s="91"/>
      <c r="I150" s="91"/>
      <c r="J150" s="52">
        <f>SUM(K150,N150)</f>
        <v>0</v>
      </c>
      <c r="K150" s="91"/>
      <c r="L150" s="91"/>
      <c r="M150" s="91"/>
      <c r="N150" s="91"/>
      <c r="O150" s="91"/>
      <c r="P150" s="91"/>
      <c r="Q150" s="52">
        <f t="shared" si="38"/>
        <v>0</v>
      </c>
    </row>
    <row r="151" spans="1:218" s="4" customFormat="1" ht="34.5" customHeight="1" x14ac:dyDescent="0.25">
      <c r="A151" s="187"/>
      <c r="B151" s="187"/>
      <c r="C151" s="187"/>
      <c r="D151" s="183" t="s">
        <v>57</v>
      </c>
      <c r="E151" s="184">
        <f t="shared" ref="E151:Q151" si="40">SUM(E11,E59,E72,E97,E135,E145)</f>
        <v>89950</v>
      </c>
      <c r="F151" s="184">
        <f t="shared" si="40"/>
        <v>89950</v>
      </c>
      <c r="G151" s="184">
        <f t="shared" si="40"/>
        <v>57620</v>
      </c>
      <c r="H151" s="184">
        <f t="shared" si="40"/>
        <v>346</v>
      </c>
      <c r="I151" s="184">
        <f t="shared" si="40"/>
        <v>0</v>
      </c>
      <c r="J151" s="184">
        <f t="shared" si="40"/>
        <v>0</v>
      </c>
      <c r="K151" s="184">
        <f t="shared" si="40"/>
        <v>0</v>
      </c>
      <c r="L151" s="184">
        <f t="shared" si="40"/>
        <v>0</v>
      </c>
      <c r="M151" s="184">
        <f t="shared" si="40"/>
        <v>0</v>
      </c>
      <c r="N151" s="184">
        <f t="shared" si="40"/>
        <v>0</v>
      </c>
      <c r="O151" s="184">
        <f t="shared" si="40"/>
        <v>0</v>
      </c>
      <c r="P151" s="184">
        <f t="shared" si="40"/>
        <v>0</v>
      </c>
      <c r="Q151" s="184">
        <f t="shared" si="40"/>
        <v>89950</v>
      </c>
    </row>
    <row r="152" spans="1:218" x14ac:dyDescent="0.2">
      <c r="C152" s="20"/>
      <c r="D152" s="80"/>
      <c r="E152" s="7"/>
      <c r="F152" s="7"/>
      <c r="G152" s="8"/>
      <c r="H152" s="8"/>
      <c r="I152" s="8"/>
      <c r="J152" s="219"/>
      <c r="K152" s="8"/>
      <c r="L152" s="8"/>
      <c r="M152" s="8"/>
      <c r="N152" s="8"/>
      <c r="O152" s="8"/>
      <c r="P152" s="8"/>
      <c r="Q152" s="7"/>
    </row>
    <row r="153" spans="1:218" ht="8.25" customHeight="1" x14ac:dyDescent="0.2">
      <c r="C153" s="20"/>
      <c r="D153" s="80"/>
      <c r="L153" s="8"/>
      <c r="N153" s="8"/>
      <c r="O153" s="8"/>
      <c r="P153" s="8"/>
      <c r="Q153" s="7"/>
    </row>
    <row r="154" spans="1:218" ht="66.75" customHeight="1" x14ac:dyDescent="0.2">
      <c r="C154" s="9"/>
      <c r="D154" s="80"/>
      <c r="P154" s="8"/>
      <c r="Q154" s="7"/>
    </row>
    <row r="155" spans="1:218" x14ac:dyDescent="0.2">
      <c r="C155" s="20"/>
      <c r="D155" s="80"/>
      <c r="N155" s="8"/>
      <c r="O155" s="8"/>
    </row>
    <row r="156" spans="1:218" x14ac:dyDescent="0.2">
      <c r="C156" s="20"/>
      <c r="D156" s="80"/>
    </row>
    <row r="157" spans="1:218" x14ac:dyDescent="0.2">
      <c r="C157" s="20"/>
    </row>
    <row r="158" spans="1:218" x14ac:dyDescent="0.2">
      <c r="C158" s="20"/>
    </row>
    <row r="159" spans="1:218" ht="12.75" customHeight="1" x14ac:dyDescent="0.2">
      <c r="C159" s="20"/>
    </row>
    <row r="160" spans="1:218" x14ac:dyDescent="0.2">
      <c r="C160" s="20"/>
    </row>
    <row r="161" spans="3:3" x14ac:dyDescent="0.2">
      <c r="C161" s="20"/>
    </row>
    <row r="162" spans="3:3" x14ac:dyDescent="0.2">
      <c r="C162" s="20"/>
    </row>
    <row r="163" spans="3:3" ht="12.75" customHeight="1" x14ac:dyDescent="0.2">
      <c r="C163" s="20"/>
    </row>
    <row r="164" spans="3:3" x14ac:dyDescent="0.2">
      <c r="C164" s="20"/>
    </row>
    <row r="165" spans="3:3" x14ac:dyDescent="0.2">
      <c r="C165" s="20"/>
    </row>
    <row r="166" spans="3:3" x14ac:dyDescent="0.2">
      <c r="C166" s="20"/>
    </row>
    <row r="167" spans="3:3" ht="12.75" customHeight="1" x14ac:dyDescent="0.2">
      <c r="C167" s="20"/>
    </row>
    <row r="168" spans="3:3" x14ac:dyDescent="0.2">
      <c r="C168" s="20"/>
    </row>
    <row r="169" spans="3:3" x14ac:dyDescent="0.2">
      <c r="C169" s="20"/>
    </row>
    <row r="170" spans="3:3" x14ac:dyDescent="0.2">
      <c r="C170" s="20"/>
    </row>
    <row r="171" spans="3:3" ht="12.75" customHeight="1" x14ac:dyDescent="0.2">
      <c r="C171" s="20"/>
    </row>
    <row r="172" spans="3:3" x14ac:dyDescent="0.2">
      <c r="C172" s="20"/>
    </row>
    <row r="173" spans="3:3" x14ac:dyDescent="0.2">
      <c r="C173" s="20"/>
    </row>
    <row r="174" spans="3:3" x14ac:dyDescent="0.2">
      <c r="C174" s="20"/>
    </row>
    <row r="175" spans="3:3" ht="12.75" customHeight="1" x14ac:dyDescent="0.2">
      <c r="C175" s="20"/>
    </row>
    <row r="176" spans="3:3" x14ac:dyDescent="0.2">
      <c r="C176" s="20"/>
    </row>
    <row r="177" spans="3:3" x14ac:dyDescent="0.2">
      <c r="C177" s="20"/>
    </row>
    <row r="178" spans="3:3" x14ac:dyDescent="0.2">
      <c r="C178" s="20"/>
    </row>
    <row r="179" spans="3:3" ht="12.75" customHeight="1" x14ac:dyDescent="0.2">
      <c r="C179" s="20"/>
    </row>
    <row r="180" spans="3:3" x14ac:dyDescent="0.2">
      <c r="C180" s="20"/>
    </row>
    <row r="181" spans="3:3" x14ac:dyDescent="0.2">
      <c r="C181" s="20"/>
    </row>
    <row r="182" spans="3:3" x14ac:dyDescent="0.2">
      <c r="C182" s="20"/>
    </row>
    <row r="183" spans="3:3" ht="12.75" customHeight="1" x14ac:dyDescent="0.2">
      <c r="C183" s="20"/>
    </row>
    <row r="184" spans="3:3" x14ac:dyDescent="0.2">
      <c r="C184" s="20"/>
    </row>
    <row r="185" spans="3:3" x14ac:dyDescent="0.2">
      <c r="C185" s="20"/>
    </row>
    <row r="186" spans="3:3" x14ac:dyDescent="0.2">
      <c r="C186" s="20"/>
    </row>
    <row r="187" spans="3:3" ht="12.75" customHeight="1" x14ac:dyDescent="0.2">
      <c r="C187" s="20"/>
    </row>
    <row r="188" spans="3:3" x14ac:dyDescent="0.2">
      <c r="C188" s="20"/>
    </row>
    <row r="189" spans="3:3" x14ac:dyDescent="0.2">
      <c r="C189" s="20"/>
    </row>
    <row r="190" spans="3:3" x14ac:dyDescent="0.2">
      <c r="C190" s="20"/>
    </row>
    <row r="191" spans="3:3" ht="12.75" customHeight="1" x14ac:dyDescent="0.2">
      <c r="C191" s="20"/>
    </row>
    <row r="192" spans="3:3" x14ac:dyDescent="0.2">
      <c r="C192" s="20"/>
    </row>
    <row r="193" spans="3:3" x14ac:dyDescent="0.2">
      <c r="C193" s="20"/>
    </row>
    <row r="194" spans="3:3" x14ac:dyDescent="0.2">
      <c r="C194" s="20"/>
    </row>
    <row r="195" spans="3:3" ht="12.75" customHeight="1" x14ac:dyDescent="0.2">
      <c r="C195" s="20"/>
    </row>
    <row r="196" spans="3:3" x14ac:dyDescent="0.2">
      <c r="C196" s="20"/>
    </row>
    <row r="197" spans="3:3" x14ac:dyDescent="0.2">
      <c r="C197" s="20"/>
    </row>
    <row r="198" spans="3:3" x14ac:dyDescent="0.2">
      <c r="C198" s="20"/>
    </row>
    <row r="199" spans="3:3" ht="12.75" customHeight="1" x14ac:dyDescent="0.2">
      <c r="C199" s="20"/>
    </row>
    <row r="200" spans="3:3" x14ac:dyDescent="0.2">
      <c r="C200" s="20"/>
    </row>
    <row r="201" spans="3:3" x14ac:dyDescent="0.2">
      <c r="C201" s="20"/>
    </row>
    <row r="202" spans="3:3" x14ac:dyDescent="0.2">
      <c r="C202" s="20"/>
    </row>
    <row r="203" spans="3:3" ht="12.75" customHeight="1" x14ac:dyDescent="0.2">
      <c r="C203" s="20"/>
    </row>
    <row r="204" spans="3:3" x14ac:dyDescent="0.2">
      <c r="C204" s="20"/>
    </row>
    <row r="205" spans="3:3" x14ac:dyDescent="0.2">
      <c r="C205" s="20"/>
    </row>
    <row r="206" spans="3:3" x14ac:dyDescent="0.2">
      <c r="C206" s="20"/>
    </row>
    <row r="207" spans="3:3" ht="12.75" customHeight="1" x14ac:dyDescent="0.2">
      <c r="C207" s="20"/>
    </row>
    <row r="208" spans="3:3" x14ac:dyDescent="0.2">
      <c r="C208" s="20"/>
    </row>
    <row r="209" spans="3:3" x14ac:dyDescent="0.2">
      <c r="C209" s="20"/>
    </row>
    <row r="210" spans="3:3" x14ac:dyDescent="0.2">
      <c r="C210" s="20"/>
    </row>
    <row r="211" spans="3:3" ht="12.75" customHeight="1" x14ac:dyDescent="0.2">
      <c r="C211" s="20"/>
    </row>
    <row r="212" spans="3:3" x14ac:dyDescent="0.2">
      <c r="C212" s="20"/>
    </row>
    <row r="213" spans="3:3" x14ac:dyDescent="0.2">
      <c r="C213" s="20"/>
    </row>
    <row r="214" spans="3:3" x14ac:dyDescent="0.2">
      <c r="C214" s="20"/>
    </row>
    <row r="215" spans="3:3" ht="12.75" customHeight="1" x14ac:dyDescent="0.2">
      <c r="C215" s="20"/>
    </row>
    <row r="216" spans="3:3" x14ac:dyDescent="0.2">
      <c r="C216" s="20"/>
    </row>
    <row r="217" spans="3:3" x14ac:dyDescent="0.2">
      <c r="C217" s="20"/>
    </row>
    <row r="218" spans="3:3" x14ac:dyDescent="0.2">
      <c r="C218" s="20"/>
    </row>
    <row r="219" spans="3:3" ht="12.75" customHeight="1" x14ac:dyDescent="0.2">
      <c r="C219" s="20"/>
    </row>
    <row r="220" spans="3:3" x14ac:dyDescent="0.2">
      <c r="C220" s="20"/>
    </row>
    <row r="221" spans="3:3" x14ac:dyDescent="0.2">
      <c r="C221" s="20"/>
    </row>
    <row r="222" spans="3:3" x14ac:dyDescent="0.2">
      <c r="C222" s="20"/>
    </row>
    <row r="223" spans="3:3" ht="12.75" customHeight="1" x14ac:dyDescent="0.2">
      <c r="C223" s="20"/>
    </row>
    <row r="224" spans="3:3" x14ac:dyDescent="0.2">
      <c r="C224" s="20"/>
    </row>
    <row r="225" spans="3:3" x14ac:dyDescent="0.2">
      <c r="C225" s="20"/>
    </row>
    <row r="226" spans="3:3" x14ac:dyDescent="0.2">
      <c r="C226" s="20"/>
    </row>
    <row r="227" spans="3:3" ht="12.75" customHeight="1" x14ac:dyDescent="0.2">
      <c r="C227" s="20"/>
    </row>
    <row r="228" spans="3:3" x14ac:dyDescent="0.2">
      <c r="C228" s="20"/>
    </row>
    <row r="229" spans="3:3" x14ac:dyDescent="0.2">
      <c r="C229" s="20"/>
    </row>
    <row r="230" spans="3:3" x14ac:dyDescent="0.2">
      <c r="C230" s="20"/>
    </row>
    <row r="231" spans="3:3" ht="12.75" customHeight="1" x14ac:dyDescent="0.2">
      <c r="C231" s="20"/>
    </row>
    <row r="232" spans="3:3" x14ac:dyDescent="0.2">
      <c r="C232" s="20"/>
    </row>
    <row r="233" spans="3:3" x14ac:dyDescent="0.2">
      <c r="C233" s="20"/>
    </row>
    <row r="234" spans="3:3" x14ac:dyDescent="0.2">
      <c r="C234" s="20"/>
    </row>
    <row r="235" spans="3:3" ht="12.75" customHeight="1" x14ac:dyDescent="0.2">
      <c r="C235" s="20"/>
    </row>
    <row r="236" spans="3:3" x14ac:dyDescent="0.2">
      <c r="C236" s="20"/>
    </row>
    <row r="237" spans="3:3" x14ac:dyDescent="0.2">
      <c r="C237" s="20"/>
    </row>
    <row r="238" spans="3:3" x14ac:dyDescent="0.2">
      <c r="C238" s="20"/>
    </row>
    <row r="239" spans="3:3" ht="12.75" customHeight="1" x14ac:dyDescent="0.2">
      <c r="C239" s="20"/>
    </row>
    <row r="240" spans="3:3" x14ac:dyDescent="0.2">
      <c r="C240" s="20"/>
    </row>
    <row r="241" spans="3:3" x14ac:dyDescent="0.2">
      <c r="C241" s="20"/>
    </row>
    <row r="242" spans="3:3" x14ac:dyDescent="0.2">
      <c r="C242" s="20"/>
    </row>
    <row r="243" spans="3:3" ht="12.75" customHeight="1" x14ac:dyDescent="0.2">
      <c r="C243" s="20"/>
    </row>
    <row r="244" spans="3:3" x14ac:dyDescent="0.2">
      <c r="C244" s="20"/>
    </row>
    <row r="245" spans="3:3" x14ac:dyDescent="0.2">
      <c r="C245" s="20"/>
    </row>
    <row r="246" spans="3:3" x14ac:dyDescent="0.2">
      <c r="C246" s="20"/>
    </row>
    <row r="247" spans="3:3" ht="12.75" customHeight="1" x14ac:dyDescent="0.2">
      <c r="C247" s="20"/>
    </row>
    <row r="248" spans="3:3" x14ac:dyDescent="0.2">
      <c r="C248" s="20"/>
    </row>
    <row r="249" spans="3:3" x14ac:dyDescent="0.2">
      <c r="C249" s="20"/>
    </row>
    <row r="250" spans="3:3" x14ac:dyDescent="0.2">
      <c r="C250" s="20"/>
    </row>
    <row r="251" spans="3:3" ht="12.75" customHeight="1" x14ac:dyDescent="0.2">
      <c r="C251" s="20"/>
    </row>
    <row r="252" spans="3:3" x14ac:dyDescent="0.2">
      <c r="C252" s="20"/>
    </row>
    <row r="253" spans="3:3" x14ac:dyDescent="0.2">
      <c r="C253" s="20"/>
    </row>
    <row r="254" spans="3:3" x14ac:dyDescent="0.2">
      <c r="C254" s="20"/>
    </row>
    <row r="255" spans="3:3" ht="12.75" customHeight="1" x14ac:dyDescent="0.2">
      <c r="C255" s="20"/>
    </row>
    <row r="256" spans="3:3" x14ac:dyDescent="0.2">
      <c r="C256" s="20"/>
    </row>
    <row r="257" spans="3:3" x14ac:dyDescent="0.2">
      <c r="C257" s="20"/>
    </row>
    <row r="258" spans="3:3" x14ac:dyDescent="0.2">
      <c r="C258" s="20"/>
    </row>
    <row r="259" spans="3:3" ht="12.75" customHeight="1" x14ac:dyDescent="0.2">
      <c r="C259" s="20"/>
    </row>
    <row r="260" spans="3:3" x14ac:dyDescent="0.2">
      <c r="C260" s="20"/>
    </row>
    <row r="261" spans="3:3" x14ac:dyDescent="0.2">
      <c r="C261" s="20"/>
    </row>
    <row r="262" spans="3:3" x14ac:dyDescent="0.2">
      <c r="C262" s="20"/>
    </row>
    <row r="263" spans="3:3" ht="12.75" customHeight="1" x14ac:dyDescent="0.2">
      <c r="C263" s="20"/>
    </row>
    <row r="264" spans="3:3" x14ac:dyDescent="0.2">
      <c r="C264" s="20"/>
    </row>
    <row r="265" spans="3:3" x14ac:dyDescent="0.2">
      <c r="C265" s="20"/>
    </row>
    <row r="266" spans="3:3" x14ac:dyDescent="0.2">
      <c r="C266" s="20"/>
    </row>
    <row r="267" spans="3:3" ht="12.75" customHeight="1" x14ac:dyDescent="0.2">
      <c r="C267" s="20"/>
    </row>
    <row r="268" spans="3:3" x14ac:dyDescent="0.2">
      <c r="C268" s="20"/>
    </row>
  </sheetData>
  <mergeCells count="21"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  <mergeCell ref="A5:A8"/>
    <mergeCell ref="D5:D8"/>
    <mergeCell ref="C5:C8"/>
    <mergeCell ref="E5:I5"/>
    <mergeCell ref="G7:G8"/>
    <mergeCell ref="H7:H8"/>
    <mergeCell ref="B5:B8"/>
  </mergeCells>
  <phoneticPr fontId="2" type="noConversion"/>
  <pageMargins left="0.19685039370078741" right="0.19685039370078741" top="0.78740157480314965" bottom="0.59055118110236227" header="0" footer="0"/>
  <pageSetup paperSize="9" scale="60" fitToHeight="6" orientation="landscape" r:id="rId1"/>
  <headerFooter alignWithMargins="0"/>
  <rowBreaks count="1" manualBreakCount="1">
    <brk id="15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дод1</vt:lpstr>
      <vt:lpstr>дод2</vt:lpstr>
      <vt:lpstr>дод2!Заголовки_для_печати</vt:lpstr>
      <vt:lpstr>дод1!Область_печати</vt:lpstr>
      <vt:lpstr>дод2!Область_печати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2018-11-09T08:14:32Z</cp:lastPrinted>
  <dcterms:created xsi:type="dcterms:W3CDTF">2004-12-22T07:46:33Z</dcterms:created>
  <dcterms:modified xsi:type="dcterms:W3CDTF">2018-11-09T12:47:09Z</dcterms:modified>
</cp:coreProperties>
</file>