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225" windowWidth="20550" windowHeight="7860" tabRatio="601"/>
  </bookViews>
  <sheets>
    <sheet name="дод1" sheetId="28" r:id="rId1"/>
  </sheets>
  <definedNames>
    <definedName name="_xlnm.Print_Titles" localSheetId="0">дод1!$8:$12</definedName>
    <definedName name="_xlnm.Print_Area" localSheetId="0">дод1!$A$1:$R$132</definedName>
  </definedNames>
  <calcPr calcId="145621"/>
</workbook>
</file>

<file path=xl/calcChain.xml><?xml version="1.0" encoding="utf-8"?>
<calcChain xmlns="http://schemas.openxmlformats.org/spreadsheetml/2006/main">
  <c r="O81" i="28" l="1"/>
  <c r="K81" i="28"/>
  <c r="Q14" i="28" l="1"/>
  <c r="P14" i="28"/>
  <c r="O14" i="28"/>
  <c r="N14" i="28"/>
  <c r="M14" i="28"/>
  <c r="L14" i="28"/>
  <c r="K14" i="28"/>
  <c r="I14" i="28"/>
  <c r="H14" i="28"/>
  <c r="G14" i="28"/>
  <c r="F14" i="28"/>
  <c r="R55" i="28"/>
  <c r="J55" i="28"/>
  <c r="J54" i="28"/>
  <c r="E55" i="28"/>
  <c r="E54" i="28"/>
  <c r="R54" i="28" s="1"/>
  <c r="J106" i="28" l="1"/>
  <c r="E106" i="28"/>
  <c r="R106" i="28" s="1"/>
  <c r="J19" i="28" l="1"/>
  <c r="E19" i="28"/>
  <c r="R19" i="28" l="1"/>
  <c r="J107" i="28" l="1"/>
  <c r="E107" i="28"/>
  <c r="R107" i="28" s="1"/>
  <c r="J56" i="28"/>
  <c r="J53" i="28"/>
  <c r="J52" i="28"/>
  <c r="J51" i="28"/>
  <c r="J50" i="28"/>
  <c r="J49" i="28"/>
  <c r="J48" i="28"/>
  <c r="J47" i="28"/>
  <c r="J46" i="28"/>
  <c r="J45" i="28"/>
  <c r="J44" i="28"/>
  <c r="J43" i="28"/>
  <c r="J42" i="28"/>
  <c r="J41" i="28"/>
  <c r="J40" i="28"/>
  <c r="J39" i="28"/>
  <c r="J38" i="28"/>
  <c r="J37" i="28"/>
  <c r="J36" i="28"/>
  <c r="J35" i="28"/>
  <c r="J34" i="28"/>
  <c r="J33" i="28"/>
  <c r="J32" i="28"/>
  <c r="J31" i="28"/>
  <c r="J30" i="28"/>
  <c r="J29" i="28"/>
  <c r="J28" i="28"/>
  <c r="J27" i="28"/>
  <c r="J26" i="28"/>
  <c r="J25" i="28"/>
  <c r="J24" i="28"/>
  <c r="J18" i="28"/>
  <c r="E18" i="28"/>
  <c r="Q77" i="28"/>
  <c r="P77" i="28"/>
  <c r="O77" i="28"/>
  <c r="N77" i="28"/>
  <c r="M77" i="28"/>
  <c r="L77" i="28"/>
  <c r="K77" i="28"/>
  <c r="I77" i="28"/>
  <c r="H77" i="28"/>
  <c r="G77" i="28"/>
  <c r="F77" i="28"/>
  <c r="R18" i="28" l="1"/>
  <c r="O103" i="28" l="1"/>
  <c r="K103" i="28"/>
  <c r="J72" i="28" l="1"/>
  <c r="E72" i="28"/>
  <c r="E45" i="28"/>
  <c r="R45" i="28" s="1"/>
  <c r="R72" i="28" l="1"/>
  <c r="P103" i="28"/>
  <c r="N103" i="28"/>
  <c r="M103" i="28"/>
  <c r="L103" i="28"/>
  <c r="I103" i="28"/>
  <c r="H103" i="28"/>
  <c r="G103" i="28"/>
  <c r="F103" i="28"/>
  <c r="E100" i="28"/>
  <c r="E113" i="28"/>
  <c r="E112" i="28"/>
  <c r="E111" i="28"/>
  <c r="E110" i="28"/>
  <c r="E109" i="28"/>
  <c r="E108" i="28"/>
  <c r="J85" i="28" l="1"/>
  <c r="E85" i="28"/>
  <c r="J84" i="28"/>
  <c r="E84" i="28"/>
  <c r="R84" i="28" l="1"/>
  <c r="R85" i="28"/>
  <c r="J99" i="28" l="1"/>
  <c r="E83" i="28"/>
  <c r="J83" i="28"/>
  <c r="R83" i="28" l="1"/>
  <c r="E50" i="28"/>
  <c r="R50" i="28" s="1"/>
  <c r="E47" i="28"/>
  <c r="R47" i="28" s="1"/>
  <c r="F150" i="28" l="1"/>
  <c r="K151" i="28" l="1"/>
  <c r="K150" i="28"/>
  <c r="K158" i="28" l="1"/>
  <c r="I150" i="28" l="1"/>
  <c r="H150" i="28"/>
  <c r="G150" i="28"/>
  <c r="J96" i="28"/>
  <c r="E96" i="28"/>
  <c r="J80" i="28"/>
  <c r="E80" i="28"/>
  <c r="J86" i="28"/>
  <c r="E86" i="28"/>
  <c r="Q59" i="28"/>
  <c r="P59" i="28"/>
  <c r="O59" i="28"/>
  <c r="N59" i="28"/>
  <c r="M59" i="28"/>
  <c r="L59" i="28"/>
  <c r="K59" i="28"/>
  <c r="I59" i="28"/>
  <c r="H59" i="28"/>
  <c r="G59" i="28"/>
  <c r="F59" i="28"/>
  <c r="J66" i="28"/>
  <c r="E66" i="28"/>
  <c r="J65" i="28"/>
  <c r="E65" i="28"/>
  <c r="J62" i="28"/>
  <c r="E62" i="28"/>
  <c r="J61" i="28"/>
  <c r="E61" i="28"/>
  <c r="J20" i="28"/>
  <c r="R62" i="28" l="1"/>
  <c r="R66" i="28"/>
  <c r="R61" i="28"/>
  <c r="R65" i="28"/>
  <c r="R96" i="28"/>
  <c r="R80" i="28"/>
  <c r="R86" i="28"/>
  <c r="E20" i="28" l="1"/>
  <c r="E46" i="28"/>
  <c r="R46" i="28" s="1"/>
  <c r="R20" i="28" l="1"/>
  <c r="E44" i="28"/>
  <c r="R44" i="28" s="1"/>
  <c r="E39" i="28"/>
  <c r="R39" i="28" s="1"/>
  <c r="E40" i="28"/>
  <c r="R40" i="28" s="1"/>
  <c r="E37" i="28"/>
  <c r="R37" i="28" s="1"/>
  <c r="J17" i="28"/>
  <c r="E17" i="28"/>
  <c r="R17" i="28" l="1"/>
  <c r="J87" i="28" l="1"/>
  <c r="P76" i="28"/>
  <c r="O76" i="28"/>
  <c r="N76" i="28"/>
  <c r="M76" i="28"/>
  <c r="L76" i="28"/>
  <c r="K76" i="28"/>
  <c r="H76" i="28"/>
  <c r="G76" i="28"/>
  <c r="F76" i="28"/>
  <c r="E90" i="28"/>
  <c r="J90" i="28"/>
  <c r="E87" i="28"/>
  <c r="R90" i="28" l="1"/>
  <c r="R87" i="28"/>
  <c r="Q13" i="28"/>
  <c r="P13" i="28"/>
  <c r="O13" i="28"/>
  <c r="N13" i="28"/>
  <c r="M13" i="28"/>
  <c r="L13" i="28"/>
  <c r="I13" i="28"/>
  <c r="H13" i="28"/>
  <c r="G13" i="28"/>
  <c r="E56" i="28"/>
  <c r="R56" i="28" s="1"/>
  <c r="E63" i="28"/>
  <c r="K123" i="28"/>
  <c r="K122" i="28" s="1"/>
  <c r="E42" i="28"/>
  <c r="R42" i="28" s="1"/>
  <c r="E41" i="28"/>
  <c r="R41" i="28" s="1"/>
  <c r="E38" i="28"/>
  <c r="R38" i="28" s="1"/>
  <c r="Q115" i="28" l="1"/>
  <c r="P115" i="28"/>
  <c r="O115" i="28"/>
  <c r="N115" i="28"/>
  <c r="M115" i="28"/>
  <c r="L115" i="28"/>
  <c r="K115" i="28"/>
  <c r="K114" i="28" s="1"/>
  <c r="I115" i="28"/>
  <c r="H115" i="28"/>
  <c r="G115" i="28"/>
  <c r="F115" i="28"/>
  <c r="Q136" i="28"/>
  <c r="P136" i="28"/>
  <c r="O136" i="28"/>
  <c r="N136" i="28"/>
  <c r="M136" i="28"/>
  <c r="L136" i="28"/>
  <c r="K136" i="28"/>
  <c r="I136" i="28"/>
  <c r="H136" i="28"/>
  <c r="G136" i="28"/>
  <c r="F136" i="28"/>
  <c r="Q58" i="28"/>
  <c r="P58" i="28"/>
  <c r="O58" i="28"/>
  <c r="N58" i="28"/>
  <c r="M58" i="28"/>
  <c r="L58" i="28"/>
  <c r="K58" i="28"/>
  <c r="J63" i="28"/>
  <c r="R63" i="28" s="1"/>
  <c r="O102" i="28"/>
  <c r="N102" i="28"/>
  <c r="M102" i="28"/>
  <c r="L102" i="28"/>
  <c r="K102" i="28"/>
  <c r="I102" i="28"/>
  <c r="H102" i="28"/>
  <c r="G102" i="28"/>
  <c r="F102" i="28"/>
  <c r="E126" i="28" l="1"/>
  <c r="J64" i="28" l="1"/>
  <c r="E64" i="28"/>
  <c r="R64" i="28" l="1"/>
  <c r="J127" i="28"/>
  <c r="R127" i="28" s="1"/>
  <c r="E28" i="28" l="1"/>
  <c r="R28" i="28" s="1"/>
  <c r="E25" i="28"/>
  <c r="R25" i="28" s="1"/>
  <c r="E68" i="28" l="1"/>
  <c r="R68" i="28" s="1"/>
  <c r="J89" i="28" l="1"/>
  <c r="J82" i="28"/>
  <c r="J81" i="28" s="1"/>
  <c r="E89" i="28"/>
  <c r="E82" i="28"/>
  <c r="J105" i="28"/>
  <c r="E105" i="28"/>
  <c r="E98" i="28"/>
  <c r="J97" i="28"/>
  <c r="J79" i="28"/>
  <c r="E69" i="28"/>
  <c r="R69" i="28" s="1"/>
  <c r="R89" i="28" l="1"/>
  <c r="R82" i="28"/>
  <c r="R105" i="28"/>
  <c r="J121" i="28"/>
  <c r="E121" i="28"/>
  <c r="J22" i="28"/>
  <c r="E22" i="28"/>
  <c r="R155" i="28" l="1"/>
  <c r="E156" i="28"/>
  <c r="R156" i="28" s="1"/>
  <c r="R22" i="28"/>
  <c r="R121" i="28"/>
  <c r="P102" i="28"/>
  <c r="E128" i="28"/>
  <c r="J126" i="28"/>
  <c r="R126" i="28" s="1"/>
  <c r="J125" i="28"/>
  <c r="R125" i="28" s="1"/>
  <c r="J124" i="28"/>
  <c r="J128" i="28"/>
  <c r="P123" i="28"/>
  <c r="O123" i="28"/>
  <c r="N123" i="28"/>
  <c r="M123" i="28"/>
  <c r="L123" i="28"/>
  <c r="I123" i="28"/>
  <c r="H123" i="28"/>
  <c r="G123" i="28"/>
  <c r="F123" i="28"/>
  <c r="J23" i="28"/>
  <c r="J21" i="28"/>
  <c r="J14" i="28" s="1"/>
  <c r="J16" i="28"/>
  <c r="J57" i="28"/>
  <c r="E57" i="28"/>
  <c r="E53" i="28"/>
  <c r="E52" i="28"/>
  <c r="R52" i="28" s="1"/>
  <c r="E51" i="28"/>
  <c r="R51" i="28" s="1"/>
  <c r="E49" i="28"/>
  <c r="R49" i="28" s="1"/>
  <c r="E48" i="28"/>
  <c r="R48" i="28" s="1"/>
  <c r="E43" i="28"/>
  <c r="R43" i="28" s="1"/>
  <c r="E36" i="28"/>
  <c r="R36" i="28" s="1"/>
  <c r="E35" i="28"/>
  <c r="R35" i="28" s="1"/>
  <c r="E34" i="28"/>
  <c r="R34" i="28" s="1"/>
  <c r="E33" i="28"/>
  <c r="R33" i="28" s="1"/>
  <c r="E32" i="28"/>
  <c r="R32" i="28" s="1"/>
  <c r="E31" i="28"/>
  <c r="R31" i="28" s="1"/>
  <c r="E30" i="28"/>
  <c r="R30" i="28" s="1"/>
  <c r="E26" i="28"/>
  <c r="R26" i="28" s="1"/>
  <c r="E24" i="28"/>
  <c r="R24" i="28" s="1"/>
  <c r="R53" i="28" l="1"/>
  <c r="R57" i="28"/>
  <c r="O129" i="28"/>
  <c r="P129" i="28"/>
  <c r="M129" i="28"/>
  <c r="L129" i="28"/>
  <c r="N129" i="28"/>
  <c r="H129" i="28"/>
  <c r="G129" i="28"/>
  <c r="E15" i="28"/>
  <c r="J60" i="28"/>
  <c r="E60" i="28"/>
  <c r="R60" i="28" s="1"/>
  <c r="I58" i="28"/>
  <c r="H58" i="28"/>
  <c r="G58" i="28"/>
  <c r="F58" i="28"/>
  <c r="E29" i="28" l="1"/>
  <c r="R29" i="28" s="1"/>
  <c r="J88" i="28"/>
  <c r="E88" i="28"/>
  <c r="J111" i="28"/>
  <c r="J110" i="28"/>
  <c r="Q109" i="28"/>
  <c r="Q103" i="28" s="1"/>
  <c r="Q102" i="28" s="1"/>
  <c r="Q114" i="28"/>
  <c r="P114" i="28"/>
  <c r="O114" i="28"/>
  <c r="N114" i="28"/>
  <c r="M114" i="28"/>
  <c r="L114" i="28"/>
  <c r="I114" i="28"/>
  <c r="H114" i="28"/>
  <c r="G114" i="28"/>
  <c r="F114" i="28"/>
  <c r="Q99" i="28"/>
  <c r="I99" i="28"/>
  <c r="Q123" i="28"/>
  <c r="Q122" i="28" s="1"/>
  <c r="P122" i="28"/>
  <c r="O122" i="28"/>
  <c r="N122" i="28"/>
  <c r="M122" i="28"/>
  <c r="L122" i="28"/>
  <c r="I122" i="28"/>
  <c r="H122" i="28"/>
  <c r="G122" i="28"/>
  <c r="F122" i="28"/>
  <c r="J15" i="28"/>
  <c r="E27" i="28"/>
  <c r="R27" i="28" s="1"/>
  <c r="E23" i="28"/>
  <c r="J100" i="28"/>
  <c r="E118" i="28"/>
  <c r="E119" i="28"/>
  <c r="E117" i="28"/>
  <c r="E120" i="28"/>
  <c r="E116" i="28"/>
  <c r="E81" i="28"/>
  <c r="R81" i="28" s="1"/>
  <c r="E73" i="28"/>
  <c r="J73" i="28"/>
  <c r="E74" i="28"/>
  <c r="J74" i="28"/>
  <c r="E70" i="28"/>
  <c r="R70" i="28" s="1"/>
  <c r="E71" i="28"/>
  <c r="R71" i="28" s="1"/>
  <c r="E21" i="28"/>
  <c r="E14" i="28" s="1"/>
  <c r="E124" i="28"/>
  <c r="E79" i="28"/>
  <c r="E91" i="28"/>
  <c r="E92" i="28"/>
  <c r="E93" i="28"/>
  <c r="E94" i="28"/>
  <c r="E95" i="28"/>
  <c r="E97" i="28"/>
  <c r="J91" i="28"/>
  <c r="J98" i="28"/>
  <c r="J119" i="28"/>
  <c r="J118" i="28"/>
  <c r="J117" i="28"/>
  <c r="J120" i="28"/>
  <c r="J113" i="28"/>
  <c r="E104" i="28"/>
  <c r="E103" i="28" s="1"/>
  <c r="E101" i="28"/>
  <c r="E78" i="28"/>
  <c r="J78" i="28"/>
  <c r="E75" i="28"/>
  <c r="J75" i="28"/>
  <c r="E67" i="28"/>
  <c r="R67" i="28" s="1"/>
  <c r="E16" i="28"/>
  <c r="R16" i="28" s="1"/>
  <c r="J92" i="28"/>
  <c r="J93" i="28"/>
  <c r="J94" i="28"/>
  <c r="J95" i="28"/>
  <c r="J101" i="28"/>
  <c r="J104" i="28"/>
  <c r="J112" i="28"/>
  <c r="J116" i="28"/>
  <c r="J77" i="28" l="1"/>
  <c r="J76" i="28" s="1"/>
  <c r="E77" i="28"/>
  <c r="R74" i="28"/>
  <c r="R75" i="28"/>
  <c r="R73" i="28"/>
  <c r="Q76" i="28"/>
  <c r="I76" i="28"/>
  <c r="I129" i="28"/>
  <c r="E151" i="28"/>
  <c r="E150" i="28"/>
  <c r="J150" i="28"/>
  <c r="J151" i="28"/>
  <c r="E59" i="28"/>
  <c r="E58" i="28" s="1"/>
  <c r="J13" i="28"/>
  <c r="J59" i="28"/>
  <c r="J153" i="28"/>
  <c r="E153" i="28"/>
  <c r="R97" i="28"/>
  <c r="E138" i="28"/>
  <c r="E137" i="28"/>
  <c r="E115" i="28"/>
  <c r="J115" i="28"/>
  <c r="J114" i="28" s="1"/>
  <c r="E136" i="28"/>
  <c r="J136" i="28"/>
  <c r="R154" i="28"/>
  <c r="R95" i="28"/>
  <c r="R92" i="28"/>
  <c r="E123" i="28"/>
  <c r="R88" i="28"/>
  <c r="R98" i="28"/>
  <c r="E99" i="28"/>
  <c r="R99" i="28" s="1"/>
  <c r="R100" i="28"/>
  <c r="R94" i="28"/>
  <c r="R93" i="28"/>
  <c r="R91" i="28"/>
  <c r="R104" i="28"/>
  <c r="R23" i="28"/>
  <c r="R120" i="28"/>
  <c r="R118" i="28"/>
  <c r="R111" i="28"/>
  <c r="R15" i="28"/>
  <c r="R117" i="28"/>
  <c r="R79" i="28"/>
  <c r="R119" i="28"/>
  <c r="R110" i="28"/>
  <c r="R112" i="28"/>
  <c r="R78" i="28"/>
  <c r="R21" i="28"/>
  <c r="R14" i="28" s="1"/>
  <c r="R124" i="28"/>
  <c r="R101" i="28"/>
  <c r="R113" i="28"/>
  <c r="J109" i="28"/>
  <c r="J108" i="28" s="1"/>
  <c r="J103" i="28" s="1"/>
  <c r="R116" i="28"/>
  <c r="G145" i="28"/>
  <c r="I145" i="28"/>
  <c r="M145" i="28"/>
  <c r="O145" i="28"/>
  <c r="Q145" i="28"/>
  <c r="H145" i="28"/>
  <c r="L145" i="28"/>
  <c r="N145" i="28"/>
  <c r="P145" i="28"/>
  <c r="R77" i="28" l="1"/>
  <c r="R76" i="28" s="1"/>
  <c r="J58" i="28"/>
  <c r="R58" i="28" s="1"/>
  <c r="R59" i="28"/>
  <c r="R108" i="28"/>
  <c r="R103" i="28" s="1"/>
  <c r="Q129" i="28"/>
  <c r="E76" i="28"/>
  <c r="E158" i="28"/>
  <c r="R153" i="28"/>
  <c r="K129" i="28"/>
  <c r="K13" i="28"/>
  <c r="F13" i="28"/>
  <c r="F129" i="28"/>
  <c r="R115" i="28"/>
  <c r="R114" i="28" s="1"/>
  <c r="R136" i="28"/>
  <c r="R152" i="28"/>
  <c r="R109" i="28"/>
  <c r="J102" i="28"/>
  <c r="R151" i="28"/>
  <c r="R150" i="28"/>
  <c r="J158" i="28"/>
  <c r="T14" i="28"/>
  <c r="E122" i="28"/>
  <c r="E114" i="28"/>
  <c r="T114" i="28" s="1"/>
  <c r="T115" i="28"/>
  <c r="T59" i="28"/>
  <c r="E13" i="28"/>
  <c r="F145" i="28"/>
  <c r="T58" i="28" l="1"/>
  <c r="E129" i="28"/>
  <c r="T77" i="28"/>
  <c r="R13" i="28"/>
  <c r="R102" i="28"/>
  <c r="T103" i="28"/>
  <c r="R158" i="28"/>
  <c r="T13" i="28"/>
  <c r="T76" i="28"/>
  <c r="E102" i="28"/>
  <c r="T102" i="28" l="1"/>
  <c r="J145" i="28"/>
  <c r="R128" i="28"/>
  <c r="R145" i="28"/>
  <c r="J123" i="28"/>
  <c r="T123" i="28" s="1"/>
  <c r="R123" i="28" l="1"/>
  <c r="R129" i="28" s="1"/>
  <c r="J129" i="28"/>
  <c r="J122" i="28"/>
  <c r="T122" i="28" s="1"/>
  <c r="T129" i="28" l="1"/>
  <c r="U129" i="28"/>
  <c r="R122" i="28"/>
</calcChain>
</file>

<file path=xl/sharedStrings.xml><?xml version="1.0" encoding="utf-8"?>
<sst xmlns="http://schemas.openxmlformats.org/spreadsheetml/2006/main" count="406" uniqueCount="309">
  <si>
    <t>/гривень/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</si>
  <si>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</si>
  <si>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</si>
  <si>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</si>
  <si>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</si>
  <si>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</si>
  <si>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</si>
  <si>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</si>
  <si>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</si>
  <si>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</si>
  <si>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1000000</t>
  </si>
  <si>
    <t>1010000</t>
  </si>
  <si>
    <t>1500000</t>
  </si>
  <si>
    <t>1510000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</si>
  <si>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</si>
  <si>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</si>
  <si>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</si>
  <si>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</si>
  <si>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>ВСЬОГО ВИДАТКІВ</t>
  </si>
  <si>
    <t>0732</t>
  </si>
  <si>
    <t>0111</t>
  </si>
  <si>
    <t>0910</t>
  </si>
  <si>
    <t>0921</t>
  </si>
  <si>
    <t>0922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</si>
  <si>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</si>
  <si>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</si>
  <si>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</si>
  <si>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</si>
  <si>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</si>
  <si>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</si>
  <si>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</si>
  <si>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</si>
  <si>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</si>
  <si>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</si>
  <si>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</si>
  <si>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</si>
  <si>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</si>
  <si>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</si>
  <si>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</si>
  <si>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</si>
  <si>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</si>
  <si>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</si>
  <si>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</si>
  <si>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</si>
  <si>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</si>
  <si>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</si>
  <si>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</si>
  <si>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РАЗОМ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</si>
  <si>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</si>
  <si>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</si>
  <si>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</si>
  <si>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</si>
  <si>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</si>
  <si>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</si>
  <si>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Внески до статутного капіталу суб’єктів господарювання</t>
  </si>
  <si>
    <t>3112</t>
  </si>
  <si>
    <t>3132</t>
  </si>
  <si>
    <t>3140</t>
  </si>
  <si>
    <t>3160</t>
  </si>
  <si>
    <t>5011</t>
  </si>
  <si>
    <t>5012</t>
  </si>
  <si>
    <t>7310</t>
  </si>
  <si>
    <t>9110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</si>
  <si>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</si>
  <si>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</si>
  <si>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</si>
  <si>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Управління праці та соціального захисту населення виконавчого комітету Вараської міської ради</t>
  </si>
  <si>
    <t>Фінансове управління виконавчого комітету Вараської міської ради</t>
  </si>
  <si>
    <t>Управління містобудування, архітектури та капітального будівництва виконавчого комітету Вараської міської ради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</si>
  <si>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</si>
  <si>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</si>
  <si>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</si>
  <si>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</si>
  <si>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</si>
  <si>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</si>
  <si>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</si>
  <si>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 xml:space="preserve">Спеціалізована стаціонарна медична допомога населенню </t>
  </si>
  <si>
    <t>0212020</t>
  </si>
  <si>
    <t>2020</t>
  </si>
  <si>
    <t>0212152</t>
  </si>
  <si>
    <t>0212142</t>
  </si>
  <si>
    <t>2142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</si>
  <si>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</si>
  <si>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</si>
  <si>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</si>
  <si>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</si>
  <si>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0212145</t>
  </si>
  <si>
    <t>2145</t>
  </si>
  <si>
    <t>Інші програми та заходи у сфері охорони здоров’я</t>
  </si>
  <si>
    <t>2152</t>
  </si>
  <si>
    <t>0213121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</si>
  <si>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</si>
  <si>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</si>
  <si>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</si>
  <si>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0213133</t>
  </si>
  <si>
    <t>3133</t>
  </si>
  <si>
    <t>Інші заходи та заклади молодіжної політики</t>
  </si>
  <si>
    <t>0213132</t>
  </si>
  <si>
    <t>Утримання клубів для підлітків за місцем проживання</t>
  </si>
  <si>
    <t>0213140</t>
  </si>
  <si>
    <t>0213242</t>
  </si>
  <si>
    <t>3242</t>
  </si>
  <si>
    <t>Інші заходи у сфері соціального захисту і соціального забезпечення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</si>
  <si>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</si>
  <si>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</si>
  <si>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</si>
  <si>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</si>
  <si>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</si>
  <si>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</si>
  <si>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</si>
  <si>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</si>
  <si>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</si>
  <si>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</si>
  <si>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</si>
  <si>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</si>
  <si>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</si>
  <si>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</si>
  <si>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</si>
  <si>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</si>
  <si>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</si>
  <si>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</si>
  <si>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</si>
  <si>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</si>
  <si>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</si>
  <si>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</si>
  <si>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</si>
  <si>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</si>
  <si>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</si>
  <si>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</si>
  <si>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Резервний фонд</t>
  </si>
  <si>
    <t>3718700</t>
  </si>
  <si>
    <t>8700</t>
  </si>
  <si>
    <t>3719110</t>
  </si>
  <si>
    <t>0810000</t>
  </si>
  <si>
    <t>0800000</t>
  </si>
  <si>
    <t>1510160</t>
  </si>
  <si>
    <t>0610160</t>
  </si>
  <si>
    <t>0610000</t>
  </si>
  <si>
    <t>0600000</t>
  </si>
  <si>
    <t>0810160</t>
  </si>
  <si>
    <t>0813104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</si>
  <si>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</si>
  <si>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</si>
  <si>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</si>
  <si>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</si>
  <si>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0813242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</si>
  <si>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</si>
  <si>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</si>
  <si>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</si>
  <si>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</si>
  <si>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</si>
  <si>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</si>
  <si>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1011100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</si>
  <si>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</si>
  <si>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</si>
  <si>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</si>
  <si>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</si>
  <si>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</si>
  <si>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</si>
  <si>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</si>
  <si>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1100</t>
  </si>
  <si>
    <t>0210150</t>
  </si>
  <si>
    <t>1516011</t>
  </si>
  <si>
    <t>6011</t>
  </si>
  <si>
    <t>Експлуатація та технічне обслуговування житлового фонду</t>
  </si>
  <si>
    <t>1517310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</si>
  <si>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</si>
  <si>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</si>
  <si>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</si>
  <si>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</si>
  <si>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1517461</t>
  </si>
  <si>
    <t>Надання дошкільної освіти</t>
  </si>
  <si>
    <t>0611010</t>
  </si>
  <si>
    <t>0611020</t>
  </si>
  <si>
    <t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</si>
  <si>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0611070</t>
  </si>
  <si>
    <t xml:space="preserve">Надання позашкільної освіти позашкільними закладами освіти, заходи із позашкільної роботи з дітьми </t>
  </si>
  <si>
    <t>0611090</t>
  </si>
  <si>
    <t xml:space="preserve">Методичне забезпечення діяльності навчальних закладів </t>
  </si>
  <si>
    <t>Забезпечення діяльності інших закладів у сфері освіти</t>
  </si>
  <si>
    <t>Інші програми та заходи у сфері освіти</t>
  </si>
  <si>
    <t>0611150</t>
  </si>
  <si>
    <t>1150</t>
  </si>
  <si>
    <t>1162</t>
  </si>
  <si>
    <t>0611161</t>
  </si>
  <si>
    <t>1161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</si>
  <si>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</si>
  <si>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</si>
  <si>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</si>
  <si>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перевірка               апарат</t>
  </si>
  <si>
    <t xml:space="preserve"> культура</t>
  </si>
  <si>
    <t>галузь освіта</t>
  </si>
  <si>
    <t>соцзахист</t>
  </si>
  <si>
    <t xml:space="preserve"> ф-ра</t>
  </si>
  <si>
    <t>Пільгове медичне обслуговування осіб, які постраждали внаслідок Чорнобильської катастрофи</t>
  </si>
  <si>
    <t>0813050</t>
  </si>
  <si>
    <t>0611162</t>
  </si>
  <si>
    <t>Відділ  культури та туризму  виконавчого комітету Вараської міської ради</t>
  </si>
  <si>
    <t>в т.ч. за рахунок освітньої субвенції з державного бюджету</t>
  </si>
  <si>
    <t>харчування</t>
  </si>
  <si>
    <t>заходи</t>
  </si>
  <si>
    <t>парк</t>
  </si>
  <si>
    <t>програми</t>
  </si>
  <si>
    <t>Розроблення схем планування та забудови територій (містобудівної документації)</t>
  </si>
  <si>
    <t>7350</t>
  </si>
  <si>
    <t>1517350</t>
  </si>
  <si>
    <t>Інші субвенції з місцевого бюджету</t>
  </si>
  <si>
    <t>в т.ч. за рахунок субвенції з місцевого бюджету</t>
  </si>
  <si>
    <t>8600</t>
  </si>
  <si>
    <t>0170</t>
  </si>
  <si>
    <t>Обслуговування місцевого боргу</t>
  </si>
  <si>
    <t>1516015</t>
  </si>
  <si>
    <t>6015</t>
  </si>
  <si>
    <t xml:space="preserve">Забезпечення надійної та безперебійної експлуатації ліфтів </t>
  </si>
  <si>
    <t>3718600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</si>
  <si>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</si>
  <si>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</si>
  <si>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</si>
  <si>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</si>
  <si>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</si>
  <si>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</si>
  <si>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0216020</t>
  </si>
  <si>
    <t>6020</t>
  </si>
  <si>
    <t>0217461</t>
  </si>
  <si>
    <t>0216011</t>
  </si>
  <si>
    <t>0216014</t>
  </si>
  <si>
    <t>6014</t>
  </si>
  <si>
    <t>Забезпечення збору та вивезення сміття і відходів</t>
  </si>
  <si>
    <t>0218340</t>
  </si>
  <si>
    <t>8340</t>
  </si>
  <si>
    <t>Природоохоронні заходи за рахунок цільових фондів</t>
  </si>
  <si>
    <t>0617321</t>
  </si>
  <si>
    <t>7321</t>
  </si>
  <si>
    <t>Будівництво освітніх установ та закладів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</si>
  <si>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</si>
  <si>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0210180</t>
  </si>
  <si>
    <t>Інша діяльність у сфері державного управління</t>
  </si>
  <si>
    <t>0215062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</si>
  <si>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</si>
  <si>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</si>
  <si>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0216012</t>
  </si>
  <si>
    <t>0216013</t>
  </si>
  <si>
    <t>6012</t>
  </si>
  <si>
    <t>6013</t>
  </si>
  <si>
    <t>Забезпечення діяльності з виробництва, транспортування, постачання теплової енергії</t>
  </si>
  <si>
    <t>Забезпечення діяльності водопровідно-каналізаційного господарства</t>
  </si>
  <si>
    <t>0216082</t>
  </si>
  <si>
    <t>6082</t>
  </si>
  <si>
    <t>Придбання житла для окремих категорій населення відповідно до законодавства</t>
  </si>
  <si>
    <t>0217130</t>
  </si>
  <si>
    <t>7130</t>
  </si>
  <si>
    <t>Здійснення заходів із землеустрою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</si>
  <si>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</si>
  <si>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</si>
  <si>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</si>
  <si>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</si>
  <si>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1511010</t>
  </si>
  <si>
    <t>1516016</t>
  </si>
  <si>
    <t>6016</t>
  </si>
  <si>
    <t>Впровадження засобів обліку витрат та регулювання споживання води та теплової енергії</t>
  </si>
  <si>
    <t>1516030</t>
  </si>
  <si>
    <t>1517321</t>
  </si>
  <si>
    <t>1519770</t>
  </si>
  <si>
    <t>Забезпечення діяльності інклюзивно-ресурсних центрів</t>
  </si>
  <si>
    <t>0611170</t>
  </si>
  <si>
    <t>1170</t>
  </si>
  <si>
    <t xml:space="preserve">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</si>
  <si>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</si>
  <si>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0421</t>
  </si>
  <si>
    <t>(код бюджету)</t>
  </si>
  <si>
    <t>0217370</t>
  </si>
  <si>
    <t>7370</t>
  </si>
  <si>
    <t>Реалізація інших заходів щодо соціально-економічного розвитку територій</t>
  </si>
  <si>
    <t>0217640</t>
  </si>
  <si>
    <t>1515045</t>
  </si>
  <si>
    <t>5045</t>
  </si>
  <si>
    <t>Будівництво мультифункціональних майданчиків для занять ігровими видами спорту</t>
  </si>
  <si>
    <t>0619770</t>
  </si>
  <si>
    <t>0217310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</si>
  <si>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</si>
  <si>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</si>
  <si>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</si>
  <si>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17532000000</t>
  </si>
  <si>
    <t>субвенції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</si>
  <si>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субвенції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</si>
  <si>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</si>
  <si>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0815045</t>
  </si>
  <si>
    <t>в т.ч. за рахунок залишку субвенції з державного бюджету місцевим бюджетам  на здійснення заходів щодо соціально-економічного розвитку окремих територій</t>
  </si>
  <si>
    <t>1517330</t>
  </si>
  <si>
    <t>7330</t>
  </si>
  <si>
    <t>Будівництво  інших об'єктів комунальної власності</t>
  </si>
  <si>
    <t xml:space="preserve">в т.ч. за рахунок 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</si>
  <si>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 xml:space="preserve"> 
Інші субвенції з місцевого бюджету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</si>
  <si>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</si>
  <si>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0816083</t>
  </si>
  <si>
    <t>6083</t>
  </si>
  <si>
    <t xml:space="preserve">в т.ч. за рахунок субвенції з  місцевого бюджету 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</si>
  <si>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 xml:space="preserve">в т.ч. за рахунок: освітньої субвенції з державного бюджету </t>
  </si>
  <si>
    <t>субвенції з місцевого бюджету на здійснення переданих видатків у сфері за рахунок коштів освітньої субвенції з державного бюджету</t>
  </si>
  <si>
    <t>Проведення місцевих виборів</t>
  </si>
  <si>
    <t>0210191</t>
  </si>
  <si>
    <t>0191</t>
  </si>
  <si>
    <t>в т.ч. за рахунок субвенції з місцевого бюджету на здійснення доплат медичним та іншим працівникам закладів охорони здоров'я за рахунок відповідної субвенції з державного бюджету</t>
  </si>
  <si>
    <t>0813105</t>
  </si>
  <si>
    <t>Надання реабілітаційних послуг особам з інвалідністю та дітям з інвалідністю</t>
  </si>
  <si>
    <t>в т.ч. за рахунок субвенції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</si>
  <si>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 xml:space="preserve"> субвенції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</si>
  <si>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в т. ч.: за рахунок субвенції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</si>
  <si>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 xml:space="preserve">в т.ч.: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</si>
</sst>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 Cyr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FF0000"/>
      <name val="Arial Cyr"/>
      <charset val="204"/>
    </font>
    <font>
      <sz val="12"/>
      <name val="Arial Cyr"/>
      <charset val="204"/>
    </font>
    <font>
      <sz val="14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i/>
      <sz val="10"/>
      <name val="Times New Roman CYR"/>
      <charset val="204"/>
    </font>
    <font>
      <i/>
      <sz val="10"/>
      <name val="Times New Roman"/>
      <family val="1"/>
    </font>
    <font>
      <b/>
      <sz val="12"/>
      <color rgb="FFFF0000"/>
      <name val="Times New Roman CYR"/>
      <family val="1"/>
      <charset val="204"/>
    </font>
    <font>
      <sz val="14"/>
      <color rgb="FFFF0000"/>
      <name val="Times New Roman Cyr"/>
      <family val="1"/>
      <charset val="204"/>
    </font>
    <font>
      <i/>
      <sz val="11"/>
      <name val="Arial Cyr"/>
      <charset val="204"/>
    </font>
    <font>
      <sz val="14"/>
      <color rgb="FFFF0000"/>
      <name val="Times New Roman"/>
      <family val="1"/>
    </font>
    <font>
      <sz val="10"/>
      <color rgb="FFFF0000"/>
      <name val="Times New Roman"/>
      <family val="1"/>
      <charset val="204"/>
    </font>
    <font>
      <b/>
      <sz val="14"/>
      <color rgb="FFFF0000"/>
      <name val="Times New Roman Cyr"/>
      <family val="1"/>
      <charset val="204"/>
    </font>
    <font>
      <sz val="14"/>
      <color rgb="FFFF0000"/>
      <name val="Times New Roman CYR"/>
      <charset val="204"/>
    </font>
    <font>
      <i/>
      <sz val="14"/>
      <color rgb="FFFF0000"/>
      <name val="Times New Roman"/>
      <family val="1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name val="Times New Roman"/>
      <family val="1"/>
    </font>
    <font>
      <sz val="14"/>
      <name val="Times New Roman Cyr"/>
      <family val="1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i/>
      <sz val="10"/>
      <name val="Arial Cyr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4"/>
      <name val="Times New Roman"/>
      <family val="1"/>
    </font>
    <font>
      <i/>
      <sz val="14"/>
      <name val="Times New Roman Cyr"/>
      <family val="1"/>
      <charset val="204"/>
    </font>
    <font>
      <i/>
      <sz val="14"/>
      <name val="Times New Roman CYR"/>
      <charset val="204"/>
    </font>
    <font>
      <b/>
      <i/>
      <sz val="14"/>
      <name val="Times New Roman"/>
      <family val="1"/>
    </font>
    <font>
      <b/>
      <i/>
      <sz val="12"/>
      <name val="Times New Roman CYR"/>
      <family val="1"/>
      <charset val="204"/>
    </font>
    <font>
      <i/>
      <sz val="12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5" fillId="0" borderId="0"/>
    <xf numFmtId="0" fontId="24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4" fillId="0" borderId="0"/>
    <xf numFmtId="0" fontId="2" fillId="0" borderId="0"/>
  </cellStyleXfs>
  <cellXfs count="244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5" fillId="0" borderId="0" xfId="0" applyFont="1"/>
    <xf numFmtId="0" fontId="11" fillId="0" borderId="0" xfId="0" applyFont="1"/>
    <xf numFmtId="49" fontId="0" fillId="0" borderId="0" xfId="0" applyNumberFormat="1" applyAlignment="1" applyProtection="1">
      <alignment vertical="top"/>
      <protection locked="0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0" xfId="0" applyFont="1" applyBorder="1" applyAlignment="1">
      <alignment horizontal="center"/>
    </xf>
    <xf numFmtId="49" fontId="15" fillId="0" borderId="0" xfId="0" applyNumberFormat="1" applyFont="1" applyBorder="1"/>
    <xf numFmtId="0" fontId="17" fillId="0" borderId="0" xfId="0" applyFont="1"/>
    <xf numFmtId="0" fontId="17" fillId="0" borderId="0" xfId="0" applyFont="1" applyBorder="1" applyAlignment="1">
      <alignment horizontal="center"/>
    </xf>
    <xf numFmtId="49" fontId="15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49" fontId="15" fillId="0" borderId="0" xfId="0" applyNumberFormat="1" applyFont="1"/>
    <xf numFmtId="0" fontId="0" fillId="0" borderId="0" xfId="0" applyFont="1"/>
    <xf numFmtId="3" fontId="5" fillId="0" borderId="0" xfId="0" applyNumberFormat="1" applyFont="1"/>
    <xf numFmtId="3" fontId="2" fillId="0" borderId="0" xfId="0" applyNumberFormat="1" applyFont="1"/>
    <xf numFmtId="3" fontId="0" fillId="0" borderId="0" xfId="0" applyNumberFormat="1"/>
    <xf numFmtId="3" fontId="17" fillId="0" borderId="0" xfId="0" applyNumberFormat="1" applyFont="1"/>
    <xf numFmtId="3" fontId="9" fillId="0" borderId="0" xfId="0" applyNumberFormat="1" applyFont="1"/>
    <xf numFmtId="0" fontId="21" fillId="0" borderId="0" xfId="0" applyFont="1"/>
    <xf numFmtId="3" fontId="11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0" fontId="5" fillId="0" borderId="9" xfId="0" applyFont="1" applyBorder="1"/>
    <xf numFmtId="0" fontId="0" fillId="0" borderId="9" xfId="0" applyBorder="1"/>
    <xf numFmtId="3" fontId="5" fillId="0" borderId="9" xfId="0" applyNumberFormat="1" applyFont="1" applyBorder="1"/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1" fillId="0" borderId="1" xfId="0" applyFont="1" applyBorder="1"/>
    <xf numFmtId="49" fontId="26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0" fontId="21" fillId="0" borderId="0" xfId="0" applyFont="1" applyBorder="1"/>
    <xf numFmtId="0" fontId="22" fillId="0" borderId="0" xfId="0" applyFont="1"/>
    <xf numFmtId="49" fontId="18" fillId="4" borderId="1" xfId="0" applyNumberFormat="1" applyFont="1" applyFill="1" applyBorder="1" applyAlignment="1">
      <alignment horizontal="center" wrapText="1"/>
    </xf>
    <xf numFmtId="49" fontId="20" fillId="0" borderId="0" xfId="0" applyNumberFormat="1" applyFont="1" applyAlignment="1">
      <alignment horizontal="center" vertical="center"/>
    </xf>
    <xf numFmtId="49" fontId="22" fillId="0" borderId="0" xfId="0" applyNumberFormat="1" applyFont="1" applyAlignment="1" applyProtection="1">
      <alignment vertical="top" wrapText="1"/>
      <protection locked="0"/>
    </xf>
    <xf numFmtId="3" fontId="10" fillId="0" borderId="0" xfId="0" applyNumberFormat="1" applyFont="1" applyAlignment="1" applyProtection="1">
      <alignment horizontal="center" vertical="top"/>
      <protection locked="0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/>
    <xf numFmtId="3" fontId="6" fillId="0" borderId="9" xfId="0" applyNumberFormat="1" applyFont="1" applyBorder="1"/>
    <xf numFmtId="49" fontId="32" fillId="0" borderId="0" xfId="0" applyNumberFormat="1" applyFont="1" applyAlignment="1">
      <alignment horizontal="center" vertical="center"/>
    </xf>
    <xf numFmtId="49" fontId="21" fillId="0" borderId="0" xfId="0" applyNumberFormat="1" applyFont="1" applyAlignment="1" applyProtection="1">
      <alignment vertical="top"/>
      <protection locked="0"/>
    </xf>
    <xf numFmtId="49" fontId="23" fillId="0" borderId="1" xfId="0" applyNumberFormat="1" applyFont="1" applyBorder="1" applyAlignment="1">
      <alignment horizontal="left" wrapText="1"/>
    </xf>
    <xf numFmtId="49" fontId="29" fillId="0" borderId="1" xfId="0" applyNumberFormat="1" applyFont="1" applyBorder="1" applyAlignment="1">
      <alignment horizontal="center" wrapText="1"/>
    </xf>
    <xf numFmtId="49" fontId="33" fillId="4" borderId="1" xfId="0" applyNumberFormat="1" applyFont="1" applyFill="1" applyBorder="1" applyAlignment="1" applyProtection="1">
      <alignment horizontal="left" wrapText="1"/>
      <protection locked="0"/>
    </xf>
    <xf numFmtId="49" fontId="31" fillId="0" borderId="1" xfId="0" applyNumberFormat="1" applyFont="1" applyBorder="1" applyAlignment="1" applyProtection="1">
      <alignment horizontal="left" wrapText="1"/>
      <protection locked="0"/>
    </xf>
    <xf numFmtId="3" fontId="35" fillId="0" borderId="1" xfId="0" applyNumberFormat="1" applyFont="1" applyBorder="1" applyAlignment="1">
      <alignment horizontal="center" wrapText="1"/>
    </xf>
    <xf numFmtId="3" fontId="28" fillId="0" borderId="0" xfId="0" applyNumberFormat="1" applyFont="1" applyFill="1"/>
    <xf numFmtId="0" fontId="30" fillId="0" borderId="0" xfId="0" applyFont="1" applyFill="1"/>
    <xf numFmtId="49" fontId="39" fillId="0" borderId="1" xfId="0" applyNumberFormat="1" applyFont="1" applyBorder="1" applyAlignment="1">
      <alignment horizontal="center" wrapText="1"/>
    </xf>
    <xf numFmtId="49" fontId="18" fillId="4" borderId="1" xfId="0" applyNumberFormat="1" applyFont="1" applyFill="1" applyBorder="1" applyAlignment="1" applyProtection="1">
      <alignment horizontal="left" wrapText="1"/>
      <protection locked="0"/>
    </xf>
    <xf numFmtId="0" fontId="42" fillId="0" borderId="0" xfId="0" applyFont="1"/>
    <xf numFmtId="4" fontId="11" fillId="0" borderId="0" xfId="0" applyNumberFormat="1" applyFont="1" applyFill="1"/>
    <xf numFmtId="4" fontId="11" fillId="0" borderId="0" xfId="0" applyNumberFormat="1" applyFont="1"/>
    <xf numFmtId="0" fontId="11" fillId="0" borderId="0" xfId="0" applyFont="1" applyBorder="1"/>
    <xf numFmtId="0" fontId="11" fillId="0" borderId="3" xfId="0" applyFont="1" applyBorder="1"/>
    <xf numFmtId="0" fontId="11" fillId="0" borderId="1" xfId="0" applyFont="1" applyBorder="1"/>
    <xf numFmtId="49" fontId="16" fillId="3" borderId="1" xfId="0" applyNumberFormat="1" applyFont="1" applyFill="1" applyBorder="1" applyAlignment="1">
      <alignment horizontal="center" wrapText="1"/>
    </xf>
    <xf numFmtId="49" fontId="16" fillId="3" borderId="1" xfId="0" applyNumberFormat="1" applyFont="1" applyFill="1" applyBorder="1" applyAlignment="1">
      <alignment horizontal="left" wrapText="1"/>
    </xf>
    <xf numFmtId="49" fontId="39" fillId="0" borderId="7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left" wrapText="1"/>
    </xf>
    <xf numFmtId="0" fontId="11" fillId="0" borderId="10" xfId="0" applyFont="1" applyBorder="1"/>
    <xf numFmtId="0" fontId="11" fillId="0" borderId="0" xfId="0" applyFont="1" applyBorder="1" applyAlignment="1"/>
    <xf numFmtId="0" fontId="37" fillId="0" borderId="1" xfId="0" applyFont="1" applyBorder="1" applyAlignment="1">
      <alignment horizontal="left" wrapText="1"/>
    </xf>
    <xf numFmtId="49" fontId="39" fillId="0" borderId="7" xfId="0" applyNumberFormat="1" applyFont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wrapText="1"/>
    </xf>
    <xf numFmtId="49" fontId="39" fillId="0" borderId="1" xfId="0" applyNumberFormat="1" applyFont="1" applyFill="1" applyBorder="1" applyAlignment="1">
      <alignment horizontal="center" wrapText="1"/>
    </xf>
    <xf numFmtId="3" fontId="16" fillId="0" borderId="1" xfId="0" applyNumberFormat="1" applyFont="1" applyBorder="1" applyAlignment="1">
      <alignment horizontal="center" wrapText="1"/>
    </xf>
    <xf numFmtId="3" fontId="23" fillId="0" borderId="1" xfId="0" applyNumberFormat="1" applyFont="1" applyFill="1" applyBorder="1" applyAlignment="1">
      <alignment horizontal="center" wrapText="1"/>
    </xf>
    <xf numFmtId="49" fontId="31" fillId="0" borderId="1" xfId="0" applyNumberFormat="1" applyFont="1" applyFill="1" applyBorder="1" applyAlignment="1">
      <alignment horizontal="center" wrapText="1"/>
    </xf>
    <xf numFmtId="49" fontId="34" fillId="0" borderId="1" xfId="0" applyNumberFormat="1" applyFont="1" applyBorder="1" applyAlignment="1">
      <alignment horizontal="left" wrapText="1"/>
    </xf>
    <xf numFmtId="49" fontId="13" fillId="3" borderId="1" xfId="0" applyNumberFormat="1" applyFont="1" applyFill="1" applyBorder="1" applyAlignment="1">
      <alignment horizontal="center" wrapText="1"/>
    </xf>
    <xf numFmtId="49" fontId="13" fillId="3" borderId="1" xfId="0" applyNumberFormat="1" applyFont="1" applyFill="1" applyBorder="1" applyAlignment="1">
      <alignment horizontal="left" wrapText="1"/>
    </xf>
    <xf numFmtId="49" fontId="18" fillId="4" borderId="1" xfId="1" applyNumberFormat="1" applyFont="1" applyFill="1" applyBorder="1" applyAlignment="1" applyProtection="1">
      <alignment horizontal="left" wrapText="1"/>
      <protection locked="0"/>
    </xf>
    <xf numFmtId="3" fontId="41" fillId="4" borderId="1" xfId="0" applyNumberFormat="1" applyFont="1" applyFill="1" applyBorder="1" applyAlignment="1">
      <alignment horizontal="center" wrapText="1"/>
    </xf>
    <xf numFmtId="3" fontId="18" fillId="4" borderId="1" xfId="0" applyNumberFormat="1" applyFont="1" applyFill="1" applyBorder="1" applyAlignment="1">
      <alignment horizont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3" fontId="31" fillId="0" borderId="1" xfId="0" applyNumberFormat="1" applyFont="1" applyBorder="1" applyAlignment="1">
      <alignment horizontal="center" wrapText="1"/>
    </xf>
    <xf numFmtId="3" fontId="31" fillId="0" borderId="1" xfId="0" applyNumberFormat="1" applyFont="1" applyFill="1" applyBorder="1" applyAlignment="1">
      <alignment horizontal="center" wrapText="1"/>
    </xf>
    <xf numFmtId="49" fontId="13" fillId="0" borderId="1" xfId="0" applyNumberFormat="1" applyFont="1" applyFill="1" applyBorder="1" applyAlignment="1">
      <alignment horizontal="center" wrapText="1"/>
    </xf>
    <xf numFmtId="3" fontId="13" fillId="0" borderId="1" xfId="0" applyNumberFormat="1" applyFont="1" applyFill="1" applyBorder="1" applyAlignment="1">
      <alignment horizontal="center" wrapText="1"/>
    </xf>
    <xf numFmtId="3" fontId="13" fillId="0" borderId="1" xfId="0" applyNumberFormat="1" applyFont="1" applyBorder="1" applyAlignment="1">
      <alignment horizontal="center" wrapText="1"/>
    </xf>
    <xf numFmtId="3" fontId="48" fillId="0" borderId="1" xfId="0" applyNumberFormat="1" applyFont="1" applyFill="1" applyBorder="1" applyAlignment="1">
      <alignment horizontal="center" wrapText="1"/>
    </xf>
    <xf numFmtId="3" fontId="48" fillId="0" borderId="1" xfId="0" applyNumberFormat="1" applyFont="1" applyBorder="1" applyAlignment="1">
      <alignment horizontal="center" wrapText="1"/>
    </xf>
    <xf numFmtId="3" fontId="16" fillId="0" borderId="1" xfId="0" applyNumberFormat="1" applyFont="1" applyFill="1" applyBorder="1" applyAlignment="1">
      <alignment horizontal="center" wrapText="1"/>
    </xf>
    <xf numFmtId="3" fontId="39" fillId="0" borderId="1" xfId="0" applyNumberFormat="1" applyFont="1" applyFill="1" applyBorder="1" applyAlignment="1">
      <alignment horizontal="center" wrapText="1"/>
    </xf>
    <xf numFmtId="49" fontId="49" fillId="0" borderId="1" xfId="0" applyNumberFormat="1" applyFont="1" applyFill="1" applyBorder="1" applyAlignment="1">
      <alignment horizontal="center" wrapText="1"/>
    </xf>
    <xf numFmtId="3" fontId="43" fillId="0" borderId="1" xfId="0" applyNumberFormat="1" applyFont="1" applyFill="1" applyBorder="1" applyAlignment="1">
      <alignment horizontal="center" wrapText="1"/>
    </xf>
    <xf numFmtId="3" fontId="49" fillId="0" borderId="1" xfId="0" applyNumberFormat="1" applyFont="1" applyFill="1" applyBorder="1" applyAlignment="1">
      <alignment horizontal="center" wrapText="1"/>
    </xf>
    <xf numFmtId="3" fontId="43" fillId="0" borderId="1" xfId="0" applyNumberFormat="1" applyFont="1" applyBorder="1" applyAlignment="1">
      <alignment horizontal="center" wrapText="1"/>
    </xf>
    <xf numFmtId="3" fontId="16" fillId="0" borderId="1" xfId="0" applyNumberFormat="1" applyFont="1" applyFill="1" applyBorder="1" applyAlignment="1" applyProtection="1">
      <alignment horizontal="center"/>
      <protection locked="0"/>
    </xf>
    <xf numFmtId="49" fontId="29" fillId="0" borderId="1" xfId="0" applyNumberFormat="1" applyFont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3" fontId="46" fillId="4" borderId="1" xfId="0" applyNumberFormat="1" applyFont="1" applyFill="1" applyBorder="1" applyAlignment="1">
      <alignment horizontal="center" wrapText="1"/>
    </xf>
    <xf numFmtId="49" fontId="49" fillId="0" borderId="1" xfId="0" applyNumberFormat="1" applyFont="1" applyBorder="1" applyAlignment="1">
      <alignment horizontal="center" wrapText="1"/>
    </xf>
    <xf numFmtId="49" fontId="49" fillId="0" borderId="7" xfId="0" applyNumberFormat="1" applyFont="1" applyBorder="1" applyAlignment="1">
      <alignment horizontal="center" wrapText="1"/>
    </xf>
    <xf numFmtId="3" fontId="43" fillId="0" borderId="2" xfId="0" applyNumberFormat="1" applyFont="1" applyBorder="1" applyAlignment="1">
      <alignment horizontal="center" wrapText="1"/>
    </xf>
    <xf numFmtId="3" fontId="16" fillId="0" borderId="2" xfId="0" applyNumberFormat="1" applyFont="1" applyBorder="1" applyAlignment="1">
      <alignment horizontal="center" wrapText="1"/>
    </xf>
    <xf numFmtId="49" fontId="49" fillId="0" borderId="7" xfId="0" applyNumberFormat="1" applyFont="1" applyFill="1" applyBorder="1" applyAlignment="1">
      <alignment horizontal="center" wrapText="1"/>
    </xf>
    <xf numFmtId="3" fontId="43" fillId="0" borderId="2" xfId="0" applyNumberFormat="1" applyFont="1" applyFill="1" applyBorder="1" applyAlignment="1">
      <alignment horizontal="center" wrapText="1"/>
    </xf>
    <xf numFmtId="3" fontId="44" fillId="4" borderId="1" xfId="0" applyNumberFormat="1" applyFont="1" applyFill="1" applyBorder="1" applyAlignment="1">
      <alignment horizontal="center" wrapText="1"/>
    </xf>
    <xf numFmtId="3" fontId="23" fillId="0" borderId="3" xfId="0" applyNumberFormat="1" applyFont="1" applyBorder="1" applyAlignment="1">
      <alignment horizontal="center" wrapText="1"/>
    </xf>
    <xf numFmtId="3" fontId="31" fillId="0" borderId="3" xfId="0" applyNumberFormat="1" applyFont="1" applyBorder="1" applyAlignment="1">
      <alignment horizontal="center" wrapText="1"/>
    </xf>
    <xf numFmtId="49" fontId="33" fillId="4" borderId="1" xfId="0" applyNumberFormat="1" applyFont="1" applyFill="1" applyBorder="1" applyAlignment="1">
      <alignment horizontal="center" vertical="center" wrapText="1"/>
    </xf>
    <xf numFmtId="3" fontId="45" fillId="4" borderId="1" xfId="0" applyNumberFormat="1" applyFont="1" applyFill="1" applyBorder="1" applyAlignment="1">
      <alignment horizontal="center" wrapText="1"/>
    </xf>
    <xf numFmtId="4" fontId="47" fillId="4" borderId="1" xfId="0" applyNumberFormat="1" applyFont="1" applyFill="1" applyBorder="1" applyAlignment="1">
      <alignment horizontal="center" wrapText="1"/>
    </xf>
    <xf numFmtId="4" fontId="45" fillId="4" borderId="1" xfId="0" applyNumberFormat="1" applyFont="1" applyFill="1" applyBorder="1" applyAlignment="1">
      <alignment horizontal="center" wrapText="1"/>
    </xf>
    <xf numFmtId="3" fontId="31" fillId="0" borderId="3" xfId="0" applyNumberFormat="1" applyFont="1" applyFill="1" applyBorder="1" applyAlignment="1">
      <alignment horizontal="center" wrapText="1"/>
    </xf>
    <xf numFmtId="4" fontId="45" fillId="0" borderId="1" xfId="0" applyNumberFormat="1" applyFont="1" applyBorder="1" applyAlignment="1">
      <alignment horizontal="center" wrapText="1"/>
    </xf>
    <xf numFmtId="49" fontId="29" fillId="0" borderId="4" xfId="0" applyNumberFormat="1" applyFont="1" applyBorder="1" applyAlignment="1">
      <alignment horizontal="center" vertical="center" wrapText="1"/>
    </xf>
    <xf numFmtId="3" fontId="45" fillId="0" borderId="1" xfId="0" applyNumberFormat="1" applyFont="1" applyBorder="1" applyAlignment="1">
      <alignment horizontal="center" wrapText="1"/>
    </xf>
    <xf numFmtId="49" fontId="29" fillId="0" borderId="4" xfId="0" applyNumberFormat="1" applyFont="1" applyBorder="1" applyAlignment="1">
      <alignment horizontal="center" wrapText="1"/>
    </xf>
    <xf numFmtId="4" fontId="23" fillId="0" borderId="1" xfId="0" applyNumberFormat="1" applyFont="1" applyBorder="1" applyAlignment="1">
      <alignment horizontal="center" wrapText="1"/>
    </xf>
    <xf numFmtId="49" fontId="39" fillId="2" borderId="1" xfId="0" applyNumberFormat="1" applyFont="1" applyFill="1" applyBorder="1" applyAlignment="1" applyProtection="1">
      <alignment horizontal="center" wrapText="1"/>
      <protection locked="0"/>
    </xf>
    <xf numFmtId="49" fontId="18" fillId="2" borderId="1" xfId="1" applyNumberFormat="1" applyFont="1" applyFill="1" applyBorder="1" applyAlignment="1" applyProtection="1">
      <alignment horizontal="left" wrapText="1"/>
      <protection locked="0"/>
    </xf>
    <xf numFmtId="3" fontId="41" fillId="2" borderId="1" xfId="0" applyNumberFormat="1" applyFont="1" applyFill="1" applyBorder="1" applyAlignment="1">
      <alignment horizontal="center" wrapText="1"/>
    </xf>
    <xf numFmtId="3" fontId="18" fillId="2" borderId="1" xfId="0" applyNumberFormat="1" applyFont="1" applyFill="1" applyBorder="1" applyAlignment="1">
      <alignment horizontal="center" wrapText="1"/>
    </xf>
    <xf numFmtId="49" fontId="37" fillId="3" borderId="1" xfId="0" applyNumberFormat="1" applyFont="1" applyFill="1" applyBorder="1" applyAlignment="1">
      <alignment horizontal="left" wrapText="1"/>
    </xf>
    <xf numFmtId="49" fontId="38" fillId="0" borderId="4" xfId="0" applyNumberFormat="1" applyFont="1" applyFill="1" applyBorder="1" applyAlignment="1">
      <alignment horizontal="left" wrapText="1"/>
    </xf>
    <xf numFmtId="49" fontId="39" fillId="0" borderId="7" xfId="0" applyNumberFormat="1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3" fontId="16" fillId="0" borderId="3" xfId="0" applyNumberFormat="1" applyFont="1" applyBorder="1" applyAlignment="1">
      <alignment horizontal="center" wrapText="1"/>
    </xf>
    <xf numFmtId="3" fontId="39" fillId="0" borderId="3" xfId="0" applyNumberFormat="1" applyFont="1" applyFill="1" applyBorder="1" applyAlignment="1">
      <alignment horizontal="center" wrapText="1"/>
    </xf>
    <xf numFmtId="3" fontId="13" fillId="0" borderId="3" xfId="0" applyNumberFormat="1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left" wrapText="1"/>
    </xf>
    <xf numFmtId="0" fontId="12" fillId="0" borderId="0" xfId="0" applyFont="1"/>
    <xf numFmtId="0" fontId="12" fillId="0" borderId="0" xfId="0" applyFont="1" applyBorder="1"/>
    <xf numFmtId="49" fontId="13" fillId="0" borderId="1" xfId="0" applyNumberFormat="1" applyFont="1" applyBorder="1" applyAlignment="1">
      <alignment horizontal="center"/>
    </xf>
    <xf numFmtId="49" fontId="41" fillId="4" borderId="1" xfId="0" applyNumberFormat="1" applyFont="1" applyFill="1" applyBorder="1" applyAlignment="1" applyProtection="1">
      <alignment horizontal="left" wrapText="1"/>
      <protection locked="0"/>
    </xf>
    <xf numFmtId="49" fontId="39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left" wrapText="1"/>
    </xf>
    <xf numFmtId="3" fontId="40" fillId="0" borderId="1" xfId="0" applyNumberFormat="1" applyFont="1" applyFill="1" applyBorder="1" applyAlignment="1">
      <alignment horizontal="center" wrapText="1"/>
    </xf>
    <xf numFmtId="49" fontId="39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 applyProtection="1">
      <alignment horizontal="left" wrapText="1"/>
      <protection locked="0"/>
    </xf>
    <xf numFmtId="49" fontId="13" fillId="0" borderId="1" xfId="0" applyNumberFormat="1" applyFont="1" applyFill="1" applyBorder="1" applyAlignment="1">
      <alignment horizontal="left" wrapText="1"/>
    </xf>
    <xf numFmtId="49" fontId="40" fillId="0" borderId="1" xfId="0" applyNumberFormat="1" applyFont="1" applyFill="1" applyBorder="1" applyAlignment="1">
      <alignment horizontal="left" wrapText="1"/>
    </xf>
    <xf numFmtId="3" fontId="16" fillId="0" borderId="2" xfId="0" applyNumberFormat="1" applyFont="1" applyFill="1" applyBorder="1" applyAlignment="1">
      <alignment horizontal="center" wrapText="1"/>
    </xf>
    <xf numFmtId="3" fontId="18" fillId="0" borderId="1" xfId="0" applyNumberFormat="1" applyFont="1" applyFill="1" applyBorder="1" applyAlignment="1">
      <alignment horizontal="center" wrapText="1"/>
    </xf>
    <xf numFmtId="0" fontId="11" fillId="0" borderId="0" xfId="0" applyFont="1" applyFill="1"/>
    <xf numFmtId="4" fontId="13" fillId="0" borderId="1" xfId="0" applyNumberFormat="1" applyFont="1" applyBorder="1" applyAlignment="1">
      <alignment horizontal="center" wrapText="1"/>
    </xf>
    <xf numFmtId="49" fontId="13" fillId="0" borderId="1" xfId="3" applyNumberFormat="1" applyFont="1" applyFill="1" applyBorder="1" applyAlignment="1">
      <alignment horizontal="left" wrapText="1"/>
    </xf>
    <xf numFmtId="3" fontId="13" fillId="0" borderId="1" xfId="0" applyNumberFormat="1" applyFont="1" applyFill="1" applyBorder="1" applyAlignment="1" applyProtection="1">
      <alignment horizontal="center"/>
      <protection locked="0"/>
    </xf>
    <xf numFmtId="3" fontId="44" fillId="0" borderId="1" xfId="0" applyNumberFormat="1" applyFont="1" applyFill="1" applyBorder="1" applyAlignment="1">
      <alignment horizontal="center" wrapText="1"/>
    </xf>
    <xf numFmtId="49" fontId="48" fillId="0" borderId="1" xfId="0" applyNumberFormat="1" applyFont="1" applyFill="1" applyBorder="1" applyAlignment="1">
      <alignment horizontal="center" wrapText="1"/>
    </xf>
    <xf numFmtId="49" fontId="37" fillId="0" borderId="1" xfId="3" applyNumberFormat="1" applyFont="1" applyFill="1" applyBorder="1" applyAlignment="1">
      <alignment horizontal="left" wrapText="1"/>
    </xf>
    <xf numFmtId="3" fontId="48" fillId="0" borderId="1" xfId="0" applyNumberFormat="1" applyFont="1" applyFill="1" applyBorder="1" applyAlignment="1" applyProtection="1">
      <alignment horizontal="center"/>
      <protection locked="0"/>
    </xf>
    <xf numFmtId="3" fontId="51" fillId="0" borderId="1" xfId="0" applyNumberFormat="1" applyFont="1" applyFill="1" applyBorder="1" applyAlignment="1">
      <alignment horizontal="center" wrapText="1"/>
    </xf>
    <xf numFmtId="0" fontId="52" fillId="0" borderId="0" xfId="0" applyFont="1"/>
    <xf numFmtId="0" fontId="52" fillId="0" borderId="0" xfId="0" applyFont="1" applyFill="1"/>
    <xf numFmtId="49" fontId="16" fillId="0" borderId="0" xfId="0" applyNumberFormat="1" applyFont="1" applyAlignment="1">
      <alignment horizontal="left" wrapText="1"/>
    </xf>
    <xf numFmtId="49" fontId="38" fillId="0" borderId="1" xfId="0" applyNumberFormat="1" applyFont="1" applyFill="1" applyBorder="1" applyAlignment="1">
      <alignment horizontal="left" wrapText="1"/>
    </xf>
    <xf numFmtId="3" fontId="50" fillId="0" borderId="1" xfId="0" applyNumberFormat="1" applyFont="1" applyFill="1" applyBorder="1" applyAlignment="1">
      <alignment horizontal="center" wrapText="1"/>
    </xf>
    <xf numFmtId="0" fontId="53" fillId="0" borderId="0" xfId="0" applyFont="1"/>
    <xf numFmtId="0" fontId="53" fillId="0" borderId="0" xfId="0" applyFont="1" applyFill="1"/>
    <xf numFmtId="0" fontId="12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0" fontId="53" fillId="0" borderId="0" xfId="0" applyFont="1" applyFill="1" applyAlignment="1">
      <alignment horizontal="center"/>
    </xf>
    <xf numFmtId="0" fontId="12" fillId="0" borderId="0" xfId="0" applyFont="1" applyFill="1"/>
    <xf numFmtId="49" fontId="48" fillId="0" borderId="1" xfId="0" applyNumberFormat="1" applyFont="1" applyFill="1" applyBorder="1" applyAlignment="1">
      <alignment horizontal="left" wrapText="1"/>
    </xf>
    <xf numFmtId="0" fontId="53" fillId="0" borderId="0" xfId="0" applyFont="1" applyAlignment="1">
      <alignment horizontal="center"/>
    </xf>
    <xf numFmtId="0" fontId="16" fillId="0" borderId="0" xfId="0" applyFont="1" applyAlignment="1">
      <alignment horizontal="left" wrapText="1"/>
    </xf>
    <xf numFmtId="0" fontId="0" fillId="0" borderId="0" xfId="0" applyFont="1" applyFill="1" applyBorder="1"/>
    <xf numFmtId="49" fontId="39" fillId="0" borderId="1" xfId="0" applyNumberFormat="1" applyFont="1" applyFill="1" applyBorder="1" applyAlignment="1" applyProtection="1">
      <alignment horizontal="left" wrapText="1"/>
      <protection locked="0"/>
    </xf>
    <xf numFmtId="0" fontId="12" fillId="0" borderId="0" xfId="0" applyFont="1" applyAlignment="1">
      <alignment horizontal="left"/>
    </xf>
    <xf numFmtId="0" fontId="12" fillId="0" borderId="0" xfId="0" applyFont="1" applyFill="1" applyAlignment="1">
      <alignment horizontal="left"/>
    </xf>
    <xf numFmtId="49" fontId="16" fillId="0" borderId="1" xfId="0" applyNumberFormat="1" applyFont="1" applyFill="1" applyBorder="1" applyAlignment="1">
      <alignment horizontal="left" wrapText="1"/>
    </xf>
    <xf numFmtId="49" fontId="40" fillId="0" borderId="1" xfId="0" applyNumberFormat="1" applyFont="1" applyFill="1" applyBorder="1" applyAlignment="1">
      <alignment horizontal="center" wrapText="1"/>
    </xf>
    <xf numFmtId="49" fontId="16" fillId="0" borderId="1" xfId="0" applyNumberFormat="1" applyFont="1" applyFill="1" applyBorder="1" applyAlignment="1">
      <alignment horizontal="center" wrapText="1"/>
    </xf>
    <xf numFmtId="49" fontId="16" fillId="0" borderId="3" xfId="0" applyNumberFormat="1" applyFont="1" applyFill="1" applyBorder="1" applyAlignment="1">
      <alignment horizontal="left" wrapText="1"/>
    </xf>
    <xf numFmtId="3" fontId="16" fillId="0" borderId="1" xfId="0" applyNumberFormat="1" applyFont="1" applyFill="1" applyBorder="1" applyAlignment="1" applyProtection="1">
      <alignment horizontal="center" wrapText="1"/>
      <protection locked="0"/>
    </xf>
    <xf numFmtId="49" fontId="13" fillId="0" borderId="7" xfId="0" applyNumberFormat="1" applyFont="1" applyFill="1" applyBorder="1" applyAlignment="1">
      <alignment horizontal="center" wrapText="1"/>
    </xf>
    <xf numFmtId="3" fontId="13" fillId="0" borderId="1" xfId="0" applyNumberFormat="1" applyFont="1" applyFill="1" applyBorder="1" applyAlignment="1" applyProtection="1">
      <alignment horizontal="center" wrapText="1"/>
      <protection locked="0"/>
    </xf>
    <xf numFmtId="49" fontId="13" fillId="0" borderId="1" xfId="2" applyNumberFormat="1" applyFont="1" applyFill="1" applyBorder="1" applyAlignment="1">
      <alignment horizontal="center" wrapText="1"/>
    </xf>
    <xf numFmtId="49" fontId="13" fillId="0" borderId="1" xfId="2" applyNumberFormat="1" applyFont="1" applyFill="1" applyBorder="1" applyAlignment="1">
      <alignment horizontal="left" wrapText="1"/>
    </xf>
    <xf numFmtId="0" fontId="16" fillId="0" borderId="4" xfId="0" applyFont="1" applyBorder="1" applyAlignment="1">
      <alignment horizontal="left" wrapText="1"/>
    </xf>
    <xf numFmtId="49" fontId="16" fillId="0" borderId="4" xfId="0" applyNumberFormat="1" applyFont="1" applyBorder="1" applyAlignment="1">
      <alignment horizontal="left" wrapText="1"/>
    </xf>
    <xf numFmtId="4" fontId="18" fillId="4" borderId="1" xfId="0" applyNumberFormat="1" applyFont="1" applyFill="1" applyBorder="1" applyAlignment="1">
      <alignment horizontal="center" wrapText="1"/>
    </xf>
    <xf numFmtId="4" fontId="41" fillId="4" borderId="1" xfId="0" applyNumberFormat="1" applyFont="1" applyFill="1" applyBorder="1" applyAlignment="1">
      <alignment horizontal="center" wrapText="1"/>
    </xf>
    <xf numFmtId="3" fontId="16" fillId="0" borderId="1" xfId="0" applyNumberFormat="1" applyFont="1" applyFill="1" applyBorder="1" applyAlignment="1">
      <alignment horizontal="center"/>
    </xf>
    <xf numFmtId="49" fontId="48" fillId="0" borderId="1" xfId="0" applyNumberFormat="1" applyFont="1" applyBorder="1" applyAlignment="1" applyProtection="1">
      <alignment horizontal="left" wrapText="1"/>
      <protection locked="0"/>
    </xf>
    <xf numFmtId="3" fontId="43" fillId="0" borderId="1" xfId="0" applyNumberFormat="1" applyFont="1" applyFill="1" applyBorder="1" applyAlignment="1" applyProtection="1">
      <alignment horizontal="center"/>
      <protection locked="0"/>
    </xf>
    <xf numFmtId="3" fontId="43" fillId="0" borderId="1" xfId="0" applyNumberFormat="1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48" fillId="0" borderId="4" xfId="0" applyNumberFormat="1" applyFont="1" applyFill="1" applyBorder="1" applyAlignment="1">
      <alignment horizontal="left" wrapText="1"/>
    </xf>
    <xf numFmtId="0" fontId="30" fillId="5" borderId="0" xfId="0" applyFont="1" applyFill="1"/>
    <xf numFmtId="0" fontId="30" fillId="0" borderId="0" xfId="0" applyFont="1"/>
    <xf numFmtId="49" fontId="13" fillId="0" borderId="4" xfId="0" applyNumberFormat="1" applyFont="1" applyBorder="1" applyAlignment="1" applyProtection="1">
      <alignment horizontal="left" wrapText="1"/>
      <protection locked="0"/>
    </xf>
    <xf numFmtId="49" fontId="13" fillId="0" borderId="3" xfId="0" applyNumberFormat="1" applyFont="1" applyBorder="1" applyAlignment="1" applyProtection="1">
      <alignment horizontal="left" wrapText="1"/>
      <protection locked="0"/>
    </xf>
    <xf numFmtId="3" fontId="44" fillId="0" borderId="1" xfId="0" applyNumberFormat="1" applyFont="1" applyBorder="1" applyAlignment="1">
      <alignment horizontal="center" wrapText="1"/>
    </xf>
    <xf numFmtId="0" fontId="37" fillId="0" borderId="5" xfId="0" applyFont="1" applyBorder="1" applyAlignment="1">
      <alignment horizontal="left" wrapText="1"/>
    </xf>
    <xf numFmtId="3" fontId="51" fillId="0" borderId="1" xfId="0" applyNumberFormat="1" applyFont="1" applyBorder="1" applyAlignment="1">
      <alignment horizontal="center" wrapText="1"/>
    </xf>
    <xf numFmtId="49" fontId="50" fillId="0" borderId="1" xfId="0" applyNumberFormat="1" applyFont="1" applyBorder="1" applyAlignment="1">
      <alignment horizontal="left" wrapText="1"/>
    </xf>
    <xf numFmtId="4" fontId="43" fillId="0" borderId="1" xfId="0" applyNumberFormat="1" applyFont="1" applyBorder="1" applyAlignment="1">
      <alignment horizontal="center" wrapText="1"/>
    </xf>
    <xf numFmtId="3" fontId="39" fillId="0" borderId="6" xfId="0" applyNumberFormat="1" applyFont="1" applyFill="1" applyBorder="1" applyAlignment="1">
      <alignment horizontal="center" wrapText="1"/>
    </xf>
    <xf numFmtId="3" fontId="40" fillId="0" borderId="4" xfId="0" applyNumberFormat="1" applyFont="1" applyFill="1" applyBorder="1" applyAlignment="1">
      <alignment horizontal="center" wrapText="1"/>
    </xf>
    <xf numFmtId="3" fontId="39" fillId="0" borderId="4" xfId="0" applyNumberFormat="1" applyFont="1" applyFill="1" applyBorder="1" applyAlignment="1">
      <alignment horizontal="center" wrapText="1"/>
    </xf>
    <xf numFmtId="49" fontId="43" fillId="0" borderId="1" xfId="0" applyNumberFormat="1" applyFont="1" applyBorder="1" applyAlignment="1">
      <alignment horizontal="center"/>
    </xf>
    <xf numFmtId="0" fontId="53" fillId="0" borderId="0" xfId="0" applyFont="1" applyBorder="1"/>
    <xf numFmtId="0" fontId="5" fillId="0" borderId="3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49" fontId="36" fillId="0" borderId="0" xfId="4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4" applyNumberFormat="1" applyFont="1" applyFill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 textRotation="255"/>
    </xf>
    <xf numFmtId="0" fontId="8" fillId="0" borderId="4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8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28">
    <cellStyle name="Normal_meresha_07" xfId="6"/>
    <cellStyle name="Гиперссылка" xfId="1" builtinId="8"/>
    <cellStyle name="Звичайний 10" xfId="7"/>
    <cellStyle name="Звичайний 11" xfId="8"/>
    <cellStyle name="Звичайний 12" xfId="9"/>
    <cellStyle name="Звичайний 13" xfId="10"/>
    <cellStyle name="Звичайний 14" xfId="11"/>
    <cellStyle name="Звичайний 15" xfId="12"/>
    <cellStyle name="Звичайний 16" xfId="13"/>
    <cellStyle name="Звичайний 17" xfId="14"/>
    <cellStyle name="Звичайний 18" xfId="15"/>
    <cellStyle name="Звичайний 19" xfId="16"/>
    <cellStyle name="Звичайний 2" xfId="17"/>
    <cellStyle name="Звичайний 20" xfId="18"/>
    <cellStyle name="Звичайний 3" xfId="19"/>
    <cellStyle name="Звичайний 4" xfId="20"/>
    <cellStyle name="Звичайний 5" xfId="21"/>
    <cellStyle name="Звичайний 6" xfId="22"/>
    <cellStyle name="Звичайний 7" xfId="23"/>
    <cellStyle name="Звичайний 8" xfId="24"/>
    <cellStyle name="Звичайний 9" xfId="25"/>
    <cellStyle name="Обычный" xfId="0" builtinId="0"/>
    <cellStyle name="Обычный 2" xfId="5"/>
    <cellStyle name="Обычный 2 2" xfId="27"/>
    <cellStyle name="Обычный_Dod1" xfId="2"/>
    <cellStyle name="Обычный_Dod2" xfId="3"/>
    <cellStyle name="Обычный_Dod5" xfId="4"/>
    <cellStyle name="Стиль 1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133350</xdr:colOff>
      <xdr:row>0</xdr:row>
      <xdr:rowOff>0</xdr:rowOff>
    </xdr:from>
    <xdr:to>
      <xdr:col>17</xdr:col>
      <xdr:colOff>523875</xdr:colOff>
      <xdr:row>3</xdr:row>
      <xdr:rowOff>161925</xdr:rowOff>
    </xdr:to>
    <xdr:sp macro="" textlink="">
      <xdr:nvSpPr>
        <xdr:cNvPr id="51278" name="Text Box 1"/>
        <xdr:cNvSpPr txBox="1">
          <a:spLocks noChangeArrowheads="1"/>
        </xdr:cNvSpPr>
      </xdr:nvSpPr>
      <xdr:spPr bwMode="auto">
        <a:xfrm>
          <a:off x="12287250" y="0"/>
          <a:ext cx="34480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1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Вараської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  <a:r>
            <a:rPr lang="uk-UA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____________2020 року  №_____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51202" name="Text Box 2"/>
        <xdr:cNvSpPr txBox="1">
          <a:spLocks noChangeArrowheads="1"/>
        </xdr:cNvSpPr>
      </xdr:nvSpPr>
      <xdr:spPr bwMode="auto">
        <a:xfrm>
          <a:off x="2228850" y="161925"/>
          <a:ext cx="934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5</xdr:row>
      <xdr:rowOff>180975</xdr:rowOff>
    </xdr:from>
    <xdr:to>
      <xdr:col>12</xdr:col>
      <xdr:colOff>38100</xdr:colOff>
      <xdr:row>7</xdr:row>
      <xdr:rowOff>0</xdr:rowOff>
    </xdr:to>
    <xdr:sp macro="" textlink="">
      <xdr:nvSpPr>
        <xdr:cNvPr id="51203" name="Text Box 3"/>
        <xdr:cNvSpPr txBox="1">
          <a:spLocks noChangeArrowheads="1"/>
        </xdr:cNvSpPr>
      </xdr:nvSpPr>
      <xdr:spPr bwMode="auto">
        <a:xfrm>
          <a:off x="2636520" y="1304925"/>
          <a:ext cx="1019365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видатків бюджету Вараської 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міської об'єднаної територіальної громади на 2020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1533525</xdr:colOff>
      <xdr:row>131</xdr:row>
      <xdr:rowOff>257175</xdr:rowOff>
    </xdr:from>
    <xdr:to>
      <xdr:col>13</xdr:col>
      <xdr:colOff>333375</xdr:colOff>
      <xdr:row>131</xdr:row>
      <xdr:rowOff>1104900</xdr:rowOff>
    </xdr:to>
    <xdr:sp macro="" textlink="">
      <xdr:nvSpPr>
        <xdr:cNvPr id="51313" name="Rectangle 4"/>
        <xdr:cNvSpPr>
          <a:spLocks noChangeArrowheads="1"/>
        </xdr:cNvSpPr>
      </xdr:nvSpPr>
      <xdr:spPr bwMode="auto">
        <a:xfrm>
          <a:off x="3876675" y="6743700"/>
          <a:ext cx="9982200" cy="847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ради                                                            Геннадій ДЕРЕВ</a:t>
          </a:r>
          <a:r>
            <a:rPr lang="en-US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'</a:t>
          </a: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ЯНЧУК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301"/>
  <sheetViews>
    <sheetView tabSelected="1" zoomScaleNormal="100" zoomScaleSheetLayoutView="86" workbookViewId="0">
      <selection activeCell="J4" sqref="J4"/>
    </sheetView>
  </sheetViews>
  <sheetFormatPr defaultRowHeight="12.75" x14ac:dyDescent="0.2"/>
  <cols>
    <col min="1" max="1" width="11.7109375" customWidth="1"/>
    <col min="2" max="2" width="11" customWidth="1"/>
    <col min="3" max="3" width="12.42578125" style="18" customWidth="1"/>
    <col min="4" max="4" width="56.5703125" style="4" customWidth="1"/>
    <col min="5" max="5" width="14.5703125" style="44" customWidth="1"/>
    <col min="6" max="6" width="14.28515625" style="2" customWidth="1"/>
    <col min="7" max="7" width="12.42578125" customWidth="1"/>
    <col min="8" max="8" width="11.7109375" customWidth="1"/>
    <col min="9" max="9" width="8.7109375" customWidth="1"/>
    <col min="10" max="10" width="13.85546875" style="14" customWidth="1"/>
    <col min="11" max="11" width="15" style="14" customWidth="1"/>
    <col min="12" max="12" width="11.42578125" customWidth="1"/>
    <col min="13" max="13" width="9.140625" customWidth="1"/>
    <col min="14" max="14" width="10.28515625" customWidth="1"/>
    <col min="15" max="15" width="15" customWidth="1"/>
    <col min="16" max="16" width="13.42578125" hidden="1" customWidth="1"/>
    <col min="17" max="17" width="13.7109375" hidden="1" customWidth="1"/>
    <col min="18" max="18" width="14.42578125" style="2" customWidth="1"/>
    <col min="20" max="20" width="16.7109375" hidden="1" customWidth="1"/>
    <col min="21" max="21" width="16.5703125" hidden="1" customWidth="1"/>
  </cols>
  <sheetData>
    <row r="1" spans="1:20" x14ac:dyDescent="0.2">
      <c r="C1" s="13"/>
      <c r="D1" s="1"/>
    </row>
    <row r="2" spans="1:20" x14ac:dyDescent="0.2">
      <c r="C2" s="13"/>
      <c r="D2" s="1"/>
    </row>
    <row r="3" spans="1:20" ht="21" customHeight="1" x14ac:dyDescent="0.2">
      <c r="C3" s="13"/>
      <c r="D3" s="1"/>
    </row>
    <row r="4" spans="1:20" ht="21" customHeight="1" x14ac:dyDescent="0.25">
      <c r="B4" s="224" t="s">
        <v>282</v>
      </c>
      <c r="C4" s="225"/>
    </row>
    <row r="5" spans="1:20" ht="21" customHeight="1" x14ac:dyDescent="0.2">
      <c r="B5" s="226" t="s">
        <v>269</v>
      </c>
      <c r="C5" s="225"/>
    </row>
    <row r="6" spans="1:20" ht="12" customHeight="1" x14ac:dyDescent="0.2">
      <c r="C6" s="13"/>
      <c r="D6" s="1"/>
    </row>
    <row r="7" spans="1:20" ht="55.5" customHeight="1" x14ac:dyDescent="0.25">
      <c r="C7" s="13"/>
      <c r="D7" s="8"/>
      <c r="E7" s="45"/>
      <c r="F7" s="9"/>
      <c r="G7" s="10"/>
      <c r="H7" s="10"/>
      <c r="I7" s="10"/>
      <c r="J7" s="15"/>
      <c r="K7" s="15"/>
      <c r="L7" s="10"/>
      <c r="M7" s="10"/>
      <c r="N7" s="11"/>
      <c r="O7" s="11"/>
      <c r="P7" s="11"/>
      <c r="Q7" s="11"/>
      <c r="R7" s="12" t="s">
        <v>0</v>
      </c>
    </row>
    <row r="8" spans="1:20" ht="23.25" customHeight="1" x14ac:dyDescent="0.2">
      <c r="A8" s="212" t="s">
        <v>279</v>
      </c>
      <c r="B8" s="217" t="s">
        <v>280</v>
      </c>
      <c r="C8" s="217" t="s">
        <v>216</v>
      </c>
      <c r="D8" s="214" t="s">
        <v>281</v>
      </c>
      <c r="E8" s="220" t="s">
        <v>44</v>
      </c>
      <c r="F8" s="221"/>
      <c r="G8" s="221"/>
      <c r="H8" s="221"/>
      <c r="I8" s="222"/>
      <c r="J8" s="220" t="s">
        <v>45</v>
      </c>
      <c r="K8" s="221"/>
      <c r="L8" s="221"/>
      <c r="M8" s="221"/>
      <c r="N8" s="221"/>
      <c r="O8" s="221"/>
      <c r="P8" s="221"/>
      <c r="Q8" s="240"/>
      <c r="R8" s="227" t="s">
        <v>47</v>
      </c>
    </row>
    <row r="9" spans="1:20" ht="19.5" customHeight="1" x14ac:dyDescent="0.2">
      <c r="A9" s="213"/>
      <c r="B9" s="218"/>
      <c r="C9" s="218"/>
      <c r="D9" s="215"/>
      <c r="E9" s="230" t="s">
        <v>217</v>
      </c>
      <c r="F9" s="238" t="s">
        <v>51</v>
      </c>
      <c r="G9" s="233" t="s">
        <v>48</v>
      </c>
      <c r="H9" s="234"/>
      <c r="I9" s="238" t="s">
        <v>52</v>
      </c>
      <c r="J9" s="235" t="s">
        <v>217</v>
      </c>
      <c r="K9" s="209" t="s">
        <v>218</v>
      </c>
      <c r="L9" s="238" t="s">
        <v>51</v>
      </c>
      <c r="M9" s="233" t="s">
        <v>48</v>
      </c>
      <c r="N9" s="234"/>
      <c r="O9" s="238" t="s">
        <v>52</v>
      </c>
      <c r="P9" s="242" t="s">
        <v>48</v>
      </c>
      <c r="Q9" s="243"/>
      <c r="R9" s="228"/>
    </row>
    <row r="10" spans="1:20" ht="12.75" customHeight="1" x14ac:dyDescent="0.2">
      <c r="A10" s="213"/>
      <c r="B10" s="218"/>
      <c r="C10" s="218"/>
      <c r="D10" s="215"/>
      <c r="E10" s="231"/>
      <c r="F10" s="239"/>
      <c r="G10" s="209" t="s">
        <v>14</v>
      </c>
      <c r="H10" s="209" t="s">
        <v>15</v>
      </c>
      <c r="I10" s="241"/>
      <c r="J10" s="236"/>
      <c r="K10" s="210"/>
      <c r="L10" s="239"/>
      <c r="M10" s="209" t="s">
        <v>16</v>
      </c>
      <c r="N10" s="209" t="s">
        <v>17</v>
      </c>
      <c r="O10" s="241"/>
      <c r="P10" s="209" t="s">
        <v>49</v>
      </c>
      <c r="Q10" s="31" t="s">
        <v>48</v>
      </c>
      <c r="R10" s="228"/>
    </row>
    <row r="11" spans="1:20" ht="77.25" customHeight="1" x14ac:dyDescent="0.2">
      <c r="A11" s="213"/>
      <c r="B11" s="219"/>
      <c r="C11" s="219"/>
      <c r="D11" s="216"/>
      <c r="E11" s="232"/>
      <c r="F11" s="239"/>
      <c r="G11" s="223"/>
      <c r="H11" s="223"/>
      <c r="I11" s="241"/>
      <c r="J11" s="237"/>
      <c r="K11" s="211"/>
      <c r="L11" s="239"/>
      <c r="M11" s="223"/>
      <c r="N11" s="223"/>
      <c r="O11" s="241"/>
      <c r="P11" s="223"/>
      <c r="Q11" s="32" t="s">
        <v>50</v>
      </c>
      <c r="R11" s="229"/>
    </row>
    <row r="12" spans="1:20" s="19" customFormat="1" ht="15.75" customHeight="1" x14ac:dyDescent="0.2">
      <c r="A12" s="34">
        <v>1</v>
      </c>
      <c r="B12" s="34" t="s">
        <v>43</v>
      </c>
      <c r="C12" s="35">
        <v>3</v>
      </c>
      <c r="D12" s="35">
        <v>4</v>
      </c>
      <c r="E12" s="35">
        <v>5</v>
      </c>
      <c r="F12" s="36">
        <v>6</v>
      </c>
      <c r="G12" s="36">
        <v>7</v>
      </c>
      <c r="H12" s="36">
        <v>8</v>
      </c>
      <c r="I12" s="35">
        <v>9</v>
      </c>
      <c r="J12" s="36">
        <v>10</v>
      </c>
      <c r="K12" s="36">
        <v>11</v>
      </c>
      <c r="L12" s="36">
        <v>12</v>
      </c>
      <c r="M12" s="36">
        <v>13</v>
      </c>
      <c r="N12" s="36">
        <v>14</v>
      </c>
      <c r="O12" s="36">
        <v>15</v>
      </c>
      <c r="P12" s="36">
        <v>15</v>
      </c>
      <c r="Q12" s="36">
        <v>15</v>
      </c>
      <c r="R12" s="35">
        <v>16</v>
      </c>
      <c r="T12" s="37"/>
    </row>
    <row r="13" spans="1:20" s="19" customFormat="1" ht="29.25" hidden="1" customHeight="1" x14ac:dyDescent="0.3">
      <c r="A13" s="40" t="s">
        <v>73</v>
      </c>
      <c r="B13" s="40"/>
      <c r="C13" s="40"/>
      <c r="D13" s="82" t="s">
        <v>64</v>
      </c>
      <c r="E13" s="83">
        <f>SUM(E14)</f>
        <v>0</v>
      </c>
      <c r="F13" s="84">
        <f t="shared" ref="F13:R13" si="0">SUM(F14)</f>
        <v>0</v>
      </c>
      <c r="G13" s="84">
        <f t="shared" si="0"/>
        <v>0</v>
      </c>
      <c r="H13" s="84">
        <f t="shared" si="0"/>
        <v>0</v>
      </c>
      <c r="I13" s="84">
        <f t="shared" si="0"/>
        <v>0</v>
      </c>
      <c r="J13" s="84">
        <f t="shared" si="0"/>
        <v>0</v>
      </c>
      <c r="K13" s="84">
        <f t="shared" si="0"/>
        <v>0</v>
      </c>
      <c r="L13" s="84">
        <f t="shared" si="0"/>
        <v>0</v>
      </c>
      <c r="M13" s="84">
        <f t="shared" si="0"/>
        <v>0</v>
      </c>
      <c r="N13" s="84">
        <f t="shared" si="0"/>
        <v>0</v>
      </c>
      <c r="O13" s="84">
        <f t="shared" si="0"/>
        <v>0</v>
      </c>
      <c r="P13" s="84">
        <f t="shared" si="0"/>
        <v>0</v>
      </c>
      <c r="Q13" s="84">
        <f t="shared" si="0"/>
        <v>0</v>
      </c>
      <c r="R13" s="84">
        <f t="shared" si="0"/>
        <v>0</v>
      </c>
      <c r="T13" s="26">
        <f t="shared" ref="T13:T14" si="1">SUM(E13,J13)</f>
        <v>0</v>
      </c>
    </row>
    <row r="14" spans="1:20" s="3" customFormat="1" ht="28.5" hidden="1" customHeight="1" x14ac:dyDescent="0.3">
      <c r="A14" s="40" t="s">
        <v>74</v>
      </c>
      <c r="B14" s="40"/>
      <c r="C14" s="40"/>
      <c r="D14" s="82" t="s">
        <v>64</v>
      </c>
      <c r="E14" s="83">
        <f>SUM(E18,E21,E24,E53)</f>
        <v>0</v>
      </c>
      <c r="F14" s="83">
        <f t="shared" ref="F14:R14" si="2">SUM(F18,F21,F24,F53)</f>
        <v>0</v>
      </c>
      <c r="G14" s="83">
        <f t="shared" si="2"/>
        <v>0</v>
      </c>
      <c r="H14" s="83">
        <f t="shared" si="2"/>
        <v>0</v>
      </c>
      <c r="I14" s="83">
        <f t="shared" si="2"/>
        <v>0</v>
      </c>
      <c r="J14" s="83">
        <f t="shared" si="2"/>
        <v>0</v>
      </c>
      <c r="K14" s="83">
        <f t="shared" si="2"/>
        <v>0</v>
      </c>
      <c r="L14" s="83">
        <f t="shared" si="2"/>
        <v>0</v>
      </c>
      <c r="M14" s="83">
        <f t="shared" si="2"/>
        <v>0</v>
      </c>
      <c r="N14" s="83">
        <f t="shared" si="2"/>
        <v>0</v>
      </c>
      <c r="O14" s="83">
        <f t="shared" si="2"/>
        <v>0</v>
      </c>
      <c r="P14" s="83">
        <f t="shared" si="2"/>
        <v>0</v>
      </c>
      <c r="Q14" s="83">
        <f t="shared" si="2"/>
        <v>0</v>
      </c>
      <c r="R14" s="83">
        <f t="shared" si="2"/>
        <v>0</v>
      </c>
      <c r="T14" s="26">
        <f t="shared" si="1"/>
        <v>0</v>
      </c>
    </row>
    <row r="15" spans="1:20" s="3" customFormat="1" ht="63.75" hidden="1" customHeight="1" x14ac:dyDescent="0.3">
      <c r="A15" s="140" t="s">
        <v>161</v>
      </c>
      <c r="B15" s="140" t="s">
        <v>72</v>
      </c>
      <c r="C15" s="140" t="s">
        <v>20</v>
      </c>
      <c r="D15" s="69" t="s">
        <v>71</v>
      </c>
      <c r="E15" s="147">
        <f t="shared" ref="E15:E57" si="3">SUM(F15,I15)</f>
        <v>0</v>
      </c>
      <c r="F15" s="142"/>
      <c r="G15" s="142"/>
      <c r="H15" s="142"/>
      <c r="I15" s="148"/>
      <c r="J15" s="90">
        <f t="shared" ref="J15:J56" si="4">SUM(L15,O15)</f>
        <v>0</v>
      </c>
      <c r="K15" s="90"/>
      <c r="L15" s="94"/>
      <c r="M15" s="94"/>
      <c r="N15" s="94"/>
      <c r="O15" s="90"/>
      <c r="P15" s="142"/>
      <c r="Q15" s="142"/>
      <c r="R15" s="90">
        <f t="shared" ref="R15:R75" si="5">SUM(E15,J15)</f>
        <v>0</v>
      </c>
      <c r="T15" s="149"/>
    </row>
    <row r="16" spans="1:20" s="3" customFormat="1" ht="46.5" hidden="1" customHeight="1" x14ac:dyDescent="0.3">
      <c r="A16" s="140" t="s">
        <v>75</v>
      </c>
      <c r="B16" s="140" t="s">
        <v>70</v>
      </c>
      <c r="C16" s="140" t="s">
        <v>20</v>
      </c>
      <c r="D16" s="141" t="s">
        <v>69</v>
      </c>
      <c r="E16" s="93">
        <f t="shared" si="3"/>
        <v>0</v>
      </c>
      <c r="F16" s="93"/>
      <c r="G16" s="142"/>
      <c r="H16" s="142"/>
      <c r="I16" s="142"/>
      <c r="J16" s="89">
        <f t="shared" si="4"/>
        <v>0</v>
      </c>
      <c r="K16" s="89"/>
      <c r="L16" s="94"/>
      <c r="M16" s="94"/>
      <c r="N16" s="94"/>
      <c r="O16" s="89"/>
      <c r="P16" s="142"/>
      <c r="Q16" s="142"/>
      <c r="R16" s="90">
        <f t="shared" si="5"/>
        <v>0</v>
      </c>
      <c r="T16" s="149"/>
    </row>
    <row r="17" spans="1:20" s="3" customFormat="1" ht="23.25" hidden="1" customHeight="1" x14ac:dyDescent="0.3">
      <c r="A17" s="75" t="s">
        <v>235</v>
      </c>
      <c r="B17" s="75" t="s">
        <v>31</v>
      </c>
      <c r="C17" s="75" t="s">
        <v>32</v>
      </c>
      <c r="D17" s="141" t="s">
        <v>236</v>
      </c>
      <c r="E17" s="93">
        <f t="shared" si="3"/>
        <v>0</v>
      </c>
      <c r="F17" s="93"/>
      <c r="G17" s="142"/>
      <c r="H17" s="142"/>
      <c r="I17" s="142"/>
      <c r="J17" s="89">
        <f t="shared" si="4"/>
        <v>0</v>
      </c>
      <c r="K17" s="89"/>
      <c r="L17" s="94"/>
      <c r="M17" s="94"/>
      <c r="N17" s="94"/>
      <c r="O17" s="89"/>
      <c r="P17" s="142"/>
      <c r="Q17" s="142"/>
      <c r="R17" s="150">
        <f t="shared" si="5"/>
        <v>0</v>
      </c>
      <c r="T17" s="149"/>
    </row>
    <row r="18" spans="1:20" s="3" customFormat="1" ht="23.25" hidden="1" customHeight="1" x14ac:dyDescent="0.3">
      <c r="A18" s="88" t="s">
        <v>300</v>
      </c>
      <c r="B18" s="88" t="s">
        <v>301</v>
      </c>
      <c r="C18" s="88" t="s">
        <v>70</v>
      </c>
      <c r="D18" s="151" t="s">
        <v>299</v>
      </c>
      <c r="E18" s="89">
        <f t="shared" si="3"/>
        <v>0</v>
      </c>
      <c r="F18" s="89"/>
      <c r="G18" s="152"/>
      <c r="H18" s="152"/>
      <c r="I18" s="152"/>
      <c r="J18" s="89">
        <f t="shared" si="4"/>
        <v>0</v>
      </c>
      <c r="K18" s="153"/>
      <c r="L18" s="152"/>
      <c r="M18" s="152"/>
      <c r="N18" s="152"/>
      <c r="O18" s="152"/>
      <c r="P18" s="152"/>
      <c r="Q18" s="152"/>
      <c r="R18" s="90">
        <f t="shared" ref="R18:R19" si="6">SUM(E18,J18)</f>
        <v>0</v>
      </c>
      <c r="T18" s="149"/>
    </row>
    <row r="19" spans="1:20" s="158" customFormat="1" ht="68.25" hidden="1" customHeight="1" x14ac:dyDescent="0.35">
      <c r="A19" s="154"/>
      <c r="B19" s="154"/>
      <c r="C19" s="154"/>
      <c r="D19" s="155" t="s">
        <v>305</v>
      </c>
      <c r="E19" s="91">
        <f t="shared" si="3"/>
        <v>0</v>
      </c>
      <c r="F19" s="91"/>
      <c r="G19" s="156"/>
      <c r="H19" s="156"/>
      <c r="I19" s="156"/>
      <c r="J19" s="91">
        <f t="shared" si="4"/>
        <v>0</v>
      </c>
      <c r="K19" s="157"/>
      <c r="L19" s="156"/>
      <c r="M19" s="156"/>
      <c r="N19" s="156"/>
      <c r="O19" s="156"/>
      <c r="P19" s="156"/>
      <c r="Q19" s="156"/>
      <c r="R19" s="92">
        <f t="shared" si="6"/>
        <v>0</v>
      </c>
      <c r="T19" s="159"/>
    </row>
    <row r="20" spans="1:20" s="3" customFormat="1" ht="45.75" hidden="1" customHeight="1" x14ac:dyDescent="0.3">
      <c r="A20" s="75" t="s">
        <v>252</v>
      </c>
      <c r="B20" s="75" t="s">
        <v>255</v>
      </c>
      <c r="C20" s="75" t="s">
        <v>254</v>
      </c>
      <c r="D20" s="160" t="s">
        <v>253</v>
      </c>
      <c r="E20" s="93">
        <f t="shared" si="3"/>
        <v>0</v>
      </c>
      <c r="F20" s="93"/>
      <c r="G20" s="142"/>
      <c r="H20" s="142"/>
      <c r="I20" s="142"/>
      <c r="J20" s="89">
        <f t="shared" si="4"/>
        <v>0</v>
      </c>
      <c r="K20" s="89"/>
      <c r="L20" s="94"/>
      <c r="M20" s="94"/>
      <c r="N20" s="94"/>
      <c r="O20" s="89"/>
      <c r="P20" s="142"/>
      <c r="Q20" s="142"/>
      <c r="R20" s="90">
        <f t="shared" si="5"/>
        <v>0</v>
      </c>
      <c r="T20" s="149"/>
    </row>
    <row r="21" spans="1:20" s="3" customFormat="1" ht="37.5" hidden="1" customHeight="1" x14ac:dyDescent="0.3">
      <c r="A21" s="75" t="s">
        <v>77</v>
      </c>
      <c r="B21" s="75" t="s">
        <v>78</v>
      </c>
      <c r="C21" s="75" t="s">
        <v>19</v>
      </c>
      <c r="D21" s="145" t="s">
        <v>76</v>
      </c>
      <c r="E21" s="93">
        <f t="shared" si="3"/>
        <v>0</v>
      </c>
      <c r="F21" s="93"/>
      <c r="G21" s="93"/>
      <c r="H21" s="93"/>
      <c r="I21" s="142"/>
      <c r="J21" s="89">
        <f t="shared" si="4"/>
        <v>0</v>
      </c>
      <c r="K21" s="89"/>
      <c r="L21" s="94"/>
      <c r="M21" s="94"/>
      <c r="N21" s="94"/>
      <c r="O21" s="89"/>
      <c r="P21" s="142"/>
      <c r="Q21" s="142"/>
      <c r="R21" s="90">
        <f t="shared" si="5"/>
        <v>0</v>
      </c>
      <c r="T21" s="149"/>
    </row>
    <row r="22" spans="1:20" s="163" customFormat="1" ht="66.75" hidden="1" customHeight="1" x14ac:dyDescent="0.3">
      <c r="A22" s="95"/>
      <c r="B22" s="95"/>
      <c r="C22" s="95"/>
      <c r="D22" s="161" t="s">
        <v>302</v>
      </c>
      <c r="E22" s="96">
        <f t="shared" si="3"/>
        <v>0</v>
      </c>
      <c r="F22" s="96"/>
      <c r="G22" s="96"/>
      <c r="H22" s="96"/>
      <c r="I22" s="162"/>
      <c r="J22" s="91">
        <f t="shared" si="4"/>
        <v>0</v>
      </c>
      <c r="K22" s="91"/>
      <c r="L22" s="97"/>
      <c r="M22" s="97"/>
      <c r="N22" s="97"/>
      <c r="O22" s="91"/>
      <c r="P22" s="162"/>
      <c r="Q22" s="162"/>
      <c r="R22" s="92">
        <f t="shared" si="5"/>
        <v>0</v>
      </c>
      <c r="T22" s="164"/>
    </row>
    <row r="23" spans="1:20" s="165" customFormat="1" ht="30.75" hidden="1" customHeight="1" x14ac:dyDescent="0.3">
      <c r="A23" s="75" t="s">
        <v>80</v>
      </c>
      <c r="B23" s="75" t="s">
        <v>81</v>
      </c>
      <c r="C23" s="75" t="s">
        <v>53</v>
      </c>
      <c r="D23" s="160" t="s">
        <v>82</v>
      </c>
      <c r="E23" s="93">
        <f t="shared" si="3"/>
        <v>0</v>
      </c>
      <c r="F23" s="94"/>
      <c r="G23" s="94"/>
      <c r="H23" s="94"/>
      <c r="I23" s="94"/>
      <c r="J23" s="89">
        <f t="shared" si="4"/>
        <v>0</v>
      </c>
      <c r="K23" s="89"/>
      <c r="L23" s="94"/>
      <c r="M23" s="94"/>
      <c r="N23" s="94"/>
      <c r="O23" s="89"/>
      <c r="P23" s="94"/>
      <c r="Q23" s="94"/>
      <c r="R23" s="90">
        <f t="shared" si="5"/>
        <v>0</v>
      </c>
      <c r="T23" s="166"/>
    </row>
    <row r="24" spans="1:20" s="165" customFormat="1" ht="38.25" hidden="1" customHeight="1" x14ac:dyDescent="0.3">
      <c r="A24" s="75" t="s">
        <v>83</v>
      </c>
      <c r="B24" s="75" t="s">
        <v>84</v>
      </c>
      <c r="C24" s="75" t="s">
        <v>53</v>
      </c>
      <c r="D24" s="141" t="s">
        <v>85</v>
      </c>
      <c r="E24" s="93">
        <f t="shared" si="3"/>
        <v>0</v>
      </c>
      <c r="F24" s="93"/>
      <c r="G24" s="94"/>
      <c r="H24" s="94"/>
      <c r="I24" s="94"/>
      <c r="J24" s="91">
        <f t="shared" si="4"/>
        <v>0</v>
      </c>
      <c r="K24" s="93"/>
      <c r="L24" s="94"/>
      <c r="M24" s="94"/>
      <c r="N24" s="94"/>
      <c r="O24" s="93"/>
      <c r="P24" s="94"/>
      <c r="Q24" s="94"/>
      <c r="R24" s="90">
        <f t="shared" si="5"/>
        <v>0</v>
      </c>
      <c r="T24" s="166"/>
    </row>
    <row r="25" spans="1:20" s="167" customFormat="1" ht="68.25" hidden="1" customHeight="1" x14ac:dyDescent="0.3">
      <c r="A25" s="95"/>
      <c r="B25" s="95"/>
      <c r="C25" s="95"/>
      <c r="D25" s="161" t="s">
        <v>291</v>
      </c>
      <c r="E25" s="96">
        <f t="shared" si="3"/>
        <v>0</v>
      </c>
      <c r="F25" s="96"/>
      <c r="G25" s="97"/>
      <c r="H25" s="97"/>
      <c r="I25" s="97"/>
      <c r="J25" s="91">
        <f t="shared" si="4"/>
        <v>0</v>
      </c>
      <c r="K25" s="96"/>
      <c r="L25" s="97"/>
      <c r="M25" s="97"/>
      <c r="N25" s="97"/>
      <c r="O25" s="96"/>
      <c r="P25" s="97"/>
      <c r="Q25" s="97"/>
      <c r="R25" s="98">
        <f t="shared" si="5"/>
        <v>0</v>
      </c>
    </row>
    <row r="26" spans="1:20" s="165" customFormat="1" ht="24" hidden="1" customHeight="1" x14ac:dyDescent="0.3">
      <c r="A26" s="75" t="s">
        <v>86</v>
      </c>
      <c r="B26" s="75" t="s">
        <v>87</v>
      </c>
      <c r="C26" s="75" t="s">
        <v>53</v>
      </c>
      <c r="D26" s="145" t="s">
        <v>1</v>
      </c>
      <c r="E26" s="93">
        <f t="shared" si="3"/>
        <v>0</v>
      </c>
      <c r="F26" s="93"/>
      <c r="G26" s="93"/>
      <c r="H26" s="93"/>
      <c r="I26" s="142"/>
      <c r="J26" s="91">
        <f t="shared" si="4"/>
        <v>0</v>
      </c>
      <c r="K26" s="89"/>
      <c r="L26" s="94"/>
      <c r="M26" s="94"/>
      <c r="N26" s="94"/>
      <c r="O26" s="89"/>
      <c r="P26" s="142"/>
      <c r="Q26" s="142"/>
      <c r="R26" s="90">
        <f t="shared" si="5"/>
        <v>0</v>
      </c>
      <c r="T26" s="166"/>
    </row>
    <row r="27" spans="1:20" s="136" customFormat="1" ht="21.75" hidden="1" customHeight="1" x14ac:dyDescent="0.3">
      <c r="A27" s="75" t="s">
        <v>79</v>
      </c>
      <c r="B27" s="75" t="s">
        <v>89</v>
      </c>
      <c r="C27" s="75" t="s">
        <v>53</v>
      </c>
      <c r="D27" s="145" t="s">
        <v>88</v>
      </c>
      <c r="E27" s="93">
        <f t="shared" si="3"/>
        <v>0</v>
      </c>
      <c r="F27" s="93"/>
      <c r="G27" s="93"/>
      <c r="H27" s="93"/>
      <c r="I27" s="142"/>
      <c r="J27" s="91">
        <f t="shared" si="4"/>
        <v>0</v>
      </c>
      <c r="K27" s="89"/>
      <c r="L27" s="94"/>
      <c r="M27" s="94"/>
      <c r="N27" s="94"/>
      <c r="O27" s="89"/>
      <c r="P27" s="142"/>
      <c r="Q27" s="142"/>
      <c r="R27" s="90">
        <f t="shared" si="5"/>
        <v>0</v>
      </c>
      <c r="T27" s="168"/>
    </row>
    <row r="28" spans="1:20" s="170" customFormat="1" ht="22.5" hidden="1" customHeight="1" x14ac:dyDescent="0.3">
      <c r="A28" s="95"/>
      <c r="B28" s="95"/>
      <c r="C28" s="95"/>
      <c r="D28" s="169" t="s">
        <v>207</v>
      </c>
      <c r="E28" s="96">
        <f t="shared" ref="E28" si="7">SUM(F28,I28)</f>
        <v>0</v>
      </c>
      <c r="F28" s="96"/>
      <c r="G28" s="97"/>
      <c r="H28" s="97"/>
      <c r="I28" s="97"/>
      <c r="J28" s="91">
        <f t="shared" si="4"/>
        <v>0</v>
      </c>
      <c r="K28" s="96"/>
      <c r="L28" s="97"/>
      <c r="M28" s="97"/>
      <c r="N28" s="97"/>
      <c r="O28" s="96"/>
      <c r="P28" s="97"/>
      <c r="Q28" s="97"/>
      <c r="R28" s="90">
        <f t="shared" si="5"/>
        <v>0</v>
      </c>
      <c r="T28" s="167"/>
    </row>
    <row r="29" spans="1:20" s="172" customFormat="1" ht="32.25" hidden="1" customHeight="1" x14ac:dyDescent="0.3">
      <c r="A29" s="75" t="s">
        <v>91</v>
      </c>
      <c r="B29" s="75" t="s">
        <v>55</v>
      </c>
      <c r="C29" s="75" t="s">
        <v>28</v>
      </c>
      <c r="D29" s="171" t="s">
        <v>2</v>
      </c>
      <c r="E29" s="93">
        <f t="shared" si="3"/>
        <v>0</v>
      </c>
      <c r="F29" s="76"/>
      <c r="G29" s="94"/>
      <c r="H29" s="94"/>
      <c r="I29" s="94"/>
      <c r="J29" s="91">
        <f t="shared" si="4"/>
        <v>0</v>
      </c>
      <c r="K29" s="89"/>
      <c r="L29" s="94"/>
      <c r="M29" s="94"/>
      <c r="N29" s="94"/>
      <c r="O29" s="89"/>
      <c r="P29" s="94"/>
      <c r="Q29" s="94"/>
      <c r="R29" s="90">
        <f t="shared" si="5"/>
        <v>0</v>
      </c>
    </row>
    <row r="30" spans="1:20" s="136" customFormat="1" ht="32.25" hidden="1" customHeight="1" x14ac:dyDescent="0.3">
      <c r="A30" s="75" t="s">
        <v>90</v>
      </c>
      <c r="B30" s="75" t="s">
        <v>93</v>
      </c>
      <c r="C30" s="75" t="s">
        <v>28</v>
      </c>
      <c r="D30" s="173" t="s">
        <v>92</v>
      </c>
      <c r="E30" s="93">
        <f t="shared" si="3"/>
        <v>0</v>
      </c>
      <c r="F30" s="76"/>
      <c r="G30" s="76"/>
      <c r="H30" s="76"/>
      <c r="I30" s="76"/>
      <c r="J30" s="91">
        <f t="shared" si="4"/>
        <v>0</v>
      </c>
      <c r="K30" s="89"/>
      <c r="L30" s="76"/>
      <c r="M30" s="76"/>
      <c r="N30" s="76"/>
      <c r="O30" s="89"/>
      <c r="P30" s="76"/>
      <c r="Q30" s="76"/>
      <c r="R30" s="90">
        <f t="shared" si="5"/>
        <v>0</v>
      </c>
      <c r="T30" s="168"/>
    </row>
    <row r="31" spans="1:20" s="174" customFormat="1" ht="26.25" hidden="1" customHeight="1" x14ac:dyDescent="0.3">
      <c r="A31" s="75" t="s">
        <v>97</v>
      </c>
      <c r="B31" s="75" t="s">
        <v>56</v>
      </c>
      <c r="C31" s="75" t="s">
        <v>28</v>
      </c>
      <c r="D31" s="173" t="s">
        <v>98</v>
      </c>
      <c r="E31" s="93">
        <f t="shared" si="3"/>
        <v>0</v>
      </c>
      <c r="F31" s="76"/>
      <c r="G31" s="76"/>
      <c r="H31" s="76"/>
      <c r="I31" s="76"/>
      <c r="J31" s="91">
        <f t="shared" si="4"/>
        <v>0</v>
      </c>
      <c r="K31" s="93"/>
      <c r="L31" s="76"/>
      <c r="M31" s="76"/>
      <c r="N31" s="76"/>
      <c r="O31" s="93"/>
      <c r="P31" s="76"/>
      <c r="Q31" s="76"/>
      <c r="R31" s="90">
        <f t="shared" si="5"/>
        <v>0</v>
      </c>
      <c r="T31" s="175"/>
    </row>
    <row r="32" spans="1:20" s="136" customFormat="1" ht="24.75" hidden="1" customHeight="1" x14ac:dyDescent="0.3">
      <c r="A32" s="75" t="s">
        <v>94</v>
      </c>
      <c r="B32" s="75" t="s">
        <v>95</v>
      </c>
      <c r="C32" s="75" t="s">
        <v>28</v>
      </c>
      <c r="D32" s="173" t="s">
        <v>96</v>
      </c>
      <c r="E32" s="93">
        <f t="shared" si="3"/>
        <v>0</v>
      </c>
      <c r="F32" s="76"/>
      <c r="G32" s="94"/>
      <c r="H32" s="90"/>
      <c r="I32" s="90"/>
      <c r="J32" s="91">
        <f t="shared" si="4"/>
        <v>0</v>
      </c>
      <c r="K32" s="89"/>
      <c r="L32" s="94"/>
      <c r="M32" s="94"/>
      <c r="N32" s="94"/>
      <c r="O32" s="89"/>
      <c r="P32" s="94"/>
      <c r="Q32" s="94"/>
      <c r="R32" s="90">
        <f t="shared" si="5"/>
        <v>0</v>
      </c>
      <c r="T32" s="168"/>
    </row>
    <row r="33" spans="1:20" s="3" customFormat="1" ht="63.75" hidden="1" customHeight="1" x14ac:dyDescent="0.3">
      <c r="A33" s="58" t="s">
        <v>99</v>
      </c>
      <c r="B33" s="75" t="s">
        <v>57</v>
      </c>
      <c r="C33" s="58" t="s">
        <v>28</v>
      </c>
      <c r="D33" s="176" t="s">
        <v>3</v>
      </c>
      <c r="E33" s="93">
        <f t="shared" si="3"/>
        <v>0</v>
      </c>
      <c r="F33" s="76"/>
      <c r="G33" s="90"/>
      <c r="H33" s="90"/>
      <c r="I33" s="90"/>
      <c r="J33" s="91">
        <f t="shared" si="4"/>
        <v>0</v>
      </c>
      <c r="K33" s="89"/>
      <c r="L33" s="94"/>
      <c r="M33" s="94"/>
      <c r="N33" s="94"/>
      <c r="O33" s="89"/>
      <c r="P33" s="94"/>
      <c r="Q33" s="94"/>
      <c r="R33" s="90">
        <f t="shared" si="5"/>
        <v>0</v>
      </c>
      <c r="T33" s="149"/>
    </row>
    <row r="34" spans="1:20" s="136" customFormat="1" ht="32.25" hidden="1" customHeight="1" x14ac:dyDescent="0.3">
      <c r="A34" s="177" t="s">
        <v>100</v>
      </c>
      <c r="B34" s="177" t="s">
        <v>101</v>
      </c>
      <c r="C34" s="178" t="s">
        <v>27</v>
      </c>
      <c r="D34" s="179" t="s">
        <v>102</v>
      </c>
      <c r="E34" s="93">
        <f t="shared" si="3"/>
        <v>0</v>
      </c>
      <c r="F34" s="93"/>
      <c r="G34" s="180"/>
      <c r="H34" s="180"/>
      <c r="I34" s="180"/>
      <c r="J34" s="91">
        <f t="shared" si="4"/>
        <v>0</v>
      </c>
      <c r="K34" s="89"/>
      <c r="L34" s="180"/>
      <c r="M34" s="180"/>
      <c r="N34" s="180"/>
      <c r="O34" s="89"/>
      <c r="P34" s="180"/>
      <c r="Q34" s="180"/>
      <c r="R34" s="90">
        <f t="shared" si="5"/>
        <v>0</v>
      </c>
      <c r="T34" s="168"/>
    </row>
    <row r="35" spans="1:20" s="136" customFormat="1" ht="36" hidden="1" customHeight="1" x14ac:dyDescent="0.3">
      <c r="A35" s="88" t="s">
        <v>103</v>
      </c>
      <c r="B35" s="75" t="s">
        <v>59</v>
      </c>
      <c r="C35" s="181" t="s">
        <v>26</v>
      </c>
      <c r="D35" s="69" t="s">
        <v>5</v>
      </c>
      <c r="E35" s="147">
        <f t="shared" si="3"/>
        <v>0</v>
      </c>
      <c r="F35" s="93"/>
      <c r="G35" s="182"/>
      <c r="H35" s="182"/>
      <c r="I35" s="182"/>
      <c r="J35" s="91">
        <f t="shared" si="4"/>
        <v>0</v>
      </c>
      <c r="K35" s="89"/>
      <c r="L35" s="182"/>
      <c r="M35" s="182"/>
      <c r="N35" s="182"/>
      <c r="O35" s="89"/>
      <c r="P35" s="182"/>
      <c r="Q35" s="182"/>
      <c r="R35" s="90">
        <f t="shared" si="5"/>
        <v>0</v>
      </c>
      <c r="T35" s="168"/>
    </row>
    <row r="36" spans="1:20" s="136" customFormat="1" ht="33.75" hidden="1" customHeight="1" x14ac:dyDescent="0.3">
      <c r="A36" s="75" t="s">
        <v>104</v>
      </c>
      <c r="B36" s="75" t="s">
        <v>60</v>
      </c>
      <c r="C36" s="128" t="s">
        <v>26</v>
      </c>
      <c r="D36" s="69" t="s">
        <v>4</v>
      </c>
      <c r="E36" s="147">
        <f t="shared" si="3"/>
        <v>0</v>
      </c>
      <c r="F36" s="76"/>
      <c r="G36" s="94"/>
      <c r="H36" s="94"/>
      <c r="I36" s="94"/>
      <c r="J36" s="91">
        <f t="shared" si="4"/>
        <v>0</v>
      </c>
      <c r="K36" s="89"/>
      <c r="L36" s="180"/>
      <c r="M36" s="180"/>
      <c r="N36" s="180"/>
      <c r="O36" s="89"/>
      <c r="P36" s="180"/>
      <c r="Q36" s="180"/>
      <c r="R36" s="90">
        <f t="shared" si="5"/>
        <v>0</v>
      </c>
      <c r="T36" s="168"/>
    </row>
    <row r="37" spans="1:20" s="136" customFormat="1" ht="33" hidden="1" customHeight="1" x14ac:dyDescent="0.3">
      <c r="A37" s="75" t="s">
        <v>237</v>
      </c>
      <c r="B37" s="75" t="s">
        <v>238</v>
      </c>
      <c r="C37" s="128" t="s">
        <v>26</v>
      </c>
      <c r="D37" s="69" t="s">
        <v>239</v>
      </c>
      <c r="E37" s="147">
        <f t="shared" si="3"/>
        <v>0</v>
      </c>
      <c r="F37" s="76"/>
      <c r="G37" s="94"/>
      <c r="H37" s="94"/>
      <c r="I37" s="94"/>
      <c r="J37" s="91">
        <f t="shared" si="4"/>
        <v>0</v>
      </c>
      <c r="K37" s="89"/>
      <c r="L37" s="180"/>
      <c r="M37" s="180"/>
      <c r="N37" s="180"/>
      <c r="O37" s="89"/>
      <c r="P37" s="180"/>
      <c r="Q37" s="180"/>
      <c r="R37" s="90">
        <f t="shared" si="5"/>
        <v>0</v>
      </c>
      <c r="T37" s="168"/>
    </row>
    <row r="38" spans="1:20" s="136" customFormat="1" ht="30" hidden="1" customHeight="1" x14ac:dyDescent="0.3">
      <c r="A38" s="183" t="s">
        <v>224</v>
      </c>
      <c r="B38" s="183" t="s">
        <v>163</v>
      </c>
      <c r="C38" s="183" t="s">
        <v>219</v>
      </c>
      <c r="D38" s="184" t="s">
        <v>164</v>
      </c>
      <c r="E38" s="147">
        <f t="shared" ref="E38:E42" si="8">SUM(F38,I38)</f>
        <v>0</v>
      </c>
      <c r="F38" s="76"/>
      <c r="G38" s="94"/>
      <c r="H38" s="94"/>
      <c r="I38" s="94"/>
      <c r="J38" s="91">
        <f t="shared" si="4"/>
        <v>0</v>
      </c>
      <c r="K38" s="89"/>
      <c r="L38" s="180"/>
      <c r="M38" s="180"/>
      <c r="N38" s="180"/>
      <c r="O38" s="89"/>
      <c r="P38" s="180"/>
      <c r="Q38" s="180"/>
      <c r="R38" s="90">
        <f t="shared" si="5"/>
        <v>0</v>
      </c>
      <c r="T38" s="168"/>
    </row>
    <row r="39" spans="1:20" s="136" customFormat="1" ht="31.5" hidden="1" customHeight="1" x14ac:dyDescent="0.3">
      <c r="A39" s="183" t="s">
        <v>240</v>
      </c>
      <c r="B39" s="183" t="s">
        <v>242</v>
      </c>
      <c r="C39" s="183" t="s">
        <v>29</v>
      </c>
      <c r="D39" s="184" t="s">
        <v>244</v>
      </c>
      <c r="E39" s="147">
        <f t="shared" si="8"/>
        <v>0</v>
      </c>
      <c r="F39" s="76"/>
      <c r="G39" s="94"/>
      <c r="H39" s="94"/>
      <c r="I39" s="94"/>
      <c r="J39" s="91">
        <f t="shared" si="4"/>
        <v>0</v>
      </c>
      <c r="K39" s="89"/>
      <c r="L39" s="180"/>
      <c r="M39" s="180"/>
      <c r="N39" s="180"/>
      <c r="O39" s="89"/>
      <c r="P39" s="180"/>
      <c r="Q39" s="180"/>
      <c r="R39" s="90">
        <f t="shared" si="5"/>
        <v>0</v>
      </c>
      <c r="T39" s="168"/>
    </row>
    <row r="40" spans="1:20" s="136" customFormat="1" ht="30.75" hidden="1" customHeight="1" x14ac:dyDescent="0.3">
      <c r="A40" s="183" t="s">
        <v>241</v>
      </c>
      <c r="B40" s="183" t="s">
        <v>243</v>
      </c>
      <c r="C40" s="183" t="s">
        <v>29</v>
      </c>
      <c r="D40" s="184" t="s">
        <v>245</v>
      </c>
      <c r="E40" s="147">
        <f t="shared" si="8"/>
        <v>0</v>
      </c>
      <c r="F40" s="76"/>
      <c r="G40" s="94"/>
      <c r="H40" s="94"/>
      <c r="I40" s="94"/>
      <c r="J40" s="91">
        <f t="shared" si="4"/>
        <v>0</v>
      </c>
      <c r="K40" s="89"/>
      <c r="L40" s="180"/>
      <c r="M40" s="180"/>
      <c r="N40" s="180"/>
      <c r="O40" s="89"/>
      <c r="P40" s="180"/>
      <c r="Q40" s="180"/>
      <c r="R40" s="90">
        <f t="shared" si="5"/>
        <v>0</v>
      </c>
      <c r="T40" s="168"/>
    </row>
    <row r="41" spans="1:20" s="136" customFormat="1" ht="23.25" hidden="1" customHeight="1" x14ac:dyDescent="0.3">
      <c r="A41" s="183" t="s">
        <v>225</v>
      </c>
      <c r="B41" s="183" t="s">
        <v>226</v>
      </c>
      <c r="C41" s="183" t="s">
        <v>29</v>
      </c>
      <c r="D41" s="184" t="s">
        <v>227</v>
      </c>
      <c r="E41" s="147">
        <f t="shared" si="8"/>
        <v>0</v>
      </c>
      <c r="F41" s="76"/>
      <c r="G41" s="94"/>
      <c r="H41" s="94"/>
      <c r="I41" s="94"/>
      <c r="J41" s="91">
        <f t="shared" si="4"/>
        <v>0</v>
      </c>
      <c r="K41" s="89"/>
      <c r="L41" s="180"/>
      <c r="M41" s="180"/>
      <c r="N41" s="180"/>
      <c r="O41" s="89"/>
      <c r="P41" s="180"/>
      <c r="Q41" s="180"/>
      <c r="R41" s="90">
        <f t="shared" si="5"/>
        <v>0</v>
      </c>
      <c r="T41" s="168"/>
    </row>
    <row r="42" spans="1:20" s="136" customFormat="1" ht="47.25" hidden="1" customHeight="1" x14ac:dyDescent="0.3">
      <c r="A42" s="75" t="s">
        <v>221</v>
      </c>
      <c r="B42" s="75" t="s">
        <v>222</v>
      </c>
      <c r="C42" s="128" t="s">
        <v>29</v>
      </c>
      <c r="D42" s="185" t="s">
        <v>220</v>
      </c>
      <c r="E42" s="147">
        <f t="shared" si="8"/>
        <v>0</v>
      </c>
      <c r="F42" s="76"/>
      <c r="G42" s="94"/>
      <c r="H42" s="94"/>
      <c r="I42" s="94"/>
      <c r="J42" s="91">
        <f t="shared" si="4"/>
        <v>0</v>
      </c>
      <c r="K42" s="89"/>
      <c r="L42" s="180"/>
      <c r="M42" s="180"/>
      <c r="N42" s="180"/>
      <c r="O42" s="89"/>
      <c r="P42" s="180"/>
      <c r="Q42" s="180"/>
      <c r="R42" s="90">
        <f t="shared" si="5"/>
        <v>0</v>
      </c>
      <c r="T42" s="168"/>
    </row>
    <row r="43" spans="1:20" s="3" customFormat="1" ht="24" hidden="1" customHeight="1" x14ac:dyDescent="0.3">
      <c r="A43" s="75" t="s">
        <v>105</v>
      </c>
      <c r="B43" s="75" t="s">
        <v>106</v>
      </c>
      <c r="C43" s="75" t="s">
        <v>29</v>
      </c>
      <c r="D43" s="186" t="s">
        <v>107</v>
      </c>
      <c r="E43" s="93">
        <f t="shared" si="3"/>
        <v>0</v>
      </c>
      <c r="F43" s="93"/>
      <c r="G43" s="94"/>
      <c r="H43" s="94"/>
      <c r="I43" s="94"/>
      <c r="J43" s="91">
        <f t="shared" si="4"/>
        <v>0</v>
      </c>
      <c r="K43" s="89"/>
      <c r="L43" s="94"/>
      <c r="M43" s="94"/>
      <c r="N43" s="94"/>
      <c r="O43" s="89"/>
      <c r="P43" s="94"/>
      <c r="Q43" s="94"/>
      <c r="R43" s="90">
        <f t="shared" si="5"/>
        <v>0</v>
      </c>
      <c r="T43" s="149"/>
    </row>
    <row r="44" spans="1:20" s="3" customFormat="1" ht="33.75" hidden="1" customHeight="1" x14ac:dyDescent="0.3">
      <c r="A44" s="75" t="s">
        <v>246</v>
      </c>
      <c r="B44" s="75" t="s">
        <v>247</v>
      </c>
      <c r="C44" s="75" t="s">
        <v>219</v>
      </c>
      <c r="D44" s="186" t="s">
        <v>248</v>
      </c>
      <c r="E44" s="93">
        <f t="shared" si="3"/>
        <v>0</v>
      </c>
      <c r="F44" s="93"/>
      <c r="G44" s="94"/>
      <c r="H44" s="94"/>
      <c r="I44" s="94"/>
      <c r="J44" s="91">
        <f t="shared" si="4"/>
        <v>0</v>
      </c>
      <c r="K44" s="89"/>
      <c r="L44" s="94"/>
      <c r="M44" s="94"/>
      <c r="N44" s="94"/>
      <c r="O44" s="89"/>
      <c r="P44" s="94"/>
      <c r="Q44" s="94"/>
      <c r="R44" s="90">
        <f t="shared" si="5"/>
        <v>0</v>
      </c>
      <c r="T44" s="149"/>
    </row>
    <row r="45" spans="1:20" s="3" customFormat="1" ht="21.75" hidden="1" customHeight="1" x14ac:dyDescent="0.3">
      <c r="A45" s="88" t="s">
        <v>249</v>
      </c>
      <c r="B45" s="88" t="s">
        <v>250</v>
      </c>
      <c r="C45" s="88" t="s">
        <v>268</v>
      </c>
      <c r="D45" s="145" t="s">
        <v>251</v>
      </c>
      <c r="E45" s="93">
        <f t="shared" ref="E45" si="9">SUM(F45,I45)</f>
        <v>0</v>
      </c>
      <c r="F45" s="93"/>
      <c r="G45" s="94"/>
      <c r="H45" s="94"/>
      <c r="I45" s="94"/>
      <c r="J45" s="91">
        <f t="shared" si="4"/>
        <v>0</v>
      </c>
      <c r="K45" s="89"/>
      <c r="L45" s="94"/>
      <c r="M45" s="94"/>
      <c r="N45" s="94"/>
      <c r="O45" s="89"/>
      <c r="P45" s="94"/>
      <c r="Q45" s="94"/>
      <c r="R45" s="90">
        <f t="shared" si="5"/>
        <v>0</v>
      </c>
      <c r="T45" s="149"/>
    </row>
    <row r="46" spans="1:20" s="3" customFormat="1" ht="30.75" hidden="1" customHeight="1" x14ac:dyDescent="0.3">
      <c r="A46" s="88" t="s">
        <v>278</v>
      </c>
      <c r="B46" s="88" t="s">
        <v>61</v>
      </c>
      <c r="C46" s="88" t="s">
        <v>167</v>
      </c>
      <c r="D46" s="145" t="s">
        <v>166</v>
      </c>
      <c r="E46" s="93">
        <f t="shared" si="3"/>
        <v>0</v>
      </c>
      <c r="F46" s="93"/>
      <c r="G46" s="94"/>
      <c r="H46" s="94"/>
      <c r="I46" s="94"/>
      <c r="J46" s="91">
        <f t="shared" si="4"/>
        <v>0</v>
      </c>
      <c r="K46" s="89"/>
      <c r="L46" s="94"/>
      <c r="M46" s="94"/>
      <c r="N46" s="94"/>
      <c r="O46" s="89"/>
      <c r="P46" s="94"/>
      <c r="Q46" s="94"/>
      <c r="R46" s="90">
        <f t="shared" si="5"/>
        <v>0</v>
      </c>
      <c r="T46" s="149"/>
    </row>
    <row r="47" spans="1:20" s="3" customFormat="1" ht="33" hidden="1" customHeight="1" x14ac:dyDescent="0.3">
      <c r="A47" s="75" t="s">
        <v>270</v>
      </c>
      <c r="B47" s="75" t="s">
        <v>271</v>
      </c>
      <c r="C47" s="75" t="s">
        <v>33</v>
      </c>
      <c r="D47" s="186" t="s">
        <v>272</v>
      </c>
      <c r="E47" s="93">
        <f t="shared" ref="E47" si="10">SUM(F47,I47)</f>
        <v>0</v>
      </c>
      <c r="F47" s="93"/>
      <c r="G47" s="94"/>
      <c r="H47" s="94"/>
      <c r="I47" s="94"/>
      <c r="J47" s="91">
        <f t="shared" si="4"/>
        <v>0</v>
      </c>
      <c r="K47" s="89"/>
      <c r="L47" s="94"/>
      <c r="M47" s="94"/>
      <c r="N47" s="94"/>
      <c r="O47" s="89"/>
      <c r="P47" s="94"/>
      <c r="Q47" s="94"/>
      <c r="R47" s="90">
        <f t="shared" si="5"/>
        <v>0</v>
      </c>
      <c r="T47" s="149"/>
    </row>
    <row r="48" spans="1:20" s="3" customFormat="1" ht="43.5" hidden="1" customHeight="1" x14ac:dyDescent="0.3">
      <c r="A48" s="75" t="s">
        <v>223</v>
      </c>
      <c r="B48" s="75" t="s">
        <v>169</v>
      </c>
      <c r="C48" s="75" t="s">
        <v>30</v>
      </c>
      <c r="D48" s="141" t="s">
        <v>168</v>
      </c>
      <c r="E48" s="93">
        <f t="shared" si="3"/>
        <v>0</v>
      </c>
      <c r="F48" s="76"/>
      <c r="G48" s="94"/>
      <c r="H48" s="94"/>
      <c r="I48" s="94"/>
      <c r="J48" s="91">
        <f t="shared" si="4"/>
        <v>0</v>
      </c>
      <c r="K48" s="89"/>
      <c r="L48" s="94"/>
      <c r="M48" s="94"/>
      <c r="N48" s="94"/>
      <c r="O48" s="89"/>
      <c r="P48" s="94"/>
      <c r="Q48" s="94"/>
      <c r="R48" s="90">
        <f t="shared" si="5"/>
        <v>0</v>
      </c>
      <c r="T48" s="149"/>
    </row>
    <row r="49" spans="1:20" s="3" customFormat="1" ht="35.25" hidden="1" customHeight="1" x14ac:dyDescent="0.3">
      <c r="A49" s="75" t="s">
        <v>108</v>
      </c>
      <c r="B49" s="75" t="s">
        <v>109</v>
      </c>
      <c r="C49" s="75" t="s">
        <v>42</v>
      </c>
      <c r="D49" s="141" t="s">
        <v>7</v>
      </c>
      <c r="E49" s="93">
        <f t="shared" si="3"/>
        <v>0</v>
      </c>
      <c r="F49" s="93"/>
      <c r="G49" s="93"/>
      <c r="H49" s="93"/>
      <c r="I49" s="93"/>
      <c r="J49" s="91">
        <f t="shared" si="4"/>
        <v>0</v>
      </c>
      <c r="K49" s="89"/>
      <c r="L49" s="93"/>
      <c r="M49" s="93"/>
      <c r="N49" s="93"/>
      <c r="O49" s="89"/>
      <c r="P49" s="93"/>
      <c r="Q49" s="93"/>
      <c r="R49" s="90">
        <f t="shared" si="5"/>
        <v>0</v>
      </c>
      <c r="T49" s="149"/>
    </row>
    <row r="50" spans="1:20" s="3" customFormat="1" ht="24.75" hidden="1" customHeight="1" x14ac:dyDescent="0.3">
      <c r="A50" s="75" t="s">
        <v>273</v>
      </c>
      <c r="B50" s="75" t="s">
        <v>110</v>
      </c>
      <c r="C50" s="75" t="s">
        <v>40</v>
      </c>
      <c r="D50" s="141" t="s">
        <v>6</v>
      </c>
      <c r="E50" s="93">
        <f t="shared" ref="E50" si="11">SUM(F50,I50)</f>
        <v>0</v>
      </c>
      <c r="F50" s="93"/>
      <c r="G50" s="93"/>
      <c r="H50" s="93"/>
      <c r="I50" s="93"/>
      <c r="J50" s="91">
        <f t="shared" si="4"/>
        <v>0</v>
      </c>
      <c r="K50" s="89"/>
      <c r="L50" s="93"/>
      <c r="M50" s="93"/>
      <c r="N50" s="93"/>
      <c r="O50" s="89"/>
      <c r="P50" s="93"/>
      <c r="Q50" s="93"/>
      <c r="R50" s="90">
        <f t="shared" si="5"/>
        <v>0</v>
      </c>
      <c r="T50" s="149"/>
    </row>
    <row r="51" spans="1:20" s="3" customFormat="1" ht="28.5" hidden="1" customHeight="1" x14ac:dyDescent="0.3">
      <c r="A51" s="75" t="s">
        <v>111</v>
      </c>
      <c r="B51" s="75" t="s">
        <v>112</v>
      </c>
      <c r="C51" s="75" t="s">
        <v>33</v>
      </c>
      <c r="D51" s="173" t="s">
        <v>54</v>
      </c>
      <c r="E51" s="93">
        <f t="shared" si="3"/>
        <v>0</v>
      </c>
      <c r="F51" s="76"/>
      <c r="G51" s="94"/>
      <c r="H51" s="94"/>
      <c r="I51" s="94"/>
      <c r="J51" s="91">
        <f t="shared" si="4"/>
        <v>0</v>
      </c>
      <c r="K51" s="89"/>
      <c r="L51" s="94"/>
      <c r="M51" s="94"/>
      <c r="N51" s="94"/>
      <c r="O51" s="89"/>
      <c r="P51" s="94"/>
      <c r="Q51" s="94"/>
      <c r="R51" s="90">
        <f t="shared" si="5"/>
        <v>0</v>
      </c>
      <c r="T51" s="149"/>
    </row>
    <row r="52" spans="1:20" s="158" customFormat="1" ht="30" hidden="1" customHeight="1" x14ac:dyDescent="0.3">
      <c r="A52" s="177" t="s">
        <v>114</v>
      </c>
      <c r="B52" s="177" t="s">
        <v>115</v>
      </c>
      <c r="C52" s="177" t="s">
        <v>33</v>
      </c>
      <c r="D52" s="173" t="s">
        <v>113</v>
      </c>
      <c r="E52" s="93">
        <f t="shared" si="3"/>
        <v>0</v>
      </c>
      <c r="F52" s="76"/>
      <c r="G52" s="97"/>
      <c r="H52" s="97"/>
      <c r="I52" s="97"/>
      <c r="J52" s="91">
        <f t="shared" si="4"/>
        <v>0</v>
      </c>
      <c r="K52" s="89"/>
      <c r="L52" s="97"/>
      <c r="M52" s="97"/>
      <c r="N52" s="97"/>
      <c r="O52" s="89"/>
      <c r="P52" s="97"/>
      <c r="Q52" s="97"/>
      <c r="R52" s="90">
        <f t="shared" si="5"/>
        <v>0</v>
      </c>
      <c r="T52" s="159"/>
    </row>
    <row r="53" spans="1:20" s="19" customFormat="1" ht="55.5" hidden="1" customHeight="1" x14ac:dyDescent="0.3">
      <c r="A53" s="88" t="s">
        <v>116</v>
      </c>
      <c r="B53" s="75" t="s">
        <v>117</v>
      </c>
      <c r="C53" s="80" t="s">
        <v>118</v>
      </c>
      <c r="D53" s="81" t="s">
        <v>119</v>
      </c>
      <c r="E53" s="93">
        <f t="shared" si="3"/>
        <v>0</v>
      </c>
      <c r="F53" s="93"/>
      <c r="G53" s="99"/>
      <c r="H53" s="99"/>
      <c r="I53" s="99"/>
      <c r="J53" s="93">
        <f t="shared" si="4"/>
        <v>0</v>
      </c>
      <c r="K53" s="89"/>
      <c r="L53" s="99"/>
      <c r="M53" s="99"/>
      <c r="N53" s="99"/>
      <c r="O53" s="89"/>
      <c r="P53" s="99"/>
      <c r="Q53" s="99"/>
      <c r="R53" s="90">
        <f t="shared" si="5"/>
        <v>0</v>
      </c>
    </row>
    <row r="54" spans="1:20" s="19" customFormat="1" ht="66.75" hidden="1" customHeight="1" x14ac:dyDescent="0.3">
      <c r="A54" s="88"/>
      <c r="B54" s="75"/>
      <c r="C54" s="80"/>
      <c r="D54" s="126" t="s">
        <v>307</v>
      </c>
      <c r="E54" s="96">
        <f t="shared" si="3"/>
        <v>0</v>
      </c>
      <c r="F54" s="93"/>
      <c r="G54" s="99"/>
      <c r="H54" s="99"/>
      <c r="I54" s="99"/>
      <c r="J54" s="91">
        <f t="shared" si="4"/>
        <v>0</v>
      </c>
      <c r="K54" s="89"/>
      <c r="L54" s="99"/>
      <c r="M54" s="99"/>
      <c r="N54" s="99"/>
      <c r="O54" s="89"/>
      <c r="P54" s="99"/>
      <c r="Q54" s="99"/>
      <c r="R54" s="98">
        <f t="shared" si="5"/>
        <v>0</v>
      </c>
    </row>
    <row r="55" spans="1:20" s="19" customFormat="1" ht="65.25" hidden="1" customHeight="1" x14ac:dyDescent="0.3">
      <c r="A55" s="88"/>
      <c r="B55" s="75"/>
      <c r="C55" s="80"/>
      <c r="D55" s="126" t="s">
        <v>306</v>
      </c>
      <c r="E55" s="96">
        <f t="shared" si="3"/>
        <v>0</v>
      </c>
      <c r="F55" s="93"/>
      <c r="G55" s="99"/>
      <c r="H55" s="99"/>
      <c r="I55" s="99"/>
      <c r="J55" s="91">
        <f t="shared" si="4"/>
        <v>0</v>
      </c>
      <c r="K55" s="89"/>
      <c r="L55" s="99"/>
      <c r="M55" s="99"/>
      <c r="N55" s="99"/>
      <c r="O55" s="89"/>
      <c r="P55" s="99"/>
      <c r="Q55" s="99"/>
      <c r="R55" s="98">
        <f t="shared" si="5"/>
        <v>0</v>
      </c>
    </row>
    <row r="56" spans="1:20" s="19" customFormat="1" ht="41.25" hidden="1" customHeight="1" x14ac:dyDescent="0.3">
      <c r="A56" s="80" t="s">
        <v>228</v>
      </c>
      <c r="B56" s="75" t="s">
        <v>229</v>
      </c>
      <c r="C56" s="80" t="s">
        <v>41</v>
      </c>
      <c r="D56" s="81" t="s">
        <v>230</v>
      </c>
      <c r="E56" s="93">
        <f t="shared" si="3"/>
        <v>0</v>
      </c>
      <c r="F56" s="93"/>
      <c r="G56" s="99"/>
      <c r="H56" s="99"/>
      <c r="I56" s="99"/>
      <c r="J56" s="93">
        <f t="shared" si="4"/>
        <v>0</v>
      </c>
      <c r="K56" s="89"/>
      <c r="L56" s="99"/>
      <c r="M56" s="99"/>
      <c r="N56" s="99"/>
      <c r="O56" s="89"/>
      <c r="P56" s="99"/>
      <c r="Q56" s="99"/>
      <c r="R56" s="90">
        <f t="shared" si="5"/>
        <v>0</v>
      </c>
    </row>
    <row r="57" spans="1:20" s="19" customFormat="1" ht="23.25" hidden="1" customHeight="1" x14ac:dyDescent="0.3">
      <c r="A57" s="140" t="s">
        <v>120</v>
      </c>
      <c r="B57" s="140" t="s">
        <v>121</v>
      </c>
      <c r="C57" s="140" t="s">
        <v>31</v>
      </c>
      <c r="D57" s="173" t="s">
        <v>122</v>
      </c>
      <c r="E57" s="93">
        <f t="shared" si="3"/>
        <v>0</v>
      </c>
      <c r="F57" s="93"/>
      <c r="G57" s="99"/>
      <c r="H57" s="99"/>
      <c r="I57" s="99"/>
      <c r="J57" s="89">
        <f t="shared" ref="J57" si="12">SUM(L57,O57)</f>
        <v>0</v>
      </c>
      <c r="K57" s="89"/>
      <c r="L57" s="99"/>
      <c r="M57" s="99"/>
      <c r="N57" s="99"/>
      <c r="O57" s="89"/>
      <c r="P57" s="99"/>
      <c r="Q57" s="99"/>
      <c r="R57" s="150">
        <f t="shared" si="5"/>
        <v>0</v>
      </c>
    </row>
    <row r="58" spans="1:20" s="19" customFormat="1" ht="47.25" hidden="1" customHeight="1" x14ac:dyDescent="0.3">
      <c r="A58" s="40" t="s">
        <v>12</v>
      </c>
      <c r="B58" s="40"/>
      <c r="C58" s="40"/>
      <c r="D58" s="82" t="s">
        <v>68</v>
      </c>
      <c r="E58" s="83">
        <f>SUM(E59)</f>
        <v>0</v>
      </c>
      <c r="F58" s="84">
        <f t="shared" ref="F58:Q58" si="13">SUM(F59)</f>
        <v>0</v>
      </c>
      <c r="G58" s="84">
        <f t="shared" si="13"/>
        <v>0</v>
      </c>
      <c r="H58" s="84">
        <f t="shared" si="13"/>
        <v>0</v>
      </c>
      <c r="I58" s="84">
        <f t="shared" si="13"/>
        <v>0</v>
      </c>
      <c r="J58" s="187">
        <f t="shared" si="13"/>
        <v>0</v>
      </c>
      <c r="K58" s="187">
        <f t="shared" si="13"/>
        <v>0</v>
      </c>
      <c r="L58" s="84">
        <f t="shared" si="13"/>
        <v>0</v>
      </c>
      <c r="M58" s="84">
        <f t="shared" si="13"/>
        <v>0</v>
      </c>
      <c r="N58" s="84">
        <f t="shared" si="13"/>
        <v>0</v>
      </c>
      <c r="O58" s="187">
        <f t="shared" si="13"/>
        <v>0</v>
      </c>
      <c r="P58" s="187">
        <f t="shared" si="13"/>
        <v>0</v>
      </c>
      <c r="Q58" s="187">
        <f t="shared" si="13"/>
        <v>0</v>
      </c>
      <c r="R58" s="150">
        <f t="shared" si="5"/>
        <v>0</v>
      </c>
      <c r="T58" s="26">
        <f>SUM(E58,J58)</f>
        <v>0</v>
      </c>
    </row>
    <row r="59" spans="1:20" s="19" customFormat="1" ht="48.75" hidden="1" customHeight="1" x14ac:dyDescent="0.3">
      <c r="A59" s="40" t="s">
        <v>13</v>
      </c>
      <c r="B59" s="40"/>
      <c r="C59" s="40"/>
      <c r="D59" s="82" t="s">
        <v>68</v>
      </c>
      <c r="E59" s="83">
        <f>SUM(E60:E71)</f>
        <v>0</v>
      </c>
      <c r="F59" s="83">
        <f t="shared" ref="F59:Q59" si="14">SUM(F60:F71)</f>
        <v>0</v>
      </c>
      <c r="G59" s="83">
        <f t="shared" si="14"/>
        <v>0</v>
      </c>
      <c r="H59" s="83">
        <f t="shared" si="14"/>
        <v>0</v>
      </c>
      <c r="I59" s="83">
        <f t="shared" si="14"/>
        <v>0</v>
      </c>
      <c r="J59" s="188">
        <f t="shared" si="14"/>
        <v>0</v>
      </c>
      <c r="K59" s="188">
        <f t="shared" si="14"/>
        <v>0</v>
      </c>
      <c r="L59" s="83">
        <f t="shared" si="14"/>
        <v>0</v>
      </c>
      <c r="M59" s="83">
        <f t="shared" si="14"/>
        <v>0</v>
      </c>
      <c r="N59" s="83">
        <f t="shared" si="14"/>
        <v>0</v>
      </c>
      <c r="O59" s="188">
        <f t="shared" si="14"/>
        <v>0</v>
      </c>
      <c r="P59" s="188">
        <f t="shared" si="14"/>
        <v>0</v>
      </c>
      <c r="Q59" s="188">
        <f t="shared" si="14"/>
        <v>0</v>
      </c>
      <c r="R59" s="150">
        <f t="shared" si="5"/>
        <v>0</v>
      </c>
      <c r="T59" s="26">
        <f>SUM(E59,J59)</f>
        <v>0</v>
      </c>
    </row>
    <row r="60" spans="1:20" s="19" customFormat="1" ht="45.75" hidden="1" customHeight="1" x14ac:dyDescent="0.3">
      <c r="A60" s="140" t="s">
        <v>135</v>
      </c>
      <c r="B60" s="140" t="s">
        <v>70</v>
      </c>
      <c r="C60" s="140" t="s">
        <v>20</v>
      </c>
      <c r="D60" s="141" t="s">
        <v>69</v>
      </c>
      <c r="E60" s="93">
        <f t="shared" ref="E60:E62" si="15">SUM(F60,I60)</f>
        <v>0</v>
      </c>
      <c r="F60" s="93"/>
      <c r="G60" s="89"/>
      <c r="H60" s="89"/>
      <c r="I60" s="89"/>
      <c r="J60" s="93">
        <f t="shared" ref="J60:J63" si="16">SUM(L60,O60)</f>
        <v>0</v>
      </c>
      <c r="K60" s="93"/>
      <c r="L60" s="152"/>
      <c r="M60" s="152"/>
      <c r="N60" s="152"/>
      <c r="O60" s="93"/>
      <c r="P60" s="152"/>
      <c r="Q60" s="152"/>
      <c r="R60" s="150">
        <f t="shared" si="5"/>
        <v>0</v>
      </c>
    </row>
    <row r="61" spans="1:20" s="19" customFormat="1" ht="23.25" hidden="1" customHeight="1" x14ac:dyDescent="0.3">
      <c r="A61" s="140" t="s">
        <v>256</v>
      </c>
      <c r="B61" s="143" t="s">
        <v>35</v>
      </c>
      <c r="C61" s="73" t="s">
        <v>21</v>
      </c>
      <c r="D61" s="69" t="s">
        <v>171</v>
      </c>
      <c r="E61" s="93">
        <f t="shared" si="15"/>
        <v>0</v>
      </c>
      <c r="F61" s="93"/>
      <c r="G61" s="89"/>
      <c r="H61" s="89"/>
      <c r="I61" s="89"/>
      <c r="J61" s="93">
        <f t="shared" si="16"/>
        <v>0</v>
      </c>
      <c r="K61" s="93"/>
      <c r="L61" s="152"/>
      <c r="M61" s="152"/>
      <c r="N61" s="152"/>
      <c r="O61" s="93"/>
      <c r="P61" s="152"/>
      <c r="Q61" s="152"/>
      <c r="R61" s="150">
        <f t="shared" si="5"/>
        <v>0</v>
      </c>
    </row>
    <row r="62" spans="1:20" s="19" customFormat="1" ht="35.25" hidden="1" customHeight="1" x14ac:dyDescent="0.3">
      <c r="A62" s="183" t="s">
        <v>274</v>
      </c>
      <c r="B62" s="75" t="s">
        <v>275</v>
      </c>
      <c r="C62" s="75" t="s">
        <v>26</v>
      </c>
      <c r="D62" s="160" t="s">
        <v>276</v>
      </c>
      <c r="E62" s="93">
        <f t="shared" si="15"/>
        <v>0</v>
      </c>
      <c r="F62" s="93"/>
      <c r="G62" s="99"/>
      <c r="H62" s="99"/>
      <c r="I62" s="99"/>
      <c r="J62" s="89">
        <f t="shared" si="16"/>
        <v>0</v>
      </c>
      <c r="K62" s="89"/>
      <c r="L62" s="152"/>
      <c r="M62" s="152"/>
      <c r="N62" s="152"/>
      <c r="O62" s="89"/>
      <c r="P62" s="152"/>
      <c r="Q62" s="152"/>
      <c r="R62" s="150">
        <f t="shared" si="5"/>
        <v>0</v>
      </c>
    </row>
    <row r="63" spans="1:20" s="172" customFormat="1" ht="36.75" hidden="1" customHeight="1" x14ac:dyDescent="0.3">
      <c r="A63" s="183" t="s">
        <v>162</v>
      </c>
      <c r="B63" s="183" t="s">
        <v>163</v>
      </c>
      <c r="C63" s="183" t="s">
        <v>219</v>
      </c>
      <c r="D63" s="184" t="s">
        <v>164</v>
      </c>
      <c r="E63" s="93">
        <f t="shared" ref="E63:E75" si="17">SUM(F63,I63)</f>
        <v>0</v>
      </c>
      <c r="F63" s="93"/>
      <c r="G63" s="99"/>
      <c r="H63" s="99"/>
      <c r="I63" s="99"/>
      <c r="J63" s="93">
        <f t="shared" si="16"/>
        <v>0</v>
      </c>
      <c r="K63" s="93"/>
      <c r="L63" s="99"/>
      <c r="M63" s="99"/>
      <c r="N63" s="99"/>
      <c r="O63" s="93"/>
      <c r="P63" s="99"/>
      <c r="Q63" s="99"/>
      <c r="R63" s="150">
        <f t="shared" si="5"/>
        <v>0</v>
      </c>
    </row>
    <row r="64" spans="1:20" s="172" customFormat="1" ht="35.25" hidden="1" customHeight="1" x14ac:dyDescent="0.3">
      <c r="A64" s="183" t="s">
        <v>211</v>
      </c>
      <c r="B64" s="183" t="s">
        <v>212</v>
      </c>
      <c r="C64" s="183" t="s">
        <v>29</v>
      </c>
      <c r="D64" s="184" t="s">
        <v>213</v>
      </c>
      <c r="E64" s="93">
        <f t="shared" ref="E64:E66" si="18">SUM(F64,I64)</f>
        <v>0</v>
      </c>
      <c r="F64" s="93"/>
      <c r="G64" s="99"/>
      <c r="H64" s="99"/>
      <c r="I64" s="99"/>
      <c r="J64" s="89">
        <f t="shared" ref="J64:J66" si="19">SUM(L64,O64)</f>
        <v>0</v>
      </c>
      <c r="K64" s="89"/>
      <c r="L64" s="99"/>
      <c r="M64" s="99"/>
      <c r="N64" s="99"/>
      <c r="O64" s="89"/>
      <c r="P64" s="99"/>
      <c r="Q64" s="99"/>
      <c r="R64" s="150">
        <f t="shared" si="5"/>
        <v>0</v>
      </c>
    </row>
    <row r="65" spans="1:20" s="172" customFormat="1" ht="35.25" hidden="1" customHeight="1" x14ac:dyDescent="0.3">
      <c r="A65" s="183" t="s">
        <v>257</v>
      </c>
      <c r="B65" s="183" t="s">
        <v>258</v>
      </c>
      <c r="C65" s="183" t="s">
        <v>29</v>
      </c>
      <c r="D65" s="184" t="s">
        <v>259</v>
      </c>
      <c r="E65" s="93">
        <f t="shared" si="18"/>
        <v>0</v>
      </c>
      <c r="F65" s="93"/>
      <c r="G65" s="99"/>
      <c r="H65" s="99"/>
      <c r="I65" s="99"/>
      <c r="J65" s="89">
        <f t="shared" si="19"/>
        <v>0</v>
      </c>
      <c r="K65" s="89"/>
      <c r="L65" s="99"/>
      <c r="M65" s="99"/>
      <c r="N65" s="99"/>
      <c r="O65" s="89"/>
      <c r="P65" s="99"/>
      <c r="Q65" s="99"/>
      <c r="R65" s="150">
        <f t="shared" si="5"/>
        <v>0</v>
      </c>
    </row>
    <row r="66" spans="1:20" s="172" customFormat="1" ht="22.5" hidden="1" customHeight="1" x14ac:dyDescent="0.3">
      <c r="A66" s="183" t="s">
        <v>260</v>
      </c>
      <c r="B66" s="183" t="s">
        <v>106</v>
      </c>
      <c r="C66" s="75" t="s">
        <v>29</v>
      </c>
      <c r="D66" s="186" t="s">
        <v>107</v>
      </c>
      <c r="E66" s="93">
        <f t="shared" si="18"/>
        <v>0</v>
      </c>
      <c r="F66" s="93"/>
      <c r="G66" s="99"/>
      <c r="H66" s="99"/>
      <c r="I66" s="99"/>
      <c r="J66" s="89">
        <f t="shared" si="19"/>
        <v>0</v>
      </c>
      <c r="K66" s="89"/>
      <c r="L66" s="99"/>
      <c r="M66" s="99"/>
      <c r="N66" s="99"/>
      <c r="O66" s="89"/>
      <c r="P66" s="99"/>
      <c r="Q66" s="99"/>
      <c r="R66" s="150">
        <f t="shared" si="5"/>
        <v>0</v>
      </c>
    </row>
    <row r="67" spans="1:20" s="19" customFormat="1" ht="32.25" hidden="1" customHeight="1" x14ac:dyDescent="0.3">
      <c r="A67" s="88" t="s">
        <v>165</v>
      </c>
      <c r="B67" s="88" t="s">
        <v>61</v>
      </c>
      <c r="C67" s="88" t="s">
        <v>167</v>
      </c>
      <c r="D67" s="145" t="s">
        <v>166</v>
      </c>
      <c r="E67" s="93">
        <f t="shared" si="17"/>
        <v>0</v>
      </c>
      <c r="F67" s="93"/>
      <c r="G67" s="99"/>
      <c r="H67" s="99"/>
      <c r="I67" s="99"/>
      <c r="J67" s="89"/>
      <c r="K67" s="89"/>
      <c r="L67" s="189"/>
      <c r="M67" s="189"/>
      <c r="N67" s="189"/>
      <c r="O67" s="89"/>
      <c r="P67" s="189"/>
      <c r="Q67" s="99"/>
      <c r="R67" s="150">
        <f t="shared" si="5"/>
        <v>0</v>
      </c>
    </row>
    <row r="68" spans="1:20" s="19" customFormat="1" ht="25.5" hidden="1" customHeight="1" x14ac:dyDescent="0.3">
      <c r="A68" s="178" t="s">
        <v>261</v>
      </c>
      <c r="B68" s="75" t="s">
        <v>232</v>
      </c>
      <c r="C68" s="75" t="s">
        <v>167</v>
      </c>
      <c r="D68" s="141" t="s">
        <v>233</v>
      </c>
      <c r="E68" s="93">
        <f>SUM(F68,I68)</f>
        <v>0</v>
      </c>
      <c r="F68" s="93"/>
      <c r="G68" s="99"/>
      <c r="H68" s="99"/>
      <c r="I68" s="99"/>
      <c r="J68" s="93"/>
      <c r="K68" s="93"/>
      <c r="L68" s="189"/>
      <c r="M68" s="189"/>
      <c r="N68" s="189"/>
      <c r="O68" s="93"/>
      <c r="P68" s="189"/>
      <c r="Q68" s="99"/>
      <c r="R68" s="150">
        <f t="shared" si="5"/>
        <v>0</v>
      </c>
    </row>
    <row r="69" spans="1:20" s="19" customFormat="1" ht="27.75" hidden="1" customHeight="1" x14ac:dyDescent="0.3">
      <c r="A69" s="75" t="s">
        <v>288</v>
      </c>
      <c r="B69" s="75" t="s">
        <v>289</v>
      </c>
      <c r="C69" s="75" t="s">
        <v>167</v>
      </c>
      <c r="D69" s="141" t="s">
        <v>290</v>
      </c>
      <c r="E69" s="93">
        <f>SUM(F69,I69)</f>
        <v>0</v>
      </c>
      <c r="F69" s="93"/>
      <c r="G69" s="89"/>
      <c r="H69" s="89"/>
      <c r="I69" s="89"/>
      <c r="J69" s="93"/>
      <c r="K69" s="93"/>
      <c r="L69" s="152"/>
      <c r="M69" s="152"/>
      <c r="N69" s="152"/>
      <c r="O69" s="93"/>
      <c r="P69" s="99"/>
      <c r="Q69" s="152"/>
      <c r="R69" s="150">
        <f t="shared" si="5"/>
        <v>0</v>
      </c>
    </row>
    <row r="70" spans="1:20" s="60" customFormat="1" ht="51" hidden="1" customHeight="1" x14ac:dyDescent="0.3">
      <c r="A70" s="154" t="s">
        <v>170</v>
      </c>
      <c r="B70" s="154" t="s">
        <v>169</v>
      </c>
      <c r="C70" s="95" t="s">
        <v>30</v>
      </c>
      <c r="D70" s="190" t="s">
        <v>168</v>
      </c>
      <c r="E70" s="96">
        <f t="shared" si="17"/>
        <v>0</v>
      </c>
      <c r="F70" s="96"/>
      <c r="G70" s="191"/>
      <c r="H70" s="191"/>
      <c r="I70" s="191"/>
      <c r="J70" s="91"/>
      <c r="K70" s="91"/>
      <c r="L70" s="192"/>
      <c r="M70" s="192"/>
      <c r="N70" s="192"/>
      <c r="O70" s="91"/>
      <c r="P70" s="192"/>
      <c r="Q70" s="191"/>
      <c r="R70" s="150">
        <f t="shared" si="5"/>
        <v>0</v>
      </c>
    </row>
    <row r="71" spans="1:20" s="19" customFormat="1" ht="24.75" hidden="1" customHeight="1" x14ac:dyDescent="0.3">
      <c r="A71" s="88" t="s">
        <v>262</v>
      </c>
      <c r="B71" s="75" t="s">
        <v>121</v>
      </c>
      <c r="C71" s="75" t="s">
        <v>31</v>
      </c>
      <c r="D71" s="173" t="s">
        <v>122</v>
      </c>
      <c r="E71" s="93">
        <f t="shared" si="17"/>
        <v>0</v>
      </c>
      <c r="F71" s="93"/>
      <c r="G71" s="89"/>
      <c r="H71" s="89"/>
      <c r="I71" s="89"/>
      <c r="J71" s="93"/>
      <c r="K71" s="93"/>
      <c r="L71" s="89"/>
      <c r="M71" s="89"/>
      <c r="N71" s="89"/>
      <c r="O71" s="93"/>
      <c r="P71" s="89"/>
      <c r="Q71" s="89"/>
      <c r="R71" s="150">
        <f t="shared" si="5"/>
        <v>0</v>
      </c>
    </row>
    <row r="72" spans="1:20" s="19" customFormat="1" ht="35.25" hidden="1" customHeight="1" x14ac:dyDescent="0.3">
      <c r="A72" s="140" t="s">
        <v>205</v>
      </c>
      <c r="B72" s="140" t="s">
        <v>204</v>
      </c>
      <c r="C72" s="140" t="s">
        <v>167</v>
      </c>
      <c r="D72" s="141" t="s">
        <v>203</v>
      </c>
      <c r="E72" s="93">
        <f>SUM(F72,I72)</f>
        <v>0</v>
      </c>
      <c r="F72" s="93"/>
      <c r="G72" s="89"/>
      <c r="H72" s="89"/>
      <c r="I72" s="89"/>
      <c r="J72" s="93">
        <f>SUM(L72,O72)</f>
        <v>0</v>
      </c>
      <c r="K72" s="93"/>
      <c r="L72" s="152"/>
      <c r="M72" s="152"/>
      <c r="N72" s="152"/>
      <c r="O72" s="93"/>
      <c r="P72" s="99"/>
      <c r="Q72" s="152"/>
      <c r="R72" s="150">
        <f t="shared" si="5"/>
        <v>0</v>
      </c>
    </row>
    <row r="73" spans="1:20" s="19" customFormat="1" ht="14.1" hidden="1" customHeight="1" x14ac:dyDescent="0.3">
      <c r="A73" s="193"/>
      <c r="B73" s="193"/>
      <c r="C73" s="193"/>
      <c r="D73" s="151"/>
      <c r="E73" s="93">
        <f>SUM(F73,I73)</f>
        <v>0</v>
      </c>
      <c r="F73" s="93"/>
      <c r="G73" s="89"/>
      <c r="H73" s="89"/>
      <c r="I73" s="89"/>
      <c r="J73" s="153">
        <f>SUM(O73,L73)</f>
        <v>0</v>
      </c>
      <c r="K73" s="153"/>
      <c r="L73" s="89"/>
      <c r="M73" s="89"/>
      <c r="N73" s="89"/>
      <c r="O73" s="89"/>
      <c r="P73" s="89"/>
      <c r="Q73" s="89"/>
      <c r="R73" s="150">
        <f t="shared" si="5"/>
        <v>0</v>
      </c>
    </row>
    <row r="74" spans="1:20" s="19" customFormat="1" ht="14.1" hidden="1" customHeight="1" x14ac:dyDescent="0.3">
      <c r="A74" s="193"/>
      <c r="B74" s="193"/>
      <c r="C74" s="193"/>
      <c r="D74" s="151"/>
      <c r="E74" s="93">
        <f t="shared" si="17"/>
        <v>0</v>
      </c>
      <c r="F74" s="93"/>
      <c r="G74" s="89"/>
      <c r="H74" s="89"/>
      <c r="I74" s="89"/>
      <c r="J74" s="153">
        <f>SUM(O74,L74)</f>
        <v>0</v>
      </c>
      <c r="K74" s="153"/>
      <c r="L74" s="89"/>
      <c r="M74" s="89"/>
      <c r="N74" s="89"/>
      <c r="O74" s="89"/>
      <c r="P74" s="89"/>
      <c r="Q74" s="89"/>
      <c r="R74" s="150">
        <f t="shared" si="5"/>
        <v>0</v>
      </c>
    </row>
    <row r="75" spans="1:20" s="19" customFormat="1" ht="14.1" hidden="1" customHeight="1" x14ac:dyDescent="0.3">
      <c r="A75" s="193"/>
      <c r="B75" s="193"/>
      <c r="C75" s="193"/>
      <c r="D75" s="151"/>
      <c r="E75" s="93">
        <f t="shared" si="17"/>
        <v>0</v>
      </c>
      <c r="F75" s="93"/>
      <c r="G75" s="152"/>
      <c r="H75" s="152"/>
      <c r="I75" s="152"/>
      <c r="J75" s="153">
        <f>SUM(L75,O75)</f>
        <v>0</v>
      </c>
      <c r="K75" s="153"/>
      <c r="L75" s="152"/>
      <c r="M75" s="152"/>
      <c r="N75" s="152"/>
      <c r="O75" s="152"/>
      <c r="P75" s="152"/>
      <c r="Q75" s="152"/>
      <c r="R75" s="150">
        <f t="shared" si="5"/>
        <v>0</v>
      </c>
    </row>
    <row r="76" spans="1:20" s="19" customFormat="1" ht="40.5" hidden="1" customHeight="1" x14ac:dyDescent="0.3">
      <c r="A76" s="40" t="s">
        <v>138</v>
      </c>
      <c r="B76" s="101"/>
      <c r="C76" s="101"/>
      <c r="D76" s="59" t="s">
        <v>65</v>
      </c>
      <c r="E76" s="102">
        <f>SUM(E77)</f>
        <v>0</v>
      </c>
      <c r="F76" s="102">
        <f t="shared" ref="F76:R76" si="20">SUM(F77)</f>
        <v>0</v>
      </c>
      <c r="G76" s="102">
        <f t="shared" si="20"/>
        <v>0</v>
      </c>
      <c r="H76" s="102">
        <f t="shared" si="20"/>
        <v>0</v>
      </c>
      <c r="I76" s="102">
        <f t="shared" si="20"/>
        <v>0</v>
      </c>
      <c r="J76" s="102">
        <f t="shared" si="20"/>
        <v>0</v>
      </c>
      <c r="K76" s="102">
        <f t="shared" si="20"/>
        <v>0</v>
      </c>
      <c r="L76" s="102">
        <f t="shared" si="20"/>
        <v>0</v>
      </c>
      <c r="M76" s="102">
        <f t="shared" si="20"/>
        <v>0</v>
      </c>
      <c r="N76" s="102">
        <f t="shared" si="20"/>
        <v>0</v>
      </c>
      <c r="O76" s="102">
        <f t="shared" si="20"/>
        <v>0</v>
      </c>
      <c r="P76" s="102">
        <f t="shared" si="20"/>
        <v>0</v>
      </c>
      <c r="Q76" s="102">
        <f t="shared" si="20"/>
        <v>0</v>
      </c>
      <c r="R76" s="102">
        <f t="shared" si="20"/>
        <v>0</v>
      </c>
      <c r="T76" s="61">
        <f t="shared" ref="T76:T77" si="21">SUM(E76,J76)</f>
        <v>0</v>
      </c>
    </row>
    <row r="77" spans="1:20" s="3" customFormat="1" ht="41.25" hidden="1" customHeight="1" x14ac:dyDescent="0.3">
      <c r="A77" s="40" t="s">
        <v>137</v>
      </c>
      <c r="B77" s="101"/>
      <c r="C77" s="101"/>
      <c r="D77" s="59" t="s">
        <v>65</v>
      </c>
      <c r="E77" s="102">
        <f>SUM(E79,E81,E91,E93,E95,E98,E100)</f>
        <v>0</v>
      </c>
      <c r="F77" s="102">
        <f t="shared" ref="F77:R77" si="22">SUM(F79,F81,F91,F93,F95,F98,F100)</f>
        <v>0</v>
      </c>
      <c r="G77" s="102">
        <f t="shared" si="22"/>
        <v>0</v>
      </c>
      <c r="H77" s="102">
        <f t="shared" si="22"/>
        <v>0</v>
      </c>
      <c r="I77" s="102">
        <f t="shared" si="22"/>
        <v>0</v>
      </c>
      <c r="J77" s="102">
        <f t="shared" si="22"/>
        <v>0</v>
      </c>
      <c r="K77" s="102">
        <f t="shared" si="22"/>
        <v>0</v>
      </c>
      <c r="L77" s="102">
        <f t="shared" si="22"/>
        <v>0</v>
      </c>
      <c r="M77" s="102">
        <f t="shared" si="22"/>
        <v>0</v>
      </c>
      <c r="N77" s="102">
        <f t="shared" si="22"/>
        <v>0</v>
      </c>
      <c r="O77" s="102">
        <f t="shared" si="22"/>
        <v>0</v>
      </c>
      <c r="P77" s="102">
        <f t="shared" si="22"/>
        <v>0</v>
      </c>
      <c r="Q77" s="102">
        <f t="shared" si="22"/>
        <v>0</v>
      </c>
      <c r="R77" s="102">
        <f t="shared" si="22"/>
        <v>0</v>
      </c>
      <c r="T77" s="61">
        <f t="shared" si="21"/>
        <v>0</v>
      </c>
    </row>
    <row r="78" spans="1:20" s="3" customFormat="1" ht="45.75" hidden="1" customHeight="1" x14ac:dyDescent="0.3">
      <c r="A78" s="140" t="s">
        <v>136</v>
      </c>
      <c r="B78" s="140" t="s">
        <v>70</v>
      </c>
      <c r="C78" s="140" t="s">
        <v>20</v>
      </c>
      <c r="D78" s="141" t="s">
        <v>69</v>
      </c>
      <c r="E78" s="76">
        <f>SUM(F78,I78)</f>
        <v>0</v>
      </c>
      <c r="F78" s="76"/>
      <c r="G78" s="76"/>
      <c r="H78" s="94"/>
      <c r="I78" s="94"/>
      <c r="J78" s="90">
        <f t="shared" ref="J78:J99" si="23">SUM(L78,O78)</f>
        <v>0</v>
      </c>
      <c r="K78" s="90"/>
      <c r="L78" s="94"/>
      <c r="M78" s="94"/>
      <c r="N78" s="94"/>
      <c r="O78" s="90"/>
      <c r="P78" s="90"/>
      <c r="Q78" s="90"/>
      <c r="R78" s="90">
        <f>SUM(E78,J78)</f>
        <v>0</v>
      </c>
    </row>
    <row r="79" spans="1:20" s="19" customFormat="1" ht="28.5" hidden="1" customHeight="1" x14ac:dyDescent="0.3">
      <c r="A79" s="58" t="s">
        <v>172</v>
      </c>
      <c r="B79" s="58" t="s">
        <v>35</v>
      </c>
      <c r="C79" s="68" t="s">
        <v>21</v>
      </c>
      <c r="D79" s="69" t="s">
        <v>171</v>
      </c>
      <c r="E79" s="106">
        <f t="shared" ref="E79:E101" si="24">SUM(F79,I79)</f>
        <v>0</v>
      </c>
      <c r="F79" s="76"/>
      <c r="G79" s="76"/>
      <c r="H79" s="94"/>
      <c r="I79" s="94"/>
      <c r="J79" s="90">
        <f t="shared" ref="J79" si="25">SUM(L79,O79)</f>
        <v>0</v>
      </c>
      <c r="K79" s="90"/>
      <c r="L79" s="94"/>
      <c r="M79" s="94"/>
      <c r="N79" s="94"/>
      <c r="O79" s="90"/>
      <c r="P79" s="90"/>
      <c r="Q79" s="90"/>
      <c r="R79" s="90">
        <f t="shared" ref="R79:R100" si="26">SUM(E79,J79)</f>
        <v>0</v>
      </c>
    </row>
    <row r="80" spans="1:20" s="60" customFormat="1" ht="66" hidden="1" customHeight="1" x14ac:dyDescent="0.3">
      <c r="A80" s="103"/>
      <c r="B80" s="103"/>
      <c r="C80" s="104"/>
      <c r="D80" s="127" t="s">
        <v>308</v>
      </c>
      <c r="E80" s="105">
        <f t="shared" si="24"/>
        <v>0</v>
      </c>
      <c r="F80" s="98"/>
      <c r="G80" s="98"/>
      <c r="H80" s="97"/>
      <c r="I80" s="97"/>
      <c r="J80" s="98">
        <f t="shared" si="23"/>
        <v>0</v>
      </c>
      <c r="K80" s="92"/>
      <c r="L80" s="97"/>
      <c r="M80" s="97"/>
      <c r="N80" s="97"/>
      <c r="O80" s="92"/>
      <c r="P80" s="92"/>
      <c r="Q80" s="92"/>
      <c r="R80" s="91">
        <f t="shared" si="26"/>
        <v>0</v>
      </c>
    </row>
    <row r="81" spans="1:36" s="39" customFormat="1" ht="54.75" hidden="1" customHeight="1" x14ac:dyDescent="0.3">
      <c r="A81" s="58" t="s">
        <v>173</v>
      </c>
      <c r="B81" s="58" t="s">
        <v>36</v>
      </c>
      <c r="C81" s="68" t="s">
        <v>22</v>
      </c>
      <c r="D81" s="69" t="s">
        <v>285</v>
      </c>
      <c r="E81" s="106">
        <f t="shared" si="24"/>
        <v>0</v>
      </c>
      <c r="F81" s="76"/>
      <c r="G81" s="76"/>
      <c r="H81" s="90"/>
      <c r="I81" s="90"/>
      <c r="J81" s="76">
        <f t="shared" ref="J81:O81" si="27">SUM(J82:J85)</f>
        <v>0</v>
      </c>
      <c r="K81" s="76">
        <f t="shared" si="27"/>
        <v>0</v>
      </c>
      <c r="L81" s="76"/>
      <c r="M81" s="76"/>
      <c r="N81" s="76"/>
      <c r="O81" s="76">
        <f t="shared" si="27"/>
        <v>0</v>
      </c>
      <c r="P81" s="93"/>
      <c r="Q81" s="93"/>
      <c r="R81" s="76">
        <f t="shared" si="26"/>
        <v>0</v>
      </c>
    </row>
    <row r="82" spans="1:36" s="57" customFormat="1" ht="64.5" hidden="1" customHeight="1" x14ac:dyDescent="0.3">
      <c r="A82" s="95"/>
      <c r="B82" s="95"/>
      <c r="C82" s="107"/>
      <c r="D82" s="127" t="s">
        <v>308</v>
      </c>
      <c r="E82" s="108">
        <f>SUM(F82,I82)</f>
        <v>0</v>
      </c>
      <c r="F82" s="96"/>
      <c r="G82" s="96"/>
      <c r="H82" s="91"/>
      <c r="I82" s="91"/>
      <c r="J82" s="96">
        <f>SUM(L82,O82)</f>
        <v>0</v>
      </c>
      <c r="K82" s="96"/>
      <c r="L82" s="91"/>
      <c r="M82" s="91"/>
      <c r="N82" s="91"/>
      <c r="O82" s="96"/>
      <c r="P82" s="91"/>
      <c r="Q82" s="91"/>
      <c r="R82" s="91">
        <f>SUM(E82,J82)</f>
        <v>0</v>
      </c>
    </row>
    <row r="83" spans="1:36" s="19" customFormat="1" ht="34.5" hidden="1" customHeight="1" x14ac:dyDescent="0.3">
      <c r="A83" s="58"/>
      <c r="B83" s="58"/>
      <c r="C83" s="68"/>
      <c r="D83" s="161" t="s">
        <v>297</v>
      </c>
      <c r="E83" s="108">
        <f>SUM(F83,I83)</f>
        <v>0</v>
      </c>
      <c r="F83" s="98"/>
      <c r="G83" s="98"/>
      <c r="H83" s="90"/>
      <c r="I83" s="90"/>
      <c r="J83" s="96">
        <f>SUM(L83,O83)</f>
        <v>0</v>
      </c>
      <c r="K83" s="93"/>
      <c r="L83" s="93"/>
      <c r="M83" s="93"/>
      <c r="N83" s="93"/>
      <c r="O83" s="93"/>
      <c r="P83" s="93"/>
      <c r="Q83" s="93"/>
      <c r="R83" s="91">
        <f>SUM(E83,J83)</f>
        <v>0</v>
      </c>
    </row>
    <row r="84" spans="1:36" s="60" customFormat="1" ht="60.75" hidden="1" customHeight="1" x14ac:dyDescent="0.3">
      <c r="A84" s="103"/>
      <c r="B84" s="103"/>
      <c r="C84" s="104"/>
      <c r="D84" s="194" t="s">
        <v>283</v>
      </c>
      <c r="E84" s="105">
        <f t="shared" ref="E84" si="28">SUM(F84,I84)</f>
        <v>0</v>
      </c>
      <c r="F84" s="98"/>
      <c r="G84" s="98"/>
      <c r="H84" s="97"/>
      <c r="I84" s="97"/>
      <c r="J84" s="98">
        <f t="shared" ref="J84" si="29">SUM(L84,O84)</f>
        <v>0</v>
      </c>
      <c r="K84" s="92"/>
      <c r="L84" s="97"/>
      <c r="M84" s="97"/>
      <c r="N84" s="97"/>
      <c r="O84" s="92"/>
      <c r="P84" s="92"/>
      <c r="Q84" s="92"/>
      <c r="R84" s="91">
        <f t="shared" ref="R84" si="30">SUM(E84,J84)</f>
        <v>0</v>
      </c>
    </row>
    <row r="85" spans="1:36" s="19" customFormat="1" ht="68.25" hidden="1" customHeight="1" x14ac:dyDescent="0.3">
      <c r="A85" s="58"/>
      <c r="B85" s="58"/>
      <c r="C85" s="68"/>
      <c r="D85" s="72" t="s">
        <v>284</v>
      </c>
      <c r="E85" s="108">
        <f>SUM(F85,I85)</f>
        <v>0</v>
      </c>
      <c r="F85" s="98"/>
      <c r="G85" s="98"/>
      <c r="H85" s="90"/>
      <c r="I85" s="90"/>
      <c r="J85" s="96">
        <f>SUM(L85,O85)</f>
        <v>0</v>
      </c>
      <c r="K85" s="96"/>
      <c r="L85" s="96"/>
      <c r="M85" s="96"/>
      <c r="N85" s="96"/>
      <c r="O85" s="96"/>
      <c r="P85" s="93"/>
      <c r="Q85" s="93"/>
      <c r="R85" s="91">
        <f>SUM(E85,J85)</f>
        <v>0</v>
      </c>
    </row>
    <row r="86" spans="1:36" s="195" customFormat="1" ht="48.75" hidden="1" customHeight="1" x14ac:dyDescent="0.3">
      <c r="A86" s="95"/>
      <c r="B86" s="95"/>
      <c r="C86" s="107"/>
      <c r="D86" s="194" t="s">
        <v>298</v>
      </c>
      <c r="E86" s="108">
        <f t="shared" si="24"/>
        <v>0</v>
      </c>
      <c r="F86" s="96"/>
      <c r="G86" s="96"/>
      <c r="H86" s="91"/>
      <c r="I86" s="91"/>
      <c r="J86" s="96">
        <f t="shared" si="23"/>
        <v>0</v>
      </c>
      <c r="K86" s="96"/>
      <c r="L86" s="91"/>
      <c r="M86" s="91"/>
      <c r="N86" s="91"/>
      <c r="O86" s="96"/>
      <c r="P86" s="91"/>
      <c r="Q86" s="91"/>
      <c r="R86" s="91">
        <f t="shared" si="26"/>
        <v>0</v>
      </c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</row>
    <row r="87" spans="1:36" s="196" customFormat="1" ht="45" hidden="1" customHeight="1" x14ac:dyDescent="0.3">
      <c r="A87" s="103"/>
      <c r="B87" s="103"/>
      <c r="C87" s="104"/>
      <c r="D87" s="194" t="s">
        <v>266</v>
      </c>
      <c r="E87" s="105">
        <f t="shared" si="24"/>
        <v>0</v>
      </c>
      <c r="F87" s="98"/>
      <c r="G87" s="98"/>
      <c r="H87" s="92"/>
      <c r="I87" s="92"/>
      <c r="J87" s="98">
        <f t="shared" si="23"/>
        <v>0</v>
      </c>
      <c r="K87" s="98"/>
      <c r="L87" s="92"/>
      <c r="M87" s="92"/>
      <c r="N87" s="92"/>
      <c r="O87" s="98"/>
      <c r="P87" s="92"/>
      <c r="Q87" s="92"/>
      <c r="R87" s="92">
        <f t="shared" si="26"/>
        <v>0</v>
      </c>
    </row>
    <row r="88" spans="1:36" s="19" customFormat="1" ht="81.75" hidden="1" customHeight="1" x14ac:dyDescent="0.3">
      <c r="A88" s="58" t="s">
        <v>175</v>
      </c>
      <c r="B88" s="58" t="s">
        <v>34</v>
      </c>
      <c r="C88" s="58" t="s">
        <v>23</v>
      </c>
      <c r="D88" s="197" t="s">
        <v>174</v>
      </c>
      <c r="E88" s="76">
        <f t="shared" si="24"/>
        <v>0</v>
      </c>
      <c r="F88" s="76"/>
      <c r="G88" s="76"/>
      <c r="H88" s="90"/>
      <c r="I88" s="90"/>
      <c r="J88" s="76">
        <f t="shared" si="23"/>
        <v>0</v>
      </c>
      <c r="K88" s="76"/>
      <c r="L88" s="76"/>
      <c r="M88" s="76"/>
      <c r="N88" s="76"/>
      <c r="O88" s="76"/>
      <c r="P88" s="90"/>
      <c r="Q88" s="90"/>
      <c r="R88" s="76">
        <f t="shared" si="26"/>
        <v>0</v>
      </c>
    </row>
    <row r="89" spans="1:36" s="196" customFormat="1" ht="29.25" hidden="1" customHeight="1" x14ac:dyDescent="0.3">
      <c r="A89" s="103"/>
      <c r="B89" s="103"/>
      <c r="C89" s="103"/>
      <c r="D89" s="169" t="s">
        <v>198</v>
      </c>
      <c r="E89" s="105">
        <f>SUM(F89,I89)</f>
        <v>0</v>
      </c>
      <c r="F89" s="98"/>
      <c r="G89" s="98"/>
      <c r="H89" s="92"/>
      <c r="I89" s="92"/>
      <c r="J89" s="98">
        <f t="shared" si="23"/>
        <v>0</v>
      </c>
      <c r="K89" s="98"/>
      <c r="L89" s="98"/>
      <c r="M89" s="98"/>
      <c r="N89" s="98"/>
      <c r="O89" s="98"/>
      <c r="P89" s="92"/>
      <c r="Q89" s="92"/>
      <c r="R89" s="92">
        <f t="shared" si="26"/>
        <v>0</v>
      </c>
    </row>
    <row r="90" spans="1:36" s="196" customFormat="1" ht="64.5" hidden="1" customHeight="1" x14ac:dyDescent="0.3">
      <c r="A90" s="103"/>
      <c r="B90" s="103"/>
      <c r="C90" s="103"/>
      <c r="D90" s="194" t="s">
        <v>234</v>
      </c>
      <c r="E90" s="105">
        <f>SUM(F90,I90)</f>
        <v>0</v>
      </c>
      <c r="F90" s="98"/>
      <c r="G90" s="98"/>
      <c r="H90" s="92"/>
      <c r="I90" s="92"/>
      <c r="J90" s="98">
        <f t="shared" si="23"/>
        <v>0</v>
      </c>
      <c r="K90" s="98"/>
      <c r="L90" s="98"/>
      <c r="M90" s="98"/>
      <c r="N90" s="98"/>
      <c r="O90" s="98"/>
      <c r="P90" s="92"/>
      <c r="Q90" s="92"/>
      <c r="R90" s="92">
        <f t="shared" si="26"/>
        <v>0</v>
      </c>
    </row>
    <row r="91" spans="1:36" s="19" customFormat="1" ht="33" hidden="1" customHeight="1" x14ac:dyDescent="0.3">
      <c r="A91" s="58" t="s">
        <v>177</v>
      </c>
      <c r="B91" s="58" t="s">
        <v>27</v>
      </c>
      <c r="C91" s="58" t="s">
        <v>24</v>
      </c>
      <c r="D91" s="198" t="s">
        <v>176</v>
      </c>
      <c r="E91" s="76">
        <f t="shared" si="24"/>
        <v>0</v>
      </c>
      <c r="F91" s="76"/>
      <c r="G91" s="76"/>
      <c r="H91" s="90"/>
      <c r="I91" s="90"/>
      <c r="J91" s="76">
        <f t="shared" si="23"/>
        <v>0</v>
      </c>
      <c r="K91" s="76"/>
      <c r="L91" s="90"/>
      <c r="M91" s="90"/>
      <c r="N91" s="90"/>
      <c r="O91" s="76"/>
      <c r="P91" s="90"/>
      <c r="Q91" s="90"/>
      <c r="R91" s="76">
        <f t="shared" si="26"/>
        <v>0</v>
      </c>
    </row>
    <row r="92" spans="1:36" s="19" customFormat="1" ht="26.25" hidden="1" customHeight="1" x14ac:dyDescent="0.3">
      <c r="A92" s="58" t="s">
        <v>181</v>
      </c>
      <c r="B92" s="58" t="s">
        <v>182</v>
      </c>
      <c r="C92" s="68" t="s">
        <v>25</v>
      </c>
      <c r="D92" s="69" t="s">
        <v>178</v>
      </c>
      <c r="E92" s="106">
        <f t="shared" si="24"/>
        <v>0</v>
      </c>
      <c r="F92" s="76"/>
      <c r="G92" s="76"/>
      <c r="H92" s="90"/>
      <c r="I92" s="90"/>
      <c r="J92" s="76">
        <f t="shared" si="23"/>
        <v>0</v>
      </c>
      <c r="K92" s="76"/>
      <c r="L92" s="90"/>
      <c r="M92" s="90"/>
      <c r="N92" s="90"/>
      <c r="O92" s="76"/>
      <c r="P92" s="90"/>
      <c r="Q92" s="90"/>
      <c r="R92" s="76">
        <f t="shared" si="26"/>
        <v>0</v>
      </c>
    </row>
    <row r="93" spans="1:36" s="19" customFormat="1" ht="22.5" hidden="1" customHeight="1" x14ac:dyDescent="0.3">
      <c r="A93" s="58" t="s">
        <v>184</v>
      </c>
      <c r="B93" s="58" t="s">
        <v>185</v>
      </c>
      <c r="C93" s="58" t="s">
        <v>25</v>
      </c>
      <c r="D93" s="69" t="s">
        <v>179</v>
      </c>
      <c r="E93" s="76">
        <f t="shared" si="24"/>
        <v>0</v>
      </c>
      <c r="F93" s="76"/>
      <c r="G93" s="76"/>
      <c r="H93" s="90"/>
      <c r="I93" s="90"/>
      <c r="J93" s="76">
        <f t="shared" si="23"/>
        <v>0</v>
      </c>
      <c r="K93" s="76"/>
      <c r="L93" s="90"/>
      <c r="M93" s="90"/>
      <c r="N93" s="90"/>
      <c r="O93" s="76"/>
      <c r="P93" s="90"/>
      <c r="Q93" s="90"/>
      <c r="R93" s="90">
        <f t="shared" si="26"/>
        <v>0</v>
      </c>
    </row>
    <row r="94" spans="1:36" s="19" customFormat="1" ht="0.75" hidden="1" customHeight="1" x14ac:dyDescent="0.3">
      <c r="A94" s="58" t="s">
        <v>196</v>
      </c>
      <c r="B94" s="58" t="s">
        <v>183</v>
      </c>
      <c r="C94" s="58" t="s">
        <v>25</v>
      </c>
      <c r="D94" s="69" t="s">
        <v>180</v>
      </c>
      <c r="E94" s="76">
        <f t="shared" si="24"/>
        <v>0</v>
      </c>
      <c r="F94" s="76"/>
      <c r="G94" s="76"/>
      <c r="H94" s="90"/>
      <c r="I94" s="90"/>
      <c r="J94" s="76">
        <f t="shared" si="23"/>
        <v>0</v>
      </c>
      <c r="K94" s="90"/>
      <c r="L94" s="90"/>
      <c r="M94" s="90"/>
      <c r="N94" s="90"/>
      <c r="O94" s="90"/>
      <c r="P94" s="90"/>
      <c r="Q94" s="90"/>
      <c r="R94" s="90">
        <f t="shared" si="26"/>
        <v>0</v>
      </c>
    </row>
    <row r="95" spans="1:36" s="19" customFormat="1" ht="39" hidden="1" customHeight="1" x14ac:dyDescent="0.3">
      <c r="A95" s="58" t="s">
        <v>264</v>
      </c>
      <c r="B95" s="58" t="s">
        <v>265</v>
      </c>
      <c r="C95" s="58" t="s">
        <v>25</v>
      </c>
      <c r="D95" s="144" t="s">
        <v>263</v>
      </c>
      <c r="E95" s="76">
        <f t="shared" si="24"/>
        <v>0</v>
      </c>
      <c r="F95" s="76"/>
      <c r="G95" s="76"/>
      <c r="H95" s="90"/>
      <c r="I95" s="90"/>
      <c r="J95" s="76">
        <f t="shared" si="23"/>
        <v>0</v>
      </c>
      <c r="K95" s="199"/>
      <c r="L95" s="90"/>
      <c r="M95" s="90"/>
      <c r="N95" s="90"/>
      <c r="O95" s="199"/>
      <c r="P95" s="90"/>
      <c r="Q95" s="90"/>
      <c r="R95" s="76">
        <f t="shared" si="26"/>
        <v>0</v>
      </c>
    </row>
    <row r="96" spans="1:36" s="60" customFormat="1" ht="53.25" hidden="1" customHeight="1" x14ac:dyDescent="0.35">
      <c r="A96" s="103"/>
      <c r="B96" s="103"/>
      <c r="C96" s="104"/>
      <c r="D96" s="200" t="s">
        <v>267</v>
      </c>
      <c r="E96" s="98">
        <f t="shared" si="24"/>
        <v>0</v>
      </c>
      <c r="F96" s="98"/>
      <c r="G96" s="98"/>
      <c r="H96" s="92"/>
      <c r="I96" s="92"/>
      <c r="J96" s="98">
        <f t="shared" si="23"/>
        <v>0</v>
      </c>
      <c r="K96" s="201"/>
      <c r="L96" s="92"/>
      <c r="M96" s="92"/>
      <c r="N96" s="92"/>
      <c r="O96" s="201"/>
      <c r="P96" s="92"/>
      <c r="Q96" s="92"/>
      <c r="R96" s="98">
        <f t="shared" si="26"/>
        <v>0</v>
      </c>
    </row>
    <row r="97" spans="1:35" s="19" customFormat="1" ht="34.5" hidden="1" customHeight="1" x14ac:dyDescent="0.3">
      <c r="A97" s="58" t="s">
        <v>187</v>
      </c>
      <c r="B97" s="58" t="s">
        <v>188</v>
      </c>
      <c r="C97" s="68" t="s">
        <v>26</v>
      </c>
      <c r="D97" s="69" t="s">
        <v>186</v>
      </c>
      <c r="E97" s="106">
        <f t="shared" si="24"/>
        <v>0</v>
      </c>
      <c r="F97" s="76"/>
      <c r="G97" s="76"/>
      <c r="H97" s="90"/>
      <c r="I97" s="90"/>
      <c r="J97" s="90">
        <f t="shared" si="23"/>
        <v>0</v>
      </c>
      <c r="K97" s="90"/>
      <c r="L97" s="90"/>
      <c r="M97" s="90"/>
      <c r="N97" s="90"/>
      <c r="O97" s="90"/>
      <c r="P97" s="90"/>
      <c r="Q97" s="90"/>
      <c r="R97" s="90">
        <f t="shared" si="26"/>
        <v>0</v>
      </c>
    </row>
    <row r="98" spans="1:35" s="19" customFormat="1" ht="24" hidden="1" customHeight="1" x14ac:dyDescent="0.3">
      <c r="A98" s="58" t="s">
        <v>231</v>
      </c>
      <c r="B98" s="75" t="s">
        <v>232</v>
      </c>
      <c r="C98" s="75" t="s">
        <v>167</v>
      </c>
      <c r="D98" s="141" t="s">
        <v>233</v>
      </c>
      <c r="E98" s="106">
        <f t="shared" si="24"/>
        <v>0</v>
      </c>
      <c r="F98" s="76"/>
      <c r="G98" s="76"/>
      <c r="H98" s="90"/>
      <c r="I98" s="90"/>
      <c r="J98" s="90">
        <f t="shared" si="23"/>
        <v>0</v>
      </c>
      <c r="K98" s="90"/>
      <c r="L98" s="90"/>
      <c r="M98" s="90"/>
      <c r="N98" s="90"/>
      <c r="O98" s="90"/>
      <c r="P98" s="90"/>
      <c r="Q98" s="90"/>
      <c r="R98" s="90">
        <f t="shared" si="26"/>
        <v>0</v>
      </c>
    </row>
    <row r="99" spans="1:35" s="19" customFormat="1" ht="25.5" hidden="1" customHeight="1" x14ac:dyDescent="0.3">
      <c r="A99" s="58" t="s">
        <v>277</v>
      </c>
      <c r="B99" s="58" t="s">
        <v>121</v>
      </c>
      <c r="C99" s="58" t="s">
        <v>31</v>
      </c>
      <c r="D99" s="144" t="s">
        <v>206</v>
      </c>
      <c r="E99" s="76">
        <f>SUM(E100)</f>
        <v>0</v>
      </c>
      <c r="F99" s="76"/>
      <c r="G99" s="76"/>
      <c r="H99" s="76"/>
      <c r="I99" s="76">
        <f t="shared" ref="I99:Q99" si="31">SUM(I100)</f>
        <v>0</v>
      </c>
      <c r="J99" s="90">
        <f t="shared" si="23"/>
        <v>0</v>
      </c>
      <c r="K99" s="76"/>
      <c r="L99" s="76"/>
      <c r="M99" s="76"/>
      <c r="N99" s="76"/>
      <c r="O99" s="76"/>
      <c r="P99" s="76"/>
      <c r="Q99" s="76">
        <f t="shared" si="31"/>
        <v>0</v>
      </c>
      <c r="R99" s="76">
        <f t="shared" si="26"/>
        <v>0</v>
      </c>
    </row>
    <row r="100" spans="1:35" s="60" customFormat="1" ht="30" hidden="1" customHeight="1" x14ac:dyDescent="0.3">
      <c r="A100" s="66" t="s">
        <v>277</v>
      </c>
      <c r="B100" s="66" t="s">
        <v>121</v>
      </c>
      <c r="C100" s="66" t="s">
        <v>31</v>
      </c>
      <c r="D100" s="67" t="s">
        <v>292</v>
      </c>
      <c r="E100" s="76">
        <f>SUM(F100,I100)</f>
        <v>0</v>
      </c>
      <c r="F100" s="76"/>
      <c r="G100" s="76"/>
      <c r="H100" s="76"/>
      <c r="I100" s="76"/>
      <c r="J100" s="76">
        <f>SUM(L100,O100)</f>
        <v>0</v>
      </c>
      <c r="K100" s="76"/>
      <c r="L100" s="76"/>
      <c r="M100" s="76"/>
      <c r="N100" s="76"/>
      <c r="O100" s="76"/>
      <c r="P100" s="92"/>
      <c r="Q100" s="92"/>
      <c r="R100" s="76">
        <f t="shared" si="26"/>
        <v>0</v>
      </c>
    </row>
    <row r="101" spans="1:35" s="60" customFormat="1" ht="60" hidden="1" customHeight="1" x14ac:dyDescent="0.3">
      <c r="A101" s="154"/>
      <c r="B101" s="154"/>
      <c r="C101" s="154"/>
      <c r="D101" s="202" t="s">
        <v>287</v>
      </c>
      <c r="E101" s="98">
        <f t="shared" si="24"/>
        <v>0</v>
      </c>
      <c r="F101" s="98"/>
      <c r="G101" s="98"/>
      <c r="H101" s="92"/>
      <c r="I101" s="92"/>
      <c r="J101" s="203">
        <f>SUM(L101,O101)</f>
        <v>0</v>
      </c>
      <c r="K101" s="203"/>
      <c r="L101" s="203"/>
      <c r="M101" s="203"/>
      <c r="N101" s="203"/>
      <c r="O101" s="203"/>
      <c r="P101" s="203"/>
      <c r="Q101" s="203"/>
      <c r="R101" s="203">
        <f>SUM(E101,J101)</f>
        <v>0</v>
      </c>
    </row>
    <row r="102" spans="1:35" s="19" customFormat="1" ht="60" hidden="1" customHeight="1" x14ac:dyDescent="0.3">
      <c r="A102" s="40" t="s">
        <v>134</v>
      </c>
      <c r="B102" s="101"/>
      <c r="C102" s="101"/>
      <c r="D102" s="59" t="s">
        <v>66</v>
      </c>
      <c r="E102" s="102">
        <f>SUM(E103)</f>
        <v>0</v>
      </c>
      <c r="F102" s="109">
        <f t="shared" ref="F102:R102" si="32">SUM(F103)</f>
        <v>0</v>
      </c>
      <c r="G102" s="109">
        <f t="shared" si="32"/>
        <v>0</v>
      </c>
      <c r="H102" s="109">
        <f t="shared" si="32"/>
        <v>0</v>
      </c>
      <c r="I102" s="109">
        <f t="shared" si="32"/>
        <v>0</v>
      </c>
      <c r="J102" s="109">
        <f t="shared" si="32"/>
        <v>0</v>
      </c>
      <c r="K102" s="109">
        <f t="shared" si="32"/>
        <v>0</v>
      </c>
      <c r="L102" s="109">
        <f t="shared" si="32"/>
        <v>0</v>
      </c>
      <c r="M102" s="109">
        <f t="shared" si="32"/>
        <v>0</v>
      </c>
      <c r="N102" s="109">
        <f t="shared" si="32"/>
        <v>0</v>
      </c>
      <c r="O102" s="109">
        <f t="shared" si="32"/>
        <v>0</v>
      </c>
      <c r="P102" s="109">
        <f t="shared" si="32"/>
        <v>0</v>
      </c>
      <c r="Q102" s="109">
        <f t="shared" si="32"/>
        <v>0</v>
      </c>
      <c r="R102" s="109">
        <f t="shared" si="32"/>
        <v>0</v>
      </c>
      <c r="T102" s="26">
        <f t="shared" ref="T102:T103" si="33">SUM(E102,J102)</f>
        <v>0</v>
      </c>
    </row>
    <row r="103" spans="1:35" s="3" customFormat="1" ht="57.75" hidden="1" customHeight="1" x14ac:dyDescent="0.3">
      <c r="A103" s="40" t="s">
        <v>133</v>
      </c>
      <c r="B103" s="101"/>
      <c r="C103" s="101"/>
      <c r="D103" s="59" t="s">
        <v>66</v>
      </c>
      <c r="E103" s="102">
        <f>SUM(E104:E113)</f>
        <v>0</v>
      </c>
      <c r="F103" s="102">
        <f>SUM(F104:F113)</f>
        <v>0</v>
      </c>
      <c r="G103" s="102">
        <f t="shared" ref="G103:Q103" si="34">SUM(G104:G113)</f>
        <v>0</v>
      </c>
      <c r="H103" s="102">
        <f t="shared" si="34"/>
        <v>0</v>
      </c>
      <c r="I103" s="102">
        <f t="shared" si="34"/>
        <v>0</v>
      </c>
      <c r="J103" s="102">
        <f>SUM(J108)</f>
        <v>0</v>
      </c>
      <c r="K103" s="102">
        <f>SUM(K108)</f>
        <v>0</v>
      </c>
      <c r="L103" s="102">
        <f t="shared" si="34"/>
        <v>0</v>
      </c>
      <c r="M103" s="102">
        <f t="shared" si="34"/>
        <v>0</v>
      </c>
      <c r="N103" s="102">
        <f t="shared" si="34"/>
        <v>0</v>
      </c>
      <c r="O103" s="102">
        <f>SUM(O108)</f>
        <v>0</v>
      </c>
      <c r="P103" s="102">
        <f t="shared" si="34"/>
        <v>0</v>
      </c>
      <c r="Q103" s="102">
        <f t="shared" si="34"/>
        <v>0</v>
      </c>
      <c r="R103" s="102">
        <f>SUM(R108)</f>
        <v>0</v>
      </c>
      <c r="T103" s="26">
        <f t="shared" si="33"/>
        <v>0</v>
      </c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</row>
    <row r="104" spans="1:35" s="136" customFormat="1" ht="50.25" hidden="1" customHeight="1" x14ac:dyDescent="0.3">
      <c r="A104" s="75" t="s">
        <v>139</v>
      </c>
      <c r="B104" s="75" t="s">
        <v>70</v>
      </c>
      <c r="C104" s="75" t="s">
        <v>20</v>
      </c>
      <c r="D104" s="141" t="s">
        <v>69</v>
      </c>
      <c r="E104" s="76">
        <f t="shared" ref="E104:E113" si="35">SUM(F104,I104)</f>
        <v>0</v>
      </c>
      <c r="F104" s="76"/>
      <c r="G104" s="94"/>
      <c r="H104" s="94"/>
      <c r="I104" s="94"/>
      <c r="J104" s="90">
        <f>SUM(L104,O104)</f>
        <v>0</v>
      </c>
      <c r="K104" s="90"/>
      <c r="L104" s="94"/>
      <c r="M104" s="94"/>
      <c r="N104" s="94"/>
      <c r="O104" s="94"/>
      <c r="P104" s="94"/>
      <c r="Q104" s="94"/>
      <c r="R104" s="90">
        <f>SUM(E104,J104)</f>
        <v>0</v>
      </c>
      <c r="T104" s="137"/>
      <c r="U104" s="137"/>
      <c r="V104" s="137"/>
      <c r="W104" s="137"/>
      <c r="X104" s="137"/>
      <c r="Y104" s="137"/>
      <c r="Z104" s="137"/>
      <c r="AA104" s="137"/>
      <c r="AB104" s="137"/>
      <c r="AC104" s="137"/>
      <c r="AD104" s="137"/>
      <c r="AE104" s="137"/>
      <c r="AF104" s="137"/>
      <c r="AG104" s="137"/>
      <c r="AH104" s="137"/>
      <c r="AI104" s="137"/>
    </row>
    <row r="105" spans="1:35" s="3" customFormat="1" ht="33" hidden="1" customHeight="1" x14ac:dyDescent="0.3">
      <c r="A105" s="128" t="s">
        <v>195</v>
      </c>
      <c r="B105" s="129">
        <v>3050</v>
      </c>
      <c r="C105" s="129">
        <v>1070</v>
      </c>
      <c r="D105" s="69" t="s">
        <v>194</v>
      </c>
      <c r="E105" s="131">
        <f t="shared" si="35"/>
        <v>0</v>
      </c>
      <c r="F105" s="131"/>
      <c r="G105" s="132"/>
      <c r="H105" s="132"/>
      <c r="I105" s="132"/>
      <c r="J105" s="133">
        <f t="shared" ref="J105" si="36">SUM(L105,O105)</f>
        <v>0</v>
      </c>
      <c r="K105" s="133"/>
      <c r="L105" s="132"/>
      <c r="M105" s="132"/>
      <c r="N105" s="132"/>
      <c r="O105" s="132"/>
      <c r="P105" s="132"/>
      <c r="Q105" s="132"/>
      <c r="R105" s="90">
        <f t="shared" ref="R105" si="37">SUM(E105,J105)</f>
        <v>0</v>
      </c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</row>
    <row r="106" spans="1:35" s="3" customFormat="1" ht="77.25" hidden="1" customHeight="1" x14ac:dyDescent="0.3">
      <c r="A106" s="128" t="s">
        <v>140</v>
      </c>
      <c r="B106" s="129">
        <v>3104</v>
      </c>
      <c r="C106" s="130">
        <v>1020</v>
      </c>
      <c r="D106" s="69" t="s">
        <v>8</v>
      </c>
      <c r="E106" s="131">
        <f t="shared" ref="E106" si="38">SUM(F106,I106)</f>
        <v>0</v>
      </c>
      <c r="F106" s="131"/>
      <c r="G106" s="132"/>
      <c r="H106" s="132"/>
      <c r="I106" s="132"/>
      <c r="J106" s="133">
        <f t="shared" ref="J106" si="39">SUM(L106,O106)</f>
        <v>0</v>
      </c>
      <c r="K106" s="133"/>
      <c r="L106" s="132"/>
      <c r="M106" s="132"/>
      <c r="N106" s="132"/>
      <c r="O106" s="132"/>
      <c r="P106" s="132"/>
      <c r="Q106" s="132"/>
      <c r="R106" s="90">
        <f t="shared" ref="R106" si="40">SUM(E106,J106)</f>
        <v>0</v>
      </c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</row>
    <row r="107" spans="1:35" s="3" customFormat="1" ht="37.5" hidden="1" customHeight="1" x14ac:dyDescent="0.3">
      <c r="A107" s="128" t="s">
        <v>303</v>
      </c>
      <c r="B107" s="129">
        <v>3105</v>
      </c>
      <c r="C107" s="130">
        <v>1010</v>
      </c>
      <c r="D107" s="69" t="s">
        <v>304</v>
      </c>
      <c r="E107" s="76">
        <f t="shared" si="35"/>
        <v>0</v>
      </c>
      <c r="F107" s="131">
        <v>0</v>
      </c>
      <c r="G107" s="132"/>
      <c r="H107" s="132"/>
      <c r="I107" s="132"/>
      <c r="J107" s="93">
        <f>SUM(L107,O107)</f>
        <v>0</v>
      </c>
      <c r="K107" s="133"/>
      <c r="L107" s="132"/>
      <c r="M107" s="132"/>
      <c r="N107" s="132"/>
      <c r="O107" s="132"/>
      <c r="P107" s="204"/>
      <c r="Q107" s="204"/>
      <c r="R107" s="90">
        <f t="shared" ref="R107:R109" si="41">SUM(E107,J107)</f>
        <v>0</v>
      </c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</row>
    <row r="108" spans="1:35" s="136" customFormat="1" ht="117.75" hidden="1" customHeight="1" x14ac:dyDescent="0.3">
      <c r="A108" s="134" t="s">
        <v>294</v>
      </c>
      <c r="B108" s="134" t="s">
        <v>295</v>
      </c>
      <c r="C108" s="68" t="s">
        <v>219</v>
      </c>
      <c r="D108" s="69" t="s">
        <v>293</v>
      </c>
      <c r="E108" s="106">
        <f t="shared" si="35"/>
        <v>0</v>
      </c>
      <c r="F108" s="76"/>
      <c r="G108" s="94"/>
      <c r="H108" s="94"/>
      <c r="I108" s="94"/>
      <c r="J108" s="90">
        <f>J109</f>
        <v>0</v>
      </c>
      <c r="K108" s="90"/>
      <c r="L108" s="142"/>
      <c r="M108" s="94"/>
      <c r="N108" s="94"/>
      <c r="O108" s="142"/>
      <c r="P108" s="205"/>
      <c r="Q108" s="206"/>
      <c r="R108" s="90">
        <f t="shared" si="41"/>
        <v>0</v>
      </c>
      <c r="T108" s="137"/>
      <c r="U108" s="137"/>
      <c r="V108" s="137"/>
      <c r="W108" s="137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137"/>
      <c r="AI108" s="137"/>
    </row>
    <row r="109" spans="1:35" s="163" customFormat="1" ht="129" hidden="1" customHeight="1" x14ac:dyDescent="0.3">
      <c r="A109" s="207"/>
      <c r="B109" s="207"/>
      <c r="C109" s="103"/>
      <c r="D109" s="72" t="s">
        <v>296</v>
      </c>
      <c r="E109" s="105">
        <f t="shared" si="35"/>
        <v>0</v>
      </c>
      <c r="F109" s="98"/>
      <c r="G109" s="98"/>
      <c r="H109" s="98"/>
      <c r="I109" s="98"/>
      <c r="J109" s="92">
        <f t="shared" ref="J109:J111" si="42">SUM(L109,O109)</f>
        <v>0</v>
      </c>
      <c r="K109" s="92"/>
      <c r="L109" s="98"/>
      <c r="M109" s="98"/>
      <c r="N109" s="98"/>
      <c r="O109" s="98"/>
      <c r="P109" s="98"/>
      <c r="Q109" s="98">
        <f>SUM(Q110:Q111)</f>
        <v>0</v>
      </c>
      <c r="R109" s="92">
        <f t="shared" si="41"/>
        <v>0</v>
      </c>
      <c r="T109" s="208"/>
      <c r="U109" s="208"/>
      <c r="V109" s="208"/>
      <c r="W109" s="208"/>
      <c r="X109" s="208"/>
      <c r="Y109" s="208"/>
      <c r="Z109" s="208"/>
      <c r="AA109" s="208"/>
      <c r="AB109" s="208"/>
      <c r="AC109" s="208"/>
      <c r="AD109" s="208"/>
      <c r="AE109" s="208"/>
      <c r="AF109" s="208"/>
      <c r="AG109" s="208"/>
      <c r="AH109" s="208"/>
      <c r="AI109" s="208"/>
    </row>
    <row r="110" spans="1:35" s="136" customFormat="1" ht="78" hidden="1" customHeight="1" x14ac:dyDescent="0.3">
      <c r="A110" s="138" t="s">
        <v>142</v>
      </c>
      <c r="B110" s="138" t="s">
        <v>58</v>
      </c>
      <c r="C110" s="58" t="s">
        <v>35</v>
      </c>
      <c r="D110" s="135" t="s">
        <v>141</v>
      </c>
      <c r="E110" s="106">
        <f t="shared" si="35"/>
        <v>0</v>
      </c>
      <c r="F110" s="93"/>
      <c r="G110" s="182"/>
      <c r="H110" s="182"/>
      <c r="I110" s="182"/>
      <c r="J110" s="90">
        <f t="shared" si="42"/>
        <v>0</v>
      </c>
      <c r="K110" s="90"/>
      <c r="L110" s="182"/>
      <c r="M110" s="182"/>
      <c r="N110" s="182"/>
      <c r="O110" s="182"/>
      <c r="P110" s="182"/>
      <c r="Q110" s="182"/>
      <c r="R110" s="89">
        <f>SUM(J110,E110)</f>
        <v>0</v>
      </c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</row>
    <row r="111" spans="1:35" s="136" customFormat="1" ht="56.25" hidden="1" customHeight="1" x14ac:dyDescent="0.3">
      <c r="A111" s="138" t="s">
        <v>143</v>
      </c>
      <c r="B111" s="138" t="s">
        <v>144</v>
      </c>
      <c r="C111" s="58" t="s">
        <v>9</v>
      </c>
      <c r="D111" s="135" t="s">
        <v>215</v>
      </c>
      <c r="E111" s="106">
        <f t="shared" si="35"/>
        <v>0</v>
      </c>
      <c r="F111" s="93"/>
      <c r="G111" s="182"/>
      <c r="H111" s="182"/>
      <c r="I111" s="182"/>
      <c r="J111" s="90">
        <f t="shared" si="42"/>
        <v>0</v>
      </c>
      <c r="K111" s="90"/>
      <c r="L111" s="182"/>
      <c r="M111" s="182"/>
      <c r="N111" s="182"/>
      <c r="O111" s="182"/>
      <c r="P111" s="182"/>
      <c r="Q111" s="182"/>
      <c r="R111" s="89">
        <f>SUM(J111,E111)</f>
        <v>0</v>
      </c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</row>
    <row r="112" spans="1:35" s="136" customFormat="1" ht="39.75" hidden="1" customHeight="1" x14ac:dyDescent="0.3">
      <c r="A112" s="134" t="s">
        <v>145</v>
      </c>
      <c r="B112" s="134" t="s">
        <v>101</v>
      </c>
      <c r="C112" s="58" t="s">
        <v>27</v>
      </c>
      <c r="D112" s="135" t="s">
        <v>102</v>
      </c>
      <c r="E112" s="106">
        <f t="shared" si="35"/>
        <v>0</v>
      </c>
      <c r="F112" s="76"/>
      <c r="G112" s="94"/>
      <c r="H112" s="94"/>
      <c r="I112" s="94"/>
      <c r="J112" s="90">
        <f t="shared" ref="J112:J113" si="43">SUM(L112,O112)</f>
        <v>0</v>
      </c>
      <c r="K112" s="90"/>
      <c r="L112" s="94"/>
      <c r="M112" s="94"/>
      <c r="N112" s="94"/>
      <c r="O112" s="94"/>
      <c r="P112" s="94"/>
      <c r="Q112" s="94"/>
      <c r="R112" s="90">
        <f>SUM(E112,J112)</f>
        <v>0</v>
      </c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</row>
    <row r="113" spans="1:222" s="65" customFormat="1" ht="34.5" hidden="1" customHeight="1" x14ac:dyDescent="0.3">
      <c r="A113" s="183" t="s">
        <v>286</v>
      </c>
      <c r="B113" s="75" t="s">
        <v>275</v>
      </c>
      <c r="C113" s="75" t="s">
        <v>26</v>
      </c>
      <c r="D113" s="160" t="s">
        <v>276</v>
      </c>
      <c r="E113" s="76">
        <f t="shared" si="35"/>
        <v>0</v>
      </c>
      <c r="F113" s="131"/>
      <c r="G113" s="132"/>
      <c r="H113" s="132"/>
      <c r="I113" s="132"/>
      <c r="J113" s="133">
        <f t="shared" si="43"/>
        <v>0</v>
      </c>
      <c r="K113" s="133"/>
      <c r="L113" s="132"/>
      <c r="M113" s="132"/>
      <c r="N113" s="132"/>
      <c r="O113" s="132"/>
      <c r="P113" s="132"/>
      <c r="Q113" s="132"/>
      <c r="R113" s="90">
        <f>SUM(E113,J113)</f>
        <v>0</v>
      </c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71"/>
      <c r="AO113" s="71"/>
      <c r="AP113" s="71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3"/>
      <c r="BH113" s="63"/>
      <c r="BI113" s="63"/>
      <c r="BJ113" s="63"/>
      <c r="BK113" s="63"/>
      <c r="BL113" s="63"/>
      <c r="BM113" s="63"/>
      <c r="BN113" s="63"/>
      <c r="BO113" s="63"/>
      <c r="BP113" s="63"/>
      <c r="BQ113" s="70"/>
      <c r="BR113" s="64"/>
      <c r="BS113" s="64"/>
      <c r="BT113" s="64"/>
      <c r="BU113" s="64"/>
      <c r="BV113" s="64"/>
      <c r="BW113" s="64"/>
      <c r="BX113" s="64"/>
      <c r="BY113" s="64"/>
      <c r="BZ113" s="64"/>
      <c r="CA113" s="64"/>
      <c r="CB113" s="64"/>
      <c r="CC113" s="64"/>
      <c r="CD113" s="64"/>
      <c r="CE113" s="64"/>
      <c r="CF113" s="64"/>
      <c r="CG113" s="64"/>
      <c r="CH113" s="64"/>
      <c r="CI113" s="64"/>
      <c r="CJ113" s="64"/>
      <c r="CK113" s="64"/>
      <c r="CL113" s="64"/>
      <c r="CM113" s="64"/>
      <c r="CN113" s="64"/>
      <c r="CO113" s="64"/>
      <c r="CP113" s="64"/>
      <c r="CQ113" s="64"/>
      <c r="CR113" s="64"/>
      <c r="CS113" s="64"/>
      <c r="CT113" s="64"/>
      <c r="CU113" s="64"/>
      <c r="CV113" s="64"/>
      <c r="CW113" s="64"/>
      <c r="CX113" s="64"/>
      <c r="CY113" s="64"/>
      <c r="CZ113" s="64"/>
      <c r="DA113" s="64"/>
      <c r="DB113" s="64"/>
      <c r="DC113" s="64"/>
      <c r="DD113" s="64"/>
      <c r="DE113" s="64"/>
      <c r="DF113" s="64"/>
      <c r="DG113" s="64"/>
      <c r="DH113" s="64"/>
      <c r="DI113" s="64"/>
      <c r="DJ113" s="64"/>
      <c r="DK113" s="64"/>
      <c r="DL113" s="64"/>
      <c r="DM113" s="64"/>
      <c r="DN113" s="64"/>
      <c r="DO113" s="64"/>
      <c r="DP113" s="64"/>
      <c r="DQ113" s="64"/>
      <c r="DR113" s="64"/>
      <c r="DS113" s="64"/>
      <c r="DT113" s="64"/>
    </row>
    <row r="114" spans="1:222" s="3" customFormat="1" ht="48.75" customHeight="1" x14ac:dyDescent="0.3">
      <c r="A114" s="101" t="s">
        <v>10</v>
      </c>
      <c r="B114" s="101"/>
      <c r="C114" s="101"/>
      <c r="D114" s="139" t="s">
        <v>197</v>
      </c>
      <c r="E114" s="102">
        <f>SUM(E115)</f>
        <v>0</v>
      </c>
      <c r="F114" s="109">
        <f t="shared" ref="F114:R114" si="44">SUM(F115)</f>
        <v>0</v>
      </c>
      <c r="G114" s="109">
        <f t="shared" si="44"/>
        <v>15580</v>
      </c>
      <c r="H114" s="109">
        <f t="shared" si="44"/>
        <v>-20000</v>
      </c>
      <c r="I114" s="109">
        <f t="shared" si="44"/>
        <v>0</v>
      </c>
      <c r="J114" s="109">
        <f t="shared" si="44"/>
        <v>0</v>
      </c>
      <c r="K114" s="109">
        <f t="shared" si="44"/>
        <v>0</v>
      </c>
      <c r="L114" s="109">
        <f t="shared" si="44"/>
        <v>0</v>
      </c>
      <c r="M114" s="109">
        <f t="shared" si="44"/>
        <v>0</v>
      </c>
      <c r="N114" s="109">
        <f t="shared" si="44"/>
        <v>0</v>
      </c>
      <c r="O114" s="109">
        <f t="shared" si="44"/>
        <v>0</v>
      </c>
      <c r="P114" s="109">
        <f t="shared" si="44"/>
        <v>0</v>
      </c>
      <c r="Q114" s="109">
        <f t="shared" si="44"/>
        <v>0</v>
      </c>
      <c r="R114" s="109">
        <f t="shared" si="44"/>
        <v>0</v>
      </c>
      <c r="S114" s="63"/>
      <c r="T114" s="26">
        <f t="shared" ref="T114:T115" si="45">SUM(E114,J114)</f>
        <v>0</v>
      </c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  <c r="AN114" s="63"/>
      <c r="AO114" s="63"/>
      <c r="AP114" s="63"/>
      <c r="AQ114" s="63"/>
      <c r="AR114" s="63"/>
      <c r="AS114" s="63"/>
      <c r="AT114" s="63"/>
      <c r="AU114" s="63"/>
      <c r="AV114" s="63"/>
      <c r="AW114" s="63"/>
      <c r="AX114" s="63"/>
      <c r="AY114" s="63"/>
      <c r="AZ114" s="63"/>
      <c r="BA114" s="63"/>
      <c r="BB114" s="63"/>
      <c r="BC114" s="63"/>
      <c r="BD114" s="63"/>
      <c r="BE114" s="63"/>
      <c r="BF114" s="63"/>
      <c r="BG114" s="63"/>
      <c r="BH114" s="63"/>
      <c r="BI114" s="63"/>
      <c r="BJ114" s="63"/>
      <c r="BK114" s="63"/>
      <c r="BL114" s="63"/>
      <c r="BM114" s="63"/>
      <c r="BN114" s="63"/>
      <c r="BO114" s="63"/>
      <c r="BP114" s="63"/>
      <c r="BQ114" s="63"/>
      <c r="BR114" s="63"/>
      <c r="BS114" s="63"/>
      <c r="BT114" s="63"/>
      <c r="BU114" s="63"/>
      <c r="BV114" s="63"/>
      <c r="BW114" s="63"/>
      <c r="BX114" s="63"/>
      <c r="BY114" s="63"/>
      <c r="BZ114" s="63"/>
      <c r="CA114" s="63"/>
      <c r="CB114" s="63"/>
      <c r="CC114" s="63"/>
      <c r="CD114" s="63"/>
      <c r="CE114" s="63"/>
      <c r="CF114" s="63"/>
      <c r="CG114" s="63"/>
      <c r="CH114" s="63"/>
      <c r="CI114" s="63"/>
      <c r="CJ114" s="63"/>
      <c r="CK114" s="63"/>
      <c r="CL114" s="63"/>
      <c r="CM114" s="63"/>
      <c r="CN114" s="63"/>
      <c r="CO114" s="63"/>
      <c r="CP114" s="63"/>
      <c r="CQ114" s="63"/>
      <c r="CR114" s="63"/>
      <c r="CS114" s="63"/>
      <c r="CT114" s="63"/>
      <c r="CU114" s="63"/>
      <c r="CV114" s="63"/>
      <c r="CW114" s="63"/>
      <c r="CX114" s="63"/>
      <c r="CY114" s="63"/>
      <c r="CZ114" s="63"/>
      <c r="DA114" s="63"/>
      <c r="DB114" s="63"/>
      <c r="DC114" s="63"/>
      <c r="DD114" s="63"/>
      <c r="DE114" s="63"/>
      <c r="DF114" s="63"/>
      <c r="DG114" s="63"/>
      <c r="DH114" s="63"/>
      <c r="DI114" s="63"/>
      <c r="DJ114" s="63"/>
      <c r="DK114" s="63"/>
      <c r="DL114" s="63"/>
      <c r="DM114" s="63"/>
      <c r="DN114" s="63"/>
      <c r="DO114" s="63"/>
      <c r="DP114" s="63"/>
      <c r="DQ114" s="63"/>
      <c r="DR114" s="63"/>
      <c r="DS114" s="63"/>
      <c r="DT114" s="63"/>
    </row>
    <row r="115" spans="1:222" s="3" customFormat="1" ht="47.25" customHeight="1" x14ac:dyDescent="0.3">
      <c r="A115" s="101" t="s">
        <v>11</v>
      </c>
      <c r="B115" s="101"/>
      <c r="C115" s="101"/>
      <c r="D115" s="139" t="s">
        <v>197</v>
      </c>
      <c r="E115" s="102">
        <f>SUM(E116:E121)</f>
        <v>0</v>
      </c>
      <c r="F115" s="109">
        <f t="shared" ref="F115:R115" si="46">SUM(F116:F121)</f>
        <v>0</v>
      </c>
      <c r="G115" s="109">
        <f t="shared" si="46"/>
        <v>15580</v>
      </c>
      <c r="H115" s="109">
        <f t="shared" si="46"/>
        <v>-20000</v>
      </c>
      <c r="I115" s="109">
        <f t="shared" si="46"/>
        <v>0</v>
      </c>
      <c r="J115" s="109">
        <f t="shared" si="46"/>
        <v>0</v>
      </c>
      <c r="K115" s="109">
        <f t="shared" si="46"/>
        <v>0</v>
      </c>
      <c r="L115" s="109">
        <f t="shared" si="46"/>
        <v>0</v>
      </c>
      <c r="M115" s="109">
        <f t="shared" si="46"/>
        <v>0</v>
      </c>
      <c r="N115" s="109">
        <f t="shared" si="46"/>
        <v>0</v>
      </c>
      <c r="O115" s="109">
        <f t="shared" si="46"/>
        <v>0</v>
      </c>
      <c r="P115" s="109">
        <f t="shared" si="46"/>
        <v>0</v>
      </c>
      <c r="Q115" s="109">
        <f t="shared" si="46"/>
        <v>0</v>
      </c>
      <c r="R115" s="109">
        <f t="shared" si="46"/>
        <v>0</v>
      </c>
      <c r="T115" s="26">
        <f t="shared" si="45"/>
        <v>0</v>
      </c>
    </row>
    <row r="116" spans="1:222" s="3" customFormat="1" ht="47.25" hidden="1" customHeight="1" x14ac:dyDescent="0.3">
      <c r="A116" s="140" t="s">
        <v>148</v>
      </c>
      <c r="B116" s="140" t="s">
        <v>70</v>
      </c>
      <c r="C116" s="140" t="s">
        <v>20</v>
      </c>
      <c r="D116" s="141" t="s">
        <v>69</v>
      </c>
      <c r="E116" s="76">
        <f t="shared" ref="E116:E121" si="47">SUM(F116,I116)</f>
        <v>0</v>
      </c>
      <c r="F116" s="93"/>
      <c r="G116" s="94"/>
      <c r="H116" s="94"/>
      <c r="I116" s="94"/>
      <c r="J116" s="89">
        <f t="shared" ref="J116:J120" si="48">SUM(L116,O116)</f>
        <v>0</v>
      </c>
      <c r="K116" s="94"/>
      <c r="L116" s="94"/>
      <c r="M116" s="94"/>
      <c r="N116" s="94"/>
      <c r="O116" s="94"/>
      <c r="P116" s="94"/>
      <c r="Q116" s="142"/>
      <c r="R116" s="90">
        <f>SUM(J116,E116)</f>
        <v>0</v>
      </c>
    </row>
    <row r="117" spans="1:222" s="3" customFormat="1" ht="48" hidden="1" customHeight="1" x14ac:dyDescent="0.3">
      <c r="A117" s="143" t="s">
        <v>152</v>
      </c>
      <c r="B117" s="143" t="s">
        <v>160</v>
      </c>
      <c r="C117" s="143" t="s">
        <v>24</v>
      </c>
      <c r="D117" s="144" t="s">
        <v>159</v>
      </c>
      <c r="E117" s="76">
        <f>SUM(F117,I117)</f>
        <v>0</v>
      </c>
      <c r="F117" s="93"/>
      <c r="G117" s="90"/>
      <c r="H117" s="90"/>
      <c r="I117" s="90"/>
      <c r="J117" s="93">
        <f>SUM(L117,O117)</f>
        <v>0</v>
      </c>
      <c r="K117" s="76"/>
      <c r="L117" s="76"/>
      <c r="M117" s="76"/>
      <c r="N117" s="76"/>
      <c r="O117" s="76"/>
      <c r="P117" s="76"/>
      <c r="Q117" s="76"/>
      <c r="R117" s="76">
        <f>SUM(J117,E117)</f>
        <v>0</v>
      </c>
    </row>
    <row r="118" spans="1:222" s="19" customFormat="1" ht="24" hidden="1" customHeight="1" x14ac:dyDescent="0.3">
      <c r="A118" s="143" t="s">
        <v>147</v>
      </c>
      <c r="B118" s="143" t="s">
        <v>149</v>
      </c>
      <c r="C118" s="143" t="s">
        <v>37</v>
      </c>
      <c r="D118" s="144" t="s">
        <v>146</v>
      </c>
      <c r="E118" s="76">
        <f t="shared" si="47"/>
        <v>0</v>
      </c>
      <c r="F118" s="93"/>
      <c r="G118" s="90"/>
      <c r="H118" s="90"/>
      <c r="I118" s="90"/>
      <c r="J118" s="89">
        <f t="shared" si="48"/>
        <v>0</v>
      </c>
      <c r="K118" s="90"/>
      <c r="L118" s="90"/>
      <c r="M118" s="90"/>
      <c r="N118" s="90"/>
      <c r="O118" s="90"/>
      <c r="P118" s="90"/>
      <c r="Q118" s="90"/>
      <c r="R118" s="90">
        <f t="shared" ref="R118:R120" si="49">SUM(J118,E118)</f>
        <v>0</v>
      </c>
    </row>
    <row r="119" spans="1:222" s="19" customFormat="1" ht="31.5" hidden="1" customHeight="1" x14ac:dyDescent="0.3">
      <c r="A119" s="58" t="s">
        <v>150</v>
      </c>
      <c r="B119" s="58" t="s">
        <v>63</v>
      </c>
      <c r="C119" s="58" t="s">
        <v>38</v>
      </c>
      <c r="D119" s="145" t="s">
        <v>151</v>
      </c>
      <c r="E119" s="76">
        <f t="shared" si="47"/>
        <v>0</v>
      </c>
      <c r="F119" s="93"/>
      <c r="G119" s="90"/>
      <c r="H119" s="90"/>
      <c r="I119" s="90"/>
      <c r="J119" s="89">
        <f t="shared" si="48"/>
        <v>0</v>
      </c>
      <c r="K119" s="90"/>
      <c r="L119" s="90"/>
      <c r="M119" s="90"/>
      <c r="N119" s="90"/>
      <c r="O119" s="90"/>
      <c r="P119" s="90"/>
      <c r="Q119" s="90"/>
      <c r="R119" s="90">
        <f t="shared" si="49"/>
        <v>0</v>
      </c>
    </row>
    <row r="120" spans="1:222" s="19" customFormat="1" ht="47.25" customHeight="1" x14ac:dyDescent="0.3">
      <c r="A120" s="88" t="s">
        <v>153</v>
      </c>
      <c r="B120" s="88" t="s">
        <v>154</v>
      </c>
      <c r="C120" s="88" t="s">
        <v>39</v>
      </c>
      <c r="D120" s="146" t="s">
        <v>155</v>
      </c>
      <c r="E120" s="93">
        <f t="shared" si="47"/>
        <v>0</v>
      </c>
      <c r="F120" s="93"/>
      <c r="G120" s="89">
        <v>15580</v>
      </c>
      <c r="H120" s="89">
        <v>-20000</v>
      </c>
      <c r="I120" s="89"/>
      <c r="J120" s="89">
        <f t="shared" si="48"/>
        <v>0</v>
      </c>
      <c r="K120" s="89"/>
      <c r="L120" s="89"/>
      <c r="M120" s="89"/>
      <c r="N120" s="89"/>
      <c r="O120" s="89"/>
      <c r="P120" s="89"/>
      <c r="Q120" s="90"/>
      <c r="R120" s="90">
        <f t="shared" si="49"/>
        <v>0</v>
      </c>
    </row>
    <row r="121" spans="1:222" s="25" customFormat="1" ht="22.5" hidden="1" customHeight="1" x14ac:dyDescent="0.3">
      <c r="A121" s="78" t="s">
        <v>157</v>
      </c>
      <c r="B121" s="78" t="s">
        <v>158</v>
      </c>
      <c r="C121" s="78" t="s">
        <v>39</v>
      </c>
      <c r="D121" s="79" t="s">
        <v>156</v>
      </c>
      <c r="E121" s="74">
        <f t="shared" si="47"/>
        <v>0</v>
      </c>
      <c r="F121" s="77"/>
      <c r="G121" s="86"/>
      <c r="H121" s="86"/>
      <c r="I121" s="86"/>
      <c r="J121" s="87">
        <f t="shared" ref="J121" si="50">SUM(L121,O121)</f>
        <v>0</v>
      </c>
      <c r="K121" s="87"/>
      <c r="L121" s="86"/>
      <c r="M121" s="86"/>
      <c r="N121" s="86"/>
      <c r="O121" s="86"/>
      <c r="P121" s="86"/>
      <c r="Q121" s="86"/>
      <c r="R121" s="86">
        <f t="shared" ref="R121" si="51">SUM(J121,E121)</f>
        <v>0</v>
      </c>
    </row>
    <row r="122" spans="1:222" s="25" customFormat="1" ht="33.75" hidden="1" customHeight="1" x14ac:dyDescent="0.3">
      <c r="A122" s="112" t="s">
        <v>124</v>
      </c>
      <c r="B122" s="112"/>
      <c r="C122" s="112"/>
      <c r="D122" s="53" t="s">
        <v>67</v>
      </c>
      <c r="E122" s="114">
        <f>SUM(E123)</f>
        <v>0</v>
      </c>
      <c r="F122" s="113">
        <f t="shared" ref="F122:R123" si="52">SUM(F123)</f>
        <v>0</v>
      </c>
      <c r="G122" s="113">
        <f t="shared" si="52"/>
        <v>0</v>
      </c>
      <c r="H122" s="113">
        <f t="shared" si="52"/>
        <v>0</v>
      </c>
      <c r="I122" s="113">
        <f t="shared" si="52"/>
        <v>0</v>
      </c>
      <c r="J122" s="113">
        <f t="shared" si="52"/>
        <v>0</v>
      </c>
      <c r="K122" s="113">
        <f t="shared" si="52"/>
        <v>0</v>
      </c>
      <c r="L122" s="113">
        <f t="shared" si="52"/>
        <v>0</v>
      </c>
      <c r="M122" s="113">
        <f t="shared" si="52"/>
        <v>0</v>
      </c>
      <c r="N122" s="113">
        <f t="shared" si="52"/>
        <v>0</v>
      </c>
      <c r="O122" s="113">
        <f t="shared" si="52"/>
        <v>0</v>
      </c>
      <c r="P122" s="113">
        <f t="shared" si="52"/>
        <v>0</v>
      </c>
      <c r="Q122" s="113">
        <f t="shared" si="52"/>
        <v>0</v>
      </c>
      <c r="R122" s="115">
        <f t="shared" si="52"/>
        <v>0</v>
      </c>
      <c r="T122" s="56">
        <f t="shared" ref="T122:T123" si="53">SUM(E122,J122)</f>
        <v>0</v>
      </c>
    </row>
    <row r="123" spans="1:222" s="25" customFormat="1" ht="35.25" hidden="1" customHeight="1" x14ac:dyDescent="0.3">
      <c r="A123" s="112" t="s">
        <v>125</v>
      </c>
      <c r="B123" s="112"/>
      <c r="C123" s="112"/>
      <c r="D123" s="53" t="s">
        <v>67</v>
      </c>
      <c r="E123" s="114">
        <f>SUM(E124:E128)</f>
        <v>0</v>
      </c>
      <c r="F123" s="113">
        <f t="shared" ref="F123:P123" si="54">SUM(F124:F128)</f>
        <v>0</v>
      </c>
      <c r="G123" s="113">
        <f t="shared" si="54"/>
        <v>0</v>
      </c>
      <c r="H123" s="113">
        <f t="shared" si="54"/>
        <v>0</v>
      </c>
      <c r="I123" s="113">
        <f t="shared" si="54"/>
        <v>0</v>
      </c>
      <c r="J123" s="113">
        <f t="shared" si="54"/>
        <v>0</v>
      </c>
      <c r="K123" s="113">
        <f t="shared" ref="K123" si="55">SUM(K124:K128)</f>
        <v>0</v>
      </c>
      <c r="L123" s="113">
        <f t="shared" si="54"/>
        <v>0</v>
      </c>
      <c r="M123" s="113">
        <f t="shared" si="54"/>
        <v>0</v>
      </c>
      <c r="N123" s="113">
        <f t="shared" si="54"/>
        <v>0</v>
      </c>
      <c r="O123" s="113">
        <f t="shared" si="54"/>
        <v>0</v>
      </c>
      <c r="P123" s="113">
        <f t="shared" si="54"/>
        <v>0</v>
      </c>
      <c r="Q123" s="113">
        <f t="shared" si="52"/>
        <v>0</v>
      </c>
      <c r="R123" s="115">
        <f t="shared" ref="R123:R126" si="56">SUM(E123,J123)</f>
        <v>0</v>
      </c>
      <c r="T123" s="56">
        <f t="shared" si="53"/>
        <v>0</v>
      </c>
    </row>
    <row r="124" spans="1:222" s="25" customFormat="1" ht="49.5" hidden="1" customHeight="1" x14ac:dyDescent="0.3">
      <c r="A124" s="85" t="s">
        <v>123</v>
      </c>
      <c r="B124" s="85" t="s">
        <v>70</v>
      </c>
      <c r="C124" s="85" t="s">
        <v>20</v>
      </c>
      <c r="D124" s="51" t="s">
        <v>69</v>
      </c>
      <c r="E124" s="86">
        <f>SUM(F124,I124)</f>
        <v>0</v>
      </c>
      <c r="F124" s="116"/>
      <c r="G124" s="111"/>
      <c r="H124" s="111"/>
      <c r="I124" s="111"/>
      <c r="J124" s="74">
        <f t="shared" ref="J124:J126" si="57">SUM(L124,O124)</f>
        <v>0</v>
      </c>
      <c r="K124" s="110"/>
      <c r="L124" s="111"/>
      <c r="M124" s="111"/>
      <c r="N124" s="111"/>
      <c r="O124" s="111"/>
      <c r="P124" s="111"/>
      <c r="Q124" s="111"/>
      <c r="R124" s="117">
        <f>SUM(E124,J124)</f>
        <v>0</v>
      </c>
    </row>
    <row r="125" spans="1:222" s="33" customFormat="1" ht="26.25" hidden="1" customHeight="1" x14ac:dyDescent="0.3">
      <c r="A125" s="118" t="s">
        <v>126</v>
      </c>
      <c r="B125" s="118" t="s">
        <v>127</v>
      </c>
      <c r="C125" s="118" t="s">
        <v>32</v>
      </c>
      <c r="D125" s="54" t="s">
        <v>128</v>
      </c>
      <c r="E125" s="86"/>
      <c r="F125" s="87"/>
      <c r="G125" s="86"/>
      <c r="H125" s="86"/>
      <c r="I125" s="86"/>
      <c r="J125" s="74">
        <f t="shared" si="57"/>
        <v>0</v>
      </c>
      <c r="K125" s="119"/>
      <c r="L125" s="86"/>
      <c r="M125" s="86"/>
      <c r="N125" s="86"/>
      <c r="O125" s="86"/>
      <c r="P125" s="86"/>
      <c r="Q125" s="86"/>
      <c r="R125" s="117">
        <f t="shared" si="56"/>
        <v>0</v>
      </c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BM125" s="38"/>
      <c r="BN125" s="38"/>
      <c r="BO125" s="38"/>
      <c r="BP125" s="38"/>
      <c r="BQ125" s="38"/>
      <c r="BR125" s="38"/>
      <c r="BS125" s="38"/>
      <c r="BT125" s="38"/>
      <c r="BU125" s="38"/>
      <c r="BV125" s="38"/>
      <c r="BW125" s="38"/>
      <c r="BX125" s="38"/>
      <c r="BY125" s="38"/>
      <c r="BZ125" s="38"/>
      <c r="CA125" s="38"/>
      <c r="CB125" s="38"/>
      <c r="CC125" s="38"/>
      <c r="CD125" s="38"/>
      <c r="CE125" s="38"/>
      <c r="CF125" s="38"/>
      <c r="CG125" s="38"/>
      <c r="CH125" s="38"/>
      <c r="CI125" s="38"/>
      <c r="CJ125" s="38"/>
      <c r="CK125" s="38"/>
      <c r="CL125" s="38"/>
      <c r="CM125" s="38"/>
      <c r="CN125" s="38"/>
      <c r="CO125" s="38"/>
      <c r="CP125" s="38"/>
      <c r="CQ125" s="38"/>
      <c r="CR125" s="38"/>
      <c r="CS125" s="38"/>
      <c r="CT125" s="38"/>
      <c r="CU125" s="38"/>
      <c r="CV125" s="38"/>
      <c r="CW125" s="38"/>
      <c r="CX125" s="38"/>
      <c r="CY125" s="38"/>
      <c r="CZ125" s="38"/>
      <c r="DA125" s="38"/>
      <c r="DB125" s="38"/>
      <c r="DC125" s="38"/>
      <c r="DD125" s="38"/>
      <c r="DE125" s="38"/>
      <c r="DF125" s="38"/>
      <c r="DG125" s="38"/>
      <c r="DH125" s="38"/>
      <c r="DI125" s="38"/>
      <c r="DJ125" s="38"/>
      <c r="DK125" s="38"/>
      <c r="DL125" s="38"/>
      <c r="DM125" s="38"/>
      <c r="DN125" s="38"/>
      <c r="DO125" s="38"/>
      <c r="DP125" s="38"/>
      <c r="DQ125" s="38"/>
      <c r="DR125" s="38"/>
      <c r="DS125" s="38"/>
      <c r="DT125" s="38"/>
      <c r="DU125" s="38"/>
      <c r="DV125" s="38"/>
      <c r="DW125" s="38"/>
      <c r="DX125" s="38"/>
      <c r="DY125" s="38"/>
      <c r="DZ125" s="38"/>
      <c r="EA125" s="38"/>
      <c r="EB125" s="38"/>
      <c r="EC125" s="38"/>
      <c r="ED125" s="38"/>
      <c r="EE125" s="38"/>
      <c r="EF125" s="38"/>
      <c r="EG125" s="38"/>
      <c r="EH125" s="38"/>
      <c r="EI125" s="38"/>
      <c r="EJ125" s="38"/>
      <c r="EK125" s="38"/>
      <c r="EL125" s="38"/>
      <c r="EM125" s="38"/>
      <c r="EN125" s="38"/>
      <c r="EO125" s="38"/>
      <c r="EP125" s="38"/>
      <c r="EQ125" s="38"/>
      <c r="ER125" s="38"/>
      <c r="ES125" s="38"/>
      <c r="ET125" s="38"/>
      <c r="EU125" s="38"/>
      <c r="EV125" s="38"/>
      <c r="EW125" s="38"/>
      <c r="EX125" s="38"/>
      <c r="EY125" s="38"/>
      <c r="EZ125" s="38"/>
      <c r="FA125" s="38"/>
      <c r="FB125" s="38"/>
      <c r="FC125" s="38"/>
      <c r="FD125" s="38"/>
      <c r="FE125" s="38"/>
      <c r="FF125" s="38"/>
      <c r="FG125" s="38"/>
      <c r="FH125" s="38"/>
      <c r="FI125" s="38"/>
      <c r="FJ125" s="38"/>
      <c r="FK125" s="38"/>
      <c r="FL125" s="38"/>
      <c r="FM125" s="38"/>
      <c r="FN125" s="38"/>
      <c r="FO125" s="38"/>
      <c r="FP125" s="38"/>
      <c r="FQ125" s="38"/>
      <c r="FR125" s="38"/>
      <c r="FS125" s="38"/>
      <c r="FT125" s="38"/>
      <c r="FU125" s="38"/>
      <c r="FV125" s="38"/>
      <c r="FW125" s="38"/>
      <c r="FX125" s="38"/>
      <c r="FY125" s="38"/>
      <c r="FZ125" s="38"/>
      <c r="GA125" s="38"/>
      <c r="GB125" s="38"/>
      <c r="GC125" s="38"/>
      <c r="GD125" s="38"/>
      <c r="GE125" s="38"/>
      <c r="GF125" s="38"/>
      <c r="GG125" s="38"/>
      <c r="GH125" s="38"/>
      <c r="GI125" s="38"/>
      <c r="GJ125" s="38"/>
      <c r="GK125" s="38"/>
      <c r="GL125" s="38"/>
      <c r="GM125" s="38"/>
      <c r="GN125" s="38"/>
      <c r="GO125" s="38"/>
      <c r="GP125" s="38"/>
      <c r="GQ125" s="38"/>
      <c r="GR125" s="38"/>
      <c r="GS125" s="38"/>
      <c r="GT125" s="38"/>
      <c r="GU125" s="38"/>
      <c r="GV125" s="38"/>
      <c r="GW125" s="38"/>
      <c r="GX125" s="38"/>
      <c r="GY125" s="38"/>
      <c r="GZ125" s="38"/>
      <c r="HA125" s="38"/>
      <c r="HB125" s="38"/>
      <c r="HC125" s="38"/>
      <c r="HD125" s="38"/>
      <c r="HE125" s="38"/>
      <c r="HF125" s="38"/>
      <c r="HG125" s="38"/>
      <c r="HH125" s="38"/>
      <c r="HI125" s="38"/>
      <c r="HJ125" s="38"/>
      <c r="HK125" s="38"/>
      <c r="HL125" s="38"/>
      <c r="HM125" s="38"/>
      <c r="HN125" s="38"/>
    </row>
    <row r="126" spans="1:222" s="33" customFormat="1" ht="22.5" hidden="1" customHeight="1" x14ac:dyDescent="0.3">
      <c r="A126" s="100" t="s">
        <v>214</v>
      </c>
      <c r="B126" s="100" t="s">
        <v>208</v>
      </c>
      <c r="C126" s="100" t="s">
        <v>209</v>
      </c>
      <c r="D126" s="51" t="s">
        <v>210</v>
      </c>
      <c r="E126" s="86">
        <f>SUM(F126,I126)</f>
        <v>0</v>
      </c>
      <c r="F126" s="87"/>
      <c r="G126" s="86"/>
      <c r="H126" s="86"/>
      <c r="I126" s="86"/>
      <c r="J126" s="74">
        <f t="shared" si="57"/>
        <v>0</v>
      </c>
      <c r="K126" s="119"/>
      <c r="L126" s="86"/>
      <c r="M126" s="86"/>
      <c r="N126" s="86"/>
      <c r="O126" s="86"/>
      <c r="P126" s="86"/>
      <c r="Q126" s="86"/>
      <c r="R126" s="117">
        <f t="shared" si="56"/>
        <v>0</v>
      </c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  <c r="BM126" s="38"/>
      <c r="BN126" s="38"/>
      <c r="BO126" s="38"/>
      <c r="BP126" s="38"/>
      <c r="BQ126" s="38"/>
      <c r="BR126" s="38"/>
      <c r="BS126" s="38"/>
      <c r="BT126" s="38"/>
      <c r="BU126" s="38"/>
      <c r="BV126" s="38"/>
      <c r="BW126" s="38"/>
      <c r="BX126" s="38"/>
      <c r="BY126" s="38"/>
      <c r="BZ126" s="38"/>
      <c r="CA126" s="38"/>
      <c r="CB126" s="38"/>
      <c r="CC126" s="38"/>
      <c r="CD126" s="38"/>
      <c r="CE126" s="38"/>
      <c r="CF126" s="38"/>
      <c r="CG126" s="38"/>
      <c r="CH126" s="38"/>
      <c r="CI126" s="38"/>
      <c r="CJ126" s="38"/>
      <c r="CK126" s="38"/>
      <c r="CL126" s="38"/>
      <c r="CM126" s="38"/>
      <c r="CN126" s="38"/>
      <c r="CO126" s="38"/>
      <c r="CP126" s="38"/>
      <c r="CQ126" s="38"/>
      <c r="CR126" s="38"/>
      <c r="CS126" s="38"/>
      <c r="CT126" s="38"/>
      <c r="CU126" s="38"/>
      <c r="CV126" s="38"/>
      <c r="CW126" s="38"/>
      <c r="CX126" s="38"/>
      <c r="CY126" s="38"/>
      <c r="CZ126" s="38"/>
      <c r="DA126" s="38"/>
      <c r="DB126" s="38"/>
      <c r="DC126" s="38"/>
      <c r="DD126" s="38"/>
      <c r="DE126" s="38"/>
      <c r="DF126" s="38"/>
      <c r="DG126" s="38"/>
      <c r="DH126" s="38"/>
      <c r="DI126" s="38"/>
      <c r="DJ126" s="38"/>
      <c r="DK126" s="38"/>
      <c r="DL126" s="38"/>
      <c r="DM126" s="38"/>
      <c r="DN126" s="38"/>
      <c r="DO126" s="38"/>
      <c r="DP126" s="38"/>
      <c r="DQ126" s="38"/>
      <c r="DR126" s="38"/>
      <c r="DS126" s="38"/>
      <c r="DT126" s="38"/>
      <c r="DU126" s="38"/>
      <c r="DV126" s="38"/>
      <c r="DW126" s="38"/>
      <c r="DX126" s="38"/>
      <c r="DY126" s="38"/>
      <c r="DZ126" s="38"/>
      <c r="EA126" s="38"/>
      <c r="EB126" s="38"/>
      <c r="EC126" s="38"/>
      <c r="ED126" s="38"/>
      <c r="EE126" s="38"/>
      <c r="EF126" s="38"/>
      <c r="EG126" s="38"/>
      <c r="EH126" s="38"/>
      <c r="EI126" s="38"/>
      <c r="EJ126" s="38"/>
      <c r="EK126" s="38"/>
      <c r="EL126" s="38"/>
      <c r="EM126" s="38"/>
      <c r="EN126" s="38"/>
      <c r="EO126" s="38"/>
      <c r="EP126" s="38"/>
      <c r="EQ126" s="38"/>
      <c r="ER126" s="38"/>
      <c r="ES126" s="38"/>
      <c r="ET126" s="38"/>
      <c r="EU126" s="38"/>
      <c r="EV126" s="38"/>
      <c r="EW126" s="38"/>
      <c r="EX126" s="38"/>
      <c r="EY126" s="38"/>
      <c r="EZ126" s="38"/>
      <c r="FA126" s="38"/>
      <c r="FB126" s="38"/>
      <c r="FC126" s="38"/>
      <c r="FD126" s="38"/>
      <c r="FE126" s="38"/>
      <c r="FF126" s="38"/>
      <c r="FG126" s="38"/>
      <c r="FH126" s="38"/>
      <c r="FI126" s="38"/>
      <c r="FJ126" s="38"/>
      <c r="FK126" s="38"/>
      <c r="FL126" s="38"/>
      <c r="FM126" s="38"/>
      <c r="FN126" s="38"/>
      <c r="FO126" s="38"/>
      <c r="FP126" s="38"/>
      <c r="FQ126" s="38"/>
      <c r="FR126" s="38"/>
      <c r="FS126" s="38"/>
      <c r="FT126" s="38"/>
      <c r="FU126" s="38"/>
      <c r="FV126" s="38"/>
      <c r="FW126" s="38"/>
      <c r="FX126" s="38"/>
      <c r="FY126" s="38"/>
      <c r="FZ126" s="38"/>
      <c r="GA126" s="38"/>
      <c r="GB126" s="38"/>
      <c r="GC126" s="38"/>
      <c r="GD126" s="38"/>
      <c r="GE126" s="38"/>
      <c r="GF126" s="38"/>
      <c r="GG126" s="38"/>
      <c r="GH126" s="38"/>
      <c r="GI126" s="38"/>
      <c r="GJ126" s="38"/>
      <c r="GK126" s="38"/>
      <c r="GL126" s="38"/>
      <c r="GM126" s="38"/>
      <c r="GN126" s="38"/>
      <c r="GO126" s="38"/>
      <c r="GP126" s="38"/>
      <c r="GQ126" s="38"/>
      <c r="GR126" s="38"/>
      <c r="GS126" s="38"/>
      <c r="GT126" s="38"/>
      <c r="GU126" s="38"/>
      <c r="GV126" s="38"/>
      <c r="GW126" s="38"/>
      <c r="GX126" s="38"/>
      <c r="GY126" s="38"/>
      <c r="GZ126" s="38"/>
      <c r="HA126" s="38"/>
      <c r="HB126" s="38"/>
      <c r="HC126" s="38"/>
      <c r="HD126" s="38"/>
      <c r="HE126" s="38"/>
      <c r="HF126" s="38"/>
      <c r="HG126" s="38"/>
      <c r="HH126" s="38"/>
      <c r="HI126" s="38"/>
      <c r="HJ126" s="38"/>
      <c r="HK126" s="38"/>
      <c r="HL126" s="38"/>
      <c r="HM126" s="38"/>
      <c r="HN126" s="38"/>
    </row>
    <row r="127" spans="1:222" s="25" customFormat="1" ht="24" hidden="1" customHeight="1" x14ac:dyDescent="0.3">
      <c r="A127" s="120" t="s">
        <v>130</v>
      </c>
      <c r="B127" s="52" t="s">
        <v>131</v>
      </c>
      <c r="C127" s="52" t="s">
        <v>32</v>
      </c>
      <c r="D127" s="51" t="s">
        <v>129</v>
      </c>
      <c r="E127" s="87"/>
      <c r="F127" s="87"/>
      <c r="G127" s="86"/>
      <c r="H127" s="86"/>
      <c r="I127" s="86"/>
      <c r="J127" s="74">
        <f t="shared" ref="J127" si="58">SUM(L127,O127)</f>
        <v>0</v>
      </c>
      <c r="K127" s="119"/>
      <c r="L127" s="86"/>
      <c r="M127" s="86"/>
      <c r="N127" s="86"/>
      <c r="O127" s="86"/>
      <c r="P127" s="86"/>
      <c r="Q127" s="86"/>
      <c r="R127" s="121">
        <f t="shared" ref="R127" si="59">SUM(E127,J127)</f>
        <v>0</v>
      </c>
    </row>
    <row r="128" spans="1:222" s="25" customFormat="1" ht="21.75" hidden="1" customHeight="1" x14ac:dyDescent="0.3">
      <c r="A128" s="100" t="s">
        <v>132</v>
      </c>
      <c r="B128" s="100" t="s">
        <v>62</v>
      </c>
      <c r="C128" s="100" t="s">
        <v>31</v>
      </c>
      <c r="D128" s="54" t="s">
        <v>46</v>
      </c>
      <c r="E128" s="86">
        <f>SUM(F128,I128)</f>
        <v>0</v>
      </c>
      <c r="F128" s="86"/>
      <c r="G128" s="55"/>
      <c r="H128" s="55"/>
      <c r="I128" s="55"/>
      <c r="J128" s="74">
        <f>SUM(L128,O128)</f>
        <v>0</v>
      </c>
      <c r="K128" s="119"/>
      <c r="L128" s="55"/>
      <c r="M128" s="55"/>
      <c r="N128" s="55"/>
      <c r="O128" s="55"/>
      <c r="P128" s="55"/>
      <c r="Q128" s="55"/>
      <c r="R128" s="119">
        <f>SUM(E128,J128)</f>
        <v>0</v>
      </c>
    </row>
    <row r="129" spans="1:21" s="3" customFormat="1" ht="34.5" customHeight="1" x14ac:dyDescent="0.3">
      <c r="A129" s="122"/>
      <c r="B129" s="122"/>
      <c r="C129" s="122"/>
      <c r="D129" s="123" t="s">
        <v>18</v>
      </c>
      <c r="E129" s="124">
        <f t="shared" ref="E129:R129" si="60">SUM(E14,E59,E77,E103,E115,E123)</f>
        <v>0</v>
      </c>
      <c r="F129" s="125">
        <f t="shared" si="60"/>
        <v>0</v>
      </c>
      <c r="G129" s="125">
        <f t="shared" si="60"/>
        <v>15580</v>
      </c>
      <c r="H129" s="125">
        <f t="shared" si="60"/>
        <v>-20000</v>
      </c>
      <c r="I129" s="125">
        <f t="shared" si="60"/>
        <v>0</v>
      </c>
      <c r="J129" s="125">
        <f t="shared" si="60"/>
        <v>0</v>
      </c>
      <c r="K129" s="125">
        <f t="shared" si="60"/>
        <v>0</v>
      </c>
      <c r="L129" s="125">
        <f t="shared" si="60"/>
        <v>0</v>
      </c>
      <c r="M129" s="125">
        <f t="shared" si="60"/>
        <v>0</v>
      </c>
      <c r="N129" s="125">
        <f t="shared" si="60"/>
        <v>0</v>
      </c>
      <c r="O129" s="125">
        <f t="shared" si="60"/>
        <v>0</v>
      </c>
      <c r="P129" s="125">
        <f t="shared" si="60"/>
        <v>0</v>
      </c>
      <c r="Q129" s="125">
        <f t="shared" si="60"/>
        <v>0</v>
      </c>
      <c r="R129" s="125">
        <f t="shared" si="60"/>
        <v>0</v>
      </c>
      <c r="T129" s="61">
        <f>SUM(E129,J129)</f>
        <v>0</v>
      </c>
      <c r="U129" s="62">
        <f>SUM(E129,J129)</f>
        <v>0</v>
      </c>
    </row>
    <row r="130" spans="1:21" x14ac:dyDescent="0.2">
      <c r="C130" s="16"/>
      <c r="D130" s="27"/>
      <c r="E130" s="46"/>
      <c r="F130" s="5"/>
      <c r="G130" s="6"/>
      <c r="H130" s="6"/>
      <c r="I130" s="6"/>
      <c r="J130" s="17"/>
      <c r="K130" s="17"/>
      <c r="L130" s="6"/>
      <c r="M130" s="6"/>
      <c r="N130" s="6"/>
      <c r="O130" s="6"/>
      <c r="P130" s="6"/>
      <c r="Q130" s="6"/>
      <c r="R130" s="5"/>
    </row>
    <row r="131" spans="1:21" ht="15.75" customHeight="1" x14ac:dyDescent="0.2">
      <c r="C131" s="16"/>
      <c r="D131" s="27"/>
      <c r="M131" s="6"/>
      <c r="O131" s="6"/>
      <c r="P131" s="6"/>
      <c r="Q131" s="6"/>
      <c r="R131" s="5"/>
    </row>
    <row r="132" spans="1:21" ht="93" customHeight="1" x14ac:dyDescent="0.2">
      <c r="C132" s="7"/>
      <c r="D132" s="27"/>
      <c r="Q132" s="6"/>
      <c r="R132" s="5"/>
    </row>
    <row r="133" spans="1:21" x14ac:dyDescent="0.2">
      <c r="C133" s="16"/>
      <c r="D133" s="27"/>
      <c r="O133" s="6"/>
      <c r="P133" s="6"/>
    </row>
    <row r="134" spans="1:21" hidden="1" x14ac:dyDescent="0.2">
      <c r="C134" s="16"/>
      <c r="D134" s="27"/>
    </row>
    <row r="135" spans="1:21" ht="21" hidden="1" customHeight="1" x14ac:dyDescent="0.2">
      <c r="C135" s="16"/>
      <c r="D135" s="27"/>
    </row>
    <row r="136" spans="1:21" s="39" customFormat="1" ht="23.25" hidden="1" customHeight="1" x14ac:dyDescent="0.2">
      <c r="C136" s="41"/>
      <c r="D136" s="42" t="s">
        <v>189</v>
      </c>
      <c r="E136" s="43">
        <f t="shared" ref="E136:R136" si="61">SUM(E15:E16,E60,E78,E104,E116,E124)</f>
        <v>0</v>
      </c>
      <c r="F136" s="43">
        <f t="shared" si="61"/>
        <v>0</v>
      </c>
      <c r="G136" s="43">
        <f t="shared" si="61"/>
        <v>0</v>
      </c>
      <c r="H136" s="43">
        <f t="shared" si="61"/>
        <v>0</v>
      </c>
      <c r="I136" s="43">
        <f t="shared" si="61"/>
        <v>0</v>
      </c>
      <c r="J136" s="43">
        <f t="shared" si="61"/>
        <v>0</v>
      </c>
      <c r="K136" s="43">
        <f t="shared" si="61"/>
        <v>0</v>
      </c>
      <c r="L136" s="43">
        <f t="shared" si="61"/>
        <v>0</v>
      </c>
      <c r="M136" s="43">
        <f t="shared" si="61"/>
        <v>0</v>
      </c>
      <c r="N136" s="43">
        <f t="shared" si="61"/>
        <v>0</v>
      </c>
      <c r="O136" s="43">
        <f t="shared" si="61"/>
        <v>0</v>
      </c>
      <c r="P136" s="43">
        <f t="shared" si="61"/>
        <v>0</v>
      </c>
      <c r="Q136" s="43">
        <f t="shared" si="61"/>
        <v>0</v>
      </c>
      <c r="R136" s="43">
        <f t="shared" si="61"/>
        <v>0</v>
      </c>
    </row>
    <row r="137" spans="1:21" hidden="1" x14ac:dyDescent="0.2">
      <c r="C137" s="16"/>
      <c r="D137" s="27" t="s">
        <v>191</v>
      </c>
      <c r="E137" s="21" t="e">
        <f>SUM(E79,E81,E88,E91,#REF!,E92,E93,E94,E117)</f>
        <v>#REF!</v>
      </c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</row>
    <row r="138" spans="1:21" hidden="1" x14ac:dyDescent="0.2">
      <c r="C138" s="16"/>
      <c r="D138" s="27" t="s">
        <v>190</v>
      </c>
      <c r="E138" s="47">
        <f>SUM(E118:E121)</f>
        <v>0</v>
      </c>
      <c r="F138" s="20"/>
      <c r="G138" s="22"/>
      <c r="H138" s="22"/>
      <c r="I138" s="22"/>
      <c r="J138" s="23"/>
      <c r="K138" s="23"/>
      <c r="L138" s="22"/>
      <c r="M138" s="22"/>
      <c r="N138" s="22"/>
      <c r="O138" s="22"/>
      <c r="P138" s="22"/>
      <c r="Q138" s="22"/>
      <c r="R138" s="20"/>
    </row>
    <row r="139" spans="1:21" hidden="1" x14ac:dyDescent="0.2">
      <c r="C139" s="16"/>
      <c r="D139" s="27" t="s">
        <v>192</v>
      </c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</row>
    <row r="140" spans="1:21" ht="12.75" hidden="1" customHeight="1" x14ac:dyDescent="0.2">
      <c r="C140" s="16"/>
      <c r="D140" s="27" t="s">
        <v>193</v>
      </c>
      <c r="E140" s="47"/>
      <c r="F140" s="20"/>
      <c r="G140" s="22"/>
      <c r="H140" s="22"/>
      <c r="I140" s="22"/>
      <c r="J140" s="23"/>
      <c r="K140" s="23"/>
      <c r="L140" s="22"/>
      <c r="M140" s="22"/>
      <c r="N140" s="22"/>
      <c r="O140" s="22"/>
      <c r="P140" s="22"/>
      <c r="Q140" s="22"/>
      <c r="R140" s="20"/>
    </row>
    <row r="141" spans="1:21" hidden="1" x14ac:dyDescent="0.2">
      <c r="C141" s="16"/>
      <c r="D141" s="27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</row>
    <row r="142" spans="1:21" x14ac:dyDescent="0.2">
      <c r="C142" s="16"/>
      <c r="D142" s="27"/>
      <c r="E142" s="47"/>
      <c r="F142" s="20"/>
      <c r="G142" s="22"/>
      <c r="H142" s="22"/>
      <c r="I142" s="22"/>
      <c r="J142" s="23"/>
      <c r="K142" s="23"/>
      <c r="L142" s="22"/>
      <c r="M142" s="22"/>
      <c r="N142" s="22"/>
      <c r="O142" s="22"/>
      <c r="P142" s="22"/>
      <c r="Q142" s="22"/>
      <c r="R142" s="20"/>
    </row>
    <row r="143" spans="1:21" ht="15.75" hidden="1" customHeight="1" x14ac:dyDescent="0.2">
      <c r="C143" s="16"/>
      <c r="D143" s="27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</row>
    <row r="144" spans="1:21" ht="12.75" hidden="1" customHeight="1" x14ac:dyDescent="0.2">
      <c r="C144" s="16"/>
      <c r="E144" s="47"/>
      <c r="F144" s="20"/>
      <c r="G144" s="22"/>
      <c r="H144" s="22"/>
      <c r="I144" s="22"/>
      <c r="J144" s="23"/>
      <c r="K144" s="23"/>
      <c r="L144" s="22"/>
      <c r="M144" s="22"/>
      <c r="N144" s="22"/>
      <c r="O144" s="22"/>
      <c r="P144" s="22"/>
      <c r="Q144" s="22"/>
      <c r="R144" s="20"/>
    </row>
    <row r="145" spans="3:18" hidden="1" x14ac:dyDescent="0.2">
      <c r="C145" s="16"/>
      <c r="E145" s="21"/>
      <c r="F145" s="24">
        <f t="shared" ref="F145:R145" si="62">SUM(F136:F143)</f>
        <v>0</v>
      </c>
      <c r="G145" s="24">
        <f t="shared" si="62"/>
        <v>0</v>
      </c>
      <c r="H145" s="24">
        <f t="shared" si="62"/>
        <v>0</v>
      </c>
      <c r="I145" s="24">
        <f t="shared" si="62"/>
        <v>0</v>
      </c>
      <c r="J145" s="24">
        <f t="shared" si="62"/>
        <v>0</v>
      </c>
      <c r="K145" s="24"/>
      <c r="L145" s="24">
        <f t="shared" si="62"/>
        <v>0</v>
      </c>
      <c r="M145" s="24">
        <f t="shared" si="62"/>
        <v>0</v>
      </c>
      <c r="N145" s="24">
        <f t="shared" si="62"/>
        <v>0</v>
      </c>
      <c r="O145" s="24">
        <f t="shared" si="62"/>
        <v>0</v>
      </c>
      <c r="P145" s="24">
        <f t="shared" si="62"/>
        <v>0</v>
      </c>
      <c r="Q145" s="24">
        <f t="shared" si="62"/>
        <v>0</v>
      </c>
      <c r="R145" s="24">
        <f t="shared" si="62"/>
        <v>0</v>
      </c>
    </row>
    <row r="146" spans="3:18" hidden="1" x14ac:dyDescent="0.2">
      <c r="C146" s="16"/>
    </row>
    <row r="147" spans="3:18" ht="14.25" hidden="1" customHeight="1" x14ac:dyDescent="0.2">
      <c r="C147" s="16"/>
    </row>
    <row r="148" spans="3:18" ht="12.75" hidden="1" customHeight="1" x14ac:dyDescent="0.2">
      <c r="C148" s="16"/>
    </row>
    <row r="149" spans="3:18" hidden="1" x14ac:dyDescent="0.2">
      <c r="C149" s="16"/>
      <c r="E149" s="44" t="s">
        <v>202</v>
      </c>
    </row>
    <row r="150" spans="3:18" hidden="1" x14ac:dyDescent="0.2">
      <c r="C150" s="16"/>
      <c r="E150" s="47">
        <f>SUM(E17,E20,E23,E26,E27,E29,E32,E33,E34:E42,E43:E57)</f>
        <v>0</v>
      </c>
      <c r="F150" s="47">
        <f>SUM(F17,F20,F23,F26,F27,F29,F32,F33,F34:F42,F43:F57)</f>
        <v>0</v>
      </c>
      <c r="G150" s="47">
        <f>SUM(G17,G20,G21-G22,G23,G26,G27,G29,G32,G33,G34,G35,G36,G37,G38,G39,G40:G57,G20,G21,G22,G23,G26,G27,G29,G32,G33,G34,G35,G36,G37,G38,G39)</f>
        <v>0</v>
      </c>
      <c r="H150" s="47">
        <f>SUM(H17,H20,H21-H22,H23,H26,H27,H29,H32,H33,H34,H35,H36,H37,H38,H39,H40:H57,H20,H21,H22,H23,H26,H27,H29,H32,H33,H34,H35,H36,H37,H38,H39)</f>
        <v>0</v>
      </c>
      <c r="I150" s="47">
        <f>SUM(I17,I20,I21-I22,I23,I26,I27,I29,I32,I33,I34,I35,I36,I37,I38,I39,I40:I57,I20,I21,I22,I23,I26,I27,I29,I32,I33,I34,I35,I36,I37,I38,I39)</f>
        <v>0</v>
      </c>
      <c r="J150" s="47">
        <f>SUM(J17,J20,J23,J26,J27,J29,J32,J33,J34:J42,J43:J57)</f>
        <v>0</v>
      </c>
      <c r="K150" s="47">
        <f>SUM(K17,K20,K23,K26,K27,K29,K32,K33,K34:K42,K43:K57)</f>
        <v>0</v>
      </c>
      <c r="R150" s="20">
        <f>SUM(E150,J150)</f>
        <v>0</v>
      </c>
    </row>
    <row r="151" spans="3:18" ht="22.5" hidden="1" customHeight="1" x14ac:dyDescent="0.2">
      <c r="C151" s="16"/>
      <c r="E151" s="47">
        <f>SUM(E61:E71)</f>
        <v>0</v>
      </c>
      <c r="J151" s="47">
        <f>SUM(J61:J71)</f>
        <v>0</v>
      </c>
      <c r="K151" s="47">
        <f>SUM(K61:K71)</f>
        <v>0</v>
      </c>
      <c r="R151" s="20">
        <f>SUM(E151,J151)</f>
        <v>0</v>
      </c>
    </row>
    <row r="152" spans="3:18" s="25" customFormat="1" ht="12.75" hidden="1" customHeight="1" x14ac:dyDescent="0.2">
      <c r="C152" s="49"/>
      <c r="D152" s="50"/>
      <c r="E152" s="47">
        <v>-400000</v>
      </c>
      <c r="F152" s="2" t="s">
        <v>199</v>
      </c>
      <c r="G152" s="19"/>
      <c r="H152" s="19"/>
      <c r="I152" s="19"/>
      <c r="J152" s="20"/>
      <c r="K152" s="20"/>
      <c r="L152" s="19"/>
      <c r="M152" s="19"/>
      <c r="N152" s="19"/>
      <c r="O152" s="19"/>
      <c r="P152" s="19"/>
      <c r="Q152" s="19"/>
      <c r="R152" s="20">
        <f>SUM(E152,J152)</f>
        <v>-400000</v>
      </c>
    </row>
    <row r="153" spans="3:18" hidden="1" x14ac:dyDescent="0.2">
      <c r="C153" s="16"/>
      <c r="E153" s="47" t="e">
        <f>SUM(#REF!,E111:E112)</f>
        <v>#REF!</v>
      </c>
      <c r="J153" s="47" t="e">
        <f>SUM(#REF!,J111:J112)</f>
        <v>#REF!</v>
      </c>
      <c r="K153" s="20"/>
      <c r="R153" s="20" t="e">
        <f t="shared" ref="R153:R156" si="63">SUM(E153,J153)</f>
        <v>#REF!</v>
      </c>
    </row>
    <row r="154" spans="3:18" hidden="1" x14ac:dyDescent="0.2">
      <c r="C154" s="16"/>
      <c r="E154" s="47"/>
      <c r="J154" s="20"/>
      <c r="K154" s="20"/>
      <c r="R154" s="20">
        <f t="shared" si="63"/>
        <v>0</v>
      </c>
    </row>
    <row r="155" spans="3:18" hidden="1" x14ac:dyDescent="0.2">
      <c r="C155" s="16"/>
      <c r="E155" s="47"/>
      <c r="F155" s="2" t="s">
        <v>201</v>
      </c>
      <c r="J155" s="21"/>
      <c r="K155" s="21"/>
      <c r="R155" s="20">
        <f t="shared" si="63"/>
        <v>0</v>
      </c>
    </row>
    <row r="156" spans="3:18" ht="12.75" hidden="1" customHeight="1" x14ac:dyDescent="0.2">
      <c r="C156" s="16"/>
      <c r="E156" s="48">
        <f>SUM(E121)</f>
        <v>0</v>
      </c>
      <c r="F156" s="28" t="s">
        <v>200</v>
      </c>
      <c r="G156" s="29"/>
      <c r="H156" s="29"/>
      <c r="I156" s="29"/>
      <c r="J156" s="28"/>
      <c r="K156" s="28"/>
      <c r="L156" s="29"/>
      <c r="M156" s="29"/>
      <c r="N156" s="29"/>
      <c r="O156" s="29"/>
      <c r="P156" s="29"/>
      <c r="Q156" s="29"/>
      <c r="R156" s="30">
        <f t="shared" si="63"/>
        <v>0</v>
      </c>
    </row>
    <row r="157" spans="3:18" hidden="1" x14ac:dyDescent="0.2">
      <c r="C157" s="16"/>
    </row>
    <row r="158" spans="3:18" hidden="1" x14ac:dyDescent="0.2">
      <c r="C158" s="16"/>
      <c r="E158" s="24" t="e">
        <f>SUM(E150:E156)</f>
        <v>#REF!</v>
      </c>
      <c r="J158" s="20" t="e">
        <f>SUM(J150:J156)</f>
        <v>#REF!</v>
      </c>
      <c r="K158" s="21">
        <f>SUM(K150:K156)</f>
        <v>0</v>
      </c>
      <c r="R158" s="20" t="e">
        <f>SUM(R150:R156)</f>
        <v>#REF!</v>
      </c>
    </row>
    <row r="159" spans="3:18" hidden="1" x14ac:dyDescent="0.2">
      <c r="C159" s="16"/>
    </row>
    <row r="160" spans="3:18" ht="12.75" customHeight="1" x14ac:dyDescent="0.2">
      <c r="C160" s="16"/>
    </row>
    <row r="161" spans="3:3" x14ac:dyDescent="0.2">
      <c r="C161" s="16"/>
    </row>
    <row r="162" spans="3:3" x14ac:dyDescent="0.2">
      <c r="C162" s="16"/>
    </row>
    <row r="163" spans="3:3" x14ac:dyDescent="0.2">
      <c r="C163" s="16"/>
    </row>
    <row r="164" spans="3:3" ht="12.75" customHeight="1" x14ac:dyDescent="0.2">
      <c r="C164" s="16"/>
    </row>
    <row r="165" spans="3:3" x14ac:dyDescent="0.2">
      <c r="C165" s="16"/>
    </row>
    <row r="166" spans="3:3" x14ac:dyDescent="0.2">
      <c r="C166" s="16"/>
    </row>
    <row r="167" spans="3:3" x14ac:dyDescent="0.2">
      <c r="C167" s="16"/>
    </row>
    <row r="168" spans="3:3" ht="12.75" customHeight="1" x14ac:dyDescent="0.2">
      <c r="C168" s="16"/>
    </row>
    <row r="169" spans="3:3" x14ac:dyDescent="0.2">
      <c r="C169" s="16"/>
    </row>
    <row r="170" spans="3:3" x14ac:dyDescent="0.2">
      <c r="C170" s="16"/>
    </row>
    <row r="171" spans="3:3" x14ac:dyDescent="0.2">
      <c r="C171" s="16"/>
    </row>
    <row r="172" spans="3:3" ht="12.75" customHeight="1" x14ac:dyDescent="0.2">
      <c r="C172" s="16"/>
    </row>
    <row r="173" spans="3:3" x14ac:dyDescent="0.2">
      <c r="C173" s="16"/>
    </row>
    <row r="174" spans="3:3" x14ac:dyDescent="0.2">
      <c r="C174" s="16"/>
    </row>
    <row r="175" spans="3:3" x14ac:dyDescent="0.2">
      <c r="C175" s="16"/>
    </row>
    <row r="176" spans="3:3" ht="12.75" customHeight="1" x14ac:dyDescent="0.2">
      <c r="C176" s="16"/>
    </row>
    <row r="177" spans="3:3" x14ac:dyDescent="0.2">
      <c r="C177" s="16"/>
    </row>
    <row r="178" spans="3:3" x14ac:dyDescent="0.2">
      <c r="C178" s="16"/>
    </row>
    <row r="179" spans="3:3" x14ac:dyDescent="0.2">
      <c r="C179" s="16"/>
    </row>
    <row r="180" spans="3:3" ht="12.75" customHeight="1" x14ac:dyDescent="0.2">
      <c r="C180" s="16"/>
    </row>
    <row r="181" spans="3:3" x14ac:dyDescent="0.2">
      <c r="C181" s="16"/>
    </row>
    <row r="182" spans="3:3" x14ac:dyDescent="0.2">
      <c r="C182" s="16"/>
    </row>
    <row r="183" spans="3:3" x14ac:dyDescent="0.2">
      <c r="C183" s="16"/>
    </row>
    <row r="184" spans="3:3" ht="12.75" customHeight="1" x14ac:dyDescent="0.2">
      <c r="C184" s="16"/>
    </row>
    <row r="185" spans="3:3" x14ac:dyDescent="0.2">
      <c r="C185" s="16"/>
    </row>
    <row r="186" spans="3:3" x14ac:dyDescent="0.2">
      <c r="C186" s="16"/>
    </row>
    <row r="187" spans="3:3" x14ac:dyDescent="0.2">
      <c r="C187" s="16"/>
    </row>
    <row r="188" spans="3:3" ht="12.75" customHeight="1" x14ac:dyDescent="0.2">
      <c r="C188" s="16"/>
    </row>
    <row r="189" spans="3:3" x14ac:dyDescent="0.2">
      <c r="C189" s="16"/>
    </row>
    <row r="190" spans="3:3" x14ac:dyDescent="0.2">
      <c r="C190" s="16"/>
    </row>
    <row r="191" spans="3:3" x14ac:dyDescent="0.2">
      <c r="C191" s="16"/>
    </row>
    <row r="192" spans="3:3" ht="12.75" customHeight="1" x14ac:dyDescent="0.2">
      <c r="C192" s="16"/>
    </row>
    <row r="193" spans="3:3" x14ac:dyDescent="0.2">
      <c r="C193" s="16"/>
    </row>
    <row r="194" spans="3:3" x14ac:dyDescent="0.2">
      <c r="C194" s="16"/>
    </row>
    <row r="195" spans="3:3" x14ac:dyDescent="0.2">
      <c r="C195" s="16"/>
    </row>
    <row r="196" spans="3:3" ht="12.75" customHeight="1" x14ac:dyDescent="0.2">
      <c r="C196" s="16"/>
    </row>
    <row r="197" spans="3:3" x14ac:dyDescent="0.2">
      <c r="C197" s="16"/>
    </row>
    <row r="198" spans="3:3" x14ac:dyDescent="0.2">
      <c r="C198" s="16"/>
    </row>
    <row r="199" spans="3:3" x14ac:dyDescent="0.2">
      <c r="C199" s="16"/>
    </row>
    <row r="200" spans="3:3" ht="12.75" customHeight="1" x14ac:dyDescent="0.2">
      <c r="C200" s="16"/>
    </row>
    <row r="201" spans="3:3" x14ac:dyDescent="0.2">
      <c r="C201" s="16"/>
    </row>
    <row r="202" spans="3:3" x14ac:dyDescent="0.2">
      <c r="C202" s="16"/>
    </row>
    <row r="203" spans="3:3" x14ac:dyDescent="0.2">
      <c r="C203" s="16"/>
    </row>
    <row r="204" spans="3:3" ht="12.75" customHeight="1" x14ac:dyDescent="0.2">
      <c r="C204" s="16"/>
    </row>
    <row r="205" spans="3:3" x14ac:dyDescent="0.2">
      <c r="C205" s="16"/>
    </row>
    <row r="206" spans="3:3" x14ac:dyDescent="0.2">
      <c r="C206" s="16"/>
    </row>
    <row r="207" spans="3:3" x14ac:dyDescent="0.2">
      <c r="C207" s="16"/>
    </row>
    <row r="208" spans="3:3" ht="12.75" customHeight="1" x14ac:dyDescent="0.2">
      <c r="C208" s="16"/>
    </row>
    <row r="209" spans="3:3" x14ac:dyDescent="0.2">
      <c r="C209" s="16"/>
    </row>
    <row r="210" spans="3:3" x14ac:dyDescent="0.2">
      <c r="C210" s="16"/>
    </row>
    <row r="211" spans="3:3" x14ac:dyDescent="0.2">
      <c r="C211" s="16"/>
    </row>
    <row r="212" spans="3:3" ht="12.75" customHeight="1" x14ac:dyDescent="0.2">
      <c r="C212" s="16"/>
    </row>
    <row r="213" spans="3:3" x14ac:dyDescent="0.2">
      <c r="C213" s="16"/>
    </row>
    <row r="214" spans="3:3" x14ac:dyDescent="0.2">
      <c r="C214" s="16"/>
    </row>
    <row r="215" spans="3:3" x14ac:dyDescent="0.2">
      <c r="C215" s="16"/>
    </row>
    <row r="216" spans="3:3" ht="12.75" customHeight="1" x14ac:dyDescent="0.2">
      <c r="C216" s="16"/>
    </row>
    <row r="217" spans="3:3" x14ac:dyDescent="0.2">
      <c r="C217" s="16"/>
    </row>
    <row r="218" spans="3:3" x14ac:dyDescent="0.2">
      <c r="C218" s="16"/>
    </row>
    <row r="219" spans="3:3" x14ac:dyDescent="0.2">
      <c r="C219" s="16"/>
    </row>
    <row r="220" spans="3:3" ht="12.75" customHeight="1" x14ac:dyDescent="0.2">
      <c r="C220" s="16"/>
    </row>
    <row r="221" spans="3:3" x14ac:dyDescent="0.2">
      <c r="C221" s="16"/>
    </row>
    <row r="222" spans="3:3" x14ac:dyDescent="0.2">
      <c r="C222" s="16"/>
    </row>
    <row r="223" spans="3:3" x14ac:dyDescent="0.2">
      <c r="C223" s="16"/>
    </row>
    <row r="224" spans="3:3" ht="12.75" customHeight="1" x14ac:dyDescent="0.2">
      <c r="C224" s="16"/>
    </row>
    <row r="225" spans="3:3" x14ac:dyDescent="0.2">
      <c r="C225" s="16"/>
    </row>
    <row r="226" spans="3:3" x14ac:dyDescent="0.2">
      <c r="C226" s="16"/>
    </row>
    <row r="227" spans="3:3" x14ac:dyDescent="0.2">
      <c r="C227" s="16"/>
    </row>
    <row r="228" spans="3:3" ht="12.75" customHeight="1" x14ac:dyDescent="0.2">
      <c r="C228" s="16"/>
    </row>
    <row r="229" spans="3:3" x14ac:dyDescent="0.2">
      <c r="C229" s="16"/>
    </row>
    <row r="230" spans="3:3" x14ac:dyDescent="0.2">
      <c r="C230" s="16"/>
    </row>
    <row r="231" spans="3:3" x14ac:dyDescent="0.2">
      <c r="C231" s="16"/>
    </row>
    <row r="232" spans="3:3" ht="12.75" customHeight="1" x14ac:dyDescent="0.2">
      <c r="C232" s="16"/>
    </row>
    <row r="233" spans="3:3" x14ac:dyDescent="0.2">
      <c r="C233" s="16"/>
    </row>
    <row r="234" spans="3:3" x14ac:dyDescent="0.2">
      <c r="C234" s="16"/>
    </row>
    <row r="235" spans="3:3" x14ac:dyDescent="0.2">
      <c r="C235" s="16"/>
    </row>
    <row r="236" spans="3:3" ht="12.75" customHeight="1" x14ac:dyDescent="0.2">
      <c r="C236" s="16"/>
    </row>
    <row r="237" spans="3:3" x14ac:dyDescent="0.2">
      <c r="C237" s="16"/>
    </row>
    <row r="238" spans="3:3" x14ac:dyDescent="0.2">
      <c r="C238" s="16"/>
    </row>
    <row r="239" spans="3:3" x14ac:dyDescent="0.2">
      <c r="C239" s="16"/>
    </row>
    <row r="240" spans="3:3" ht="12.75" customHeight="1" x14ac:dyDescent="0.2">
      <c r="C240" s="16"/>
    </row>
    <row r="241" spans="3:3" x14ac:dyDescent="0.2">
      <c r="C241" s="16"/>
    </row>
    <row r="242" spans="3:3" x14ac:dyDescent="0.2">
      <c r="C242" s="16"/>
    </row>
    <row r="243" spans="3:3" x14ac:dyDescent="0.2">
      <c r="C243" s="16"/>
    </row>
    <row r="244" spans="3:3" ht="12.75" customHeight="1" x14ac:dyDescent="0.2">
      <c r="C244" s="16"/>
    </row>
    <row r="245" spans="3:3" x14ac:dyDescent="0.2">
      <c r="C245" s="16"/>
    </row>
    <row r="246" spans="3:3" x14ac:dyDescent="0.2">
      <c r="C246" s="16"/>
    </row>
    <row r="247" spans="3:3" x14ac:dyDescent="0.2">
      <c r="C247" s="16"/>
    </row>
    <row r="248" spans="3:3" ht="12.75" customHeight="1" x14ac:dyDescent="0.2">
      <c r="C248" s="16"/>
    </row>
    <row r="249" spans="3:3" x14ac:dyDescent="0.2">
      <c r="C249" s="16"/>
    </row>
    <row r="250" spans="3:3" x14ac:dyDescent="0.2">
      <c r="C250" s="16"/>
    </row>
    <row r="251" spans="3:3" x14ac:dyDescent="0.2">
      <c r="C251" s="16"/>
    </row>
    <row r="252" spans="3:3" ht="12.75" customHeight="1" x14ac:dyDescent="0.2">
      <c r="C252" s="16"/>
    </row>
    <row r="253" spans="3:3" x14ac:dyDescent="0.2">
      <c r="C253" s="16"/>
    </row>
    <row r="254" spans="3:3" x14ac:dyDescent="0.2">
      <c r="C254" s="16"/>
    </row>
    <row r="255" spans="3:3" x14ac:dyDescent="0.2">
      <c r="C255" s="16"/>
    </row>
    <row r="256" spans="3:3" ht="12.75" customHeight="1" x14ac:dyDescent="0.2">
      <c r="C256" s="16"/>
    </row>
    <row r="257" spans="3:3" x14ac:dyDescent="0.2">
      <c r="C257" s="16"/>
    </row>
    <row r="258" spans="3:3" x14ac:dyDescent="0.2">
      <c r="C258" s="16"/>
    </row>
    <row r="259" spans="3:3" x14ac:dyDescent="0.2">
      <c r="C259" s="16"/>
    </row>
    <row r="260" spans="3:3" ht="12.75" customHeight="1" x14ac:dyDescent="0.2">
      <c r="C260" s="16"/>
    </row>
    <row r="261" spans="3:3" x14ac:dyDescent="0.2">
      <c r="C261" s="16"/>
    </row>
    <row r="262" spans="3:3" x14ac:dyDescent="0.2">
      <c r="C262" s="16"/>
    </row>
    <row r="263" spans="3:3" x14ac:dyDescent="0.2">
      <c r="C263" s="16"/>
    </row>
    <row r="264" spans="3:3" ht="12.75" customHeight="1" x14ac:dyDescent="0.2">
      <c r="C264" s="16"/>
    </row>
    <row r="265" spans="3:3" x14ac:dyDescent="0.2">
      <c r="C265" s="16"/>
    </row>
    <row r="266" spans="3:3" x14ac:dyDescent="0.2">
      <c r="C266" s="16"/>
    </row>
    <row r="267" spans="3:3" x14ac:dyDescent="0.2">
      <c r="C267" s="16"/>
    </row>
    <row r="268" spans="3:3" ht="12.75" customHeight="1" x14ac:dyDescent="0.2">
      <c r="C268" s="16"/>
    </row>
    <row r="269" spans="3:3" x14ac:dyDescent="0.2">
      <c r="C269" s="16"/>
    </row>
    <row r="270" spans="3:3" x14ac:dyDescent="0.2">
      <c r="C270" s="16"/>
    </row>
    <row r="271" spans="3:3" x14ac:dyDescent="0.2">
      <c r="C271" s="16"/>
    </row>
    <row r="272" spans="3:3" ht="12.75" customHeight="1" x14ac:dyDescent="0.2">
      <c r="C272" s="16"/>
    </row>
    <row r="273" spans="3:3" x14ac:dyDescent="0.2">
      <c r="C273" s="16"/>
    </row>
    <row r="274" spans="3:3" x14ac:dyDescent="0.2">
      <c r="C274" s="16"/>
    </row>
    <row r="275" spans="3:3" x14ac:dyDescent="0.2">
      <c r="C275" s="16"/>
    </row>
    <row r="276" spans="3:3" ht="12.75" customHeight="1" x14ac:dyDescent="0.2">
      <c r="C276" s="16"/>
    </row>
    <row r="277" spans="3:3" x14ac:dyDescent="0.2">
      <c r="C277" s="16"/>
    </row>
    <row r="278" spans="3:3" x14ac:dyDescent="0.2">
      <c r="C278" s="16"/>
    </row>
    <row r="279" spans="3:3" x14ac:dyDescent="0.2">
      <c r="C279" s="16"/>
    </row>
    <row r="280" spans="3:3" ht="12.75" customHeight="1" x14ac:dyDescent="0.2">
      <c r="C280" s="16"/>
    </row>
    <row r="281" spans="3:3" x14ac:dyDescent="0.2">
      <c r="C281" s="16"/>
    </row>
    <row r="282" spans="3:3" x14ac:dyDescent="0.2">
      <c r="C282" s="16"/>
    </row>
    <row r="283" spans="3:3" x14ac:dyDescent="0.2">
      <c r="C283" s="16"/>
    </row>
    <row r="284" spans="3:3" ht="12.75" customHeight="1" x14ac:dyDescent="0.2">
      <c r="C284" s="16"/>
    </row>
    <row r="285" spans="3:3" x14ac:dyDescent="0.2">
      <c r="C285" s="16"/>
    </row>
    <row r="286" spans="3:3" x14ac:dyDescent="0.2">
      <c r="C286" s="16"/>
    </row>
    <row r="287" spans="3:3" x14ac:dyDescent="0.2">
      <c r="C287" s="16"/>
    </row>
    <row r="288" spans="3:3" ht="12.75" customHeight="1" x14ac:dyDescent="0.2">
      <c r="C288" s="16"/>
    </row>
    <row r="289" spans="3:3" x14ac:dyDescent="0.2">
      <c r="C289" s="16"/>
    </row>
    <row r="290" spans="3:3" x14ac:dyDescent="0.2">
      <c r="C290" s="16"/>
    </row>
    <row r="291" spans="3:3" x14ac:dyDescent="0.2">
      <c r="C291" s="16"/>
    </row>
    <row r="292" spans="3:3" ht="12.75" customHeight="1" x14ac:dyDescent="0.2">
      <c r="C292" s="16"/>
    </row>
    <row r="293" spans="3:3" x14ac:dyDescent="0.2">
      <c r="C293" s="16"/>
    </row>
    <row r="294" spans="3:3" x14ac:dyDescent="0.2">
      <c r="C294" s="16"/>
    </row>
    <row r="295" spans="3:3" x14ac:dyDescent="0.2">
      <c r="C295" s="16"/>
    </row>
    <row r="296" spans="3:3" ht="12.75" customHeight="1" x14ac:dyDescent="0.2">
      <c r="C296" s="16"/>
    </row>
    <row r="297" spans="3:3" x14ac:dyDescent="0.2">
      <c r="C297" s="16"/>
    </row>
    <row r="298" spans="3:3" x14ac:dyDescent="0.2">
      <c r="C298" s="16"/>
    </row>
    <row r="299" spans="3:3" x14ac:dyDescent="0.2">
      <c r="C299" s="16"/>
    </row>
    <row r="300" spans="3:3" ht="12.75" customHeight="1" x14ac:dyDescent="0.2">
      <c r="C300" s="16"/>
    </row>
    <row r="301" spans="3:3" x14ac:dyDescent="0.2">
      <c r="C301" s="16"/>
    </row>
  </sheetData>
  <mergeCells count="24">
    <mergeCell ref="B4:C4"/>
    <mergeCell ref="B5:C5"/>
    <mergeCell ref="R8:R11"/>
    <mergeCell ref="E9:E11"/>
    <mergeCell ref="G9:H9"/>
    <mergeCell ref="J9:J11"/>
    <mergeCell ref="L9:L11"/>
    <mergeCell ref="J8:Q8"/>
    <mergeCell ref="F9:F11"/>
    <mergeCell ref="I9:I11"/>
    <mergeCell ref="P10:P11"/>
    <mergeCell ref="P9:Q9"/>
    <mergeCell ref="O9:O11"/>
    <mergeCell ref="M10:M11"/>
    <mergeCell ref="N10:N11"/>
    <mergeCell ref="M9:N9"/>
    <mergeCell ref="K9:K11"/>
    <mergeCell ref="A8:A11"/>
    <mergeCell ref="D8:D11"/>
    <mergeCell ref="C8:C11"/>
    <mergeCell ref="E8:I8"/>
    <mergeCell ref="G10:G11"/>
    <mergeCell ref="H10:H11"/>
    <mergeCell ref="B8:B11"/>
  </mergeCells>
  <phoneticPr fontId="3" type="noConversion"/>
  <pageMargins left="0.19685039370078741" right="0.19685039370078741" top="0.98425196850393704" bottom="0.59055118110236227" header="0" footer="0"/>
  <pageSetup paperSize="9" scale="56" fitToHeight="6" orientation="landscape" r:id="rId1"/>
  <headerFooter differentFirst="1" alignWithMargins="0">
    <oddHeader>&amp;C&amp;P&amp;Rпродовження додатку 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дод1</vt:lpstr>
      <vt:lpstr>дод1!Заголовки_для_печати</vt:lpstr>
      <vt:lpstr>дод1!Область_печати</vt:lpstr>
    </vt:vector>
  </TitlesOfParts>
  <Company>Відділ доходів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Пользователь Windows</cp:lastModifiedBy>
  <cp:lastPrinted>2020-11-19T06:40:34Z</cp:lastPrinted>
  <dcterms:created xsi:type="dcterms:W3CDTF">2004-12-22T07:46:33Z</dcterms:created>
  <dcterms:modified xsi:type="dcterms:W3CDTF">2020-11-19T07:22:26Z</dcterms:modified>
</cp:coreProperties>
</file>