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90" yWindow="30" windowWidth="16530" windowHeight="90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  <c r="F30" i="1"/>
  <c r="F36" i="1"/>
  <c r="F40" i="1"/>
  <c r="F46" i="1"/>
  <c r="F51" i="1"/>
  <c r="F62" i="1"/>
  <c r="E20" i="1"/>
  <c r="E30" i="1"/>
  <c r="E62" i="1" s="1"/>
  <c r="E36" i="1"/>
  <c r="E40" i="1"/>
  <c r="E46" i="1"/>
  <c r="E51" i="1"/>
  <c r="D51" i="1"/>
  <c r="D36" i="1"/>
  <c r="D60" i="1"/>
  <c r="D57" i="1"/>
  <c r="D46" i="1"/>
  <c r="D54" i="1"/>
  <c r="D40" i="1"/>
  <c r="D30" i="1"/>
  <c r="D62" i="1" s="1"/>
</calcChain>
</file>

<file path=xl/sharedStrings.xml><?xml version="1.0" encoding="utf-8"?>
<sst xmlns="http://schemas.openxmlformats.org/spreadsheetml/2006/main" count="74" uniqueCount="61">
  <si>
    <t>№ з/п</t>
  </si>
  <si>
    <t>Найменування заходу</t>
  </si>
  <si>
    <t xml:space="preserve"> Виконавці</t>
  </si>
  <si>
    <t>Благоустрій територій</t>
  </si>
  <si>
    <t>Витрати на електроенергію для вуличного освітлення</t>
  </si>
  <si>
    <t>Утримання вуличного освітлення</t>
  </si>
  <si>
    <t>Утримання доріг</t>
  </si>
  <si>
    <t>Облаштування дитячих та спортивних майданчиків</t>
  </si>
  <si>
    <t xml:space="preserve">Облаштування об'єктів благоустрою (огородження, лавочки, урни, баки і т.д.) </t>
  </si>
  <si>
    <t>Влаштування вуличного освітлення</t>
  </si>
  <si>
    <t>Всього:</t>
  </si>
  <si>
    <t>Безпека дорожнього руху</t>
  </si>
  <si>
    <t>Поточний ремонт асфальтобетонного покриття доріг  (ямковий ремонт)</t>
  </si>
  <si>
    <t>Розмітка доріг</t>
  </si>
  <si>
    <t>Розмітка пішоходних переходів</t>
  </si>
  <si>
    <t>Встановлення дорожніх знаків</t>
  </si>
  <si>
    <t>Встановлення сповільнювачів руху автотранспорту</t>
  </si>
  <si>
    <t>Улаштування навісів автобусних зупинок</t>
  </si>
  <si>
    <t>Влаштування стоянок автомобілів</t>
  </si>
  <si>
    <t>Поводження з відходами</t>
  </si>
  <si>
    <t>Придбання контейнерів для сміття</t>
  </si>
  <si>
    <t>Розроблення норм надання послуг з вивезення ТПВ</t>
  </si>
  <si>
    <t>Забезпечення потреб споживачів у питній воді нормативної якості</t>
  </si>
  <si>
    <t>Встановлення лічильників холодної води</t>
  </si>
  <si>
    <t>Оновлення мереж теплового господарства</t>
  </si>
  <si>
    <t>Оновлення мереж централізованого теплопостачання (в т.ч. придбання обладнання)</t>
  </si>
  <si>
    <t>Встановлення лічильників теплової енергії та гарячої води</t>
  </si>
  <si>
    <t>Регулювання теплової мережі</t>
  </si>
  <si>
    <t>Підтримка розвитку комунальних підприємств</t>
  </si>
  <si>
    <t>Впровадження сучасних технологій (придбання спецтехніки, спецобладнання і т.д.) з внесенням в статутний капітал</t>
  </si>
  <si>
    <t>Виконання судових рішень</t>
  </si>
  <si>
    <t>Стягнення коштів за судовими рішеннями</t>
  </si>
  <si>
    <t>ВК ВМР</t>
  </si>
  <si>
    <t>КП ЖКС ВМР</t>
  </si>
  <si>
    <t>Оновлення мереж централізованого  водопостачання та водовідведення           (в т.ч. придбання обладнання)</t>
  </si>
  <si>
    <t>КП "Благоустрій" ВМР</t>
  </si>
  <si>
    <t>Виконання робіт з поточних ремонтів</t>
  </si>
  <si>
    <t>Поточний ремонт</t>
  </si>
  <si>
    <t>Відшкодування вартості лічильників обліку теплової енергії</t>
  </si>
  <si>
    <t>ДЖКГМБ   ВК ВМР</t>
  </si>
  <si>
    <t>КМКП, КП «ВТВК» ВМР</t>
  </si>
  <si>
    <t>КП «ВТВК» ВМР</t>
  </si>
  <si>
    <t>Витрати на утримання спільного майна</t>
  </si>
  <si>
    <t xml:space="preserve">                                      Житловий фонд</t>
  </si>
  <si>
    <t xml:space="preserve">  КП "ЖКС" ВМР,  </t>
  </si>
  <si>
    <t xml:space="preserve"> КП "Благоустрій" ВМР,       </t>
  </si>
  <si>
    <t>КП «УК «ЖКС» ВМР</t>
  </si>
  <si>
    <t xml:space="preserve"> Директор ДЖКГМБ ВК ВМР                                                   Дмитро ЮЩУК</t>
  </si>
  <si>
    <t xml:space="preserve">Утримання озеленення  територій та об'єктів благоустрою (в т.ч. організація громадських робіт, суспільно-корисних робіт) </t>
  </si>
  <si>
    <t>Утримання кладовищ</t>
  </si>
  <si>
    <t>Поточний ремонт  доріг, проїздів і т.д.</t>
  </si>
  <si>
    <t>Всього</t>
  </si>
  <si>
    <t>Порівняльна таблиця</t>
  </si>
  <si>
    <t>Розроблення схеми санітарного очищення населених пунктів Вараської міскої територіальної громади</t>
  </si>
  <si>
    <t>Придбання комунальної техніки на умовах фінансового лізингу</t>
  </si>
  <si>
    <t>по Комплексній програмі благоустрою та розвитку комунального господарства ВМТГ на 2021-2025 рік (на 2022 р.)</t>
  </si>
  <si>
    <t>Ріш. м.р. від 24.09.2021      №842</t>
  </si>
  <si>
    <t>ВСЬОГО за Програмою на 2022 рік</t>
  </si>
  <si>
    <r>
      <t xml:space="preserve">Орієнтовні обсяги фінансування в 2022 році, </t>
    </r>
    <r>
      <rPr>
        <b/>
        <i/>
        <sz val="10"/>
        <color theme="1"/>
        <rFont val="Times New Roman"/>
        <family val="1"/>
        <charset val="204"/>
      </rPr>
      <t>тис.грн.</t>
    </r>
  </si>
  <si>
    <r>
      <t>Запит на виділення  коштів у 2022р. в</t>
    </r>
    <r>
      <rPr>
        <b/>
        <i/>
        <sz val="10"/>
        <color theme="1"/>
        <rFont val="Times New Roman"/>
        <family val="1"/>
        <charset val="204"/>
      </rPr>
      <t xml:space="preserve"> тис.грн.</t>
    </r>
    <r>
      <rPr>
        <b/>
        <i/>
        <sz val="9"/>
        <color theme="1"/>
        <rFont val="Times New Roman"/>
        <family val="1"/>
        <charset val="204"/>
      </rPr>
      <t xml:space="preserve"> </t>
    </r>
  </si>
  <si>
    <r>
      <t xml:space="preserve">Проєкт ріш.м.р. </t>
    </r>
    <r>
      <rPr>
        <b/>
        <u/>
        <sz val="10"/>
        <color theme="1"/>
        <rFont val="Times New Roman"/>
        <family val="1"/>
        <charset val="204"/>
      </rPr>
      <t>від _____2021 №_______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</si>
</sst>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#,##0.000"/>
  </numFmts>
  <fonts count="4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30"/>
      <name val="Calibri"/>
      <family val="2"/>
      <charset val="204"/>
    </font>
    <font>
      <sz val="7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sz val="11"/>
      <color indexed="36"/>
      <name val="Calibri"/>
      <family val="2"/>
      <charset val="204"/>
    </font>
    <font>
      <sz val="10"/>
      <color indexed="60"/>
      <name val="Times New Roman"/>
      <family val="1"/>
      <charset val="204"/>
    </font>
    <font>
      <sz val="11"/>
      <color indexed="60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color indexed="60"/>
      <name val="Times New Roman"/>
      <family val="1"/>
      <charset val="204"/>
    </font>
    <font>
      <sz val="7"/>
      <color indexed="30"/>
      <name val="Times New Roman"/>
      <family val="1"/>
      <charset val="204"/>
    </font>
    <font>
      <sz val="11"/>
      <color indexed="56"/>
      <name val="Calibri"/>
      <family val="2"/>
      <charset val="204"/>
    </font>
    <font>
      <sz val="7"/>
      <color indexed="10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0" applyFont="1"/>
    <xf numFmtId="0" fontId="6" fillId="0" borderId="0" xfId="0" applyFont="1"/>
    <xf numFmtId="0" fontId="10" fillId="0" borderId="0" xfId="0" applyFont="1"/>
    <xf numFmtId="0" fontId="2" fillId="0" borderId="0" xfId="0" applyFont="1"/>
    <xf numFmtId="0" fontId="14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15" fillId="0" borderId="0" xfId="0" applyFont="1"/>
    <xf numFmtId="0" fontId="9" fillId="0" borderId="0" xfId="0" applyFont="1"/>
    <xf numFmtId="0" fontId="18" fillId="0" borderId="0" xfId="0" applyFont="1"/>
    <xf numFmtId="0" fontId="19" fillId="0" borderId="0" xfId="0" applyFont="1"/>
    <xf numFmtId="165" fontId="0" fillId="0" borderId="0" xfId="0" applyNumberFormat="1"/>
    <xf numFmtId="166" fontId="14" fillId="0" borderId="0" xfId="0" applyNumberFormat="1" applyFont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0" borderId="0" xfId="0" applyFont="1"/>
    <xf numFmtId="0" fontId="21" fillId="0" borderId="0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left" vertical="center"/>
    </xf>
    <xf numFmtId="0" fontId="11" fillId="0" borderId="0" xfId="0" applyFont="1" applyBorder="1"/>
    <xf numFmtId="0" fontId="7" fillId="0" borderId="0" xfId="0" applyFont="1"/>
    <xf numFmtId="165" fontId="24" fillId="0" borderId="0" xfId="0" applyNumberFormat="1" applyFont="1" applyBorder="1" applyAlignment="1">
      <alignment horizontal="center" vertical="center"/>
    </xf>
    <xf numFmtId="165" fontId="7" fillId="0" borderId="0" xfId="0" applyNumberFormat="1" applyFont="1"/>
    <xf numFmtId="165" fontId="13" fillId="0" borderId="17" xfId="0" applyNumberFormat="1" applyFont="1" applyBorder="1" applyAlignment="1">
      <alignment horizontal="center" vertical="center" wrapText="1"/>
    </xf>
    <xf numFmtId="0" fontId="32" fillId="0" borderId="11" xfId="1" applyFont="1" applyBorder="1" applyAlignment="1">
      <alignment horizontal="center" vertical="center" wrapText="1"/>
    </xf>
    <xf numFmtId="0" fontId="32" fillId="0" borderId="12" xfId="1" applyFont="1" applyBorder="1" applyAlignment="1">
      <alignment horizontal="center" vertical="center" wrapText="1"/>
    </xf>
    <xf numFmtId="0" fontId="32" fillId="0" borderId="20" xfId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/>
    </xf>
    <xf numFmtId="0" fontId="26" fillId="0" borderId="6" xfId="0" applyFont="1" applyBorder="1" applyAlignment="1"/>
    <xf numFmtId="0" fontId="33" fillId="0" borderId="6" xfId="0" applyFont="1" applyBorder="1" applyAlignment="1"/>
    <xf numFmtId="0" fontId="33" fillId="0" borderId="15" xfId="0" applyFont="1" applyBorder="1" applyAlignment="1"/>
    <xf numFmtId="0" fontId="29" fillId="0" borderId="1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left" vertical="center" wrapText="1"/>
    </xf>
    <xf numFmtId="165" fontId="29" fillId="0" borderId="2" xfId="1" applyNumberFormat="1" applyFont="1" applyBorder="1" applyAlignment="1">
      <alignment horizontal="center" vertical="center" wrapText="1"/>
    </xf>
    <xf numFmtId="165" fontId="34" fillId="0" borderId="2" xfId="0" applyNumberFormat="1" applyFont="1" applyBorder="1" applyAlignment="1">
      <alignment horizontal="center" vertical="center"/>
    </xf>
    <xf numFmtId="165" fontId="29" fillId="0" borderId="14" xfId="0" applyNumberFormat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left" vertical="center" wrapText="1"/>
    </xf>
    <xf numFmtId="165" fontId="29" fillId="0" borderId="3" xfId="1" applyNumberFormat="1" applyFont="1" applyBorder="1" applyAlignment="1">
      <alignment horizontal="center" vertical="center" wrapText="1"/>
    </xf>
    <xf numFmtId="165" fontId="34" fillId="0" borderId="3" xfId="0" applyNumberFormat="1" applyFont="1" applyBorder="1" applyAlignment="1">
      <alignment horizontal="center" vertical="center"/>
    </xf>
    <xf numFmtId="166" fontId="27" fillId="0" borderId="3" xfId="1" applyNumberFormat="1" applyFont="1" applyBorder="1" applyAlignment="1">
      <alignment horizontal="center" vertical="center" wrapText="1"/>
    </xf>
    <xf numFmtId="165" fontId="27" fillId="0" borderId="3" xfId="1" applyNumberFormat="1" applyFont="1" applyBorder="1" applyAlignment="1">
      <alignment horizontal="center" vertical="center" wrapText="1"/>
    </xf>
    <xf numFmtId="165" fontId="27" fillId="0" borderId="16" xfId="1" applyNumberFormat="1" applyFont="1" applyBorder="1" applyAlignment="1">
      <alignment horizontal="center" vertical="center" wrapText="1"/>
    </xf>
    <xf numFmtId="165" fontId="28" fillId="0" borderId="5" xfId="1" applyNumberFormat="1" applyFont="1" applyBorder="1" applyAlignment="1"/>
    <xf numFmtId="0" fontId="28" fillId="0" borderId="5" xfId="1" applyFont="1" applyBorder="1" applyAlignment="1"/>
    <xf numFmtId="0" fontId="28" fillId="0" borderId="17" xfId="1" applyFont="1" applyBorder="1" applyAlignment="1"/>
    <xf numFmtId="0" fontId="29" fillId="0" borderId="1" xfId="1" applyFont="1" applyBorder="1" applyAlignment="1">
      <alignment horizontal="center" vertical="center"/>
    </xf>
    <xf numFmtId="165" fontId="27" fillId="0" borderId="4" xfId="1" applyNumberFormat="1" applyFont="1" applyBorder="1" applyAlignment="1">
      <alignment horizontal="center" vertical="center"/>
    </xf>
    <xf numFmtId="165" fontId="27" fillId="0" borderId="18" xfId="0" applyNumberFormat="1" applyFont="1" applyBorder="1" applyAlignment="1">
      <alignment horizontal="center" vertical="center"/>
    </xf>
    <xf numFmtId="0" fontId="28" fillId="0" borderId="5" xfId="1" applyFont="1" applyBorder="1" applyAlignment="1">
      <alignment horizontal="left" vertical="center"/>
    </xf>
    <xf numFmtId="0" fontId="35" fillId="0" borderId="2" xfId="1" applyFont="1" applyBorder="1" applyAlignment="1">
      <alignment horizontal="left" vertical="center" wrapText="1"/>
    </xf>
    <xf numFmtId="165" fontId="29" fillId="0" borderId="14" xfId="1" applyNumberFormat="1" applyFont="1" applyFill="1" applyBorder="1" applyAlignment="1">
      <alignment horizontal="center" vertical="center" wrapText="1"/>
    </xf>
    <xf numFmtId="165" fontId="29" fillId="0" borderId="14" xfId="1" applyNumberFormat="1" applyFont="1" applyBorder="1" applyAlignment="1">
      <alignment horizontal="center" vertical="center" wrapText="1"/>
    </xf>
    <xf numFmtId="1" fontId="29" fillId="0" borderId="2" xfId="1" applyNumberFormat="1" applyFont="1" applyBorder="1" applyAlignment="1">
      <alignment horizontal="center" vertical="center"/>
    </xf>
    <xf numFmtId="165" fontId="27" fillId="0" borderId="14" xfId="1" applyNumberFormat="1" applyFont="1" applyBorder="1" applyAlignment="1">
      <alignment horizontal="center" vertical="center" wrapText="1"/>
    </xf>
    <xf numFmtId="0" fontId="29" fillId="0" borderId="22" xfId="1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165" fontId="36" fillId="0" borderId="2" xfId="0" applyNumberFormat="1" applyFont="1" applyBorder="1" applyAlignment="1">
      <alignment horizontal="center" vertical="center"/>
    </xf>
    <xf numFmtId="165" fontId="34" fillId="0" borderId="2" xfId="0" applyNumberFormat="1" applyFont="1" applyBorder="1" applyAlignment="1">
      <alignment horizontal="center" vertical="center" wrapText="1"/>
    </xf>
    <xf numFmtId="165" fontId="34" fillId="0" borderId="5" xfId="0" applyNumberFormat="1" applyFont="1" applyBorder="1" applyAlignment="1">
      <alignment horizontal="center" vertical="center" wrapText="1"/>
    </xf>
    <xf numFmtId="0" fontId="27" fillId="0" borderId="21" xfId="1" applyFont="1" applyBorder="1" applyAlignment="1">
      <alignment horizontal="center" vertical="center"/>
    </xf>
    <xf numFmtId="165" fontId="27" fillId="0" borderId="4" xfId="1" applyNumberFormat="1" applyFont="1" applyBorder="1" applyAlignment="1">
      <alignment horizontal="center" vertical="center" wrapText="1"/>
    </xf>
    <xf numFmtId="165" fontId="27" fillId="0" borderId="18" xfId="1" applyNumberFormat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left" vertical="center"/>
    </xf>
    <xf numFmtId="0" fontId="29" fillId="0" borderId="5" xfId="1" applyFont="1" applyBorder="1" applyAlignment="1"/>
    <xf numFmtId="0" fontId="29" fillId="0" borderId="17" xfId="1" applyFont="1" applyBorder="1" applyAlignment="1"/>
    <xf numFmtId="165" fontId="29" fillId="0" borderId="2" xfId="1" applyNumberFormat="1" applyFont="1" applyBorder="1" applyAlignment="1">
      <alignment horizontal="center" vertical="center"/>
    </xf>
    <xf numFmtId="165" fontId="27" fillId="0" borderId="2" xfId="1" applyNumberFormat="1" applyFont="1" applyBorder="1" applyAlignment="1">
      <alignment horizontal="center" vertical="center" wrapText="1"/>
    </xf>
    <xf numFmtId="1" fontId="29" fillId="0" borderId="2" xfId="1" applyNumberFormat="1" applyFont="1" applyBorder="1" applyAlignment="1">
      <alignment horizontal="center" vertical="center" wrapText="1"/>
    </xf>
    <xf numFmtId="0" fontId="32" fillId="0" borderId="2" xfId="1" applyFont="1" applyBorder="1" applyAlignment="1">
      <alignment horizontal="left" vertical="center" wrapText="1"/>
    </xf>
    <xf numFmtId="0" fontId="37" fillId="0" borderId="5" xfId="1" applyFont="1" applyBorder="1" applyAlignment="1">
      <alignment horizontal="left" vertical="center"/>
    </xf>
    <xf numFmtId="0" fontId="37" fillId="0" borderId="5" xfId="1" applyFont="1" applyBorder="1" applyAlignment="1"/>
    <xf numFmtId="0" fontId="32" fillId="0" borderId="2" xfId="1" applyFont="1" applyBorder="1" applyAlignment="1">
      <alignment horizontal="left" vertical="center"/>
    </xf>
    <xf numFmtId="165" fontId="29" fillId="0" borderId="14" xfId="1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165" fontId="34" fillId="0" borderId="2" xfId="0" applyNumberFormat="1" applyFont="1" applyBorder="1" applyAlignment="1">
      <alignment horizontal="left" vertical="center" wrapText="1"/>
    </xf>
    <xf numFmtId="0" fontId="37" fillId="0" borderId="5" xfId="1" applyFont="1" applyBorder="1" applyAlignment="1">
      <alignment horizontal="center" vertical="center"/>
    </xf>
    <xf numFmtId="0" fontId="37" fillId="0" borderId="17" xfId="1" applyFont="1" applyBorder="1" applyAlignment="1">
      <alignment horizontal="center" vertical="center"/>
    </xf>
    <xf numFmtId="0" fontId="29" fillId="0" borderId="4" xfId="1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/>
    </xf>
    <xf numFmtId="0" fontId="38" fillId="0" borderId="7" xfId="1" applyFont="1" applyBorder="1" applyAlignment="1">
      <alignment horizontal="center" vertical="center" wrapText="1"/>
    </xf>
    <xf numFmtId="0" fontId="29" fillId="0" borderId="3" xfId="1" applyFont="1" applyBorder="1" applyAlignment="1">
      <alignment vertical="center"/>
    </xf>
    <xf numFmtId="0" fontId="32" fillId="0" borderId="8" xfId="0" applyFont="1" applyBorder="1" applyAlignment="1">
      <alignment horizontal="left" vertical="center" wrapText="1"/>
    </xf>
    <xf numFmtId="165" fontId="27" fillId="0" borderId="14" xfId="0" applyNumberFormat="1" applyFont="1" applyBorder="1" applyAlignment="1">
      <alignment horizontal="center" vertical="center"/>
    </xf>
    <xf numFmtId="165" fontId="36" fillId="0" borderId="3" xfId="0" applyNumberFormat="1" applyFont="1" applyBorder="1" applyAlignment="1">
      <alignment horizontal="center" vertical="center"/>
    </xf>
    <xf numFmtId="165" fontId="27" fillId="0" borderId="16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165" fontId="27" fillId="0" borderId="2" xfId="0" applyNumberFormat="1" applyFont="1" applyBorder="1" applyAlignment="1">
      <alignment horizontal="center" vertical="center"/>
    </xf>
    <xf numFmtId="165" fontId="36" fillId="0" borderId="4" xfId="0" applyNumberFormat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 wrapText="1"/>
    </xf>
    <xf numFmtId="0" fontId="29" fillId="0" borderId="9" xfId="1" applyFont="1" applyBorder="1" applyAlignment="1">
      <alignment vertical="center"/>
    </xf>
    <xf numFmtId="0" fontId="29" fillId="0" borderId="9" xfId="1" applyFont="1" applyBorder="1" applyAlignment="1">
      <alignment horizontal="left" vertical="center" wrapText="1"/>
    </xf>
    <xf numFmtId="165" fontId="27" fillId="0" borderId="9" xfId="1" applyNumberFormat="1" applyFont="1" applyBorder="1" applyAlignment="1">
      <alignment horizontal="center" vertical="center"/>
    </xf>
    <xf numFmtId="165" fontId="27" fillId="0" borderId="9" xfId="1" applyNumberFormat="1" applyFont="1" applyBorder="1" applyAlignment="1">
      <alignment horizontal="center" vertical="center" wrapText="1"/>
    </xf>
    <xf numFmtId="165" fontId="27" fillId="0" borderId="19" xfId="1" applyNumberFormat="1" applyFont="1" applyBorder="1" applyAlignment="1">
      <alignment horizontal="center" vertical="center" wrapText="1"/>
    </xf>
    <xf numFmtId="0" fontId="40" fillId="0" borderId="10" xfId="1" applyFont="1" applyBorder="1" applyAlignment="1">
      <alignment horizontal="left" vertical="center"/>
    </xf>
    <xf numFmtId="165" fontId="40" fillId="0" borderId="10" xfId="1" applyNumberFormat="1" applyFont="1" applyBorder="1" applyAlignment="1">
      <alignment horizontal="center"/>
    </xf>
    <xf numFmtId="0" fontId="28" fillId="0" borderId="27" xfId="1" applyFont="1" applyBorder="1" applyAlignment="1">
      <alignment horizontal="center" vertical="center"/>
    </xf>
    <xf numFmtId="0" fontId="26" fillId="0" borderId="28" xfId="0" applyFont="1" applyBorder="1" applyAlignment="1"/>
    <xf numFmtId="0" fontId="32" fillId="0" borderId="3" xfId="1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29" fillId="0" borderId="2" xfId="1" applyFont="1" applyBorder="1" applyAlignment="1">
      <alignment horizontal="left" vertical="center" wrapText="1"/>
    </xf>
    <xf numFmtId="0" fontId="26" fillId="0" borderId="2" xfId="0" applyFont="1" applyBorder="1" applyAlignment="1"/>
    <xf numFmtId="0" fontId="29" fillId="0" borderId="1" xfId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5" fontId="29" fillId="0" borderId="3" xfId="1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7" fillId="0" borderId="26" xfId="1" applyFont="1" applyBorder="1" applyAlignment="1">
      <alignment horizontal="center" vertical="center"/>
    </xf>
    <xf numFmtId="0" fontId="27" fillId="0" borderId="4" xfId="1" applyFont="1" applyBorder="1" applyAlignment="1"/>
    <xf numFmtId="0" fontId="27" fillId="0" borderId="32" xfId="1" applyFont="1" applyBorder="1" applyAlignment="1">
      <alignment horizontal="center"/>
    </xf>
    <xf numFmtId="0" fontId="27" fillId="0" borderId="33" xfId="1" applyFont="1" applyBorder="1" applyAlignment="1">
      <alignment horizontal="center"/>
    </xf>
    <xf numFmtId="0" fontId="35" fillId="0" borderId="3" xfId="1" applyFont="1" applyBorder="1" applyAlignment="1">
      <alignment horizontal="center" vertical="center" wrapText="1"/>
    </xf>
    <xf numFmtId="0" fontId="35" fillId="0" borderId="9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left" vertical="center" wrapText="1"/>
    </xf>
    <xf numFmtId="0" fontId="29" fillId="0" borderId="9" xfId="1" applyFont="1" applyBorder="1" applyAlignment="1">
      <alignment horizontal="left" vertical="center" wrapText="1"/>
    </xf>
    <xf numFmtId="0" fontId="29" fillId="0" borderId="7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8" fillId="0" borderId="27" xfId="1" applyFont="1" applyBorder="1" applyAlignment="1">
      <alignment horizontal="center" vertical="center" wrapText="1"/>
    </xf>
    <xf numFmtId="0" fontId="26" fillId="0" borderId="6" xfId="0" applyFont="1" applyBorder="1" applyAlignment="1"/>
    <xf numFmtId="0" fontId="28" fillId="0" borderId="23" xfId="1" applyFont="1" applyBorder="1" applyAlignment="1">
      <alignment horizontal="center" vertical="center" wrapText="1"/>
    </xf>
    <xf numFmtId="0" fontId="26" fillId="0" borderId="5" xfId="0" applyFont="1" applyBorder="1" applyAlignment="1"/>
    <xf numFmtId="0" fontId="32" fillId="0" borderId="2" xfId="1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7" fillId="0" borderId="5" xfId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7" fillId="0" borderId="2" xfId="1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27" fillId="0" borderId="31" xfId="1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27" fillId="0" borderId="4" xfId="1" applyFont="1" applyBorder="1" applyAlignment="1">
      <alignment horizontal="left" vertical="center" wrapText="1"/>
    </xf>
    <xf numFmtId="0" fontId="27" fillId="0" borderId="23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left" vertical="center" wrapText="1"/>
    </xf>
    <xf numFmtId="0" fontId="33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29" fillId="0" borderId="16" xfId="1" applyNumberFormat="1" applyFont="1" applyBorder="1" applyAlignment="1">
      <alignment horizontal="center" vertical="center"/>
    </xf>
    <xf numFmtId="165" fontId="29" fillId="0" borderId="19" xfId="1" applyNumberFormat="1" applyFont="1" applyBorder="1" applyAlignment="1">
      <alignment horizontal="center" vertical="center"/>
    </xf>
    <xf numFmtId="0" fontId="40" fillId="0" borderId="25" xfId="1" applyFont="1" applyBorder="1" applyAlignment="1">
      <alignment horizontal="center"/>
    </xf>
    <xf numFmtId="0" fontId="41" fillId="0" borderId="10" xfId="1" applyFont="1" applyBorder="1" applyAlignment="1">
      <alignment horizontal="center"/>
    </xf>
    <xf numFmtId="0" fontId="29" fillId="0" borderId="4" xfId="1" applyFont="1" applyBorder="1" applyAlignment="1">
      <alignment vertical="center"/>
    </xf>
    <xf numFmtId="0" fontId="26" fillId="0" borderId="28" xfId="0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 wrapText="1"/>
    </xf>
    <xf numFmtId="0" fontId="36" fillId="0" borderId="29" xfId="0" applyFont="1" applyBorder="1" applyAlignment="1">
      <alignment vertical="center"/>
    </xf>
    <xf numFmtId="0" fontId="36" fillId="0" borderId="30" xfId="0" applyFont="1" applyBorder="1" applyAlignment="1">
      <alignment vertical="center"/>
    </xf>
    <xf numFmtId="0" fontId="39" fillId="0" borderId="23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2" fillId="0" borderId="10" xfId="1" applyFont="1" applyBorder="1" applyAlignment="1">
      <alignment horizontal="left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9" fillId="0" borderId="3" xfId="1" applyFont="1" applyBorder="1" applyAlignment="1"/>
    <xf numFmtId="0" fontId="26" fillId="0" borderId="9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zoomScaleNormal="100" workbookViewId="0">
      <selection activeCell="F6" sqref="A6:F62"/>
    </sheetView>
  </sheetViews>
  <sheetFormatPr defaultRowHeight="15" x14ac:dyDescent="0.25"/>
  <cols>
    <col min="1" max="1" width="2.85546875" style="2" customWidth="1"/>
    <col min="2" max="2" width="63" style="2" customWidth="1"/>
    <col min="3" max="3" width="16.28515625" style="9" customWidth="1"/>
    <col min="4" max="4" width="18.7109375" style="2" customWidth="1"/>
    <col min="5" max="5" width="18.7109375" style="4" customWidth="1"/>
    <col min="6" max="6" width="13.140625" style="27" customWidth="1"/>
    <col min="7" max="7" width="0.28515625" style="2" hidden="1" customWidth="1"/>
    <col min="9" max="9" width="11" bestFit="1" customWidth="1"/>
  </cols>
  <sheetData>
    <row r="1" spans="1:8" ht="3.6" customHeight="1" x14ac:dyDescent="0.25"/>
    <row r="2" spans="1:8" ht="14.45" customHeight="1" x14ac:dyDescent="0.25">
      <c r="A2" s="131" t="s">
        <v>52</v>
      </c>
      <c r="B2" s="131"/>
      <c r="C2" s="131"/>
      <c r="D2" s="131"/>
      <c r="E2" s="131"/>
      <c r="F2" s="131"/>
    </row>
    <row r="3" spans="1:8" ht="16.899999999999999" customHeight="1" x14ac:dyDescent="0.25">
      <c r="A3" s="148" t="s">
        <v>55</v>
      </c>
      <c r="B3" s="148"/>
      <c r="C3" s="148"/>
      <c r="D3" s="148"/>
      <c r="E3" s="148"/>
      <c r="F3" s="148"/>
    </row>
    <row r="4" spans="1:8" ht="10.9" hidden="1" customHeight="1" thickBot="1" x14ac:dyDescent="0.3"/>
    <row r="5" spans="1:8" ht="1.1499999999999999" customHeight="1" thickBot="1" x14ac:dyDescent="0.3"/>
    <row r="6" spans="1:8" s="1" customFormat="1" ht="14.45" customHeight="1" x14ac:dyDescent="0.2">
      <c r="A6" s="141" t="s">
        <v>0</v>
      </c>
      <c r="B6" s="132" t="s">
        <v>1</v>
      </c>
      <c r="C6" s="146" t="s">
        <v>2</v>
      </c>
      <c r="D6" s="132" t="s">
        <v>58</v>
      </c>
      <c r="E6" s="133"/>
      <c r="F6" s="137" t="s">
        <v>59</v>
      </c>
      <c r="G6" s="2"/>
    </row>
    <row r="7" spans="1:8" s="1" customFormat="1" ht="14.45" customHeight="1" x14ac:dyDescent="0.2">
      <c r="A7" s="142"/>
      <c r="B7" s="144"/>
      <c r="C7" s="135"/>
      <c r="D7" s="134"/>
      <c r="E7" s="134"/>
      <c r="F7" s="138"/>
      <c r="G7" s="2"/>
    </row>
    <row r="8" spans="1:8" s="1" customFormat="1" ht="13.9" customHeight="1" x14ac:dyDescent="0.2">
      <c r="A8" s="142"/>
      <c r="B8" s="144"/>
      <c r="C8" s="135"/>
      <c r="D8" s="135" t="s">
        <v>56</v>
      </c>
      <c r="E8" s="135" t="s">
        <v>60</v>
      </c>
      <c r="F8" s="138"/>
      <c r="G8" s="2"/>
    </row>
    <row r="9" spans="1:8" s="1" customFormat="1" ht="48" customHeight="1" thickBot="1" x14ac:dyDescent="0.3">
      <c r="A9" s="143"/>
      <c r="B9" s="145"/>
      <c r="C9" s="140"/>
      <c r="D9" s="140"/>
      <c r="E9" s="136"/>
      <c r="F9" s="139"/>
      <c r="G9" s="2"/>
      <c r="H9" s="3"/>
    </row>
    <row r="10" spans="1:8" s="21" customFormat="1" ht="12.6" customHeight="1" thickBot="1" x14ac:dyDescent="0.3">
      <c r="A10" s="31">
        <v>1</v>
      </c>
      <c r="B10" s="32">
        <v>2</v>
      </c>
      <c r="C10" s="32">
        <v>3</v>
      </c>
      <c r="D10" s="32">
        <v>4</v>
      </c>
      <c r="E10" s="32">
        <v>5</v>
      </c>
      <c r="F10" s="33">
        <v>7</v>
      </c>
      <c r="G10" s="20"/>
    </row>
    <row r="11" spans="1:8" x14ac:dyDescent="0.25">
      <c r="A11" s="125" t="s">
        <v>3</v>
      </c>
      <c r="B11" s="126"/>
      <c r="C11" s="34"/>
      <c r="D11" s="35"/>
      <c r="E11" s="36"/>
      <c r="F11" s="37"/>
    </row>
    <row r="12" spans="1:8" ht="15.6" customHeight="1" x14ac:dyDescent="0.25">
      <c r="A12" s="38">
        <v>1</v>
      </c>
      <c r="B12" s="39" t="s">
        <v>4</v>
      </c>
      <c r="C12" s="107" t="s">
        <v>35</v>
      </c>
      <c r="D12" s="40">
        <v>3000</v>
      </c>
      <c r="E12" s="41">
        <v>3060.24</v>
      </c>
      <c r="F12" s="42">
        <v>3060.24</v>
      </c>
    </row>
    <row r="13" spans="1:8" ht="15" customHeight="1" x14ac:dyDescent="0.25">
      <c r="A13" s="38">
        <v>2</v>
      </c>
      <c r="B13" s="39" t="s">
        <v>5</v>
      </c>
      <c r="C13" s="162"/>
      <c r="D13" s="40">
        <v>3483</v>
      </c>
      <c r="E13" s="41">
        <v>3483</v>
      </c>
      <c r="F13" s="42">
        <v>3392.3220000000001</v>
      </c>
    </row>
    <row r="14" spans="1:8" ht="31.9" customHeight="1" x14ac:dyDescent="0.25">
      <c r="A14" s="43">
        <v>3</v>
      </c>
      <c r="B14" s="44" t="s">
        <v>48</v>
      </c>
      <c r="C14" s="162"/>
      <c r="D14" s="45">
        <v>7790</v>
      </c>
      <c r="E14" s="46">
        <v>8410.3880000000008</v>
      </c>
      <c r="F14" s="42">
        <v>8410.3880000000008</v>
      </c>
    </row>
    <row r="15" spans="1:8" ht="16.149999999999999" customHeight="1" x14ac:dyDescent="0.25">
      <c r="A15" s="38">
        <v>4</v>
      </c>
      <c r="B15" s="39" t="s">
        <v>6</v>
      </c>
      <c r="C15" s="162"/>
      <c r="D15" s="40">
        <v>22053</v>
      </c>
      <c r="E15" s="41">
        <v>30112.237000000001</v>
      </c>
      <c r="F15" s="42">
        <v>30112.237000000001</v>
      </c>
    </row>
    <row r="16" spans="1:8" ht="13.15" customHeight="1" x14ac:dyDescent="0.25">
      <c r="A16" s="38">
        <v>5</v>
      </c>
      <c r="B16" s="39" t="s">
        <v>49</v>
      </c>
      <c r="C16" s="162"/>
      <c r="D16" s="40">
        <v>435</v>
      </c>
      <c r="E16" s="41">
        <v>435</v>
      </c>
      <c r="F16" s="42">
        <v>380.36799999999999</v>
      </c>
    </row>
    <row r="17" spans="1:6" ht="16.149999999999999" customHeight="1" x14ac:dyDescent="0.25">
      <c r="A17" s="38">
        <v>6</v>
      </c>
      <c r="B17" s="39" t="s">
        <v>7</v>
      </c>
      <c r="C17" s="162"/>
      <c r="D17" s="40">
        <v>3200</v>
      </c>
      <c r="E17" s="41">
        <v>3200</v>
      </c>
      <c r="F17" s="42">
        <v>2998.72</v>
      </c>
    </row>
    <row r="18" spans="1:6" ht="13.9" customHeight="1" x14ac:dyDescent="0.25">
      <c r="A18" s="38">
        <v>7</v>
      </c>
      <c r="B18" s="39" t="s">
        <v>8</v>
      </c>
      <c r="C18" s="162"/>
      <c r="D18" s="40">
        <v>920</v>
      </c>
      <c r="E18" s="41">
        <v>920</v>
      </c>
      <c r="F18" s="42">
        <v>828.52599999999995</v>
      </c>
    </row>
    <row r="19" spans="1:6" ht="13.9" customHeight="1" x14ac:dyDescent="0.25">
      <c r="A19" s="38">
        <v>8</v>
      </c>
      <c r="B19" s="39" t="s">
        <v>9</v>
      </c>
      <c r="C19" s="162"/>
      <c r="D19" s="40">
        <v>5000</v>
      </c>
      <c r="E19" s="41">
        <v>15066.924999999999</v>
      </c>
      <c r="F19" s="42">
        <v>15066.924999999999</v>
      </c>
    </row>
    <row r="20" spans="1:6" ht="14.45" customHeight="1" thickBot="1" x14ac:dyDescent="0.3">
      <c r="A20" s="163" t="s">
        <v>10</v>
      </c>
      <c r="B20" s="164"/>
      <c r="C20" s="165"/>
      <c r="D20" s="47">
        <v>45881</v>
      </c>
      <c r="E20" s="48">
        <f>SUM(E12:E19)</f>
        <v>64687.790000000008</v>
      </c>
      <c r="F20" s="49">
        <f>SUM(F12:F19)</f>
        <v>64249.72600000001</v>
      </c>
    </row>
    <row r="21" spans="1:6" x14ac:dyDescent="0.25">
      <c r="A21" s="127" t="s">
        <v>11</v>
      </c>
      <c r="B21" s="128"/>
      <c r="C21" s="128"/>
      <c r="D21" s="50"/>
      <c r="E21" s="51"/>
      <c r="F21" s="52"/>
    </row>
    <row r="22" spans="1:6" ht="17.45" customHeight="1" x14ac:dyDescent="0.25">
      <c r="A22" s="38">
        <v>9</v>
      </c>
      <c r="B22" s="39" t="s">
        <v>12</v>
      </c>
      <c r="C22" s="129" t="s">
        <v>35</v>
      </c>
      <c r="D22" s="40">
        <v>1500</v>
      </c>
      <c r="E22" s="40">
        <v>1500</v>
      </c>
      <c r="F22" s="42">
        <v>1000</v>
      </c>
    </row>
    <row r="23" spans="1:6" ht="18.600000000000001" customHeight="1" x14ac:dyDescent="0.25">
      <c r="A23" s="53">
        <v>10</v>
      </c>
      <c r="B23" s="39" t="s">
        <v>50</v>
      </c>
      <c r="C23" s="129"/>
      <c r="D23" s="40">
        <v>3300</v>
      </c>
      <c r="E23" s="40">
        <v>3359.6</v>
      </c>
      <c r="F23" s="42">
        <v>3359.6</v>
      </c>
    </row>
    <row r="24" spans="1:6" ht="17.45" customHeight="1" x14ac:dyDescent="0.25">
      <c r="A24" s="53">
        <v>11</v>
      </c>
      <c r="B24" s="39" t="s">
        <v>13</v>
      </c>
      <c r="C24" s="129"/>
      <c r="D24" s="40">
        <v>1000</v>
      </c>
      <c r="E24" s="40">
        <v>1000</v>
      </c>
      <c r="F24" s="42">
        <v>856.67399999999998</v>
      </c>
    </row>
    <row r="25" spans="1:6" ht="15.6" customHeight="1" x14ac:dyDescent="0.25">
      <c r="A25" s="53">
        <v>12</v>
      </c>
      <c r="B25" s="39" t="s">
        <v>14</v>
      </c>
      <c r="C25" s="130"/>
      <c r="D25" s="40">
        <v>800</v>
      </c>
      <c r="E25" s="40">
        <v>800</v>
      </c>
      <c r="F25" s="42">
        <v>500</v>
      </c>
    </row>
    <row r="26" spans="1:6" ht="17.45" customHeight="1" x14ac:dyDescent="0.25">
      <c r="A26" s="53">
        <v>13</v>
      </c>
      <c r="B26" s="39" t="s">
        <v>15</v>
      </c>
      <c r="C26" s="130"/>
      <c r="D26" s="40">
        <v>300</v>
      </c>
      <c r="E26" s="40">
        <v>300</v>
      </c>
      <c r="F26" s="42">
        <v>200</v>
      </c>
    </row>
    <row r="27" spans="1:6" ht="20.45" customHeight="1" x14ac:dyDescent="0.25">
      <c r="A27" s="53">
        <v>14</v>
      </c>
      <c r="B27" s="39" t="s">
        <v>16</v>
      </c>
      <c r="C27" s="130"/>
      <c r="D27" s="40">
        <v>380</v>
      </c>
      <c r="E27" s="40">
        <v>380</v>
      </c>
      <c r="F27" s="42">
        <v>329</v>
      </c>
    </row>
    <row r="28" spans="1:6" ht="13.9" customHeight="1" x14ac:dyDescent="0.25">
      <c r="A28" s="53">
        <v>15</v>
      </c>
      <c r="B28" s="39" t="s">
        <v>17</v>
      </c>
      <c r="C28" s="130"/>
      <c r="D28" s="40">
        <v>1800</v>
      </c>
      <c r="E28" s="40">
        <v>1800</v>
      </c>
      <c r="F28" s="42">
        <v>1500</v>
      </c>
    </row>
    <row r="29" spans="1:6" ht="19.149999999999999" customHeight="1" x14ac:dyDescent="0.25">
      <c r="A29" s="53">
        <v>16</v>
      </c>
      <c r="B29" s="39" t="s">
        <v>18</v>
      </c>
      <c r="C29" s="130"/>
      <c r="D29" s="40">
        <v>2500</v>
      </c>
      <c r="E29" s="40">
        <v>2500</v>
      </c>
      <c r="F29" s="42">
        <v>2000</v>
      </c>
    </row>
    <row r="30" spans="1:6" ht="15" customHeight="1" thickBot="1" x14ac:dyDescent="0.3">
      <c r="A30" s="115" t="s">
        <v>10</v>
      </c>
      <c r="B30" s="116"/>
      <c r="C30" s="116"/>
      <c r="D30" s="54">
        <f>SUM(D22:D29)</f>
        <v>11580</v>
      </c>
      <c r="E30" s="54">
        <f>SUM(E22:E29)</f>
        <v>11639.6</v>
      </c>
      <c r="F30" s="55">
        <f>SUM(F22:F29)</f>
        <v>9745.2740000000013</v>
      </c>
    </row>
    <row r="31" spans="1:6" x14ac:dyDescent="0.25">
      <c r="A31" s="125" t="s">
        <v>19</v>
      </c>
      <c r="B31" s="106"/>
      <c r="C31" s="56"/>
      <c r="D31" s="51"/>
      <c r="E31" s="51"/>
      <c r="F31" s="52"/>
    </row>
    <row r="32" spans="1:6" ht="16.149999999999999" customHeight="1" x14ac:dyDescent="0.25">
      <c r="A32" s="123">
        <v>17</v>
      </c>
      <c r="B32" s="121" t="s">
        <v>20</v>
      </c>
      <c r="C32" s="57" t="s">
        <v>45</v>
      </c>
      <c r="D32" s="113">
        <v>350</v>
      </c>
      <c r="E32" s="113">
        <v>350</v>
      </c>
      <c r="F32" s="58">
        <v>150</v>
      </c>
    </row>
    <row r="33" spans="1:10" ht="14.45" customHeight="1" x14ac:dyDescent="0.25">
      <c r="A33" s="124"/>
      <c r="B33" s="122"/>
      <c r="C33" s="57" t="s">
        <v>44</v>
      </c>
      <c r="D33" s="114"/>
      <c r="E33" s="147"/>
      <c r="F33" s="59">
        <v>200</v>
      </c>
    </row>
    <row r="34" spans="1:10" ht="15.6" customHeight="1" thickBot="1" x14ac:dyDescent="0.3">
      <c r="A34" s="53">
        <v>18</v>
      </c>
      <c r="B34" s="39" t="s">
        <v>21</v>
      </c>
      <c r="C34" s="119" t="s">
        <v>39</v>
      </c>
      <c r="D34" s="60">
        <v>0</v>
      </c>
      <c r="E34" s="60">
        <v>0</v>
      </c>
      <c r="F34" s="61"/>
    </row>
    <row r="35" spans="1:10" ht="27.6" customHeight="1" x14ac:dyDescent="0.25">
      <c r="A35" s="62">
        <v>19</v>
      </c>
      <c r="B35" s="63" t="s">
        <v>53</v>
      </c>
      <c r="C35" s="120"/>
      <c r="D35" s="64">
        <v>0</v>
      </c>
      <c r="E35" s="65">
        <v>200</v>
      </c>
      <c r="F35" s="66">
        <v>200</v>
      </c>
      <c r="G35" s="30">
        <v>0</v>
      </c>
    </row>
    <row r="36" spans="1:10" ht="15.75" thickBot="1" x14ac:dyDescent="0.3">
      <c r="A36" s="67"/>
      <c r="B36" s="117" t="s">
        <v>51</v>
      </c>
      <c r="C36" s="118"/>
      <c r="D36" s="54">
        <f>SUM(D32:D35)</f>
        <v>350</v>
      </c>
      <c r="E36" s="68">
        <f>SUM(E32:E35)</f>
        <v>550</v>
      </c>
      <c r="F36" s="69">
        <f>SUM(F31:F35)</f>
        <v>550</v>
      </c>
    </row>
    <row r="37" spans="1:10" x14ac:dyDescent="0.25">
      <c r="A37" s="105" t="s">
        <v>22</v>
      </c>
      <c r="B37" s="106"/>
      <c r="C37" s="70"/>
      <c r="D37" s="71"/>
      <c r="E37" s="71"/>
      <c r="F37" s="72"/>
    </row>
    <row r="38" spans="1:10" ht="25.5" x14ac:dyDescent="0.25">
      <c r="A38" s="53">
        <v>20</v>
      </c>
      <c r="B38" s="39" t="s">
        <v>34</v>
      </c>
      <c r="C38" s="107" t="s">
        <v>40</v>
      </c>
      <c r="D38" s="73">
        <v>3050</v>
      </c>
      <c r="E38" s="40">
        <v>3428</v>
      </c>
      <c r="F38" s="59">
        <v>3428</v>
      </c>
    </row>
    <row r="39" spans="1:10" s="6" customFormat="1" ht="14.45" customHeight="1" x14ac:dyDescent="0.25">
      <c r="A39" s="53">
        <v>21</v>
      </c>
      <c r="B39" s="39" t="s">
        <v>23</v>
      </c>
      <c r="C39" s="166"/>
      <c r="D39" s="60">
        <v>0</v>
      </c>
      <c r="E39" s="74">
        <v>807</v>
      </c>
      <c r="F39" s="59">
        <v>807</v>
      </c>
      <c r="G39" s="4"/>
    </row>
    <row r="40" spans="1:10" ht="13.9" customHeight="1" thickBot="1" x14ac:dyDescent="0.3">
      <c r="A40" s="115" t="s">
        <v>10</v>
      </c>
      <c r="B40" s="116"/>
      <c r="C40" s="116"/>
      <c r="D40" s="54">
        <f>SUM(D38:D39)</f>
        <v>3050</v>
      </c>
      <c r="E40" s="68">
        <f>SUM(E38:E39)</f>
        <v>4235</v>
      </c>
      <c r="F40" s="69">
        <f>SUM(F38:F39)</f>
        <v>4235</v>
      </c>
    </row>
    <row r="41" spans="1:10" x14ac:dyDescent="0.25">
      <c r="A41" s="105" t="s">
        <v>24</v>
      </c>
      <c r="B41" s="106"/>
      <c r="C41" s="70"/>
      <c r="D41" s="71"/>
      <c r="E41" s="71"/>
      <c r="F41" s="72"/>
    </row>
    <row r="42" spans="1:10" ht="25.9" customHeight="1" x14ac:dyDescent="0.25">
      <c r="A42" s="53">
        <v>22</v>
      </c>
      <c r="B42" s="39" t="s">
        <v>25</v>
      </c>
      <c r="C42" s="107" t="s">
        <v>41</v>
      </c>
      <c r="D42" s="40">
        <v>3579</v>
      </c>
      <c r="E42" s="40">
        <v>3579</v>
      </c>
      <c r="F42" s="59">
        <v>1722</v>
      </c>
    </row>
    <row r="43" spans="1:10" s="6" customFormat="1" ht="16.149999999999999" customHeight="1" x14ac:dyDescent="0.25">
      <c r="A43" s="53">
        <v>23</v>
      </c>
      <c r="B43" s="39" t="s">
        <v>26</v>
      </c>
      <c r="C43" s="108"/>
      <c r="D43" s="75">
        <v>0</v>
      </c>
      <c r="E43" s="40">
        <v>4185</v>
      </c>
      <c r="F43" s="59">
        <v>4185</v>
      </c>
      <c r="G43" s="4"/>
    </row>
    <row r="44" spans="1:10" s="6" customFormat="1" ht="16.149999999999999" customHeight="1" x14ac:dyDescent="0.25">
      <c r="A44" s="53">
        <v>24</v>
      </c>
      <c r="B44" s="39" t="s">
        <v>27</v>
      </c>
      <c r="C44" s="76" t="s">
        <v>33</v>
      </c>
      <c r="D44" s="75">
        <v>0</v>
      </c>
      <c r="E44" s="75">
        <v>0</v>
      </c>
      <c r="F44" s="59"/>
      <c r="G44" s="4"/>
    </row>
    <row r="45" spans="1:10" s="12" customFormat="1" ht="16.149999999999999" customHeight="1" x14ac:dyDescent="0.25">
      <c r="A45" s="53">
        <v>25</v>
      </c>
      <c r="B45" s="39" t="s">
        <v>38</v>
      </c>
      <c r="C45" s="76" t="s">
        <v>39</v>
      </c>
      <c r="D45" s="75">
        <v>0</v>
      </c>
      <c r="E45" s="75">
        <v>0</v>
      </c>
      <c r="F45" s="61"/>
      <c r="G45" s="11"/>
      <c r="I45" s="22"/>
    </row>
    <row r="46" spans="1:10" ht="15.75" thickBot="1" x14ac:dyDescent="0.3">
      <c r="A46" s="115" t="s">
        <v>10</v>
      </c>
      <c r="B46" s="116"/>
      <c r="C46" s="116"/>
      <c r="D46" s="54">
        <f>SUM(D42:D45)</f>
        <v>3579</v>
      </c>
      <c r="E46" s="68">
        <f>SUM(E42:E45)</f>
        <v>7764</v>
      </c>
      <c r="F46" s="69">
        <f>SUM(F42:F45)</f>
        <v>5907</v>
      </c>
      <c r="J46" s="18"/>
    </row>
    <row r="47" spans="1:10" x14ac:dyDescent="0.25">
      <c r="A47" s="105" t="s">
        <v>28</v>
      </c>
      <c r="B47" s="106"/>
      <c r="C47" s="77"/>
      <c r="D47" s="78"/>
      <c r="E47" s="78"/>
      <c r="F47" s="78"/>
    </row>
    <row r="48" spans="1:10" x14ac:dyDescent="0.25">
      <c r="A48" s="111">
        <v>26</v>
      </c>
      <c r="B48" s="109" t="s">
        <v>29</v>
      </c>
      <c r="C48" s="79" t="s">
        <v>35</v>
      </c>
      <c r="D48" s="113">
        <v>11217</v>
      </c>
      <c r="E48" s="149">
        <v>11217</v>
      </c>
      <c r="F48" s="80">
        <v>7270</v>
      </c>
      <c r="G48"/>
    </row>
    <row r="49" spans="1:9" ht="18" customHeight="1" x14ac:dyDescent="0.25">
      <c r="A49" s="112"/>
      <c r="B49" s="110"/>
      <c r="C49" s="76" t="s">
        <v>46</v>
      </c>
      <c r="D49" s="147"/>
      <c r="E49" s="150"/>
      <c r="F49" s="61">
        <v>3030</v>
      </c>
      <c r="G49"/>
    </row>
    <row r="50" spans="1:9" ht="18" customHeight="1" x14ac:dyDescent="0.25">
      <c r="A50" s="81">
        <v>27</v>
      </c>
      <c r="B50" s="82" t="s">
        <v>54</v>
      </c>
      <c r="C50" s="79" t="s">
        <v>35</v>
      </c>
      <c r="D50" s="65">
        <v>4559</v>
      </c>
      <c r="E50" s="65">
        <v>4559</v>
      </c>
      <c r="F50" s="65">
        <v>4559</v>
      </c>
      <c r="G50"/>
    </row>
    <row r="51" spans="1:9" ht="15.75" thickBot="1" x14ac:dyDescent="0.3">
      <c r="A51" s="115" t="s">
        <v>10</v>
      </c>
      <c r="B51" s="116"/>
      <c r="C51" s="116"/>
      <c r="D51" s="68">
        <f>SUM(D48:D50)</f>
        <v>15776</v>
      </c>
      <c r="E51" s="69">
        <f>SUM(E48:E50)</f>
        <v>15776</v>
      </c>
      <c r="F51" s="69">
        <f>SUM(F48:F50)</f>
        <v>14859</v>
      </c>
      <c r="G51"/>
    </row>
    <row r="52" spans="1:9" x14ac:dyDescent="0.25">
      <c r="A52" s="105" t="s">
        <v>30</v>
      </c>
      <c r="B52" s="154"/>
      <c r="C52" s="77"/>
      <c r="D52" s="83"/>
      <c r="E52" s="83"/>
      <c r="F52" s="84"/>
    </row>
    <row r="53" spans="1:9" ht="12.6" customHeight="1" x14ac:dyDescent="0.25">
      <c r="A53" s="53">
        <v>26</v>
      </c>
      <c r="B53" s="39" t="s">
        <v>31</v>
      </c>
      <c r="C53" s="76" t="s">
        <v>32</v>
      </c>
      <c r="D53" s="73">
        <v>2000</v>
      </c>
      <c r="E53" s="40">
        <v>2000</v>
      </c>
      <c r="F53" s="59"/>
    </row>
    <row r="54" spans="1:9" ht="15.75" thickBot="1" x14ac:dyDescent="0.3">
      <c r="A54" s="143" t="s">
        <v>10</v>
      </c>
      <c r="B54" s="153"/>
      <c r="C54" s="85"/>
      <c r="D54" s="54">
        <f>SUM(D53)</f>
        <v>2000</v>
      </c>
      <c r="E54" s="68">
        <v>2000</v>
      </c>
      <c r="F54" s="69"/>
    </row>
    <row r="55" spans="1:9" x14ac:dyDescent="0.25">
      <c r="A55" s="125" t="s">
        <v>37</v>
      </c>
      <c r="B55" s="126"/>
      <c r="C55" s="86"/>
      <c r="D55" s="35"/>
      <c r="E55" s="36"/>
      <c r="F55" s="37"/>
    </row>
    <row r="56" spans="1:9" s="13" customFormat="1" ht="15.6" customHeight="1" x14ac:dyDescent="0.25">
      <c r="A56" s="87">
        <v>27</v>
      </c>
      <c r="B56" s="88" t="s">
        <v>36</v>
      </c>
      <c r="C56" s="89" t="s">
        <v>35</v>
      </c>
      <c r="D56" s="40">
        <v>1000</v>
      </c>
      <c r="E56" s="41">
        <v>1000</v>
      </c>
      <c r="F56" s="90"/>
      <c r="G56" s="4"/>
    </row>
    <row r="57" spans="1:9" s="14" customFormat="1" thickBot="1" x14ac:dyDescent="0.25">
      <c r="A57" s="155" t="s">
        <v>10</v>
      </c>
      <c r="B57" s="156"/>
      <c r="C57" s="157"/>
      <c r="D57" s="48">
        <f>SUM(D56)</f>
        <v>1000</v>
      </c>
      <c r="E57" s="91">
        <v>1000</v>
      </c>
      <c r="F57" s="92"/>
      <c r="G57" s="8"/>
    </row>
    <row r="58" spans="1:9" s="14" customFormat="1" x14ac:dyDescent="0.2">
      <c r="A58" s="158" t="s">
        <v>43</v>
      </c>
      <c r="B58" s="159"/>
      <c r="C58" s="159"/>
      <c r="D58" s="159"/>
      <c r="E58" s="159"/>
      <c r="F58" s="160"/>
      <c r="G58" s="8"/>
    </row>
    <row r="59" spans="1:9" s="8" customFormat="1" ht="12.75" x14ac:dyDescent="0.2">
      <c r="A59" s="38">
        <v>28</v>
      </c>
      <c r="B59" s="93" t="s">
        <v>42</v>
      </c>
      <c r="C59" s="94" t="s">
        <v>39</v>
      </c>
      <c r="D59" s="74">
        <v>500</v>
      </c>
      <c r="E59" s="95">
        <v>500</v>
      </c>
      <c r="F59" s="90">
        <v>500</v>
      </c>
    </row>
    <row r="60" spans="1:9" s="8" customFormat="1" thickBot="1" x14ac:dyDescent="0.25">
      <c r="A60" s="143" t="s">
        <v>10</v>
      </c>
      <c r="B60" s="161"/>
      <c r="C60" s="161"/>
      <c r="D60" s="68">
        <f>SUM(D59)</f>
        <v>500</v>
      </c>
      <c r="E60" s="96">
        <v>500</v>
      </c>
      <c r="F60" s="55"/>
    </row>
    <row r="61" spans="1:9" s="15" customFormat="1" ht="2.4500000000000002" customHeight="1" x14ac:dyDescent="0.25">
      <c r="A61" s="97"/>
      <c r="B61" s="98"/>
      <c r="C61" s="99"/>
      <c r="D61" s="100"/>
      <c r="E61" s="101"/>
      <c r="F61" s="102"/>
      <c r="G61" s="2"/>
    </row>
    <row r="62" spans="1:9" s="5" customFormat="1" ht="13.9" customHeight="1" x14ac:dyDescent="0.25">
      <c r="A62" s="151" t="s">
        <v>57</v>
      </c>
      <c r="B62" s="152"/>
      <c r="C62" s="103"/>
      <c r="D62" s="104">
        <f>D20+D30+D36+D40+D46+D51+D54+D57+D60</f>
        <v>83716</v>
      </c>
      <c r="E62" s="104">
        <f>E20+E30+E36+E40+E46+E51+E54+E57+E60</f>
        <v>108152.39000000001</v>
      </c>
      <c r="F62" s="104">
        <f>F20+F30+F36+F40+F46+F51+F54+F57+F60</f>
        <v>99546.000000000015</v>
      </c>
      <c r="I62" s="19"/>
    </row>
    <row r="63" spans="1:9" s="17" customFormat="1" ht="12" customHeight="1" x14ac:dyDescent="0.25">
      <c r="A63" s="23"/>
      <c r="B63" s="24"/>
      <c r="C63" s="25"/>
      <c r="D63" s="24"/>
      <c r="E63" s="26"/>
      <c r="F63" s="28"/>
      <c r="G63" s="16"/>
    </row>
    <row r="64" spans="1:9" ht="15.75" x14ac:dyDescent="0.25">
      <c r="B64" s="7" t="s">
        <v>47</v>
      </c>
      <c r="C64" s="10"/>
      <c r="D64" s="7"/>
    </row>
    <row r="67" spans="6:6" x14ac:dyDescent="0.25">
      <c r="F67" s="29"/>
    </row>
  </sheetData>
  <mergeCells count="41">
    <mergeCell ref="E32:E33"/>
    <mergeCell ref="E48:E49"/>
    <mergeCell ref="A62:B62"/>
    <mergeCell ref="A54:B54"/>
    <mergeCell ref="A51:C51"/>
    <mergeCell ref="A52:B52"/>
    <mergeCell ref="A57:C57"/>
    <mergeCell ref="A55:B55"/>
    <mergeCell ref="A58:F58"/>
    <mergeCell ref="A60:C60"/>
    <mergeCell ref="A2:F2"/>
    <mergeCell ref="D6:E7"/>
    <mergeCell ref="E8:E9"/>
    <mergeCell ref="F6:F9"/>
    <mergeCell ref="D8:D9"/>
    <mergeCell ref="A6:A9"/>
    <mergeCell ref="B6:B9"/>
    <mergeCell ref="C6:C9"/>
    <mergeCell ref="A3:F3"/>
    <mergeCell ref="A11:B11"/>
    <mergeCell ref="A21:C21"/>
    <mergeCell ref="A31:B31"/>
    <mergeCell ref="C22:C29"/>
    <mergeCell ref="A30:C30"/>
    <mergeCell ref="C12:C19"/>
    <mergeCell ref="A20:C20"/>
    <mergeCell ref="A41:B41"/>
    <mergeCell ref="C42:C43"/>
    <mergeCell ref="B48:B49"/>
    <mergeCell ref="A48:A49"/>
    <mergeCell ref="D32:D33"/>
    <mergeCell ref="A46:C46"/>
    <mergeCell ref="B36:C36"/>
    <mergeCell ref="C34:C35"/>
    <mergeCell ref="A40:C40"/>
    <mergeCell ref="A47:B47"/>
    <mergeCell ref="B32:B33"/>
    <mergeCell ref="A32:A33"/>
    <mergeCell ref="D48:D49"/>
    <mergeCell ref="C38:C39"/>
    <mergeCell ref="A37:B37"/>
  </mergeCells>
  <phoneticPr fontId="25" type="noConversion"/>
  <pageMargins left="0.74" right="0.38" top="0.55000000000000004" bottom="0.52" header="0.56000000000000005" footer="0.55000000000000004"/>
  <pageSetup paperSize="9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Lytay</cp:lastModifiedBy>
  <cp:lastPrinted>2021-10-07T13:58:27Z</cp:lastPrinted>
  <dcterms:created xsi:type="dcterms:W3CDTF">2021-02-10T12:59:32Z</dcterms:created>
  <dcterms:modified xsi:type="dcterms:W3CDTF">2021-11-11T06:47:28Z</dcterms:modified>
</cp:coreProperties>
</file>