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20" yWindow="-120" windowWidth="29040" windowHeight="15840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7" i="1" l="1"/>
  <c r="B227" i="1"/>
  <c r="C220" i="1"/>
  <c r="B220" i="1"/>
  <c r="C169" i="1"/>
  <c r="B169" i="1"/>
  <c r="C197" i="1"/>
  <c r="B197" i="1"/>
  <c r="C171" i="1"/>
  <c r="B171" i="1"/>
  <c r="C217" i="1"/>
  <c r="B217" i="1"/>
  <c r="C214" i="1"/>
  <c r="B214" i="1"/>
  <c r="C209" i="1"/>
  <c r="B209" i="1"/>
  <c r="C206" i="1"/>
  <c r="B206" i="1"/>
  <c r="C202" i="1"/>
  <c r="B202" i="1"/>
  <c r="C199" i="1"/>
  <c r="B199" i="1"/>
  <c r="C193" i="1"/>
  <c r="B193" i="1"/>
  <c r="C190" i="1"/>
  <c r="B190" i="1"/>
  <c r="C186" i="1"/>
  <c r="B186" i="1"/>
  <c r="C183" i="1"/>
  <c r="B183" i="1"/>
  <c r="C180" i="1"/>
  <c r="B180" i="1"/>
  <c r="C176" i="1"/>
  <c r="B176" i="1"/>
  <c r="C173" i="1"/>
  <c r="B173" i="1"/>
  <c r="C155" i="1"/>
  <c r="B155" i="1"/>
  <c r="C166" i="1"/>
  <c r="B166" i="1"/>
  <c r="C163" i="1"/>
  <c r="B163" i="1"/>
  <c r="C160" i="1"/>
  <c r="B160" i="1"/>
  <c r="C157" i="1"/>
  <c r="B157" i="1"/>
  <c r="C150" i="1"/>
  <c r="B150" i="1"/>
  <c r="C128" i="1"/>
  <c r="B128" i="1"/>
  <c r="C147" i="1"/>
  <c r="B147" i="1"/>
  <c r="C143" i="1"/>
  <c r="B143" i="1"/>
  <c r="C140" i="1"/>
  <c r="B140" i="1"/>
  <c r="C136" i="1"/>
  <c r="B136" i="1"/>
  <c r="C133" i="1"/>
  <c r="B133" i="1"/>
  <c r="C130" i="1"/>
  <c r="B130" i="1"/>
  <c r="C124" i="1"/>
  <c r="B124" i="1"/>
  <c r="C108" i="1"/>
  <c r="B108" i="1"/>
  <c r="C119" i="1"/>
  <c r="B119" i="1"/>
  <c r="C116" i="1"/>
  <c r="B116" i="1"/>
  <c r="C112" i="1"/>
  <c r="B112" i="1"/>
  <c r="C103" i="1"/>
  <c r="B103" i="1"/>
  <c r="C100" i="1"/>
  <c r="B100" i="1"/>
  <c r="C93" i="1"/>
  <c r="B93" i="1"/>
  <c r="C88" i="1"/>
  <c r="B88" i="1"/>
  <c r="C84" i="1"/>
  <c r="B84" i="1"/>
  <c r="C81" i="1"/>
  <c r="B81" i="1"/>
  <c r="C78" i="1"/>
  <c r="B78" i="1"/>
  <c r="C75" i="1"/>
  <c r="B75" i="1"/>
  <c r="C72" i="1"/>
  <c r="B72" i="1"/>
  <c r="C69" i="1"/>
  <c r="B69" i="1"/>
  <c r="B59" i="1" s="1"/>
  <c r="C65" i="1"/>
  <c r="B65" i="1"/>
  <c r="C61" i="1"/>
  <c r="C59" i="1" s="1"/>
  <c r="B61" i="1"/>
  <c r="C56" i="1"/>
  <c r="B56" i="1"/>
  <c r="C53" i="1"/>
  <c r="B53" i="1"/>
  <c r="C50" i="1"/>
  <c r="B50" i="1"/>
  <c r="C46" i="1"/>
  <c r="C44" i="1" s="1"/>
  <c r="B46" i="1"/>
  <c r="B44" i="1" s="1"/>
  <c r="C39" i="1"/>
  <c r="B39" i="1"/>
  <c r="C34" i="1"/>
  <c r="B34" i="1"/>
  <c r="C28" i="1"/>
  <c r="C26" i="1" s="1"/>
  <c r="B28" i="1"/>
  <c r="B26" i="1" s="1"/>
  <c r="C9" i="1"/>
  <c r="C23" i="1"/>
  <c r="B23" i="1"/>
  <c r="C19" i="1"/>
  <c r="B19" i="1"/>
  <c r="C15" i="1"/>
  <c r="B15" i="1"/>
  <c r="C11" i="1"/>
  <c r="B11" i="1"/>
  <c r="B9" i="1" s="1"/>
  <c r="C2" i="1"/>
  <c r="B2" i="1"/>
  <c r="C234" i="1" l="1"/>
  <c r="B234" i="1"/>
  <c r="B106" i="1"/>
  <c r="C106" i="1"/>
  <c r="C235" i="1" l="1"/>
  <c r="B235" i="1"/>
</calcChain>
</file>

<file path=xl/sharedStrings.xml><?xml version="1.0" encoding="utf-8"?>
<sst xmlns="http://schemas.openxmlformats.org/spreadsheetml/2006/main" count="253" uniqueCount="148">
  <si>
    <t>стало</t>
  </si>
  <si>
    <t>було</t>
  </si>
  <si>
    <t xml:space="preserve">- міський голова                                                                              </t>
  </si>
  <si>
    <t xml:space="preserve">- секретар міської ради                                                                   </t>
  </si>
  <si>
    <t xml:space="preserve">- заступник міського голови з питань діяльності виконавчих органів ради     </t>
  </si>
  <si>
    <t xml:space="preserve">- керуючий справами виконавчого комітету                                                  </t>
  </si>
  <si>
    <t>- староста</t>
  </si>
  <si>
    <t>- радник міського голови</t>
  </si>
  <si>
    <t xml:space="preserve">1. Управління безпеки та внутрішнього контролю </t>
  </si>
  <si>
    <t xml:space="preserve"> Апарат управління ради та виконавчого комітету</t>
  </si>
  <si>
    <t xml:space="preserve">- начальник управління                                                                    </t>
  </si>
  <si>
    <t>відділ взаємодії з правоохоронними органами</t>
  </si>
  <si>
    <t xml:space="preserve">- заступник начальника управління, начальник відділу                                                                          </t>
  </si>
  <si>
    <t>- головний спеціаліст</t>
  </si>
  <si>
    <t xml:space="preserve">- провідний спеціаліст                                                                      </t>
  </si>
  <si>
    <t>відділ економічної безпеки</t>
  </si>
  <si>
    <t xml:space="preserve">- начальник відділу                                                                          </t>
  </si>
  <si>
    <t>відділ екологічного контролю</t>
  </si>
  <si>
    <t>відділ цивільного захисту населення</t>
  </si>
  <si>
    <t xml:space="preserve">2. Управління документообігу та організаційної роботи </t>
  </si>
  <si>
    <t>- начальник управління</t>
  </si>
  <si>
    <t>загальний відділ</t>
  </si>
  <si>
    <t>- головний спеціаліст з контролю</t>
  </si>
  <si>
    <t>- головний спеціаліст зі звернень громадян</t>
  </si>
  <si>
    <t>- спеціаліст І категорії</t>
  </si>
  <si>
    <t>- діловод</t>
  </si>
  <si>
    <t>організаційний відділ</t>
  </si>
  <si>
    <t xml:space="preserve">- головний спеціаліст </t>
  </si>
  <si>
    <t>- провідний спеціаліст</t>
  </si>
  <si>
    <t>архівний відділ</t>
  </si>
  <si>
    <t xml:space="preserve">- спеціаліст І категорії </t>
  </si>
  <si>
    <t>сектор трудового архіву</t>
  </si>
  <si>
    <t>- завідувач сектору</t>
  </si>
  <si>
    <t>відділ економіки, промисловості та транспорту</t>
  </si>
  <si>
    <t>- заступник начальника управління, начальник відділу</t>
  </si>
  <si>
    <t>1</t>
  </si>
  <si>
    <t>відділ інвестиційної та грантової діяльності</t>
  </si>
  <si>
    <t>- начальник відділу</t>
  </si>
  <si>
    <t>відділ підприємницької діяльності та агросектору економіки</t>
  </si>
  <si>
    <t>відділ супроводження конкурсних торгів</t>
  </si>
  <si>
    <t>відділ правової експертизи нормативно-правових актів</t>
  </si>
  <si>
    <t>відділ претензійно-позовної роботи</t>
  </si>
  <si>
    <t xml:space="preserve">- провідний спеціаліст </t>
  </si>
  <si>
    <t>відділ публічних закупівель</t>
  </si>
  <si>
    <t>- головний спеціаліст, фахівець з публічних закупівель</t>
  </si>
  <si>
    <t>2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</si>
  <si>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 </t>
    </r>
    <r>
      <rPr>
        <b/>
        <sz val="14"/>
        <color rgb="FF000000"/>
        <rFont val="Times New Roman"/>
        <family val="1"/>
        <charset val="204"/>
      </rPr>
      <t>Управління економіки та розвитку громади</t>
    </r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</si>
  <si>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Управління правового забезпечення</t>
    </r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</si>
  <si>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Відділ забезпечення діяльності ради</t>
    </r>
  </si>
  <si>
    <r>
      <t>6.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Відділ оборонно-мобілізаційної роботи</t>
    </r>
  </si>
  <si>
    <r>
      <t>7.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Відділ персоналу</t>
    </r>
  </si>
  <si>
    <t xml:space="preserve">- головний спеціаліст                                       </t>
  </si>
  <si>
    <t xml:space="preserve">- начальник відділу, головний бухгалтер                                                                         </t>
  </si>
  <si>
    <t>- заступник начальника відділу, головного бухгалтера</t>
  </si>
  <si>
    <t>- водій автотранспортних засобів</t>
  </si>
  <si>
    <t>- прибиральник службових приміщень</t>
  </si>
  <si>
    <t>- заступник начальника відділу</t>
  </si>
  <si>
    <t>сектор впровадження та супроводу</t>
  </si>
  <si>
    <t>сектор технічного забезпечення</t>
  </si>
  <si>
    <t>Всього за виконавчий комітет</t>
  </si>
  <si>
    <t>Самостійні відділи та управління виконавчого комітету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</si>
  <si>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Фінансове управління                                                       </t>
    </r>
  </si>
  <si>
    <t xml:space="preserve">- начальник управління              </t>
  </si>
  <si>
    <t xml:space="preserve">- головний спеціаліст                                                                </t>
  </si>
  <si>
    <t>- секретар-керівника</t>
  </si>
  <si>
    <t xml:space="preserve">бюджетний відділ                                                                      </t>
  </si>
  <si>
    <t xml:space="preserve">- заступник начальника управління, начальник відділу                                                                    </t>
  </si>
  <si>
    <r>
      <t>8.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Відділ інформаційної політики та комунікацій</t>
    </r>
  </si>
  <si>
    <r>
      <t>9.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Відділ бухгалтерського обліку та звітності </t>
    </r>
  </si>
  <si>
    <r>
      <t>10.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 Адміністративно-господарський відділ</t>
    </r>
  </si>
  <si>
    <r>
      <t>11.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 Відділ інформаційних технологій</t>
    </r>
  </si>
  <si>
    <r>
      <t>12.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 Відділ ведення Державного реєстру виборців</t>
    </r>
  </si>
  <si>
    <r>
      <t>13.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 Відділ земельних ресурсів</t>
    </r>
  </si>
  <si>
    <t xml:space="preserve">- заступник начальника відділу                                                                                                                                  </t>
  </si>
  <si>
    <t xml:space="preserve">- головний спеціаліст          </t>
  </si>
  <si>
    <t>відділ доходів бюджету та фінансів підприємств комунальної власності</t>
  </si>
  <si>
    <t xml:space="preserve">- начальник відділу                                                                    </t>
  </si>
  <si>
    <t xml:space="preserve">- головний спеціаліст                   </t>
  </si>
  <si>
    <t xml:space="preserve">відділ бухгалтерського обліку та контролю                            </t>
  </si>
  <si>
    <t xml:space="preserve">- начальник відділу-головний бухгалтер                                 </t>
  </si>
  <si>
    <t xml:space="preserve">обслуговуючий персонал                                                          </t>
  </si>
  <si>
    <t xml:space="preserve">- прибиральник службових приміщень                                                                       </t>
  </si>
  <si>
    <t xml:space="preserve">- начальник відділу, головний архітектор                                                                     </t>
  </si>
  <si>
    <t>- директор департаменту</t>
  </si>
  <si>
    <t>відділ житлово-комунального господарства</t>
  </si>
  <si>
    <t>- заступник директора департаменту, начальник відділу</t>
  </si>
  <si>
    <t xml:space="preserve">- головний спеціаліст              </t>
  </si>
  <si>
    <t>відділ комунального майна</t>
  </si>
  <si>
    <t xml:space="preserve">- головний спеціаліст  </t>
  </si>
  <si>
    <t>відділ будівництва</t>
  </si>
  <si>
    <t xml:space="preserve">- заступник начальника відділу </t>
  </si>
  <si>
    <t>відділ договірних відносин</t>
  </si>
  <si>
    <t>відділ бухгалтерського обліку та звітності</t>
  </si>
  <si>
    <t xml:space="preserve"> -  заступник начальника відділу - заступник головного бухгалтера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</si>
  <si>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Відділ архітектури та містобудування </t>
    </r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</si>
  <si>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Департамент житлово-комунального господарства, майна та будівництва</t>
    </r>
  </si>
  <si>
    <t>- головний спеціаліст, інспектор</t>
  </si>
  <si>
    <t xml:space="preserve">  - головний спеціаліст</t>
  </si>
  <si>
    <t>відділ культури та туризму</t>
  </si>
  <si>
    <t>відділ молодіжних ініціатив</t>
  </si>
  <si>
    <t>відділ масового спорту</t>
  </si>
  <si>
    <t xml:space="preserve">- водій автотранспортних засобів                                                      </t>
  </si>
  <si>
    <t>відділ «Центр надання адміністративних послуг»</t>
  </si>
  <si>
    <t>сектор «Юридичний»</t>
  </si>
  <si>
    <t xml:space="preserve">- завідувач сектору, юрисконсульт                                                            </t>
  </si>
  <si>
    <t>- головний державний соціальний інспектор</t>
  </si>
  <si>
    <t>сектор «Реєстрація»</t>
  </si>
  <si>
    <t xml:space="preserve">- завідувач сектору                                                          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</si>
  <si>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Відділ Державного архітектурно-будівельного контролю</t>
    </r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</si>
  <si>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Департамент культури, туризму, молоді та спорту</t>
    </r>
  </si>
  <si>
    <t xml:space="preserve">- державний реєстратор                                                          </t>
  </si>
  <si>
    <t xml:space="preserve">сектор «Материнства-дитинства»                              </t>
  </si>
  <si>
    <t>сектор «Адміністративні послуги в галузі житлової субсидії та пільги»</t>
  </si>
  <si>
    <t xml:space="preserve">- головний спеціаліст                                                             </t>
  </si>
  <si>
    <t xml:space="preserve">сектор з обслуговування осіб з інвалідністю, ветеранів війни та праці, учасників АТО/ООС, громадян, які постраждали внаслідок аварії на ЧАЕС             </t>
  </si>
  <si>
    <t xml:space="preserve">- завідувач сектору </t>
  </si>
  <si>
    <t>сектор «Адміністратор»</t>
  </si>
  <si>
    <t>- адміністратор</t>
  </si>
  <si>
    <t>відділ фінансових операцій</t>
  </si>
  <si>
    <t xml:space="preserve">- начальник відділу, головний бухгалтер                                                                 </t>
  </si>
  <si>
    <t xml:space="preserve">- головний спеціаліст                                                               </t>
  </si>
  <si>
    <t xml:space="preserve">відділ пільг та компенсацій            </t>
  </si>
  <si>
    <t xml:space="preserve">- начальник відділу                                                                 </t>
  </si>
  <si>
    <t>сектор з призначення пільг та компенсацій (прийняття рішень)</t>
  </si>
  <si>
    <t xml:space="preserve">- головний спеціаліст                                                         </t>
  </si>
  <si>
    <t>сектор персоніфікованого обліку осіб, які мають право на пільги</t>
  </si>
  <si>
    <t xml:space="preserve">- провідний спеціаліст                                                          </t>
  </si>
  <si>
    <t>сектор виплат соціальних допомог та компенсацій</t>
  </si>
  <si>
    <t>відділ праці та соціально-трудових відносин</t>
  </si>
  <si>
    <t xml:space="preserve">- головний спеціаліст, інспектор з питань охорони праці                                                             </t>
  </si>
  <si>
    <t>- провідний спеціаліст (організаційні питання)</t>
  </si>
  <si>
    <t>- головний спеціаліст (програмне забезпечення)</t>
  </si>
  <si>
    <t xml:space="preserve">відділ охорони здоров’я </t>
  </si>
  <si>
    <t xml:space="preserve">- начальник відділу </t>
  </si>
  <si>
    <t xml:space="preserve">- начальник управління                                                           </t>
  </si>
  <si>
    <t xml:space="preserve">- заступник начальника управління                                      </t>
  </si>
  <si>
    <t>- головний спеціаліст з кадрової роботи</t>
  </si>
  <si>
    <t>- головний спеціаліст, юрисконсульт</t>
  </si>
  <si>
    <t>- начальник служби</t>
  </si>
  <si>
    <t>- спеціаліст І категорії, бухгалтер</t>
  </si>
  <si>
    <t>сектор опіки та піклування</t>
  </si>
  <si>
    <t>Всього:</t>
  </si>
  <si>
    <t>Секретар міської ради                                                                                      Геннадій ДЕРЕВ'ЯНЧУК</t>
  </si>
  <si>
    <r>
      <t>6.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Департамент соціального захисту та гідності  </t>
    </r>
  </si>
  <si>
    <r>
      <t>7.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 xml:space="preserve">Управління освіти                                                           </t>
    </r>
  </si>
  <si>
    <r>
      <t>8.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Служба у справах дітей</t>
    </r>
  </si>
  <si>
    <t>Всього самостійні:</t>
  </si>
  <si>
    <t xml:space="preserve"> - прибиральник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</si>
</sst>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5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1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indent="10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abSelected="1" topLeftCell="A68" zoomScaleNormal="100" workbookViewId="0">
      <selection activeCell="D219" sqref="D219"/>
    </sheetView>
  </sheetViews>
  <sheetFormatPr defaultRowHeight="15" x14ac:dyDescent="0.25"/>
  <cols>
    <col min="1" max="1" width="56.7109375" customWidth="1"/>
    <col min="3" max="3" width="10.7109375" bestFit="1" customWidth="1"/>
  </cols>
  <sheetData>
    <row r="1" spans="1:3" ht="18.75" x14ac:dyDescent="0.3">
      <c r="A1" s="2"/>
      <c r="B1" s="17" t="s">
        <v>0</v>
      </c>
      <c r="C1" s="17" t="s">
        <v>1</v>
      </c>
    </row>
    <row r="2" spans="1:3" ht="18.75" x14ac:dyDescent="0.25">
      <c r="A2" s="3" t="s">
        <v>9</v>
      </c>
      <c r="B2" s="3">
        <f>B3+B4+B5+B6+B7+B8</f>
        <v>16</v>
      </c>
      <c r="C2" s="3">
        <f>C3+C4+C5+C6+C7+C8</f>
        <v>21</v>
      </c>
    </row>
    <row r="3" spans="1:3" ht="18.75" x14ac:dyDescent="0.3">
      <c r="A3" s="1" t="s">
        <v>2</v>
      </c>
      <c r="B3" s="17">
        <v>1</v>
      </c>
      <c r="C3" s="17">
        <v>1</v>
      </c>
    </row>
    <row r="4" spans="1:3" ht="18.75" x14ac:dyDescent="0.3">
      <c r="A4" s="1" t="s">
        <v>3</v>
      </c>
      <c r="B4" s="17">
        <v>1</v>
      </c>
      <c r="C4" s="17">
        <v>1</v>
      </c>
    </row>
    <row r="5" spans="1:3" ht="18.75" x14ac:dyDescent="0.3">
      <c r="A5" s="1" t="s">
        <v>4</v>
      </c>
      <c r="B5" s="17">
        <v>4</v>
      </c>
      <c r="C5" s="17">
        <v>4</v>
      </c>
    </row>
    <row r="6" spans="1:3" ht="18.75" x14ac:dyDescent="0.3">
      <c r="A6" s="1" t="s">
        <v>5</v>
      </c>
      <c r="B6" s="17">
        <v>1</v>
      </c>
      <c r="C6" s="17">
        <v>1</v>
      </c>
    </row>
    <row r="7" spans="1:3" ht="18.75" x14ac:dyDescent="0.3">
      <c r="A7" s="1" t="s">
        <v>6</v>
      </c>
      <c r="B7" s="17">
        <v>7</v>
      </c>
      <c r="C7" s="17">
        <v>7</v>
      </c>
    </row>
    <row r="8" spans="1:3" ht="18.75" x14ac:dyDescent="0.3">
      <c r="A8" s="1" t="s">
        <v>7</v>
      </c>
      <c r="B8" s="17">
        <v>2</v>
      </c>
      <c r="C8" s="17">
        <v>7</v>
      </c>
    </row>
    <row r="9" spans="1:3" ht="18.75" x14ac:dyDescent="0.25">
      <c r="A9" s="5" t="s">
        <v>8</v>
      </c>
      <c r="B9" s="3">
        <f>B10+B11+B15+B19+B23</f>
        <v>10</v>
      </c>
      <c r="C9" s="3">
        <f>C10+C11+C15+C19+C23</f>
        <v>13</v>
      </c>
    </row>
    <row r="10" spans="1:3" ht="18.75" x14ac:dyDescent="0.3">
      <c r="A10" s="1" t="s">
        <v>10</v>
      </c>
      <c r="B10" s="9">
        <v>1</v>
      </c>
      <c r="C10" s="9">
        <v>1</v>
      </c>
    </row>
    <row r="11" spans="1:3" ht="18.75" x14ac:dyDescent="0.3">
      <c r="A11" s="4" t="s">
        <v>11</v>
      </c>
      <c r="B11" s="10">
        <f>B12+B13+B14</f>
        <v>4</v>
      </c>
      <c r="C11" s="10">
        <f>C12+C13+C14</f>
        <v>4</v>
      </c>
    </row>
    <row r="12" spans="1:3" ht="18.75" x14ac:dyDescent="0.3">
      <c r="A12" s="1" t="s">
        <v>12</v>
      </c>
      <c r="B12" s="9">
        <v>1</v>
      </c>
      <c r="C12" s="9">
        <v>1</v>
      </c>
    </row>
    <row r="13" spans="1:3" ht="18.75" x14ac:dyDescent="0.3">
      <c r="A13" s="1" t="s">
        <v>13</v>
      </c>
      <c r="B13" s="9">
        <v>2</v>
      </c>
      <c r="C13" s="9">
        <v>2</v>
      </c>
    </row>
    <row r="14" spans="1:3" ht="18.75" x14ac:dyDescent="0.3">
      <c r="A14" s="1" t="s">
        <v>14</v>
      </c>
      <c r="B14" s="9">
        <v>1</v>
      </c>
      <c r="C14" s="9">
        <v>1</v>
      </c>
    </row>
    <row r="15" spans="1:3" ht="18.75" x14ac:dyDescent="0.25">
      <c r="A15" s="6" t="s">
        <v>15</v>
      </c>
      <c r="B15" s="9">
        <f>B16+B17+B18</f>
        <v>0</v>
      </c>
      <c r="C15" s="10">
        <f>C16+C17+C18</f>
        <v>3</v>
      </c>
    </row>
    <row r="16" spans="1:3" ht="18.75" x14ac:dyDescent="0.25">
      <c r="A16" s="7" t="s">
        <v>16</v>
      </c>
      <c r="B16" s="9">
        <v>0</v>
      </c>
      <c r="C16" s="9">
        <v>1</v>
      </c>
    </row>
    <row r="17" spans="1:3" ht="18.75" x14ac:dyDescent="0.25">
      <c r="A17" s="7" t="s">
        <v>13</v>
      </c>
      <c r="B17" s="9">
        <v>0</v>
      </c>
      <c r="C17" s="9">
        <v>1</v>
      </c>
    </row>
    <row r="18" spans="1:3" ht="18.75" x14ac:dyDescent="0.25">
      <c r="A18" s="7" t="s">
        <v>14</v>
      </c>
      <c r="B18" s="9">
        <v>0</v>
      </c>
      <c r="C18" s="9">
        <v>1</v>
      </c>
    </row>
    <row r="19" spans="1:3" ht="18.75" x14ac:dyDescent="0.25">
      <c r="A19" s="6" t="s">
        <v>17</v>
      </c>
      <c r="B19" s="10">
        <f>B20+B21+B22</f>
        <v>3</v>
      </c>
      <c r="C19" s="10">
        <f>C20+C21+C22</f>
        <v>3</v>
      </c>
    </row>
    <row r="20" spans="1:3" ht="18.75" x14ac:dyDescent="0.25">
      <c r="A20" s="7" t="s">
        <v>16</v>
      </c>
      <c r="B20" s="9">
        <v>1</v>
      </c>
      <c r="C20" s="9">
        <v>1</v>
      </c>
    </row>
    <row r="21" spans="1:3" ht="18.75" x14ac:dyDescent="0.25">
      <c r="A21" s="7" t="s">
        <v>13</v>
      </c>
      <c r="B21" s="9">
        <v>1</v>
      </c>
      <c r="C21" s="9">
        <v>1</v>
      </c>
    </row>
    <row r="22" spans="1:3" ht="18.75" x14ac:dyDescent="0.25">
      <c r="A22" s="7" t="s">
        <v>14</v>
      </c>
      <c r="B22" s="9">
        <v>1</v>
      </c>
      <c r="C22" s="9">
        <v>1</v>
      </c>
    </row>
    <row r="23" spans="1:3" ht="18.75" x14ac:dyDescent="0.25">
      <c r="A23" s="6" t="s">
        <v>18</v>
      </c>
      <c r="B23" s="10">
        <f>B24+B25</f>
        <v>2</v>
      </c>
      <c r="C23" s="10">
        <f>C24+C25</f>
        <v>2</v>
      </c>
    </row>
    <row r="24" spans="1:3" ht="18.75" x14ac:dyDescent="0.25">
      <c r="A24" s="7" t="s">
        <v>16</v>
      </c>
      <c r="B24" s="9">
        <v>1</v>
      </c>
      <c r="C24" s="9">
        <v>1</v>
      </c>
    </row>
    <row r="25" spans="1:3" ht="18.75" x14ac:dyDescent="0.25">
      <c r="A25" s="7" t="s">
        <v>13</v>
      </c>
      <c r="B25" s="9">
        <v>1</v>
      </c>
      <c r="C25" s="9">
        <v>1</v>
      </c>
    </row>
    <row r="26" spans="1:3" ht="18.75" x14ac:dyDescent="0.25">
      <c r="A26" s="5" t="s">
        <v>19</v>
      </c>
      <c r="B26" s="10">
        <f>B27+B28+B34+B39</f>
        <v>15</v>
      </c>
      <c r="C26" s="10">
        <f>C27+C28+C34+C39</f>
        <v>15</v>
      </c>
    </row>
    <row r="27" spans="1:3" ht="18.75" x14ac:dyDescent="0.25">
      <c r="A27" s="7" t="s">
        <v>20</v>
      </c>
      <c r="B27" s="9">
        <v>1</v>
      </c>
      <c r="C27" s="9">
        <v>1</v>
      </c>
    </row>
    <row r="28" spans="1:3" ht="18.75" x14ac:dyDescent="0.25">
      <c r="A28" s="6" t="s">
        <v>21</v>
      </c>
      <c r="B28" s="10">
        <f>B29+B30+B31+B32+B33</f>
        <v>6</v>
      </c>
      <c r="C28" s="10">
        <f>C29+C30+C31+C32+C33</f>
        <v>6</v>
      </c>
    </row>
    <row r="29" spans="1:3" ht="18.75" x14ac:dyDescent="0.25">
      <c r="A29" s="7" t="s">
        <v>16</v>
      </c>
      <c r="B29" s="9">
        <v>1</v>
      </c>
      <c r="C29" s="9">
        <v>1</v>
      </c>
    </row>
    <row r="30" spans="1:3" ht="18.75" x14ac:dyDescent="0.25">
      <c r="A30" s="7" t="s">
        <v>22</v>
      </c>
      <c r="B30" s="9">
        <v>1</v>
      </c>
      <c r="C30" s="9">
        <v>1</v>
      </c>
    </row>
    <row r="31" spans="1:3" ht="18.75" x14ac:dyDescent="0.25">
      <c r="A31" s="7" t="s">
        <v>23</v>
      </c>
      <c r="B31" s="9">
        <v>1</v>
      </c>
      <c r="C31" s="9">
        <v>1</v>
      </c>
    </row>
    <row r="32" spans="1:3" ht="18.75" x14ac:dyDescent="0.25">
      <c r="A32" s="7" t="s">
        <v>24</v>
      </c>
      <c r="B32" s="9">
        <v>2</v>
      </c>
      <c r="C32" s="9">
        <v>2</v>
      </c>
    </row>
    <row r="33" spans="1:5" ht="18.75" x14ac:dyDescent="0.25">
      <c r="A33" s="7" t="s">
        <v>25</v>
      </c>
      <c r="B33" s="9">
        <v>1</v>
      </c>
      <c r="C33" s="9">
        <v>1</v>
      </c>
    </row>
    <row r="34" spans="1:5" ht="18.75" x14ac:dyDescent="0.25">
      <c r="A34" s="6" t="s">
        <v>26</v>
      </c>
      <c r="B34" s="10">
        <f>B35+B36+B37+B38</f>
        <v>5</v>
      </c>
      <c r="C34" s="10">
        <f>C35+C36+C37+C38</f>
        <v>5</v>
      </c>
    </row>
    <row r="35" spans="1:5" ht="18.75" x14ac:dyDescent="0.25">
      <c r="A35" s="7" t="s">
        <v>16</v>
      </c>
      <c r="B35" s="9">
        <v>1</v>
      </c>
      <c r="C35" s="9">
        <v>1</v>
      </c>
    </row>
    <row r="36" spans="1:5" ht="18.75" x14ac:dyDescent="0.25">
      <c r="A36" s="7" t="s">
        <v>27</v>
      </c>
      <c r="B36" s="9">
        <v>2</v>
      </c>
      <c r="C36" s="9">
        <v>2</v>
      </c>
    </row>
    <row r="37" spans="1:5" ht="18.75" x14ac:dyDescent="0.25">
      <c r="A37" s="7" t="s">
        <v>28</v>
      </c>
      <c r="B37" s="9">
        <v>1</v>
      </c>
      <c r="C37" s="9">
        <v>1</v>
      </c>
    </row>
    <row r="38" spans="1:5" ht="18.75" x14ac:dyDescent="0.25">
      <c r="A38" s="7" t="s">
        <v>24</v>
      </c>
      <c r="B38" s="9">
        <v>1</v>
      </c>
      <c r="C38" s="9">
        <v>1</v>
      </c>
    </row>
    <row r="39" spans="1:5" ht="18.75" x14ac:dyDescent="0.25">
      <c r="A39" s="6" t="s">
        <v>29</v>
      </c>
      <c r="B39" s="10">
        <f>B40+B41+B43</f>
        <v>3</v>
      </c>
      <c r="C39" s="10">
        <f>C40+C41+C43</f>
        <v>3</v>
      </c>
    </row>
    <row r="40" spans="1:5" ht="18.75" x14ac:dyDescent="0.25">
      <c r="A40" s="7" t="s">
        <v>16</v>
      </c>
      <c r="B40" s="9">
        <v>1</v>
      </c>
      <c r="C40" s="9">
        <v>1</v>
      </c>
    </row>
    <row r="41" spans="1:5" ht="18.75" x14ac:dyDescent="0.25">
      <c r="A41" s="7" t="s">
        <v>30</v>
      </c>
      <c r="B41" s="9">
        <v>1</v>
      </c>
      <c r="C41" s="9">
        <v>1</v>
      </c>
      <c r="D41" s="8"/>
      <c r="E41" s="8"/>
    </row>
    <row r="42" spans="1:5" ht="18.75" x14ac:dyDescent="0.25">
      <c r="A42" s="6" t="s">
        <v>31</v>
      </c>
      <c r="B42" s="9"/>
      <c r="C42" s="9"/>
      <c r="D42" s="8"/>
      <c r="E42" s="8"/>
    </row>
    <row r="43" spans="1:5" ht="18.75" x14ac:dyDescent="0.25">
      <c r="A43" s="7" t="s">
        <v>32</v>
      </c>
      <c r="B43" s="9">
        <v>1</v>
      </c>
      <c r="C43" s="9">
        <v>1</v>
      </c>
      <c r="D43" s="8"/>
      <c r="E43" s="8"/>
    </row>
    <row r="44" spans="1:5" ht="37.5" x14ac:dyDescent="0.25">
      <c r="A44" s="10" t="s">
        <v>46</v>
      </c>
      <c r="B44" s="10">
        <f>B45+B46+B50+B53+B56</f>
        <v>8</v>
      </c>
      <c r="C44" s="10">
        <f>C45+C46+C50+C53+C56</f>
        <v>10</v>
      </c>
      <c r="D44" s="8"/>
      <c r="E44" s="8"/>
    </row>
    <row r="45" spans="1:5" ht="18.75" x14ac:dyDescent="0.25">
      <c r="A45" s="7" t="s">
        <v>20</v>
      </c>
      <c r="B45" s="9">
        <v>1</v>
      </c>
      <c r="C45" s="9">
        <v>1</v>
      </c>
      <c r="D45" s="8"/>
      <c r="E45" s="8"/>
    </row>
    <row r="46" spans="1:5" ht="37.5" x14ac:dyDescent="0.25">
      <c r="A46" s="6" t="s">
        <v>33</v>
      </c>
      <c r="B46" s="10">
        <f>B47+B48+B49</f>
        <v>3</v>
      </c>
      <c r="C46" s="10">
        <f>C47+C48+C49</f>
        <v>3</v>
      </c>
      <c r="D46" s="8"/>
      <c r="E46" s="8"/>
    </row>
    <row r="47" spans="1:5" ht="37.5" x14ac:dyDescent="0.25">
      <c r="A47" s="7" t="s">
        <v>34</v>
      </c>
      <c r="B47" s="9" t="s">
        <v>35</v>
      </c>
      <c r="C47" s="9">
        <v>1</v>
      </c>
      <c r="D47" s="8"/>
      <c r="E47" s="8"/>
    </row>
    <row r="48" spans="1:5" ht="18.75" x14ac:dyDescent="0.25">
      <c r="A48" s="7" t="s">
        <v>27</v>
      </c>
      <c r="B48" s="9">
        <v>1</v>
      </c>
      <c r="C48" s="9">
        <v>1</v>
      </c>
      <c r="D48" s="8"/>
      <c r="E48" s="8"/>
    </row>
    <row r="49" spans="1:5" ht="18.75" x14ac:dyDescent="0.25">
      <c r="A49" s="7" t="s">
        <v>28</v>
      </c>
      <c r="B49" s="9">
        <v>1</v>
      </c>
      <c r="C49" s="9">
        <v>1</v>
      </c>
      <c r="D49" s="8"/>
      <c r="E49" s="8"/>
    </row>
    <row r="50" spans="1:5" ht="37.5" x14ac:dyDescent="0.25">
      <c r="A50" s="6" t="s">
        <v>36</v>
      </c>
      <c r="B50" s="10">
        <f>B51+B52</f>
        <v>2</v>
      </c>
      <c r="C50" s="10">
        <f>C51+C52</f>
        <v>2</v>
      </c>
      <c r="D50" s="8"/>
      <c r="E50" s="8"/>
    </row>
    <row r="51" spans="1:5" ht="18.75" x14ac:dyDescent="0.25">
      <c r="A51" s="7" t="s">
        <v>37</v>
      </c>
      <c r="B51" s="9">
        <v>1</v>
      </c>
      <c r="C51" s="9">
        <v>1</v>
      </c>
      <c r="D51" s="8"/>
      <c r="E51" s="8"/>
    </row>
    <row r="52" spans="1:5" ht="18.75" x14ac:dyDescent="0.25">
      <c r="A52" s="7" t="s">
        <v>27</v>
      </c>
      <c r="B52" s="9">
        <v>1</v>
      </c>
      <c r="C52" s="9">
        <v>1</v>
      </c>
      <c r="D52" s="8"/>
      <c r="E52" s="8"/>
    </row>
    <row r="53" spans="1:5" ht="37.5" x14ac:dyDescent="0.25">
      <c r="A53" s="6" t="s">
        <v>38</v>
      </c>
      <c r="B53" s="10">
        <f>B54+B55</f>
        <v>2</v>
      </c>
      <c r="C53" s="10">
        <f>C54+C55</f>
        <v>2</v>
      </c>
      <c r="D53" s="8"/>
      <c r="E53" s="8"/>
    </row>
    <row r="54" spans="1:5" ht="18.75" x14ac:dyDescent="0.25">
      <c r="A54" s="7" t="s">
        <v>37</v>
      </c>
      <c r="B54" s="9">
        <v>1</v>
      </c>
      <c r="C54" s="9">
        <v>1</v>
      </c>
      <c r="D54" s="8"/>
      <c r="E54" s="8"/>
    </row>
    <row r="55" spans="1:5" ht="18.75" x14ac:dyDescent="0.25">
      <c r="A55" s="7" t="s">
        <v>27</v>
      </c>
      <c r="B55" s="9">
        <v>1</v>
      </c>
      <c r="C55" s="9">
        <v>1</v>
      </c>
      <c r="D55" s="8"/>
      <c r="E55" s="8"/>
    </row>
    <row r="56" spans="1:5" ht="18.75" x14ac:dyDescent="0.25">
      <c r="A56" s="6" t="s">
        <v>39</v>
      </c>
      <c r="B56" s="10">
        <f>B57+B58</f>
        <v>0</v>
      </c>
      <c r="C56" s="10">
        <f>C57+C58</f>
        <v>2</v>
      </c>
      <c r="D56" s="8"/>
      <c r="E56" s="8"/>
    </row>
    <row r="57" spans="1:5" ht="18.75" x14ac:dyDescent="0.25">
      <c r="A57" s="7" t="s">
        <v>37</v>
      </c>
      <c r="B57" s="9">
        <v>0</v>
      </c>
      <c r="C57" s="9">
        <v>1</v>
      </c>
      <c r="D57" s="8"/>
      <c r="E57" s="8"/>
    </row>
    <row r="58" spans="1:5" ht="18.75" x14ac:dyDescent="0.25">
      <c r="A58" s="7" t="s">
        <v>27</v>
      </c>
      <c r="B58" s="9">
        <v>0</v>
      </c>
      <c r="C58" s="9">
        <v>1</v>
      </c>
      <c r="D58" s="8"/>
      <c r="E58" s="8"/>
    </row>
    <row r="59" spans="1:5" ht="18.75" x14ac:dyDescent="0.25">
      <c r="A59" s="10" t="s">
        <v>47</v>
      </c>
      <c r="B59" s="20">
        <f>B60+B61+B65+B69</f>
        <v>10</v>
      </c>
      <c r="C59" s="10">
        <f>C60+C61+C65+C69</f>
        <v>0</v>
      </c>
      <c r="D59" s="8"/>
      <c r="E59" s="8"/>
    </row>
    <row r="60" spans="1:5" ht="18.75" x14ac:dyDescent="0.25">
      <c r="A60" s="7" t="s">
        <v>20</v>
      </c>
      <c r="B60" s="9">
        <v>1</v>
      </c>
      <c r="C60" s="9">
        <v>0</v>
      </c>
      <c r="D60" s="8"/>
      <c r="E60" s="8"/>
    </row>
    <row r="61" spans="1:5" ht="37.5" x14ac:dyDescent="0.25">
      <c r="A61" s="6" t="s">
        <v>40</v>
      </c>
      <c r="B61" s="10">
        <f>B62+B63+B64</f>
        <v>3</v>
      </c>
      <c r="C61" s="10">
        <f>C62+C63+C64</f>
        <v>0</v>
      </c>
      <c r="D61" s="8"/>
      <c r="E61" s="8"/>
    </row>
    <row r="62" spans="1:5" ht="18.75" x14ac:dyDescent="0.25">
      <c r="A62" s="7" t="s">
        <v>37</v>
      </c>
      <c r="B62" s="9">
        <v>1</v>
      </c>
      <c r="C62" s="9">
        <v>0</v>
      </c>
      <c r="D62" s="8"/>
      <c r="E62" s="8"/>
    </row>
    <row r="63" spans="1:5" ht="18.75" x14ac:dyDescent="0.25">
      <c r="A63" s="7" t="s">
        <v>13</v>
      </c>
      <c r="B63" s="9">
        <v>1</v>
      </c>
      <c r="C63" s="9">
        <v>0</v>
      </c>
      <c r="D63" s="8"/>
      <c r="E63" s="8"/>
    </row>
    <row r="64" spans="1:5" ht="18.75" x14ac:dyDescent="0.25">
      <c r="A64" s="7" t="s">
        <v>28</v>
      </c>
      <c r="B64" s="9">
        <v>1</v>
      </c>
      <c r="C64" s="9">
        <v>0</v>
      </c>
      <c r="D64" s="8"/>
      <c r="E64" s="8"/>
    </row>
    <row r="65" spans="1:5" ht="18.75" x14ac:dyDescent="0.25">
      <c r="A65" s="6" t="s">
        <v>41</v>
      </c>
      <c r="B65" s="10">
        <f>B66+B67+B68</f>
        <v>3</v>
      </c>
      <c r="C65" s="10">
        <f>C66+C67+C68</f>
        <v>0</v>
      </c>
      <c r="D65" s="8"/>
      <c r="E65" s="8"/>
    </row>
    <row r="66" spans="1:5" ht="18.75" x14ac:dyDescent="0.25">
      <c r="A66" s="7" t="s">
        <v>37</v>
      </c>
      <c r="B66" s="9">
        <v>1</v>
      </c>
      <c r="C66" s="9">
        <v>0</v>
      </c>
      <c r="D66" s="8"/>
      <c r="E66" s="8"/>
    </row>
    <row r="67" spans="1:5" ht="18.75" x14ac:dyDescent="0.25">
      <c r="A67" s="7" t="s">
        <v>13</v>
      </c>
      <c r="B67" s="9">
        <v>1</v>
      </c>
      <c r="C67" s="9">
        <v>0</v>
      </c>
      <c r="D67" s="8"/>
      <c r="E67" s="8"/>
    </row>
    <row r="68" spans="1:5" ht="18.75" x14ac:dyDescent="0.25">
      <c r="A68" s="7" t="s">
        <v>42</v>
      </c>
      <c r="B68" s="9">
        <v>1</v>
      </c>
      <c r="C68" s="9">
        <v>0</v>
      </c>
      <c r="D68" s="8"/>
      <c r="E68" s="8"/>
    </row>
    <row r="69" spans="1:5" ht="18.75" x14ac:dyDescent="0.25">
      <c r="A69" s="6" t="s">
        <v>43</v>
      </c>
      <c r="B69" s="20">
        <f>B70+B71</f>
        <v>3</v>
      </c>
      <c r="C69" s="10">
        <f>C70+C71</f>
        <v>0</v>
      </c>
      <c r="D69" s="8"/>
      <c r="E69" s="8"/>
    </row>
    <row r="70" spans="1:5" ht="18.75" x14ac:dyDescent="0.25">
      <c r="A70" s="7" t="s">
        <v>37</v>
      </c>
      <c r="B70" s="9">
        <v>1</v>
      </c>
      <c r="C70" s="9">
        <v>0</v>
      </c>
      <c r="D70" s="8"/>
      <c r="E70" s="8"/>
    </row>
    <row r="71" spans="1:5" ht="37.5" x14ac:dyDescent="0.25">
      <c r="A71" s="7" t="s">
        <v>44</v>
      </c>
      <c r="B71" s="12" t="s">
        <v>45</v>
      </c>
      <c r="C71" s="9">
        <v>0</v>
      </c>
      <c r="D71" s="8"/>
      <c r="E71" s="8"/>
    </row>
    <row r="72" spans="1:5" ht="18.75" x14ac:dyDescent="0.25">
      <c r="A72" s="10" t="s">
        <v>48</v>
      </c>
      <c r="B72" s="10">
        <f>B73+B74</f>
        <v>2</v>
      </c>
      <c r="C72" s="10">
        <f>C73+C74</f>
        <v>2</v>
      </c>
      <c r="D72" s="8"/>
      <c r="E72" s="8"/>
    </row>
    <row r="73" spans="1:5" ht="18.75" x14ac:dyDescent="0.25">
      <c r="A73" s="7" t="s">
        <v>37</v>
      </c>
      <c r="B73" s="9">
        <v>1</v>
      </c>
      <c r="C73" s="9">
        <v>1</v>
      </c>
      <c r="D73" s="8"/>
      <c r="E73" s="8"/>
    </row>
    <row r="74" spans="1:5" ht="15" customHeight="1" x14ac:dyDescent="0.25">
      <c r="A74" s="7" t="s">
        <v>13</v>
      </c>
      <c r="B74" s="9">
        <v>1</v>
      </c>
      <c r="C74" s="9">
        <v>1</v>
      </c>
      <c r="D74" s="8"/>
      <c r="E74" s="8"/>
    </row>
    <row r="75" spans="1:5" ht="18.75" x14ac:dyDescent="0.25">
      <c r="A75" s="10" t="s">
        <v>49</v>
      </c>
      <c r="B75" s="10">
        <f>B76+B77</f>
        <v>2</v>
      </c>
      <c r="C75" s="10">
        <f>C76+C77</f>
        <v>2</v>
      </c>
      <c r="D75" s="8"/>
      <c r="E75" s="8"/>
    </row>
    <row r="76" spans="1:5" ht="18.75" x14ac:dyDescent="0.25">
      <c r="A76" s="7" t="s">
        <v>37</v>
      </c>
      <c r="B76" s="9">
        <v>1</v>
      </c>
      <c r="C76" s="9">
        <v>1</v>
      </c>
      <c r="D76" s="8"/>
      <c r="E76" s="8"/>
    </row>
    <row r="77" spans="1:5" ht="18.75" x14ac:dyDescent="0.25">
      <c r="A77" s="7" t="s">
        <v>13</v>
      </c>
      <c r="B77" s="9">
        <v>1</v>
      </c>
      <c r="C77" s="9">
        <v>1</v>
      </c>
      <c r="D77" s="8"/>
      <c r="E77" s="8"/>
    </row>
    <row r="78" spans="1:5" ht="18.75" x14ac:dyDescent="0.25">
      <c r="A78" s="10" t="s">
        <v>50</v>
      </c>
      <c r="B78" s="10">
        <f>B79+B80</f>
        <v>2</v>
      </c>
      <c r="C78" s="10">
        <f>C79+C80</f>
        <v>2</v>
      </c>
      <c r="D78" s="8"/>
      <c r="E78" s="8"/>
    </row>
    <row r="79" spans="1:5" ht="18.75" x14ac:dyDescent="0.25">
      <c r="A79" s="7" t="s">
        <v>37</v>
      </c>
      <c r="B79" s="9">
        <v>1</v>
      </c>
      <c r="C79" s="9">
        <v>1</v>
      </c>
      <c r="D79" s="8"/>
      <c r="E79" s="8"/>
    </row>
    <row r="80" spans="1:5" ht="15" customHeight="1" x14ac:dyDescent="0.25">
      <c r="A80" s="7" t="s">
        <v>13</v>
      </c>
      <c r="B80" s="9">
        <v>1</v>
      </c>
      <c r="C80" s="9">
        <v>1</v>
      </c>
      <c r="D80" s="8"/>
      <c r="E80" s="8"/>
    </row>
    <row r="81" spans="1:5" ht="37.5" x14ac:dyDescent="0.25">
      <c r="A81" s="10" t="s">
        <v>67</v>
      </c>
      <c r="B81" s="10">
        <f>B82+B83</f>
        <v>3</v>
      </c>
      <c r="C81" s="10">
        <f>C82+C83</f>
        <v>3</v>
      </c>
      <c r="D81" s="8"/>
      <c r="E81" s="8"/>
    </row>
    <row r="82" spans="1:5" ht="18.75" x14ac:dyDescent="0.25">
      <c r="A82" s="7" t="s">
        <v>37</v>
      </c>
      <c r="B82" s="9">
        <v>1</v>
      </c>
      <c r="C82" s="9">
        <v>1</v>
      </c>
      <c r="D82" s="8"/>
      <c r="E82" s="8"/>
    </row>
    <row r="83" spans="1:5" ht="18.75" x14ac:dyDescent="0.25">
      <c r="A83" s="7" t="s">
        <v>51</v>
      </c>
      <c r="B83" s="9">
        <v>2</v>
      </c>
      <c r="C83" s="9">
        <v>2</v>
      </c>
      <c r="D83" s="8"/>
      <c r="E83" s="8"/>
    </row>
    <row r="84" spans="1:5" ht="37.5" x14ac:dyDescent="0.25">
      <c r="A84" s="10" t="s">
        <v>68</v>
      </c>
      <c r="B84" s="10">
        <f>B85+B86+B87</f>
        <v>5</v>
      </c>
      <c r="C84" s="10">
        <f>C85+C86+C87</f>
        <v>5</v>
      </c>
      <c r="D84" s="8"/>
      <c r="E84" s="8"/>
    </row>
    <row r="85" spans="1:5" ht="18.75" x14ac:dyDescent="0.25">
      <c r="A85" s="7" t="s">
        <v>52</v>
      </c>
      <c r="B85" s="9" t="s">
        <v>35</v>
      </c>
      <c r="C85" s="9">
        <v>1</v>
      </c>
      <c r="D85" s="8"/>
      <c r="E85" s="8"/>
    </row>
    <row r="86" spans="1:5" ht="37.5" x14ac:dyDescent="0.25">
      <c r="A86" s="7" t="s">
        <v>53</v>
      </c>
      <c r="B86" s="9" t="s">
        <v>35</v>
      </c>
      <c r="C86" s="9">
        <v>1</v>
      </c>
      <c r="D86" s="8"/>
      <c r="E86" s="8"/>
    </row>
    <row r="87" spans="1:5" ht="15" customHeight="1" x14ac:dyDescent="0.25">
      <c r="A87" s="7" t="s">
        <v>27</v>
      </c>
      <c r="B87" s="9">
        <v>3</v>
      </c>
      <c r="C87" s="9">
        <v>3</v>
      </c>
      <c r="D87" s="8"/>
      <c r="E87" s="8"/>
    </row>
    <row r="88" spans="1:5" ht="37.5" x14ac:dyDescent="0.25">
      <c r="A88" s="10" t="s">
        <v>69</v>
      </c>
      <c r="B88" s="10">
        <f>B89+B90+B91+B92</f>
        <v>11</v>
      </c>
      <c r="C88" s="10">
        <f>C89+C90+C91+C92</f>
        <v>12.5</v>
      </c>
      <c r="D88" s="8"/>
      <c r="E88" s="8"/>
    </row>
    <row r="89" spans="1:5" ht="18.75" x14ac:dyDescent="0.25">
      <c r="A89" s="7" t="s">
        <v>16</v>
      </c>
      <c r="B89" s="9">
        <v>1</v>
      </c>
      <c r="C89" s="9">
        <v>1</v>
      </c>
      <c r="D89" s="8"/>
      <c r="E89" s="8"/>
    </row>
    <row r="90" spans="1:5" ht="18.75" x14ac:dyDescent="0.25">
      <c r="A90" s="7" t="s">
        <v>13</v>
      </c>
      <c r="B90" s="9">
        <v>1</v>
      </c>
      <c r="C90" s="9">
        <v>1</v>
      </c>
      <c r="D90" s="8"/>
      <c r="E90" s="8"/>
    </row>
    <row r="91" spans="1:5" ht="18.75" x14ac:dyDescent="0.25">
      <c r="A91" s="7" t="s">
        <v>54</v>
      </c>
      <c r="B91" s="9">
        <v>4</v>
      </c>
      <c r="C91" s="9">
        <v>6</v>
      </c>
      <c r="D91" s="8"/>
      <c r="E91" s="8"/>
    </row>
    <row r="92" spans="1:5" ht="15" customHeight="1" x14ac:dyDescent="0.25">
      <c r="A92" s="7" t="s">
        <v>55</v>
      </c>
      <c r="B92" s="9">
        <v>5</v>
      </c>
      <c r="C92" s="9">
        <v>4.5</v>
      </c>
      <c r="D92" s="8"/>
      <c r="E92" s="8"/>
    </row>
    <row r="93" spans="1:5" ht="18.75" x14ac:dyDescent="0.25">
      <c r="A93" s="10" t="s">
        <v>70</v>
      </c>
      <c r="B93" s="10">
        <f>B94+B95+B97+B99</f>
        <v>6</v>
      </c>
      <c r="C93" s="10">
        <f>C94+C95+C97+C99</f>
        <v>7</v>
      </c>
      <c r="D93" s="8"/>
      <c r="E93" s="8"/>
    </row>
    <row r="94" spans="1:5" ht="18.75" x14ac:dyDescent="0.25">
      <c r="A94" s="7" t="s">
        <v>16</v>
      </c>
      <c r="B94" s="9">
        <v>1</v>
      </c>
      <c r="C94" s="9">
        <v>1</v>
      </c>
      <c r="D94" s="8"/>
      <c r="E94" s="8"/>
    </row>
    <row r="95" spans="1:5" ht="18.75" x14ac:dyDescent="0.25">
      <c r="A95" s="7" t="s">
        <v>56</v>
      </c>
      <c r="B95" s="9">
        <v>1</v>
      </c>
      <c r="C95" s="9">
        <v>1</v>
      </c>
      <c r="D95" s="8"/>
      <c r="E95" s="8"/>
    </row>
    <row r="96" spans="1:5" ht="18.75" x14ac:dyDescent="0.25">
      <c r="A96" s="6" t="s">
        <v>57</v>
      </c>
      <c r="B96" s="9"/>
      <c r="C96" s="9"/>
      <c r="D96" s="8"/>
      <c r="E96" s="8"/>
    </row>
    <row r="97" spans="1:5" ht="18.75" x14ac:dyDescent="0.25">
      <c r="A97" s="7" t="s">
        <v>27</v>
      </c>
      <c r="B97" s="9">
        <v>2</v>
      </c>
      <c r="C97" s="9">
        <v>3</v>
      </c>
      <c r="D97" s="8"/>
      <c r="E97" s="8"/>
    </row>
    <row r="98" spans="1:5" ht="18.75" x14ac:dyDescent="0.25">
      <c r="A98" s="6" t="s">
        <v>58</v>
      </c>
      <c r="B98" s="9"/>
      <c r="C98" s="9"/>
      <c r="D98" s="8"/>
      <c r="E98" s="8"/>
    </row>
    <row r="99" spans="1:5" ht="18.75" x14ac:dyDescent="0.25">
      <c r="A99" s="7" t="s">
        <v>30</v>
      </c>
      <c r="B99" s="9">
        <v>2</v>
      </c>
      <c r="C99" s="9">
        <v>2</v>
      </c>
      <c r="D99" s="8"/>
      <c r="E99" s="8"/>
    </row>
    <row r="100" spans="1:5" ht="37.5" x14ac:dyDescent="0.25">
      <c r="A100" s="10" t="s">
        <v>71</v>
      </c>
      <c r="B100" s="10">
        <f>B101+B102</f>
        <v>2</v>
      </c>
      <c r="C100" s="10">
        <f>C101+C102</f>
        <v>2</v>
      </c>
      <c r="D100" s="8"/>
      <c r="E100" s="8"/>
    </row>
    <row r="101" spans="1:5" ht="18.75" x14ac:dyDescent="0.25">
      <c r="A101" s="7" t="s">
        <v>16</v>
      </c>
      <c r="B101" s="9">
        <v>1</v>
      </c>
      <c r="C101" s="9">
        <v>1</v>
      </c>
      <c r="D101" s="8"/>
      <c r="E101" s="8"/>
    </row>
    <row r="102" spans="1:5" ht="18.75" x14ac:dyDescent="0.25">
      <c r="A102" s="7" t="s">
        <v>13</v>
      </c>
      <c r="B102" s="9">
        <v>1</v>
      </c>
      <c r="C102" s="9">
        <v>1</v>
      </c>
      <c r="D102" s="8"/>
      <c r="E102" s="8"/>
    </row>
    <row r="103" spans="1:5" ht="18.75" x14ac:dyDescent="0.25">
      <c r="A103" s="10" t="s">
        <v>72</v>
      </c>
      <c r="B103" s="10">
        <f>B104+B105</f>
        <v>6</v>
      </c>
      <c r="C103" s="10">
        <f>C104+C105</f>
        <v>6</v>
      </c>
      <c r="D103" s="8"/>
      <c r="E103" s="8"/>
    </row>
    <row r="104" spans="1:5" ht="18.75" x14ac:dyDescent="0.25">
      <c r="A104" s="7" t="s">
        <v>16</v>
      </c>
      <c r="B104" s="9">
        <v>1</v>
      </c>
      <c r="C104" s="9">
        <v>1</v>
      </c>
      <c r="D104" s="8"/>
      <c r="E104" s="8"/>
    </row>
    <row r="105" spans="1:5" ht="18.75" x14ac:dyDescent="0.25">
      <c r="A105" s="7" t="s">
        <v>27</v>
      </c>
      <c r="B105" s="9">
        <v>5</v>
      </c>
      <c r="C105" s="9">
        <v>5</v>
      </c>
      <c r="D105" s="8"/>
      <c r="E105" s="8"/>
    </row>
    <row r="106" spans="1:5" ht="15" customHeight="1" x14ac:dyDescent="0.25">
      <c r="A106" s="6" t="s">
        <v>59</v>
      </c>
      <c r="B106" s="15">
        <f>B2+B9+B26+B44+B59+B72+B75+B78+B81+B84+B88+B93+B100+B103</f>
        <v>98</v>
      </c>
      <c r="C106" s="15">
        <f>C2+C9+C26+C44+C59+C72+C75+C78+C81+C84+C88+C93+C100+C103</f>
        <v>100.5</v>
      </c>
      <c r="D106" s="8"/>
      <c r="E106" s="8"/>
    </row>
    <row r="107" spans="1:5" ht="37.5" x14ac:dyDescent="0.25">
      <c r="A107" s="10" t="s">
        <v>60</v>
      </c>
      <c r="B107" s="10"/>
      <c r="C107" s="10"/>
      <c r="D107" s="8"/>
      <c r="E107" s="8"/>
    </row>
    <row r="108" spans="1:5" ht="18.75" x14ac:dyDescent="0.25">
      <c r="A108" s="10" t="s">
        <v>61</v>
      </c>
      <c r="B108" s="10">
        <f>B109+B110+B111+B112+B116+B119+B123</f>
        <v>13.5</v>
      </c>
      <c r="C108" s="10">
        <f>C109+C110+C111+C112+C116+C119+C123</f>
        <v>13.5</v>
      </c>
      <c r="D108" s="8"/>
      <c r="E108" s="8"/>
    </row>
    <row r="109" spans="1:5" ht="18.75" x14ac:dyDescent="0.25">
      <c r="A109" s="7" t="s">
        <v>62</v>
      </c>
      <c r="B109" s="9">
        <v>1</v>
      </c>
      <c r="C109" s="9">
        <v>1</v>
      </c>
      <c r="D109" s="8"/>
      <c r="E109" s="8"/>
    </row>
    <row r="110" spans="1:5" ht="18.75" x14ac:dyDescent="0.25">
      <c r="A110" s="7" t="s">
        <v>63</v>
      </c>
      <c r="B110" s="9">
        <v>1</v>
      </c>
      <c r="C110" s="9">
        <v>1</v>
      </c>
      <c r="D110" s="8"/>
      <c r="E110" s="8"/>
    </row>
    <row r="111" spans="1:5" ht="15" customHeight="1" x14ac:dyDescent="0.25">
      <c r="A111" s="7" t="s">
        <v>64</v>
      </c>
      <c r="B111" s="9">
        <v>1</v>
      </c>
      <c r="C111" s="9">
        <v>1</v>
      </c>
      <c r="D111" s="8"/>
      <c r="E111" s="8"/>
    </row>
    <row r="112" spans="1:5" ht="18.75" x14ac:dyDescent="0.25">
      <c r="A112" s="6" t="s">
        <v>65</v>
      </c>
      <c r="B112" s="10">
        <f>B113+B114+B115</f>
        <v>5</v>
      </c>
      <c r="C112" s="10">
        <f>C113+C114+C115</f>
        <v>5</v>
      </c>
      <c r="D112" s="8"/>
      <c r="E112" s="8"/>
    </row>
    <row r="113" spans="1:5" ht="37.5" x14ac:dyDescent="0.25">
      <c r="A113" s="7" t="s">
        <v>66</v>
      </c>
      <c r="B113" s="9" t="s">
        <v>35</v>
      </c>
      <c r="C113" s="9">
        <v>1</v>
      </c>
      <c r="D113" s="8"/>
      <c r="E113" s="8"/>
    </row>
    <row r="114" spans="1:5" ht="18.75" x14ac:dyDescent="0.25">
      <c r="A114" s="7" t="s">
        <v>73</v>
      </c>
      <c r="B114" s="9">
        <v>1</v>
      </c>
      <c r="C114" s="9">
        <v>1</v>
      </c>
      <c r="D114" s="8"/>
      <c r="E114" s="8"/>
    </row>
    <row r="115" spans="1:5" ht="18.75" x14ac:dyDescent="0.25">
      <c r="A115" s="7" t="s">
        <v>74</v>
      </c>
      <c r="B115" s="9">
        <v>3</v>
      </c>
      <c r="C115" s="9">
        <v>3</v>
      </c>
      <c r="D115" s="8"/>
      <c r="E115" s="8"/>
    </row>
    <row r="116" spans="1:5" ht="37.5" x14ac:dyDescent="0.25">
      <c r="A116" s="6" t="s">
        <v>75</v>
      </c>
      <c r="B116" s="10">
        <f>B117+B118</f>
        <v>3</v>
      </c>
      <c r="C116" s="10">
        <f>C117+C118</f>
        <v>3</v>
      </c>
      <c r="D116" s="8"/>
      <c r="E116" s="8"/>
    </row>
    <row r="117" spans="1:5" ht="18.75" x14ac:dyDescent="0.25">
      <c r="A117" s="7" t="s">
        <v>76</v>
      </c>
      <c r="B117" s="9">
        <v>1</v>
      </c>
      <c r="C117" s="9">
        <v>1</v>
      </c>
      <c r="D117" s="8"/>
      <c r="E117" s="8"/>
    </row>
    <row r="118" spans="1:5" ht="18.75" x14ac:dyDescent="0.25">
      <c r="A118" s="7" t="s">
        <v>77</v>
      </c>
      <c r="B118" s="9">
        <v>2</v>
      </c>
      <c r="C118" s="9">
        <v>2</v>
      </c>
      <c r="D118" s="8"/>
      <c r="E118" s="8"/>
    </row>
    <row r="119" spans="1:5" ht="37.5" x14ac:dyDescent="0.25">
      <c r="A119" s="6" t="s">
        <v>78</v>
      </c>
      <c r="B119" s="10">
        <f>B120+B121</f>
        <v>2</v>
      </c>
      <c r="C119" s="10">
        <f>C120+C121</f>
        <v>2</v>
      </c>
      <c r="D119" s="8"/>
      <c r="E119" s="8"/>
    </row>
    <row r="120" spans="1:5" ht="18.75" x14ac:dyDescent="0.25">
      <c r="A120" s="7" t="s">
        <v>79</v>
      </c>
      <c r="B120" s="9">
        <v>1</v>
      </c>
      <c r="C120" s="9">
        <v>1</v>
      </c>
      <c r="D120" s="8"/>
      <c r="E120" s="8"/>
    </row>
    <row r="121" spans="1:5" ht="15.75" customHeight="1" x14ac:dyDescent="0.25">
      <c r="A121" s="7" t="s">
        <v>93</v>
      </c>
      <c r="B121" s="9">
        <v>1</v>
      </c>
      <c r="C121" s="9">
        <v>1</v>
      </c>
      <c r="D121" s="8"/>
      <c r="E121" s="8"/>
    </row>
    <row r="122" spans="1:5" ht="18.75" x14ac:dyDescent="0.25">
      <c r="A122" s="6" t="s">
        <v>80</v>
      </c>
      <c r="B122" s="10"/>
      <c r="C122" s="10"/>
      <c r="D122" s="8"/>
      <c r="E122" s="8"/>
    </row>
    <row r="123" spans="1:5" ht="18.75" x14ac:dyDescent="0.25">
      <c r="A123" s="7" t="s">
        <v>81</v>
      </c>
      <c r="B123" s="9">
        <v>0.5</v>
      </c>
      <c r="C123" s="9">
        <v>0.5</v>
      </c>
      <c r="D123" s="8"/>
      <c r="E123" s="8"/>
    </row>
    <row r="124" spans="1:5" ht="18.75" x14ac:dyDescent="0.25">
      <c r="A124" s="10" t="s">
        <v>94</v>
      </c>
      <c r="B124" s="10">
        <f>B125+B126+B127</f>
        <v>4</v>
      </c>
      <c r="C124" s="10">
        <f>C125+C126+C127</f>
        <v>4</v>
      </c>
      <c r="D124" s="8"/>
      <c r="E124" s="8"/>
    </row>
    <row r="125" spans="1:5" ht="18.75" x14ac:dyDescent="0.25">
      <c r="A125" s="7" t="s">
        <v>82</v>
      </c>
      <c r="B125" s="9" t="s">
        <v>35</v>
      </c>
      <c r="C125" s="9">
        <v>1</v>
      </c>
      <c r="D125" s="8"/>
      <c r="E125" s="8"/>
    </row>
    <row r="126" spans="1:5" ht="18.75" x14ac:dyDescent="0.25">
      <c r="A126" s="7" t="s">
        <v>56</v>
      </c>
      <c r="B126" s="9">
        <v>1</v>
      </c>
      <c r="C126" s="9">
        <v>1</v>
      </c>
      <c r="D126" s="8"/>
      <c r="E126" s="8"/>
    </row>
    <row r="127" spans="1:5" ht="18.75" x14ac:dyDescent="0.25">
      <c r="A127" s="7" t="s">
        <v>63</v>
      </c>
      <c r="B127" s="9">
        <v>2</v>
      </c>
      <c r="C127" s="9">
        <v>2</v>
      </c>
      <c r="D127" s="8"/>
      <c r="E127" s="8"/>
    </row>
    <row r="128" spans="1:5" ht="37.5" x14ac:dyDescent="0.25">
      <c r="A128" s="10" t="s">
        <v>95</v>
      </c>
      <c r="B128" s="10">
        <f>B129+B130+B133+B136+B140+B143+B147</f>
        <v>21.5</v>
      </c>
      <c r="C128" s="10">
        <f>C129+C130+C133+C136+C140+C143+C147</f>
        <v>18</v>
      </c>
      <c r="D128" s="8"/>
      <c r="E128" s="8"/>
    </row>
    <row r="129" spans="1:5" ht="15" customHeight="1" x14ac:dyDescent="0.25">
      <c r="A129" s="7" t="s">
        <v>83</v>
      </c>
      <c r="B129" s="9">
        <v>1</v>
      </c>
      <c r="C129" s="9">
        <v>1</v>
      </c>
      <c r="D129" s="8"/>
      <c r="E129" s="8"/>
    </row>
    <row r="130" spans="1:5" ht="37.5" x14ac:dyDescent="0.25">
      <c r="A130" s="6" t="s">
        <v>84</v>
      </c>
      <c r="B130" s="10">
        <f>B131+B132</f>
        <v>4</v>
      </c>
      <c r="C130" s="10">
        <f>C131+C132</f>
        <v>2</v>
      </c>
      <c r="D130" s="8"/>
      <c r="E130" s="8"/>
    </row>
    <row r="131" spans="1:5" ht="37.5" x14ac:dyDescent="0.25">
      <c r="A131" s="7" t="s">
        <v>85</v>
      </c>
      <c r="B131" s="9" t="s">
        <v>35</v>
      </c>
      <c r="C131" s="9">
        <v>1</v>
      </c>
      <c r="D131" s="8"/>
      <c r="E131" s="8"/>
    </row>
    <row r="132" spans="1:5" ht="18.75" x14ac:dyDescent="0.25">
      <c r="A132" s="7" t="s">
        <v>86</v>
      </c>
      <c r="B132" s="9">
        <v>3</v>
      </c>
      <c r="C132" s="9">
        <v>1</v>
      </c>
      <c r="D132" s="8"/>
      <c r="E132" s="8"/>
    </row>
    <row r="133" spans="1:5" ht="18.75" x14ac:dyDescent="0.25">
      <c r="A133" s="6" t="s">
        <v>87</v>
      </c>
      <c r="B133" s="10">
        <f>B134+B135</f>
        <v>4</v>
      </c>
      <c r="C133" s="10">
        <f>C134+C135</f>
        <v>4</v>
      </c>
      <c r="D133" s="8"/>
      <c r="E133" s="8"/>
    </row>
    <row r="134" spans="1:5" ht="18.75" x14ac:dyDescent="0.25">
      <c r="A134" s="7" t="s">
        <v>37</v>
      </c>
      <c r="B134" s="9">
        <v>1</v>
      </c>
      <c r="C134" s="9">
        <v>1</v>
      </c>
      <c r="D134" s="8"/>
      <c r="E134" s="8"/>
    </row>
    <row r="135" spans="1:5" ht="18.75" x14ac:dyDescent="0.25">
      <c r="A135" s="7" t="s">
        <v>88</v>
      </c>
      <c r="B135" s="9">
        <v>3</v>
      </c>
      <c r="C135" s="9">
        <v>3</v>
      </c>
      <c r="D135" s="8"/>
      <c r="E135" s="8"/>
    </row>
    <row r="136" spans="1:5" ht="18.75" x14ac:dyDescent="0.25">
      <c r="A136" s="6" t="s">
        <v>89</v>
      </c>
      <c r="B136" s="10">
        <f>B137+B138+B139</f>
        <v>4</v>
      </c>
      <c r="C136" s="10">
        <f>C137+C138+C139</f>
        <v>4</v>
      </c>
      <c r="D136" s="8"/>
      <c r="E136" s="8"/>
    </row>
    <row r="137" spans="1:5" ht="18.75" x14ac:dyDescent="0.25">
      <c r="A137" s="7" t="s">
        <v>37</v>
      </c>
      <c r="B137" s="9">
        <v>1</v>
      </c>
      <c r="C137" s="9">
        <v>1</v>
      </c>
      <c r="D137" s="8"/>
      <c r="E137" s="8"/>
    </row>
    <row r="138" spans="1:5" ht="18.75" x14ac:dyDescent="0.25">
      <c r="A138" s="7" t="s">
        <v>90</v>
      </c>
      <c r="B138" s="9">
        <v>1</v>
      </c>
      <c r="C138" s="9">
        <v>1</v>
      </c>
      <c r="D138" s="8"/>
      <c r="E138" s="8"/>
    </row>
    <row r="139" spans="1:5" ht="15" customHeight="1" x14ac:dyDescent="0.25">
      <c r="A139" s="7" t="s">
        <v>13</v>
      </c>
      <c r="B139" s="9">
        <v>2</v>
      </c>
      <c r="C139" s="9">
        <v>2</v>
      </c>
      <c r="D139" s="8"/>
      <c r="E139" s="8"/>
    </row>
    <row r="140" spans="1:5" ht="18.75" x14ac:dyDescent="0.25">
      <c r="A140" s="6" t="s">
        <v>91</v>
      </c>
      <c r="B140" s="10">
        <f>B141+B142</f>
        <v>3</v>
      </c>
      <c r="C140" s="10">
        <f>C141+C142</f>
        <v>3</v>
      </c>
      <c r="D140" s="8"/>
      <c r="E140" s="8"/>
    </row>
    <row r="141" spans="1:5" ht="18.75" x14ac:dyDescent="0.25">
      <c r="A141" s="7" t="s">
        <v>37</v>
      </c>
      <c r="B141" s="9">
        <v>1</v>
      </c>
      <c r="C141" s="9">
        <v>1</v>
      </c>
      <c r="D141" s="8"/>
      <c r="E141" s="8"/>
    </row>
    <row r="142" spans="1:5" ht="15" customHeight="1" x14ac:dyDescent="0.25">
      <c r="A142" s="7" t="s">
        <v>13</v>
      </c>
      <c r="B142" s="9">
        <v>2</v>
      </c>
      <c r="C142" s="9">
        <v>2</v>
      </c>
      <c r="D142" s="8"/>
      <c r="E142" s="8"/>
    </row>
    <row r="143" spans="1:5" ht="18.75" x14ac:dyDescent="0.25">
      <c r="A143" s="6" t="s">
        <v>92</v>
      </c>
      <c r="B143" s="10">
        <f>B144+B145+B146</f>
        <v>4</v>
      </c>
      <c r="C143" s="10">
        <f>C144+C145+C146</f>
        <v>4</v>
      </c>
      <c r="D143" s="8"/>
      <c r="E143" s="8"/>
    </row>
    <row r="144" spans="1:5" ht="18.75" x14ac:dyDescent="0.25">
      <c r="A144" s="7" t="s">
        <v>37</v>
      </c>
      <c r="B144" s="9">
        <v>1</v>
      </c>
      <c r="C144" s="9">
        <v>1</v>
      </c>
      <c r="D144" s="8"/>
      <c r="E144" s="8"/>
    </row>
    <row r="145" spans="1:5" ht="18.75" x14ac:dyDescent="0.25">
      <c r="A145" s="7" t="s">
        <v>90</v>
      </c>
      <c r="B145" s="9">
        <v>1</v>
      </c>
      <c r="C145" s="9">
        <v>1</v>
      </c>
      <c r="D145" s="8"/>
      <c r="E145" s="8"/>
    </row>
    <row r="146" spans="1:5" ht="15" customHeight="1" x14ac:dyDescent="0.25">
      <c r="A146" s="7" t="s">
        <v>13</v>
      </c>
      <c r="B146" s="9">
        <v>2</v>
      </c>
      <c r="C146" s="9">
        <v>2</v>
      </c>
      <c r="D146" s="8"/>
      <c r="E146" s="8"/>
    </row>
    <row r="147" spans="1:5" ht="18.75" x14ac:dyDescent="0.25">
      <c r="A147" s="6" t="s">
        <v>80</v>
      </c>
      <c r="B147" s="10">
        <f>B148+B149</f>
        <v>1.5</v>
      </c>
      <c r="C147" s="10">
        <f>C148+C149</f>
        <v>0</v>
      </c>
      <c r="D147" s="8"/>
      <c r="E147" s="8"/>
    </row>
    <row r="148" spans="1:5" ht="18.75" x14ac:dyDescent="0.25">
      <c r="A148" s="7" t="s">
        <v>81</v>
      </c>
      <c r="B148" s="9">
        <v>0.5</v>
      </c>
      <c r="C148" s="9">
        <v>0</v>
      </c>
      <c r="D148" s="8"/>
      <c r="E148" s="8"/>
    </row>
    <row r="149" spans="1:5" ht="18.75" x14ac:dyDescent="0.25">
      <c r="A149" s="7" t="s">
        <v>54</v>
      </c>
      <c r="B149" s="9">
        <v>1</v>
      </c>
      <c r="C149" s="9">
        <v>0</v>
      </c>
      <c r="D149" s="8"/>
      <c r="E149" s="8"/>
    </row>
    <row r="150" spans="1:5" ht="37.5" x14ac:dyDescent="0.25">
      <c r="A150" s="10" t="s">
        <v>108</v>
      </c>
      <c r="B150" s="10">
        <f>B151+B152+B153+B154</f>
        <v>6</v>
      </c>
      <c r="C150" s="10">
        <f>C151+C152+C153+C154</f>
        <v>4</v>
      </c>
      <c r="D150" s="8"/>
      <c r="E150" s="8"/>
    </row>
    <row r="151" spans="1:5" ht="18.75" x14ac:dyDescent="0.25">
      <c r="A151" s="7" t="s">
        <v>37</v>
      </c>
      <c r="B151" s="9">
        <v>1</v>
      </c>
      <c r="C151" s="9">
        <v>1</v>
      </c>
      <c r="D151" s="8"/>
      <c r="E151" s="8"/>
    </row>
    <row r="152" spans="1:5" ht="18.75" x14ac:dyDescent="0.25">
      <c r="A152" s="7" t="s">
        <v>90</v>
      </c>
      <c r="B152" s="9">
        <v>1</v>
      </c>
      <c r="C152" s="9">
        <v>1</v>
      </c>
      <c r="D152" s="8"/>
      <c r="E152" s="8"/>
    </row>
    <row r="153" spans="1:5" ht="18.75" x14ac:dyDescent="0.25">
      <c r="A153" s="7" t="s">
        <v>96</v>
      </c>
      <c r="B153" s="9" t="s">
        <v>45</v>
      </c>
      <c r="C153" s="9">
        <v>2</v>
      </c>
      <c r="D153" s="8"/>
      <c r="E153" s="8"/>
    </row>
    <row r="154" spans="1:5" ht="18.75" x14ac:dyDescent="0.25">
      <c r="A154" s="7" t="s">
        <v>97</v>
      </c>
      <c r="B154" s="9">
        <v>2</v>
      </c>
      <c r="C154" s="9">
        <v>0</v>
      </c>
      <c r="D154" s="8"/>
      <c r="E154" s="8"/>
    </row>
    <row r="155" spans="1:5" ht="37.5" x14ac:dyDescent="0.25">
      <c r="A155" s="10" t="s">
        <v>109</v>
      </c>
      <c r="B155" s="10">
        <f>B156+B157+B160+B163+B166</f>
        <v>11.5</v>
      </c>
      <c r="C155" s="10">
        <f>C156+C157+C160+C163+C166</f>
        <v>10</v>
      </c>
      <c r="D155" s="8"/>
      <c r="E155" s="8"/>
    </row>
    <row r="156" spans="1:5" ht="15" customHeight="1" x14ac:dyDescent="0.25">
      <c r="A156" s="7" t="s">
        <v>83</v>
      </c>
      <c r="B156" s="9">
        <v>1</v>
      </c>
      <c r="C156" s="9">
        <v>1</v>
      </c>
      <c r="D156" s="8"/>
      <c r="E156" s="8"/>
    </row>
    <row r="157" spans="1:5" ht="18.75" x14ac:dyDescent="0.25">
      <c r="A157" s="6" t="s">
        <v>98</v>
      </c>
      <c r="B157" s="10">
        <f>B158+B159</f>
        <v>5</v>
      </c>
      <c r="C157" s="10">
        <f>C158+C159</f>
        <v>5</v>
      </c>
      <c r="D157" s="8"/>
      <c r="E157" s="8"/>
    </row>
    <row r="158" spans="1:5" ht="37.5" x14ac:dyDescent="0.25">
      <c r="A158" s="7" t="s">
        <v>85</v>
      </c>
      <c r="B158" s="9" t="s">
        <v>35</v>
      </c>
      <c r="C158" s="9">
        <v>1</v>
      </c>
      <c r="D158" s="8"/>
      <c r="E158" s="8"/>
    </row>
    <row r="159" spans="1:5" ht="15" customHeight="1" x14ac:dyDescent="0.25">
      <c r="A159" s="7" t="s">
        <v>27</v>
      </c>
      <c r="B159" s="9">
        <v>4</v>
      </c>
      <c r="C159" s="9">
        <v>4</v>
      </c>
      <c r="D159" s="8"/>
      <c r="E159" s="8"/>
    </row>
    <row r="160" spans="1:5" ht="18.75" x14ac:dyDescent="0.25">
      <c r="A160" s="6" t="s">
        <v>99</v>
      </c>
      <c r="B160" s="10">
        <f>B161+B162</f>
        <v>2</v>
      </c>
      <c r="C160" s="10">
        <f>C161+C162</f>
        <v>2</v>
      </c>
      <c r="D160" s="8"/>
      <c r="E160" s="8"/>
    </row>
    <row r="161" spans="1:5" ht="18.75" x14ac:dyDescent="0.25">
      <c r="A161" s="7" t="s">
        <v>37</v>
      </c>
      <c r="B161" s="9">
        <v>1</v>
      </c>
      <c r="C161" s="9">
        <v>1</v>
      </c>
      <c r="D161" s="8"/>
      <c r="E161" s="8"/>
    </row>
    <row r="162" spans="1:5" ht="15" customHeight="1" x14ac:dyDescent="0.25">
      <c r="A162" s="7" t="s">
        <v>27</v>
      </c>
      <c r="B162" s="9">
        <v>1</v>
      </c>
      <c r="C162" s="9">
        <v>1</v>
      </c>
      <c r="D162" s="8"/>
      <c r="E162" s="8"/>
    </row>
    <row r="163" spans="1:5" ht="18.75" x14ac:dyDescent="0.25">
      <c r="A163" s="6" t="s">
        <v>100</v>
      </c>
      <c r="B163" s="10">
        <f>B164+B165</f>
        <v>2</v>
      </c>
      <c r="C163" s="10">
        <f>C164+C165</f>
        <v>2</v>
      </c>
      <c r="D163" s="8"/>
      <c r="E163" s="8"/>
    </row>
    <row r="164" spans="1:5" ht="18.75" x14ac:dyDescent="0.25">
      <c r="A164" s="7" t="s">
        <v>37</v>
      </c>
      <c r="B164" s="9">
        <v>1</v>
      </c>
      <c r="C164" s="9">
        <v>1</v>
      </c>
      <c r="D164" s="8"/>
      <c r="E164" s="8"/>
    </row>
    <row r="165" spans="1:5" ht="15" customHeight="1" x14ac:dyDescent="0.25">
      <c r="A165" s="7" t="s">
        <v>27</v>
      </c>
      <c r="B165" s="9">
        <v>1</v>
      </c>
      <c r="C165" s="9">
        <v>1</v>
      </c>
      <c r="D165" s="8"/>
      <c r="E165" s="8"/>
    </row>
    <row r="166" spans="1:5" ht="18.75" x14ac:dyDescent="0.25">
      <c r="A166" s="6" t="s">
        <v>80</v>
      </c>
      <c r="B166" s="10">
        <f>B167+B168</f>
        <v>1.5</v>
      </c>
      <c r="C166" s="10">
        <f>C167+C168</f>
        <v>0</v>
      </c>
      <c r="D166" s="8"/>
      <c r="E166" s="8"/>
    </row>
    <row r="167" spans="1:5" ht="18.75" x14ac:dyDescent="0.25">
      <c r="A167" s="7" t="s">
        <v>101</v>
      </c>
      <c r="B167" s="9">
        <v>1</v>
      </c>
      <c r="C167" s="9">
        <v>0</v>
      </c>
      <c r="D167" s="8"/>
      <c r="E167" s="8"/>
    </row>
    <row r="168" spans="1:5" ht="18.75" x14ac:dyDescent="0.25">
      <c r="A168" s="21" t="s">
        <v>147</v>
      </c>
      <c r="B168" s="9">
        <v>0.5</v>
      </c>
      <c r="C168" s="9">
        <v>0</v>
      </c>
      <c r="D168" s="8"/>
      <c r="E168" s="8"/>
    </row>
    <row r="169" spans="1:5" ht="32.25" customHeight="1" x14ac:dyDescent="0.25">
      <c r="A169" s="10" t="s">
        <v>143</v>
      </c>
      <c r="B169" s="20">
        <f>B170+B171+B193+B197+B209+B214+B217</f>
        <v>57</v>
      </c>
      <c r="C169" s="10">
        <f>C170+C171+C193+C197+C209+C214+C217</f>
        <v>53</v>
      </c>
      <c r="D169" s="8"/>
      <c r="E169" s="8"/>
    </row>
    <row r="170" spans="1:5" ht="18.75" x14ac:dyDescent="0.25">
      <c r="A170" s="7" t="s">
        <v>83</v>
      </c>
      <c r="B170" s="9">
        <v>1</v>
      </c>
      <c r="C170" s="9">
        <v>1</v>
      </c>
      <c r="D170" s="8"/>
      <c r="E170" s="8"/>
    </row>
    <row r="171" spans="1:5" ht="31.5" customHeight="1" x14ac:dyDescent="0.25">
      <c r="A171" s="6" t="s">
        <v>102</v>
      </c>
      <c r="B171" s="20">
        <f>B172+B173+B176+B180+B183+B186+B190</f>
        <v>33</v>
      </c>
      <c r="C171" s="10">
        <f>C172+C173+C176+C180+C183+C186+C190</f>
        <v>33</v>
      </c>
      <c r="D171" s="8"/>
      <c r="E171" s="8"/>
    </row>
    <row r="172" spans="1:5" ht="37.5" x14ac:dyDescent="0.25">
      <c r="A172" s="7" t="s">
        <v>85</v>
      </c>
      <c r="B172" s="9" t="s">
        <v>35</v>
      </c>
      <c r="C172" s="9">
        <v>1</v>
      </c>
      <c r="D172" s="8"/>
      <c r="E172" s="8"/>
    </row>
    <row r="173" spans="1:5" ht="18.75" x14ac:dyDescent="0.25">
      <c r="A173" s="6" t="s">
        <v>103</v>
      </c>
      <c r="B173" s="10">
        <f>B174+B175</f>
        <v>2</v>
      </c>
      <c r="C173" s="10">
        <f>C174+C175</f>
        <v>2</v>
      </c>
      <c r="D173" s="8"/>
      <c r="E173" s="8"/>
    </row>
    <row r="174" spans="1:5" ht="15" customHeight="1" x14ac:dyDescent="0.25">
      <c r="A174" s="7" t="s">
        <v>104</v>
      </c>
      <c r="B174" s="9" t="s">
        <v>35</v>
      </c>
      <c r="C174" s="9">
        <v>1</v>
      </c>
      <c r="D174" s="8"/>
      <c r="E174" s="8"/>
    </row>
    <row r="175" spans="1:5" ht="18.75" x14ac:dyDescent="0.25">
      <c r="A175" s="7" t="s">
        <v>105</v>
      </c>
      <c r="B175" s="9">
        <v>1</v>
      </c>
      <c r="C175" s="9">
        <v>1</v>
      </c>
      <c r="D175" s="8"/>
      <c r="E175" s="8"/>
    </row>
    <row r="176" spans="1:5" ht="18.75" x14ac:dyDescent="0.25">
      <c r="A176" s="6" t="s">
        <v>106</v>
      </c>
      <c r="B176" s="10">
        <f>B177+B178+B179</f>
        <v>7</v>
      </c>
      <c r="C176" s="10">
        <f>C177+C178+C179</f>
        <v>7</v>
      </c>
      <c r="D176" s="8"/>
      <c r="E176" s="8"/>
    </row>
    <row r="177" spans="1:5" ht="18.75" x14ac:dyDescent="0.25">
      <c r="A177" s="7" t="s">
        <v>107</v>
      </c>
      <c r="B177" s="9">
        <v>1</v>
      </c>
      <c r="C177" s="9">
        <v>1</v>
      </c>
      <c r="D177" s="8"/>
      <c r="E177" s="8"/>
    </row>
    <row r="178" spans="1:5" ht="18.75" x14ac:dyDescent="0.25">
      <c r="A178" s="7" t="s">
        <v>13</v>
      </c>
      <c r="B178" s="9">
        <v>4</v>
      </c>
      <c r="C178" s="9">
        <v>4</v>
      </c>
      <c r="D178" s="8"/>
      <c r="E178" s="8"/>
    </row>
    <row r="179" spans="1:5" ht="18.75" x14ac:dyDescent="0.25">
      <c r="A179" s="7" t="s">
        <v>110</v>
      </c>
      <c r="B179" s="9">
        <v>2</v>
      </c>
      <c r="C179" s="9">
        <v>2</v>
      </c>
      <c r="D179" s="8"/>
      <c r="E179" s="8"/>
    </row>
    <row r="180" spans="1:5" ht="18.75" x14ac:dyDescent="0.25">
      <c r="A180" s="6" t="s">
        <v>111</v>
      </c>
      <c r="B180" s="10">
        <f>B181+B182</f>
        <v>3</v>
      </c>
      <c r="C180" s="10">
        <f>C181+C182</f>
        <v>2</v>
      </c>
      <c r="D180" s="8"/>
      <c r="E180" s="8"/>
    </row>
    <row r="181" spans="1:5" ht="18.75" x14ac:dyDescent="0.25">
      <c r="A181" s="7" t="s">
        <v>32</v>
      </c>
      <c r="B181" s="9">
        <v>2</v>
      </c>
      <c r="C181" s="9">
        <v>1</v>
      </c>
      <c r="D181" s="8"/>
      <c r="E181" s="8"/>
    </row>
    <row r="182" spans="1:5" ht="18.75" x14ac:dyDescent="0.25">
      <c r="A182" s="7" t="s">
        <v>28</v>
      </c>
      <c r="B182" s="9">
        <v>1</v>
      </c>
      <c r="C182" s="9">
        <v>1</v>
      </c>
      <c r="D182" s="8"/>
      <c r="E182" s="8"/>
    </row>
    <row r="183" spans="1:5" ht="37.5" x14ac:dyDescent="0.25">
      <c r="A183" s="6" t="s">
        <v>112</v>
      </c>
      <c r="B183" s="20">
        <f>B184+B185</f>
        <v>2</v>
      </c>
      <c r="C183" s="10">
        <f>C184+C185</f>
        <v>3</v>
      </c>
      <c r="D183" s="8"/>
      <c r="E183" s="8"/>
    </row>
    <row r="184" spans="1:5" ht="18.75" x14ac:dyDescent="0.25">
      <c r="A184" s="7" t="s">
        <v>32</v>
      </c>
      <c r="B184" s="9">
        <v>1</v>
      </c>
      <c r="C184" s="9">
        <v>1</v>
      </c>
      <c r="D184" s="8"/>
      <c r="E184" s="8"/>
    </row>
    <row r="185" spans="1:5" ht="18.75" customHeight="1" x14ac:dyDescent="0.25">
      <c r="A185" s="7" t="s">
        <v>113</v>
      </c>
      <c r="B185" s="14">
        <v>1</v>
      </c>
      <c r="C185" s="9">
        <v>2</v>
      </c>
      <c r="D185" s="8"/>
      <c r="E185" s="8"/>
    </row>
    <row r="186" spans="1:5" ht="75" x14ac:dyDescent="0.25">
      <c r="A186" s="10" t="s">
        <v>114</v>
      </c>
      <c r="B186" s="10">
        <f>B187+B188+B189</f>
        <v>4</v>
      </c>
      <c r="C186" s="10">
        <f>C187+C188+C189</f>
        <v>4</v>
      </c>
      <c r="D186" s="8"/>
      <c r="E186" s="8"/>
    </row>
    <row r="187" spans="1:5" ht="18.75" x14ac:dyDescent="0.25">
      <c r="A187" s="7" t="s">
        <v>115</v>
      </c>
      <c r="B187" s="9">
        <v>1</v>
      </c>
      <c r="C187" s="9">
        <v>1</v>
      </c>
      <c r="D187" s="8"/>
      <c r="E187" s="8"/>
    </row>
    <row r="188" spans="1:5" ht="18.75" x14ac:dyDescent="0.25">
      <c r="A188" s="7" t="s">
        <v>27</v>
      </c>
      <c r="B188" s="9">
        <v>1</v>
      </c>
      <c r="C188" s="9">
        <v>1</v>
      </c>
      <c r="D188" s="8"/>
      <c r="E188" s="8"/>
    </row>
    <row r="189" spans="1:5" ht="18.75" x14ac:dyDescent="0.25">
      <c r="A189" s="7" t="s">
        <v>42</v>
      </c>
      <c r="B189" s="9">
        <v>2</v>
      </c>
      <c r="C189" s="9">
        <v>2</v>
      </c>
      <c r="D189" s="8"/>
      <c r="E189" s="8"/>
    </row>
    <row r="190" spans="1:5" ht="18.75" x14ac:dyDescent="0.25">
      <c r="A190" s="6" t="s">
        <v>116</v>
      </c>
      <c r="B190" s="10">
        <f>B191+B192</f>
        <v>14</v>
      </c>
      <c r="C190" s="10">
        <f>C191+C192</f>
        <v>14</v>
      </c>
      <c r="D190" s="8"/>
      <c r="E190" s="8"/>
    </row>
    <row r="191" spans="1:5" ht="18.75" x14ac:dyDescent="0.25">
      <c r="A191" s="7" t="s">
        <v>32</v>
      </c>
      <c r="B191" s="9">
        <v>1</v>
      </c>
      <c r="C191" s="9">
        <v>1</v>
      </c>
      <c r="D191" s="8"/>
      <c r="E191" s="8"/>
    </row>
    <row r="192" spans="1:5" ht="18.75" x14ac:dyDescent="0.25">
      <c r="A192" s="7" t="s">
        <v>117</v>
      </c>
      <c r="B192" s="9">
        <v>13</v>
      </c>
      <c r="C192" s="9">
        <v>13</v>
      </c>
      <c r="D192" s="8"/>
      <c r="E192" s="8"/>
    </row>
    <row r="193" spans="1:5" ht="18.75" x14ac:dyDescent="0.25">
      <c r="A193" s="6" t="s">
        <v>118</v>
      </c>
      <c r="B193" s="10">
        <f>B194+B195+B196</f>
        <v>5</v>
      </c>
      <c r="C193" s="10">
        <f>C194+C195+C196</f>
        <v>5</v>
      </c>
      <c r="D193" s="8"/>
      <c r="E193" s="8"/>
    </row>
    <row r="194" spans="1:5" ht="18.75" x14ac:dyDescent="0.25">
      <c r="A194" s="7" t="s">
        <v>119</v>
      </c>
      <c r="B194" s="9" t="s">
        <v>35</v>
      </c>
      <c r="C194" s="9">
        <v>1</v>
      </c>
      <c r="D194" s="8"/>
      <c r="E194" s="8"/>
    </row>
    <row r="195" spans="1:5" ht="37.5" x14ac:dyDescent="0.25">
      <c r="A195" s="7" t="s">
        <v>53</v>
      </c>
      <c r="B195" s="9" t="s">
        <v>35</v>
      </c>
      <c r="C195" s="9">
        <v>1</v>
      </c>
      <c r="D195" s="8"/>
      <c r="E195" s="8"/>
    </row>
    <row r="196" spans="1:5" ht="18.75" x14ac:dyDescent="0.25">
      <c r="A196" s="7" t="s">
        <v>120</v>
      </c>
      <c r="B196" s="9">
        <v>3</v>
      </c>
      <c r="C196" s="9">
        <v>3</v>
      </c>
      <c r="D196" s="8"/>
      <c r="E196" s="8"/>
    </row>
    <row r="197" spans="1:5" ht="18.75" x14ac:dyDescent="0.25">
      <c r="A197" s="6" t="s">
        <v>121</v>
      </c>
      <c r="B197" s="10">
        <f>B198+B199+B202+B206</f>
        <v>9</v>
      </c>
      <c r="C197" s="10">
        <f>C198+C199+C202+C206</f>
        <v>8</v>
      </c>
      <c r="D197" s="8"/>
      <c r="E197" s="8"/>
    </row>
    <row r="198" spans="1:5" ht="18.75" x14ac:dyDescent="0.25">
      <c r="A198" s="7" t="s">
        <v>122</v>
      </c>
      <c r="B198" s="9">
        <v>1</v>
      </c>
      <c r="C198" s="9">
        <v>1</v>
      </c>
      <c r="D198" s="8"/>
      <c r="E198" s="8"/>
    </row>
    <row r="199" spans="1:5" ht="37.5" x14ac:dyDescent="0.25">
      <c r="A199" s="6" t="s">
        <v>123</v>
      </c>
      <c r="B199" s="10">
        <f>B200+B201</f>
        <v>2</v>
      </c>
      <c r="C199" s="10">
        <f>C200+C201</f>
        <v>2</v>
      </c>
      <c r="D199" s="8"/>
      <c r="E199" s="8"/>
    </row>
    <row r="200" spans="1:5" ht="18.75" x14ac:dyDescent="0.25">
      <c r="A200" s="7" t="s">
        <v>32</v>
      </c>
      <c r="B200" s="9">
        <v>1</v>
      </c>
      <c r="C200" s="9">
        <v>1</v>
      </c>
      <c r="D200" s="8"/>
      <c r="E200" s="8"/>
    </row>
    <row r="201" spans="1:5" ht="18.75" x14ac:dyDescent="0.25">
      <c r="A201" s="7" t="s">
        <v>124</v>
      </c>
      <c r="B201" s="9">
        <v>1</v>
      </c>
      <c r="C201" s="9">
        <v>1</v>
      </c>
      <c r="D201" s="8"/>
      <c r="E201" s="8"/>
    </row>
    <row r="202" spans="1:5" ht="37.5" x14ac:dyDescent="0.25">
      <c r="A202" s="6" t="s">
        <v>125</v>
      </c>
      <c r="B202" s="10">
        <f>B203+B204+B205</f>
        <v>3</v>
      </c>
      <c r="C202" s="10">
        <f>C203+C204+C205</f>
        <v>3</v>
      </c>
      <c r="D202" s="8"/>
      <c r="E202" s="8"/>
    </row>
    <row r="203" spans="1:5" ht="18.75" x14ac:dyDescent="0.25">
      <c r="A203" s="7" t="s">
        <v>32</v>
      </c>
      <c r="B203" s="9">
        <v>1</v>
      </c>
      <c r="C203" s="9">
        <v>1</v>
      </c>
      <c r="D203" s="8"/>
      <c r="E203" s="8"/>
    </row>
    <row r="204" spans="1:5" ht="18.75" x14ac:dyDescent="0.25">
      <c r="A204" s="7" t="s">
        <v>120</v>
      </c>
      <c r="B204" s="9">
        <v>1</v>
      </c>
      <c r="C204" s="9">
        <v>1</v>
      </c>
      <c r="D204" s="8"/>
      <c r="E204" s="8"/>
    </row>
    <row r="205" spans="1:5" ht="18.75" x14ac:dyDescent="0.25">
      <c r="A205" s="7" t="s">
        <v>126</v>
      </c>
      <c r="B205" s="9">
        <v>1</v>
      </c>
      <c r="C205" s="9">
        <v>1</v>
      </c>
      <c r="D205" s="8"/>
      <c r="E205" s="8"/>
    </row>
    <row r="206" spans="1:5" ht="37.5" x14ac:dyDescent="0.25">
      <c r="A206" s="6" t="s">
        <v>127</v>
      </c>
      <c r="B206" s="10">
        <f>B207+B208</f>
        <v>3</v>
      </c>
      <c r="C206" s="10">
        <f>C207+C208</f>
        <v>2</v>
      </c>
      <c r="D206" s="8"/>
      <c r="E206" s="8"/>
    </row>
    <row r="207" spans="1:5" ht="15" customHeight="1" x14ac:dyDescent="0.25">
      <c r="A207" s="7" t="s">
        <v>32</v>
      </c>
      <c r="B207" s="9">
        <v>1</v>
      </c>
      <c r="C207" s="9">
        <v>1</v>
      </c>
      <c r="D207" s="8"/>
      <c r="E207" s="8"/>
    </row>
    <row r="208" spans="1:5" ht="18.75" x14ac:dyDescent="0.25">
      <c r="A208" s="7" t="s">
        <v>13</v>
      </c>
      <c r="B208" s="9">
        <v>2</v>
      </c>
      <c r="C208" s="9">
        <v>1</v>
      </c>
      <c r="D208" s="8"/>
      <c r="E208" s="8"/>
    </row>
    <row r="209" spans="1:5" ht="37.5" x14ac:dyDescent="0.25">
      <c r="A209" s="6" t="s">
        <v>128</v>
      </c>
      <c r="B209" s="10">
        <f>B210+B211+B212+B213</f>
        <v>4</v>
      </c>
      <c r="C209" s="10">
        <f>C210+C211+C212+C213</f>
        <v>3</v>
      </c>
      <c r="D209" s="8"/>
      <c r="E209" s="8"/>
    </row>
    <row r="210" spans="1:5" ht="18.75" x14ac:dyDescent="0.25">
      <c r="A210" s="7" t="s">
        <v>37</v>
      </c>
      <c r="B210" s="9">
        <v>1</v>
      </c>
      <c r="C210" s="9">
        <v>1</v>
      </c>
      <c r="D210" s="8"/>
      <c r="E210" s="8"/>
    </row>
    <row r="211" spans="1:5" ht="37.5" x14ac:dyDescent="0.25">
      <c r="A211" s="7" t="s">
        <v>129</v>
      </c>
      <c r="B211" s="9" t="s">
        <v>35</v>
      </c>
      <c r="C211" s="9">
        <v>1</v>
      </c>
      <c r="D211" s="8"/>
      <c r="E211" s="8"/>
    </row>
    <row r="212" spans="1:5" ht="18.75" x14ac:dyDescent="0.25">
      <c r="A212" s="7" t="s">
        <v>130</v>
      </c>
      <c r="B212" s="9">
        <v>1</v>
      </c>
      <c r="C212" s="9">
        <v>1</v>
      </c>
      <c r="D212" s="8"/>
      <c r="E212" s="8"/>
    </row>
    <row r="213" spans="1:5" ht="37.5" x14ac:dyDescent="0.25">
      <c r="A213" s="7" t="s">
        <v>131</v>
      </c>
      <c r="B213" s="9">
        <v>1</v>
      </c>
      <c r="C213" s="9">
        <v>0</v>
      </c>
      <c r="D213" s="8"/>
      <c r="E213" s="8"/>
    </row>
    <row r="214" spans="1:5" ht="18.75" x14ac:dyDescent="0.25">
      <c r="A214" s="6" t="s">
        <v>132</v>
      </c>
      <c r="B214" s="10">
        <f>B215+B216</f>
        <v>3</v>
      </c>
      <c r="C214" s="10">
        <f>C215+C216</f>
        <v>3</v>
      </c>
      <c r="D214" s="8"/>
      <c r="E214" s="8"/>
    </row>
    <row r="215" spans="1:5" ht="18.75" x14ac:dyDescent="0.25">
      <c r="A215" s="7" t="s">
        <v>133</v>
      </c>
      <c r="B215" s="9">
        <v>1</v>
      </c>
      <c r="C215" s="9">
        <v>1</v>
      </c>
      <c r="D215" s="8"/>
      <c r="E215" s="8"/>
    </row>
    <row r="216" spans="1:5" ht="18.75" x14ac:dyDescent="0.25">
      <c r="A216" s="7" t="s">
        <v>27</v>
      </c>
      <c r="B216" s="9">
        <v>2</v>
      </c>
      <c r="C216" s="9">
        <v>2</v>
      </c>
      <c r="D216" s="8"/>
      <c r="E216" s="8"/>
    </row>
    <row r="217" spans="1:5" ht="18.75" x14ac:dyDescent="0.25">
      <c r="A217" s="6" t="s">
        <v>80</v>
      </c>
      <c r="B217" s="10">
        <f>B218+B219</f>
        <v>2</v>
      </c>
      <c r="C217" s="10">
        <f>C218+C219</f>
        <v>0</v>
      </c>
      <c r="D217" s="8"/>
      <c r="E217" s="8"/>
    </row>
    <row r="218" spans="1:5" ht="18.75" x14ac:dyDescent="0.25">
      <c r="A218" s="7" t="s">
        <v>81</v>
      </c>
      <c r="B218" s="9">
        <v>1</v>
      </c>
      <c r="C218" s="9">
        <v>0</v>
      </c>
      <c r="D218" s="8"/>
      <c r="E218" s="8"/>
    </row>
    <row r="219" spans="1:5" ht="18.75" x14ac:dyDescent="0.25">
      <c r="A219" s="7" t="s">
        <v>54</v>
      </c>
      <c r="B219" s="9">
        <v>1</v>
      </c>
      <c r="C219" s="9">
        <v>0</v>
      </c>
      <c r="D219" s="8"/>
      <c r="E219" s="8"/>
    </row>
    <row r="220" spans="1:5" ht="18.75" x14ac:dyDescent="0.25">
      <c r="A220" s="10" t="s">
        <v>144</v>
      </c>
      <c r="B220" s="10">
        <f>B221+B222+B223+B224+B225+B226</f>
        <v>9</v>
      </c>
      <c r="C220" s="10">
        <f>C221+C222+C223+C224+C225+C226</f>
        <v>9</v>
      </c>
      <c r="D220" s="8"/>
      <c r="E220" s="8"/>
    </row>
    <row r="221" spans="1:5" ht="18.75" x14ac:dyDescent="0.25">
      <c r="A221" s="7" t="s">
        <v>134</v>
      </c>
      <c r="B221" s="9">
        <v>1</v>
      </c>
      <c r="C221" s="9">
        <v>1</v>
      </c>
      <c r="D221" s="8"/>
      <c r="E221" s="8"/>
    </row>
    <row r="222" spans="1:5" ht="18.75" x14ac:dyDescent="0.25">
      <c r="A222" s="7" t="s">
        <v>135</v>
      </c>
      <c r="B222" s="9">
        <v>2</v>
      </c>
      <c r="C222" s="9">
        <v>2</v>
      </c>
      <c r="D222" s="8"/>
      <c r="E222" s="8"/>
    </row>
    <row r="223" spans="1:5" ht="18.75" x14ac:dyDescent="0.25">
      <c r="A223" s="7" t="s">
        <v>120</v>
      </c>
      <c r="B223" s="9">
        <v>3</v>
      </c>
      <c r="C223" s="9">
        <v>3</v>
      </c>
      <c r="D223" s="8"/>
      <c r="E223" s="8"/>
    </row>
    <row r="224" spans="1:5" ht="18.75" x14ac:dyDescent="0.25">
      <c r="A224" s="7" t="s">
        <v>136</v>
      </c>
      <c r="B224" s="9">
        <v>1</v>
      </c>
      <c r="C224" s="9">
        <v>1</v>
      </c>
      <c r="D224" s="8"/>
      <c r="E224" s="8"/>
    </row>
    <row r="225" spans="1:6" ht="18.75" x14ac:dyDescent="0.25">
      <c r="A225" s="7" t="s">
        <v>137</v>
      </c>
      <c r="B225" s="9" t="s">
        <v>35</v>
      </c>
      <c r="C225" s="9">
        <v>1</v>
      </c>
      <c r="D225" s="8"/>
      <c r="E225" s="8"/>
    </row>
    <row r="226" spans="1:6" ht="18.75" x14ac:dyDescent="0.25">
      <c r="A226" s="7" t="s">
        <v>24</v>
      </c>
      <c r="B226" s="9">
        <v>1</v>
      </c>
      <c r="C226" s="9">
        <v>1</v>
      </c>
      <c r="D226" s="8"/>
      <c r="E226" s="8"/>
    </row>
    <row r="227" spans="1:6" ht="18.75" x14ac:dyDescent="0.25">
      <c r="A227" s="11" t="s">
        <v>145</v>
      </c>
      <c r="B227" s="10">
        <f>B228+B229+B230+B232+B233</f>
        <v>5</v>
      </c>
      <c r="C227" s="10">
        <f>C228+C229+C230+C232+C233</f>
        <v>5</v>
      </c>
      <c r="D227" s="8"/>
      <c r="E227" s="8"/>
    </row>
    <row r="228" spans="1:6" ht="18.75" x14ac:dyDescent="0.25">
      <c r="A228" s="7" t="s">
        <v>138</v>
      </c>
      <c r="B228" s="9">
        <v>1</v>
      </c>
      <c r="C228" s="9">
        <v>1</v>
      </c>
      <c r="D228" s="8"/>
      <c r="E228" s="8"/>
    </row>
    <row r="229" spans="1:6" ht="18.75" x14ac:dyDescent="0.25">
      <c r="A229" s="7" t="s">
        <v>13</v>
      </c>
      <c r="B229" s="9">
        <v>1</v>
      </c>
      <c r="C229" s="9">
        <v>1</v>
      </c>
      <c r="D229" s="8"/>
      <c r="E229" s="8"/>
    </row>
    <row r="230" spans="1:6" ht="18.75" x14ac:dyDescent="0.25">
      <c r="A230" s="7" t="s">
        <v>139</v>
      </c>
      <c r="B230" s="9" t="s">
        <v>35</v>
      </c>
      <c r="C230" s="9">
        <v>1</v>
      </c>
      <c r="D230" s="8"/>
      <c r="E230" s="8"/>
    </row>
    <row r="231" spans="1:6" ht="18.75" x14ac:dyDescent="0.25">
      <c r="A231" s="6" t="s">
        <v>140</v>
      </c>
      <c r="B231" s="9"/>
      <c r="C231" s="9"/>
      <c r="D231" s="8"/>
      <c r="E231" s="8"/>
    </row>
    <row r="232" spans="1:6" ht="18.75" x14ac:dyDescent="0.25">
      <c r="A232" s="7" t="s">
        <v>32</v>
      </c>
      <c r="B232" s="9">
        <v>1</v>
      </c>
      <c r="C232" s="9">
        <v>1</v>
      </c>
      <c r="D232" s="8"/>
      <c r="E232" s="8"/>
    </row>
    <row r="233" spans="1:6" ht="18.75" x14ac:dyDescent="0.25">
      <c r="A233" s="7" t="s">
        <v>13</v>
      </c>
      <c r="B233" s="9">
        <v>1</v>
      </c>
      <c r="C233" s="9">
        <v>1</v>
      </c>
      <c r="D233" s="8"/>
      <c r="E233" s="8"/>
    </row>
    <row r="234" spans="1:6" ht="18.75" x14ac:dyDescent="0.25">
      <c r="A234" s="6" t="s">
        <v>146</v>
      </c>
      <c r="B234" s="15">
        <f>B108+B124+B128+B150+B155+B169+B220+B227</f>
        <v>127.5</v>
      </c>
      <c r="C234" s="15">
        <f>C108+C124+C128+C150+C155+C169+C220+C227</f>
        <v>116.5</v>
      </c>
      <c r="D234" s="8"/>
      <c r="E234" s="8"/>
    </row>
    <row r="235" spans="1:6" ht="18.75" x14ac:dyDescent="0.25">
      <c r="A235" s="18" t="s">
        <v>141</v>
      </c>
      <c r="B235" s="19">
        <f>B106+B234</f>
        <v>225.5</v>
      </c>
      <c r="C235" s="19">
        <f>C106+C234</f>
        <v>217</v>
      </c>
      <c r="D235" s="8"/>
      <c r="E235" s="8"/>
    </row>
    <row r="236" spans="1:6" ht="16.5" customHeight="1" x14ac:dyDescent="0.25">
      <c r="A236" s="16"/>
      <c r="B236" s="8"/>
      <c r="C236" s="8"/>
      <c r="F236" s="13"/>
    </row>
    <row r="237" spans="1:6" ht="37.5" x14ac:dyDescent="0.25">
      <c r="A237" s="13" t="s">
        <v>142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тарадюк</dc:creator>
  <cp:lastModifiedBy>Lytay</cp:lastModifiedBy>
  <cp:lastPrinted>2021-07-30T09:19:47Z</cp:lastPrinted>
  <dcterms:created xsi:type="dcterms:W3CDTF">2015-06-05T18:19:34Z</dcterms:created>
  <dcterms:modified xsi:type="dcterms:W3CDTF">2021-08-09T12:20:36Z</dcterms:modified>
</cp:coreProperties>
</file>