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5" yWindow="285" windowWidth="20550" windowHeight="7800" tabRatio="601" activeTab="1"/>
  </bookViews>
  <sheets>
    <sheet name="дод1" sheetId="52" r:id="rId1"/>
    <sheet name="дод2" sheetId="51" r:id="rId2"/>
    <sheet name="дод3" sheetId="49" r:id="rId3"/>
  </sheets>
  <definedNames>
    <definedName name="_xlnm.Print_Titles" localSheetId="1">дод2!$8:$12</definedName>
    <definedName name="_xlnm.Print_Area" localSheetId="0">дод1!$A$1:$F$122</definedName>
    <definedName name="_xlnm.Print_Area" localSheetId="1">дод2!$A$1:$R$124</definedName>
    <definedName name="_xlnm.Print_Area" localSheetId="2">дод3!$A$1:$D$73</definedName>
  </definedNames>
  <calcPr calcId="162913"/>
</workbook>
</file>

<file path=xl/calcChain.xml><?xml version="1.0" encoding="utf-8"?>
<calcChain xmlns="http://schemas.openxmlformats.org/spreadsheetml/2006/main">
  <c r="F45" i="51" l="1"/>
  <c r="G45" i="51"/>
  <c r="E45" i="51"/>
  <c r="D61" i="49" l="1"/>
  <c r="D60" i="49" s="1"/>
  <c r="C119" i="52" l="1"/>
  <c r="C118" i="52"/>
  <c r="C117" i="52"/>
  <c r="C115" i="52"/>
  <c r="C113" i="52"/>
  <c r="C112" i="52"/>
  <c r="C111" i="52"/>
  <c r="C110" i="52"/>
  <c r="C109" i="52"/>
  <c r="C108" i="52"/>
  <c r="C107" i="52"/>
  <c r="C106" i="52"/>
  <c r="C105" i="52"/>
  <c r="D104" i="52"/>
  <c r="C103" i="52"/>
  <c r="D102" i="52"/>
  <c r="C102" i="52" s="1"/>
  <c r="C101" i="52"/>
  <c r="C100" i="52"/>
  <c r="C99" i="52"/>
  <c r="C98" i="52"/>
  <c r="C97" i="52"/>
  <c r="C96" i="52"/>
  <c r="D95" i="52"/>
  <c r="C95" i="52" s="1"/>
  <c r="E91" i="52"/>
  <c r="C91" i="52" s="1"/>
  <c r="E90" i="52"/>
  <c r="C90" i="52" s="1"/>
  <c r="F89" i="52"/>
  <c r="F85" i="52" s="1"/>
  <c r="E85" i="52" s="1"/>
  <c r="C88" i="52"/>
  <c r="C87" i="52"/>
  <c r="C86" i="52"/>
  <c r="D85" i="52"/>
  <c r="C85" i="52"/>
  <c r="C83" i="52"/>
  <c r="C82" i="52"/>
  <c r="C81" i="52"/>
  <c r="E80" i="52"/>
  <c r="E79" i="52" s="1"/>
  <c r="C79" i="52" s="1"/>
  <c r="E78" i="52"/>
  <c r="C78" i="52" s="1"/>
  <c r="C77" i="52"/>
  <c r="C76" i="52"/>
  <c r="D75" i="52"/>
  <c r="C75" i="52" s="1"/>
  <c r="C73" i="52"/>
  <c r="C72" i="52"/>
  <c r="D71" i="52"/>
  <c r="C71" i="52" s="1"/>
  <c r="C70" i="52"/>
  <c r="D69" i="52"/>
  <c r="C69" i="52" s="1"/>
  <c r="C68" i="52"/>
  <c r="C67" i="52"/>
  <c r="C66" i="52"/>
  <c r="D65" i="52"/>
  <c r="C65" i="52" s="1"/>
  <c r="C63" i="52"/>
  <c r="C62" i="52"/>
  <c r="C61" i="52"/>
  <c r="D60" i="52"/>
  <c r="C60" i="52"/>
  <c r="C59" i="52"/>
  <c r="C58" i="52"/>
  <c r="D57" i="52"/>
  <c r="C57" i="52"/>
  <c r="C54" i="52"/>
  <c r="C53" i="52"/>
  <c r="C52" i="52"/>
  <c r="C49" i="52"/>
  <c r="C48" i="52"/>
  <c r="C47" i="52"/>
  <c r="D46" i="52"/>
  <c r="C46" i="52"/>
  <c r="C45" i="52"/>
  <c r="C44" i="52"/>
  <c r="D43" i="52"/>
  <c r="C43" i="52"/>
  <c r="C42" i="52"/>
  <c r="C41" i="52"/>
  <c r="C40" i="52"/>
  <c r="C39" i="52"/>
  <c r="C38" i="52"/>
  <c r="C37" i="52"/>
  <c r="C36" i="52"/>
  <c r="C35" i="52"/>
  <c r="C34" i="52"/>
  <c r="D33" i="52"/>
  <c r="C31" i="52"/>
  <c r="C30" i="52"/>
  <c r="C29" i="52" s="1"/>
  <c r="C28" i="52"/>
  <c r="C27" i="52" s="1"/>
  <c r="D26" i="52"/>
  <c r="C26" i="52" s="1"/>
  <c r="C25" i="52"/>
  <c r="D24" i="52"/>
  <c r="C24" i="52"/>
  <c r="C23" i="52"/>
  <c r="C22" i="52"/>
  <c r="D21" i="52"/>
  <c r="C21" i="52" s="1"/>
  <c r="C19" i="52"/>
  <c r="D18" i="52"/>
  <c r="C18" i="52" s="1"/>
  <c r="C17" i="52"/>
  <c r="C16" i="52"/>
  <c r="C15" i="52"/>
  <c r="C14" i="52"/>
  <c r="D13" i="52"/>
  <c r="D12" i="52" s="1"/>
  <c r="C12" i="52" s="1"/>
  <c r="C13" i="52"/>
  <c r="C104" i="52" l="1"/>
  <c r="C80" i="52"/>
  <c r="E89" i="52"/>
  <c r="C89" i="52" s="1"/>
  <c r="D94" i="52"/>
  <c r="C94" i="52" s="1"/>
  <c r="D32" i="52"/>
  <c r="C32" i="52" s="1"/>
  <c r="D56" i="52"/>
  <c r="C56" i="52" s="1"/>
  <c r="D74" i="52"/>
  <c r="C74" i="52" s="1"/>
  <c r="C33" i="52"/>
  <c r="D20" i="52"/>
  <c r="C20" i="52" s="1"/>
  <c r="D64" i="52"/>
  <c r="D93" i="52" l="1"/>
  <c r="C93" i="52" s="1"/>
  <c r="D11" i="52"/>
  <c r="C11" i="52" s="1"/>
  <c r="D55" i="52"/>
  <c r="C55" i="52" s="1"/>
  <c r="C64" i="52"/>
  <c r="C92" i="52" l="1"/>
  <c r="D92" i="52"/>
  <c r="D120" i="52" s="1"/>
  <c r="C120" i="52" s="1"/>
  <c r="D70" i="49" l="1"/>
  <c r="D42" i="49"/>
  <c r="D41" i="49"/>
  <c r="J50" i="51" l="1"/>
  <c r="E50" i="51"/>
  <c r="F30" i="51"/>
  <c r="G30" i="51"/>
  <c r="H30" i="51"/>
  <c r="K30" i="51"/>
  <c r="L30" i="51"/>
  <c r="M30" i="51"/>
  <c r="N30" i="51"/>
  <c r="O30" i="51"/>
  <c r="P30" i="51"/>
  <c r="Q30" i="51"/>
  <c r="E28" i="51"/>
  <c r="J28" i="51"/>
  <c r="F14" i="51"/>
  <c r="G14" i="51"/>
  <c r="H14" i="51"/>
  <c r="I14" i="51"/>
  <c r="K14" i="51"/>
  <c r="L14" i="51"/>
  <c r="M14" i="51"/>
  <c r="N14" i="51"/>
  <c r="O14" i="51"/>
  <c r="P14" i="51"/>
  <c r="Q14" i="51"/>
  <c r="R50" i="51" l="1"/>
  <c r="R28" i="51"/>
  <c r="E129" i="51"/>
  <c r="R128" i="51"/>
  <c r="R137" i="51" s="1"/>
  <c r="Q128" i="51"/>
  <c r="Q137" i="51" s="1"/>
  <c r="P128" i="51"/>
  <c r="P137" i="51" s="1"/>
  <c r="O128" i="51"/>
  <c r="O137" i="51" s="1"/>
  <c r="N128" i="51"/>
  <c r="N137" i="51" s="1"/>
  <c r="M128" i="51"/>
  <c r="M137" i="51" s="1"/>
  <c r="L128" i="51"/>
  <c r="L137" i="51" s="1"/>
  <c r="K128" i="51"/>
  <c r="J128" i="51"/>
  <c r="J137" i="51" s="1"/>
  <c r="I128" i="51"/>
  <c r="I137" i="51" s="1"/>
  <c r="H128" i="51"/>
  <c r="H137" i="51" s="1"/>
  <c r="G128" i="51"/>
  <c r="G137" i="51" s="1"/>
  <c r="F128" i="51"/>
  <c r="F137" i="51" s="1"/>
  <c r="E128" i="51"/>
  <c r="J120" i="51"/>
  <c r="E120" i="51"/>
  <c r="J119" i="51"/>
  <c r="R119" i="51" s="1"/>
  <c r="J118" i="51"/>
  <c r="E118" i="51"/>
  <c r="J117" i="51"/>
  <c r="R117" i="51" s="1"/>
  <c r="J116" i="51"/>
  <c r="E116" i="51"/>
  <c r="Q115" i="51"/>
  <c r="Q114" i="51" s="1"/>
  <c r="P115" i="51"/>
  <c r="P114" i="51" s="1"/>
  <c r="O115" i="51"/>
  <c r="O114" i="51" s="1"/>
  <c r="N115" i="51"/>
  <c r="M115" i="51"/>
  <c r="M114" i="51" s="1"/>
  <c r="L115" i="51"/>
  <c r="L114" i="51" s="1"/>
  <c r="K115" i="51"/>
  <c r="K114" i="51" s="1"/>
  <c r="I115" i="51"/>
  <c r="I114" i="51" s="1"/>
  <c r="H115" i="51"/>
  <c r="H114" i="51" s="1"/>
  <c r="G115" i="51"/>
  <c r="G114" i="51" s="1"/>
  <c r="F115" i="51"/>
  <c r="F114" i="51" s="1"/>
  <c r="N114" i="51"/>
  <c r="J113" i="51"/>
  <c r="J112" i="51" s="1"/>
  <c r="E113" i="51"/>
  <c r="E112" i="51" s="1"/>
  <c r="Q112" i="51"/>
  <c r="Q111" i="51" s="1"/>
  <c r="P112" i="51"/>
  <c r="P111" i="51" s="1"/>
  <c r="O112" i="51"/>
  <c r="O111" i="51" s="1"/>
  <c r="N112" i="51"/>
  <c r="N111" i="51" s="1"/>
  <c r="M112" i="51"/>
  <c r="M111" i="51" s="1"/>
  <c r="L112" i="51"/>
  <c r="L111" i="51" s="1"/>
  <c r="K112" i="51"/>
  <c r="K111" i="51" s="1"/>
  <c r="I112" i="51"/>
  <c r="I111" i="51" s="1"/>
  <c r="H112" i="51"/>
  <c r="H111" i="51" s="1"/>
  <c r="G112" i="51"/>
  <c r="G111" i="51" s="1"/>
  <c r="F112" i="51"/>
  <c r="F111" i="51" s="1"/>
  <c r="J110" i="51"/>
  <c r="E110" i="51"/>
  <c r="J109" i="51"/>
  <c r="E109" i="51"/>
  <c r="J108" i="51"/>
  <c r="E108" i="51"/>
  <c r="Q107" i="51"/>
  <c r="P107" i="51"/>
  <c r="P106" i="51" s="1"/>
  <c r="O107" i="51"/>
  <c r="O106" i="51" s="1"/>
  <c r="N107" i="51"/>
  <c r="N106" i="51" s="1"/>
  <c r="M107" i="51"/>
  <c r="L107" i="51"/>
  <c r="L106" i="51" s="1"/>
  <c r="K107" i="51"/>
  <c r="K106" i="51" s="1"/>
  <c r="I107" i="51"/>
  <c r="I106" i="51" s="1"/>
  <c r="H107" i="51"/>
  <c r="G107" i="51"/>
  <c r="G106" i="51" s="1"/>
  <c r="F107" i="51"/>
  <c r="F106" i="51" s="1"/>
  <c r="Q106" i="51"/>
  <c r="M106" i="51"/>
  <c r="H106" i="51"/>
  <c r="J105" i="51"/>
  <c r="E105" i="51"/>
  <c r="J104" i="51"/>
  <c r="E104" i="5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R96" i="51" s="1"/>
  <c r="J95" i="51"/>
  <c r="E95" i="51"/>
  <c r="J94" i="51"/>
  <c r="E94" i="51"/>
  <c r="J93" i="51"/>
  <c r="E93" i="51"/>
  <c r="J92" i="51"/>
  <c r="E92" i="51"/>
  <c r="J91" i="51"/>
  <c r="E91" i="51"/>
  <c r="Q90" i="51"/>
  <c r="Q89" i="51" s="1"/>
  <c r="P90" i="51"/>
  <c r="P89" i="51" s="1"/>
  <c r="O90" i="51"/>
  <c r="O89" i="51" s="1"/>
  <c r="N90" i="51"/>
  <c r="N89" i="51" s="1"/>
  <c r="M90" i="51"/>
  <c r="M89" i="51" s="1"/>
  <c r="L90" i="51"/>
  <c r="L89" i="51" s="1"/>
  <c r="K90" i="51"/>
  <c r="K89" i="51" s="1"/>
  <c r="I90" i="51"/>
  <c r="I89" i="51" s="1"/>
  <c r="H90" i="51"/>
  <c r="H89" i="51" s="1"/>
  <c r="G90" i="51"/>
  <c r="G89" i="51" s="1"/>
  <c r="F90" i="51"/>
  <c r="F89" i="51" s="1"/>
  <c r="J88" i="51"/>
  <c r="E88" i="51"/>
  <c r="J87" i="51"/>
  <c r="E87" i="51"/>
  <c r="J86" i="51"/>
  <c r="E86" i="5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E79" i="51"/>
  <c r="J78" i="51"/>
  <c r="E78" i="51"/>
  <c r="Q77" i="51"/>
  <c r="Q76" i="51" s="1"/>
  <c r="P77" i="51"/>
  <c r="P76" i="51" s="1"/>
  <c r="O77" i="51"/>
  <c r="O76" i="51" s="1"/>
  <c r="N77" i="51"/>
  <c r="N76" i="51" s="1"/>
  <c r="M77" i="51"/>
  <c r="M76" i="51" s="1"/>
  <c r="L77" i="51"/>
  <c r="L76" i="51" s="1"/>
  <c r="K77" i="51"/>
  <c r="K76" i="51" s="1"/>
  <c r="I77" i="51"/>
  <c r="I76" i="51" s="1"/>
  <c r="H77" i="51"/>
  <c r="H76" i="51" s="1"/>
  <c r="G77" i="51"/>
  <c r="G76" i="51" s="1"/>
  <c r="F77" i="51"/>
  <c r="F76" i="51" s="1"/>
  <c r="J75" i="51"/>
  <c r="E75" i="5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Q67" i="51"/>
  <c r="Q52" i="51" s="1"/>
  <c r="Q51" i="51" s="1"/>
  <c r="J67" i="51"/>
  <c r="E67" i="51"/>
  <c r="J66" i="51"/>
  <c r="E66" i="51"/>
  <c r="J65" i="51"/>
  <c r="E65" i="51"/>
  <c r="J64" i="51"/>
  <c r="E64" i="51"/>
  <c r="R64" i="51" s="1"/>
  <c r="J63" i="51"/>
  <c r="E63" i="51"/>
  <c r="J62" i="51"/>
  <c r="E62" i="51"/>
  <c r="R62" i="51" s="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P52" i="51"/>
  <c r="P51" i="51" s="1"/>
  <c r="O52" i="51"/>
  <c r="O51" i="51" s="1"/>
  <c r="N52" i="51"/>
  <c r="N51" i="51" s="1"/>
  <c r="M52" i="51"/>
  <c r="M51" i="51" s="1"/>
  <c r="L52" i="51"/>
  <c r="L51" i="51" s="1"/>
  <c r="K52" i="51"/>
  <c r="K51" i="51" s="1"/>
  <c r="I52" i="51"/>
  <c r="I51" i="51" s="1"/>
  <c r="H52" i="51"/>
  <c r="H51" i="51" s="1"/>
  <c r="G52" i="51"/>
  <c r="G51" i="51" s="1"/>
  <c r="F52" i="51"/>
  <c r="F51" i="51" s="1"/>
  <c r="J49" i="51"/>
  <c r="E49" i="51"/>
  <c r="R49" i="51" s="1"/>
  <c r="J48" i="51"/>
  <c r="E48" i="51"/>
  <c r="J47" i="51"/>
  <c r="E47" i="51"/>
  <c r="E46" i="51"/>
  <c r="R46" i="51" s="1"/>
  <c r="J45" i="51"/>
  <c r="J44" i="51"/>
  <c r="E44" i="51"/>
  <c r="J43" i="51"/>
  <c r="E43" i="51"/>
  <c r="J42" i="51"/>
  <c r="E42" i="51"/>
  <c r="J41" i="51"/>
  <c r="E41" i="51"/>
  <c r="J40" i="51"/>
  <c r="E40" i="51"/>
  <c r="J39" i="51"/>
  <c r="E39" i="51"/>
  <c r="R39" i="51" s="1"/>
  <c r="J38" i="51"/>
  <c r="J37" i="51" s="1"/>
  <c r="E38" i="51"/>
  <c r="I37" i="51"/>
  <c r="E37" i="51" s="1"/>
  <c r="J36" i="51"/>
  <c r="E36" i="51"/>
  <c r="J35" i="51"/>
  <c r="J34" i="51" s="1"/>
  <c r="E35" i="51"/>
  <c r="I34" i="51"/>
  <c r="J33" i="51"/>
  <c r="E33" i="51"/>
  <c r="J32" i="51"/>
  <c r="E32" i="51"/>
  <c r="J31" i="51"/>
  <c r="E31" i="51"/>
  <c r="P29" i="51"/>
  <c r="O29" i="51"/>
  <c r="N29" i="51"/>
  <c r="M29" i="51"/>
  <c r="L29" i="51"/>
  <c r="K29" i="51"/>
  <c r="H29" i="51"/>
  <c r="G29" i="51"/>
  <c r="F29" i="5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J15" i="51"/>
  <c r="J14" i="51" s="1"/>
  <c r="E15" i="51"/>
  <c r="Q13" i="51"/>
  <c r="M13" i="51"/>
  <c r="L13" i="51"/>
  <c r="K13" i="51"/>
  <c r="I13" i="51"/>
  <c r="H13" i="51"/>
  <c r="R66" i="51" l="1"/>
  <c r="R78" i="51"/>
  <c r="R53" i="51"/>
  <c r="R93" i="51"/>
  <c r="R101" i="51"/>
  <c r="R80" i="51"/>
  <c r="J30" i="51"/>
  <c r="J29" i="51" s="1"/>
  <c r="E34" i="51"/>
  <c r="I30" i="51"/>
  <c r="R43" i="51"/>
  <c r="R48" i="51"/>
  <c r="E30" i="51"/>
  <c r="R87" i="51"/>
  <c r="E14" i="51"/>
  <c r="E13" i="51" s="1"/>
  <c r="R31" i="51"/>
  <c r="R105" i="51"/>
  <c r="R108" i="51"/>
  <c r="R91" i="51"/>
  <c r="R16" i="51"/>
  <c r="R40" i="51"/>
  <c r="R36" i="51"/>
  <c r="R27" i="51"/>
  <c r="R23" i="51"/>
  <c r="R47" i="51"/>
  <c r="R85" i="51"/>
  <c r="R102" i="51"/>
  <c r="R54" i="51"/>
  <c r="E77" i="51"/>
  <c r="E76" i="51" s="1"/>
  <c r="R73" i="51"/>
  <c r="R79" i="51"/>
  <c r="R83" i="51"/>
  <c r="R109" i="51"/>
  <c r="F121" i="51"/>
  <c r="R70" i="51"/>
  <c r="R74" i="51"/>
  <c r="R67" i="51"/>
  <c r="R75" i="51"/>
  <c r="R81" i="51"/>
  <c r="R98" i="51"/>
  <c r="R61" i="51"/>
  <c r="R68" i="51"/>
  <c r="E130" i="51"/>
  <c r="R99" i="51"/>
  <c r="R103" i="51"/>
  <c r="E107" i="51"/>
  <c r="O121" i="51"/>
  <c r="R20" i="51"/>
  <c r="R24" i="51"/>
  <c r="Q121" i="51"/>
  <c r="R35" i="51"/>
  <c r="R32" i="51"/>
  <c r="R18" i="51"/>
  <c r="R22" i="51"/>
  <c r="R42" i="51"/>
  <c r="N121" i="51"/>
  <c r="R19" i="51"/>
  <c r="R34" i="51"/>
  <c r="P121" i="51"/>
  <c r="J115" i="51"/>
  <c r="J114" i="51" s="1"/>
  <c r="R97" i="51"/>
  <c r="R100" i="51"/>
  <c r="R104" i="51"/>
  <c r="E90" i="51"/>
  <c r="E89" i="51" s="1"/>
  <c r="R118" i="51"/>
  <c r="G121" i="51"/>
  <c r="R94" i="51"/>
  <c r="R95" i="51"/>
  <c r="J107" i="51"/>
  <c r="J106" i="51" s="1"/>
  <c r="R120" i="51"/>
  <c r="R71" i="51"/>
  <c r="R58" i="51"/>
  <c r="R65" i="51"/>
  <c r="R72" i="51"/>
  <c r="R55" i="51"/>
  <c r="R59" i="51"/>
  <c r="R69" i="51"/>
  <c r="R84" i="51"/>
  <c r="R88" i="51"/>
  <c r="E52" i="51"/>
  <c r="E51" i="51" s="1"/>
  <c r="T51" i="51" s="1"/>
  <c r="R56" i="51"/>
  <c r="R60" i="51"/>
  <c r="R63" i="51"/>
  <c r="R82" i="51"/>
  <c r="R86" i="51"/>
  <c r="J52" i="51"/>
  <c r="J51" i="51" s="1"/>
  <c r="G13" i="51"/>
  <c r="K121" i="51"/>
  <c r="J13" i="51"/>
  <c r="R44" i="51"/>
  <c r="I29" i="51"/>
  <c r="R26" i="51"/>
  <c r="L121" i="51"/>
  <c r="R37" i="51"/>
  <c r="R41" i="51"/>
  <c r="R17" i="51"/>
  <c r="O13" i="51"/>
  <c r="P13" i="51"/>
  <c r="R21" i="51"/>
  <c r="H121" i="51"/>
  <c r="R25" i="51"/>
  <c r="R38" i="51"/>
  <c r="R45" i="51"/>
  <c r="E106" i="51"/>
  <c r="R106" i="51" s="1"/>
  <c r="T112" i="51"/>
  <c r="E111" i="51"/>
  <c r="J111" i="51"/>
  <c r="R111" i="51" s="1"/>
  <c r="R112" i="51"/>
  <c r="E115" i="51"/>
  <c r="E114" i="51" s="1"/>
  <c r="R116" i="51"/>
  <c r="F13" i="51"/>
  <c r="N13" i="51"/>
  <c r="R113" i="51"/>
  <c r="Q29" i="51"/>
  <c r="R33" i="51"/>
  <c r="R92" i="51"/>
  <c r="R15" i="51"/>
  <c r="R57" i="51"/>
  <c r="J90" i="51"/>
  <c r="J89" i="51" s="1"/>
  <c r="M121" i="51"/>
  <c r="J77" i="51"/>
  <c r="J76" i="51" s="1"/>
  <c r="R110" i="51"/>
  <c r="R30" i="51" l="1"/>
  <c r="R29" i="51" s="1"/>
  <c r="T107" i="51"/>
  <c r="R14" i="51"/>
  <c r="R13" i="51" s="1"/>
  <c r="R90" i="51"/>
  <c r="T106" i="51"/>
  <c r="T14" i="51"/>
  <c r="T52" i="51"/>
  <c r="R89" i="51"/>
  <c r="R107" i="51"/>
  <c r="R77" i="51"/>
  <c r="R76" i="51" s="1"/>
  <c r="I121" i="51"/>
  <c r="E121" i="51"/>
  <c r="R115" i="51"/>
  <c r="R114" i="51" s="1"/>
  <c r="T76" i="51"/>
  <c r="R52" i="51"/>
  <c r="R51" i="51" s="1"/>
  <c r="J121" i="51"/>
  <c r="T13" i="51"/>
  <c r="T90" i="51"/>
  <c r="T77" i="51"/>
  <c r="T111" i="51"/>
  <c r="T89" i="51"/>
  <c r="E29" i="51"/>
  <c r="T29" i="51" s="1"/>
  <c r="T30" i="51"/>
  <c r="D38" i="49"/>
  <c r="D69" i="49" s="1"/>
  <c r="D39" i="49"/>
  <c r="F68" i="49"/>
  <c r="U121" i="51" l="1"/>
  <c r="R121" i="51"/>
  <c r="T121" i="51"/>
  <c r="D68" i="49"/>
</calcChain>
</file>

<file path=xl/sharedStrings.xml><?xml version="1.0" encoding="utf-8"?>
<sst xmlns="http://schemas.openxmlformats.org/spreadsheetml/2006/main" count="603" uniqueCount="465">
  <si>
    <t>/гривень/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</si>
  <si>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</si>
  <si>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</si>
  <si>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</si>
  <si>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</si>
  <si>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</si>
  <si>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</si>
  <si>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</si>
  <si>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</si>
  <si>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</si>
  <si>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</si>
  <si>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</si>
  <si>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</si>
  <si>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</si>
  <si>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</si>
  <si>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</si>
  <si>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</si>
  <si>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</si>
  <si>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</si>
  <si>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</si>
  <si>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</si>
  <si>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</si>
  <si>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</si>
  <si>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</si>
  <si>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</si>
  <si>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</si>
  <si>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</si>
  <si>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</si>
  <si>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</si>
  <si>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</si>
  <si>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</si>
  <si>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</si>
  <si>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</si>
  <si>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</si>
  <si>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</si>
  <si>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</si>
  <si>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</si>
  <si>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</si>
  <si>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</si>
  <si>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</si>
  <si>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</si>
  <si>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</si>
  <si>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</si>
  <si>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</si>
  <si>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</si>
  <si>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</si>
  <si>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</si>
  <si>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</si>
  <si>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</si>
  <si>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</si>
  <si>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</si>
  <si>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</si>
  <si>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</si>
  <si>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</si>
  <si>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</si>
  <si>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</si>
  <si>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</si>
  <si>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</si>
  <si>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</si>
  <si>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</si>
  <si>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</si>
  <si>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</si>
  <si>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</si>
  <si>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</si>
  <si>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</si>
  <si>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</si>
  <si>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</si>
  <si>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</si>
  <si>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</si>
  <si>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</si>
  <si>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</si>
  <si>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</si>
  <si>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</si>
  <si>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</si>
  <si>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</si>
  <si>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</si>
  <si>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</si>
  <si>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</si>
  <si>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</si>
  <si>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</si>
  <si>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</si>
  <si>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</si>
  <si>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</si>
  <si>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</si>
  <si>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</si>
  <si>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</si>
  <si>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</si>
  <si>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</si>
  <si>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</si>
  <si>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</si>
  <si>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</si>
  <si>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</si>
  <si>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</si>
  <si>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</si>
  <si>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</si>
  <si>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</si>
  <si>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</si>
  <si>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</si>
  <si>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</si>
  <si>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</si>
  <si>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</si>
  <si>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</si>
  <si>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</si>
  <si>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</si>
  <si>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</si>
  <si>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</si>
  <si>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</si>
  <si>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</si>
  <si>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</si>
  <si>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</si>
  <si>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</si>
  <si>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</si>
  <si>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</si>
  <si>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</si>
  <si>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</si>
  <si>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</si>
  <si>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</si>
  <si>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</si>
  <si>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</si>
  <si>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</si>
  <si>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</si>
  <si>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</si>
  <si>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</si>
  <si>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</si>
  <si>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</si>
  <si>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</si>
  <si>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</si>
  <si>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</si>
  <si>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</si>
  <si>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</si>
  <si>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</si>
  <si>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</si>
  <si>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</si>
  <si>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</si>
  <si>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</si>
  <si>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</si>
  <si>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</si>
  <si>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</si>
  <si>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</si>
  <si>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</si>
  <si>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</si>
  <si>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</si>
  <si>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</si>
  <si>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</si>
  <si>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</si>
  <si>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</si>
  <si>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</si>
  <si>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</si>
  <si>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</si>
  <si>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</si>
  <si>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</si>
  <si>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</si>
  <si>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</si>
  <si>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</si>
  <si>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</si>
  <si>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</si>
  <si>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</si>
  <si>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</si>
  <si>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</si>
  <si>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</si>
  <si>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</si>
  <si>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</si>
  <si>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</si>
  <si>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</si>
  <si>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</si>
  <si>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</si>
  <si>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</si>
  <si>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</si>
  <si>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</si>
  <si>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</si>
  <si>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</si>
  <si>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</si>
  <si>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</si>
  <si>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</si>
  <si>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</si>
  <si>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</si>
  <si>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</si>
  <si>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</si>
  <si>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</si>
  <si>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</si>
  <si>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</si>
  <si>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</si>
  <si>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</si>
  <si>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</si>
  <si>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</si>
  <si>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</si>
  <si>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</si>
  <si>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</si>
  <si>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</si>
  <si>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</si>
  <si>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</si>
  <si>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</si>
  <si>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</si>
  <si>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</si>
  <si>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</si>
  <si>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</si>
  <si>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</si>
  <si>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</si>
  <si>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</si>
  <si>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</si>
  <si>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</si>
  <si>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</si>
  <si>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</si>
  <si>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</si>
  <si>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</si>
  <si>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</si>
  <si>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</si>
  <si>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</si>
  <si>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</si>
  <si>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</si>
  <si>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</si>
  <si>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</si>
  <si>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</si>
  <si>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</si>
  <si>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</si>
  <si>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</si>
  <si>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</si>
  <si>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</si>
  <si>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</si>
  <si>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</si>
  <si>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</si>
  <si>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</si>
  <si>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</si>
  <si>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</si>
  <si>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</si>
  <si>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</si>
  <si>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</si>
  <si>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</si>
  <si>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</si>
  <si>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</si>
  <si>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</si>
  <si>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</si>
  <si>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</si>
  <si>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</si>
  <si>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</si>
  <si>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</si>
  <si>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</si>
  <si>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</si>
  <si>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</si>
  <si>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</si>
  <si>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</si>
  <si>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</si>
  <si>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</si>
  <si>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</si>
  <si>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</si>
  <si>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</si>
  <si>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</si>
  <si>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</si>
  <si>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</si>
  <si>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</si>
  <si>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</si>
  <si>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</si>
  <si>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Зміни до міжбюджетних трансфертів на  2022 рік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</si>
  <si>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</si>
  <si>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</si>
  <si>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</si>
  <si>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</si>
  <si>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</si>
  <si>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</si>
  <si>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</si>
  <si>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</si>
  <si>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</si>
  <si>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</si>
  <si>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</si>
  <si>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</si>
  <si>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</si>
  <si>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</si>
  <si>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</si>
  <si>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</si>
  <si>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</si>
  <si>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</si>
  <si>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</si>
  <si>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</si>
  <si>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</si>
  <si>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</si>
  <si>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</si>
  <si>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</si>
  <si>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</si>
  <si>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</si>
  <si>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</si>
  <si>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</si>
  <si>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</si>
  <si>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</si>
  <si>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</si>
  <si>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</si>
  <si>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</si>
  <si>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</si>
  <si>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</si>
  <si>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</si>
  <si>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</si>
  <si>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</si>
  <si>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</si>
  <si>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</si>
  <si>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</si>
  <si>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</si>
  <si>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</si>
  <si>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</si>
  <si>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</si>
  <si>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</si>
  <si>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</si>
  <si>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</si>
  <si>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</si>
  <si>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</si>
  <si>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</si>
  <si>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</si>
  <si>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</si>
  <si>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</si>
  <si>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</si>
  <si>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</si>
  <si>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</si>
  <si>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</si>
  <si>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</si>
  <si>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</si>
  <si>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</si>
  <si>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</si>
  <si>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</si>
  <si>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</si>
  <si>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</si>
  <si>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</si>
  <si>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</si>
  <si>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</si>
  <si>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</si>
  <si>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</si>
  <si>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</si>
  <si>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</si>
  <si>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</si>
  <si>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</si>
  <si>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</si>
  <si>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</si>
  <si>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</si>
  <si>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</si>
  <si>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</si>
  <si>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</si>
  <si>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</si>
  <si>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</si>
  <si>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</si>
  <si>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</si>
  <si>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</si>
  <si>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</si>
  <si>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</si>
  <si>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</si>
  <si>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0619770</t>
  </si>
  <si>
    <t>Субвенція для Вараського районного територіального центру комплектування  та соціальної підтримки</t>
  </si>
  <si>
    <t>Забезпечення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</t>
  </si>
  <si>
    <t>Субвенція для державної установи "Полицька виправна колонія №76"</t>
  </si>
  <si>
    <t>Співфінансування для придбання двох шкільних автобусів, спеціалізованих для перевезення школярів, для Вараської міської територіальної громади</t>
  </si>
  <si>
    <t>Співфінансування для централізованого придбання та розміщення в укриттях закладів освіти в умовах воєнного стану комплектів обладнання з програмним забезпеченням для організації освітнього процесу з використанням технологій дистанційного навчання з метою захисту життя учасників освітнього процесу для Вараської міської територіальної громади</t>
  </si>
  <si>
    <t xml:space="preserve"> Зміни до доходів бюджету Вараської міської територіальної громади на 2022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</si>
  <si>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</si>
  <si>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</si>
  <si>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</si>
  <si>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</si>
  <si>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</si>
  <si>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</si>
  <si>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</si>
  <si>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</si>
  <si>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</si>
  <si>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</si>
  <si>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</si>
  <si>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</si>
  <si>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</si>
  <si>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</si>
  <si>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</si>
  <si>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</si>
  <si>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</si>
  <si>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</si>
  <si>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</si>
  <si>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</si>
  <si>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</si>
  <si>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</si>
  <si>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</si>
  <si>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</si>
  <si>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</si>
  <si>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</si>
  <si>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</si>
  <si>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</si>
  <si>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</si>
  <si>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</si>
  <si>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</si>
  <si>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</si>
  <si>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</si>
  <si>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</si>
  <si>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</si>
  <si>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</si>
  <si>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</si>
  <si>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</si>
  <si>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</si>
  <si>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</si>
  <si>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</si>
  <si>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</si>
  <si>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</si>
  <si>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</si>
  <si>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</si>
  <si>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</si>
  <si>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</si>
  <si>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</si>
  <si>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</si>
  <si>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</si>
  <si>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</si>
  <si>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</si>
  <si>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</si>
  <si>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</si>
  <si>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</si>
  <si>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</si>
  <si>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</si>
  <si>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</si>
  <si>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</si>
  <si>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</si>
  <si>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</si>
  <si>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</si>
  <si>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</si>
  <si>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</si>
  <si>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</si>
  <si>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</si>
  <si>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</si>
  <si>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</si>
  <si>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</si>
  <si>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</si>
  <si>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</si>
  <si>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</si>
  <si>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</si>
  <si>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</si>
  <si>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</si>
  <si>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</si>
  <si>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</si>
  <si>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</si>
  <si>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</si>
  <si>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Надходження від продажу основного капіталу 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</si>
  <si>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</si>
  <si>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коштів від Державного фонду дорогоцінних металів і дорогоцінного каміння  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</si>
  <si>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</si>
  <si>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</si>
  <si>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</si>
  <si>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</si>
  <si>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</si>
  <si>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</si>
  <si>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</si>
  <si>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</si>
  <si>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</si>
  <si>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</si>
  <si>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</si>
  <si>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</si>
  <si>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</si>
  <si>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</si>
  <si>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</si>
  <si>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</si>
  <si>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</si>
  <si>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</si>
  <si>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</si>
  <si>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</si>
  <si>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</si>
  <si>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</si>
  <si>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</si>
  <si>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</si>
  <si>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</si>
  <si>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</si>
  <si>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</si>
  <si>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Міський голова                                    Олександр МЕНЗУЛ</t>
  </si>
  <si>
    <t xml:space="preserve">                      до рішення Вараської міської ради</t>
  </si>
  <si>
    <t xml:space="preserve">                                       Додаток  1</t>
  </si>
  <si>
    <t xml:space="preserve">                                                                  (код бюджету)</t>
  </si>
  <si>
    <t xml:space="preserve">                          II. Трансферти до спеціального фонду бюджету</t>
  </si>
  <si>
    <t xml:space="preserve">                                                                   Додаток 3</t>
  </si>
  <si>
    <t xml:space="preserve">_________ 2022 року  № ______
</t>
  </si>
  <si>
    <t xml:space="preserve">                                                        _____________2022 року  № 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</si>
</sst>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Arial Cyr"/>
      <charset val="204"/>
    </font>
    <font>
      <i/>
      <sz val="14"/>
      <name val="Arial Cyr"/>
      <charset val="204"/>
    </font>
    <font>
      <sz val="13.5"/>
      <name val="Times New Roman"/>
      <family val="1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i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5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20"/>
      <color rgb="FF333333"/>
      <name val="Times New Roman"/>
      <family val="1"/>
      <charset val="204"/>
    </font>
    <font>
      <sz val="2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18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" fillId="0" borderId="0"/>
    <xf numFmtId="0" fontId="2" fillId="0" borderId="0"/>
  </cellStyleXfs>
  <cellXfs count="50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1" fillId="0" borderId="0" xfId="0" applyFont="1"/>
    <xf numFmtId="0" fontId="0" fillId="0" borderId="0" xfId="0" applyFont="1"/>
    <xf numFmtId="0" fontId="21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8" fillId="0" borderId="0" xfId="0" applyFont="1"/>
    <xf numFmtId="0" fontId="28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1" fillId="0" borderId="0" xfId="0" applyFont="1"/>
    <xf numFmtId="0" fontId="9" fillId="0" borderId="0" xfId="0" applyFont="1" applyBorder="1"/>
    <xf numFmtId="3" fontId="18" fillId="0" borderId="0" xfId="0" applyNumberFormat="1" applyFont="1"/>
    <xf numFmtId="0" fontId="35" fillId="0" borderId="0" xfId="0" applyFont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2" fillId="0" borderId="1" xfId="0" applyFont="1" applyBorder="1" applyAlignment="1">
      <alignment horizontal="center" vertical="center"/>
    </xf>
    <xf numFmtId="0" fontId="32" fillId="0" borderId="15" xfId="0" applyFont="1" applyBorder="1" applyAlignment="1">
      <alignment horizontal="right"/>
    </xf>
    <xf numFmtId="3" fontId="46" fillId="0" borderId="17" xfId="0" applyNumberFormat="1" applyFont="1" applyBorder="1" applyAlignment="1">
      <alignment horizontal="right"/>
    </xf>
    <xf numFmtId="0" fontId="48" fillId="0" borderId="15" xfId="0" applyFont="1" applyBorder="1" applyAlignment="1">
      <alignment horizontal="center"/>
    </xf>
    <xf numFmtId="3" fontId="44" fillId="0" borderId="17" xfId="0" applyNumberFormat="1" applyFont="1" applyBorder="1" applyAlignment="1">
      <alignment horizontal="right"/>
    </xf>
    <xf numFmtId="0" fontId="48" fillId="0" borderId="20" xfId="0" applyFont="1" applyBorder="1" applyAlignment="1">
      <alignment horizontal="center"/>
    </xf>
    <xf numFmtId="3" fontId="46" fillId="0" borderId="22" xfId="0" applyNumberFormat="1" applyFont="1" applyBorder="1"/>
    <xf numFmtId="0" fontId="48" fillId="0" borderId="0" xfId="0" applyFont="1" applyBorder="1" applyAlignment="1">
      <alignment horizontal="center"/>
    </xf>
    <xf numFmtId="0" fontId="13" fillId="0" borderId="0" xfId="0" applyFont="1" applyBorder="1"/>
    <xf numFmtId="0" fontId="2" fillId="0" borderId="0" xfId="0" applyFont="1" applyBorder="1"/>
    <xf numFmtId="0" fontId="23" fillId="0" borderId="16" xfId="0" applyFont="1" applyBorder="1" applyAlignment="1"/>
    <xf numFmtId="3" fontId="24" fillId="0" borderId="17" xfId="0" applyNumberFormat="1" applyFont="1" applyBorder="1" applyAlignment="1">
      <alignment horizontal="center"/>
    </xf>
    <xf numFmtId="0" fontId="51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3" fontId="23" fillId="0" borderId="17" xfId="0" applyNumberFormat="1" applyFont="1" applyBorder="1" applyAlignment="1">
      <alignment horizontal="center"/>
    </xf>
    <xf numFmtId="49" fontId="23" fillId="0" borderId="15" xfId="0" applyNumberFormat="1" applyFont="1" applyBorder="1"/>
    <xf numFmtId="0" fontId="23" fillId="0" borderId="16" xfId="0" applyFont="1" applyBorder="1"/>
    <xf numFmtId="0" fontId="52" fillId="0" borderId="16" xfId="0" applyFont="1" applyBorder="1" applyAlignment="1">
      <alignment wrapText="1"/>
    </xf>
    <xf numFmtId="49" fontId="51" fillId="0" borderId="15" xfId="0" applyNumberFormat="1" applyFont="1" applyBorder="1" applyAlignment="1">
      <alignment horizontal="center"/>
    </xf>
    <xf numFmtId="49" fontId="29" fillId="0" borderId="16" xfId="0" applyNumberFormat="1" applyFont="1" applyFill="1" applyBorder="1" applyAlignment="1" applyProtection="1">
      <alignment horizontal="left" wrapText="1"/>
      <protection locked="0"/>
    </xf>
    <xf numFmtId="49" fontId="32" fillId="0" borderId="15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32" fillId="0" borderId="16" xfId="0" applyFont="1" applyBorder="1" applyAlignment="1"/>
    <xf numFmtId="3" fontId="13" fillId="0" borderId="17" xfId="0" applyNumberFormat="1" applyFont="1" applyBorder="1" applyAlignment="1">
      <alignment horizontal="center"/>
    </xf>
    <xf numFmtId="49" fontId="13" fillId="0" borderId="15" xfId="0" applyNumberFormat="1" applyFont="1" applyBorder="1"/>
    <xf numFmtId="0" fontId="13" fillId="0" borderId="16" xfId="0" applyFont="1" applyBorder="1"/>
    <xf numFmtId="49" fontId="13" fillId="0" borderId="15" xfId="0" applyNumberFormat="1" applyFont="1" applyBorder="1" applyAlignment="1">
      <alignment horizontal="center"/>
    </xf>
    <xf numFmtId="0" fontId="13" fillId="0" borderId="16" xfId="0" applyFont="1" applyBorder="1" applyAlignment="1">
      <alignment horizontal="left" wrapText="1"/>
    </xf>
    <xf numFmtId="0" fontId="13" fillId="0" borderId="16" xfId="24" applyFont="1" applyFill="1" applyBorder="1" applyAlignment="1">
      <alignment horizontal="left" vertical="center" wrapText="1"/>
    </xf>
    <xf numFmtId="49" fontId="13" fillId="0" borderId="27" xfId="0" applyNumberFormat="1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2" fillId="0" borderId="17" xfId="0" applyFont="1" applyBorder="1"/>
    <xf numFmtId="49" fontId="13" fillId="0" borderId="15" xfId="0" applyNumberFormat="1" applyFont="1" applyBorder="1" applyAlignment="1">
      <alignment horizontal="right"/>
    </xf>
    <xf numFmtId="0" fontId="13" fillId="0" borderId="16" xfId="0" applyFont="1" applyBorder="1" applyAlignment="1">
      <alignment horizontal="left"/>
    </xf>
    <xf numFmtId="0" fontId="0" fillId="0" borderId="16" xfId="0" applyFont="1" applyBorder="1"/>
    <xf numFmtId="0" fontId="13" fillId="0" borderId="16" xfId="0" applyFont="1" applyBorder="1" applyAlignment="1"/>
    <xf numFmtId="3" fontId="33" fillId="0" borderId="17" xfId="0" applyNumberFormat="1" applyFont="1" applyBorder="1" applyAlignment="1">
      <alignment horizontal="center"/>
    </xf>
    <xf numFmtId="0" fontId="48" fillId="0" borderId="16" xfId="0" applyFont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13" fillId="0" borderId="21" xfId="0" applyFont="1" applyBorder="1"/>
    <xf numFmtId="3" fontId="34" fillId="0" borderId="22" xfId="0" applyNumberFormat="1" applyFont="1" applyBorder="1" applyAlignment="1">
      <alignment horizontal="center"/>
    </xf>
    <xf numFmtId="49" fontId="53" fillId="0" borderId="0" xfId="0" applyNumberFormat="1" applyFont="1" applyBorder="1" applyAlignment="1" applyProtection="1">
      <protection locked="0"/>
    </xf>
    <xf numFmtId="0" fontId="5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5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58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3" fontId="1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Border="1" applyAlignment="1">
      <alignment horizontal="left" wrapText="1"/>
    </xf>
    <xf numFmtId="3" fontId="60" fillId="0" borderId="1" xfId="0" applyNumberFormat="1" applyFont="1" applyFill="1" applyBorder="1" applyAlignment="1">
      <alignment horizontal="center" wrapText="1"/>
    </xf>
    <xf numFmtId="3" fontId="17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59" fillId="0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center" wrapText="1"/>
    </xf>
    <xf numFmtId="49" fontId="17" fillId="0" borderId="3" xfId="0" applyNumberFormat="1" applyFont="1" applyFill="1" applyBorder="1" applyAlignment="1">
      <alignment horizontal="left" wrapText="1"/>
    </xf>
    <xf numFmtId="3" fontId="17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56" fillId="0" borderId="1" xfId="0" applyNumberFormat="1" applyFont="1" applyFill="1" applyBorder="1" applyAlignment="1">
      <alignment horizontal="center" wrapText="1"/>
    </xf>
    <xf numFmtId="3" fontId="61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62" fillId="0" borderId="1" xfId="0" applyNumberFormat="1" applyFont="1" applyFill="1" applyBorder="1" applyAlignment="1">
      <alignment horizontal="center" wrapText="1"/>
    </xf>
    <xf numFmtId="0" fontId="63" fillId="0" borderId="0" xfId="0" applyFont="1"/>
    <xf numFmtId="0" fontId="63" fillId="0" borderId="0" xfId="0" applyFont="1" applyFill="1"/>
    <xf numFmtId="49" fontId="60" fillId="0" borderId="1" xfId="0" applyNumberFormat="1" applyFont="1" applyFill="1" applyBorder="1" applyAlignment="1">
      <alignment horizontal="center" wrapText="1"/>
    </xf>
    <xf numFmtId="49" fontId="60" fillId="3" borderId="1" xfId="0" applyNumberFormat="1" applyFont="1" applyFill="1" applyBorder="1" applyAlignment="1">
      <alignment horizontal="center" wrapText="1"/>
    </xf>
    <xf numFmtId="49" fontId="60" fillId="3" borderId="1" xfId="0" applyNumberFormat="1" applyFont="1" applyFill="1" applyBorder="1" applyAlignment="1">
      <alignment horizontal="left" wrapText="1"/>
    </xf>
    <xf numFmtId="3" fontId="17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6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62" fillId="0" borderId="1" xfId="0" applyNumberFormat="1" applyFont="1" applyBorder="1" applyAlignment="1">
      <alignment horizontal="center" wrapText="1"/>
    </xf>
    <xf numFmtId="49" fontId="62" fillId="0" borderId="6" xfId="0" applyNumberFormat="1" applyFont="1" applyBorder="1" applyAlignment="1">
      <alignment horizontal="center" wrapText="1"/>
    </xf>
    <xf numFmtId="49" fontId="27" fillId="0" borderId="4" xfId="0" applyNumberFormat="1" applyFont="1" applyFill="1" applyBorder="1" applyAlignment="1">
      <alignment horizontal="left" wrapText="1"/>
    </xf>
    <xf numFmtId="3" fontId="64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38" fillId="0" borderId="1" xfId="0" applyNumberFormat="1" applyFont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0" fontId="64" fillId="0" borderId="1" xfId="0" applyFont="1" applyBorder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0" fontId="66" fillId="0" borderId="0" xfId="0" applyFont="1" applyFill="1"/>
    <xf numFmtId="0" fontId="66" fillId="5" borderId="0" xfId="0" applyFont="1" applyFill="1"/>
    <xf numFmtId="49" fontId="67" fillId="0" borderId="1" xfId="0" applyNumberFormat="1" applyFont="1" applyFill="1" applyBorder="1" applyAlignment="1">
      <alignment horizontal="center" wrapText="1"/>
    </xf>
    <xf numFmtId="49" fontId="6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0" fontId="66" fillId="0" borderId="0" xfId="0" applyFont="1"/>
    <xf numFmtId="49" fontId="62" fillId="0" borderId="1" xfId="0" applyNumberFormat="1" applyFont="1" applyFill="1" applyBorder="1" applyAlignment="1">
      <alignment horizontal="center" wrapText="1"/>
    </xf>
    <xf numFmtId="49" fontId="62" fillId="0" borderId="6" xfId="0" applyNumberFormat="1" applyFont="1" applyFill="1" applyBorder="1" applyAlignment="1">
      <alignment horizontal="center" wrapText="1"/>
    </xf>
    <xf numFmtId="49" fontId="60" fillId="0" borderId="4" xfId="0" applyNumberFormat="1" applyFont="1" applyBorder="1" applyAlignment="1" applyProtection="1">
      <alignment horizontal="left" wrapText="1"/>
      <protection locked="0"/>
    </xf>
    <xf numFmtId="49" fontId="67" fillId="0" borderId="1" xfId="0" applyNumberFormat="1" applyFont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left" wrapText="1"/>
    </xf>
    <xf numFmtId="49" fontId="60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49" fontId="38" fillId="0" borderId="1" xfId="0" applyNumberFormat="1" applyFont="1" applyFill="1" applyBorder="1" applyAlignment="1" applyProtection="1">
      <alignment horizontal="left" wrapText="1"/>
      <protection locked="0"/>
    </xf>
    <xf numFmtId="3" fontId="68" fillId="0" borderId="1" xfId="0" applyNumberFormat="1" applyFont="1" applyBorder="1" applyAlignment="1">
      <alignment horizontal="center" wrapText="1"/>
    </xf>
    <xf numFmtId="0" fontId="15" fillId="0" borderId="29" xfId="0" applyFont="1" applyBorder="1" applyAlignment="1">
      <alignment horizontal="left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7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60" fillId="0" borderId="3" xfId="0" applyNumberFormat="1" applyFont="1" applyBorder="1" applyAlignment="1">
      <alignment horizontal="center" wrapText="1"/>
    </xf>
    <xf numFmtId="49" fontId="60" fillId="0" borderId="1" xfId="0" applyNumberFormat="1" applyFont="1" applyFill="1" applyBorder="1" applyAlignment="1">
      <alignment horizontal="left" wrapText="1"/>
    </xf>
    <xf numFmtId="49" fontId="38" fillId="0" borderId="1" xfId="0" applyNumberFormat="1" applyFont="1" applyFill="1" applyBorder="1" applyAlignment="1">
      <alignment horizontal="left" wrapText="1"/>
    </xf>
    <xf numFmtId="3" fontId="40" fillId="0" borderId="1" xfId="0" applyNumberFormat="1" applyFont="1" applyFill="1" applyBorder="1" applyAlignment="1">
      <alignment horizontal="center" wrapText="1"/>
    </xf>
    <xf numFmtId="3" fontId="38" fillId="0" borderId="1" xfId="0" applyNumberFormat="1" applyFont="1" applyFill="1" applyBorder="1" applyAlignment="1">
      <alignment horizontal="center" wrapText="1"/>
    </xf>
    <xf numFmtId="0" fontId="62" fillId="0" borderId="0" xfId="0" applyFont="1"/>
    <xf numFmtId="0" fontId="62" fillId="0" borderId="0" xfId="0" applyFont="1" applyFill="1"/>
    <xf numFmtId="0" fontId="62" fillId="0" borderId="0" xfId="0" applyFont="1" applyFill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7" fillId="0" borderId="3" xfId="0" applyFont="1" applyBorder="1" applyAlignment="1">
      <alignment horizontal="left" wrapText="1"/>
    </xf>
    <xf numFmtId="3" fontId="59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60" fillId="0" borderId="1" xfId="0" applyNumberFormat="1" applyFont="1" applyBorder="1" applyAlignment="1">
      <alignment horizontal="center"/>
    </xf>
    <xf numFmtId="49" fontId="60" fillId="0" borderId="1" xfId="0" applyNumberFormat="1" applyFont="1" applyBorder="1" applyAlignment="1">
      <alignment horizontal="left" wrapText="1"/>
    </xf>
    <xf numFmtId="3" fontId="60" fillId="0" borderId="1" xfId="0" applyNumberFormat="1" applyFont="1" applyFill="1" applyBorder="1" applyAlignment="1" applyProtection="1">
      <alignment horizontal="center" wrapText="1"/>
      <protection locked="0"/>
    </xf>
    <xf numFmtId="49" fontId="17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58" fillId="4" borderId="1" xfId="0" applyNumberFormat="1" applyFont="1" applyFill="1" applyBorder="1" applyAlignment="1" applyProtection="1">
      <alignment horizontal="left" wrapText="1"/>
      <protection locked="0"/>
    </xf>
    <xf numFmtId="3" fontId="61" fillId="0" borderId="1" xfId="0" applyNumberFormat="1" applyFont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left" wrapText="1"/>
    </xf>
    <xf numFmtId="49" fontId="59" fillId="0" borderId="1" xfId="0" applyNumberFormat="1" applyFont="1" applyFill="1" applyBorder="1" applyAlignment="1">
      <alignment horizontal="left" wrapText="1"/>
    </xf>
    <xf numFmtId="49" fontId="59" fillId="0" borderId="1" xfId="0" applyNumberFormat="1" applyFont="1" applyBorder="1" applyAlignment="1">
      <alignment horizontal="left" wrapText="1"/>
    </xf>
    <xf numFmtId="49" fontId="60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7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69" fillId="0" borderId="0" xfId="0" applyFont="1" applyFill="1"/>
    <xf numFmtId="0" fontId="69" fillId="5" borderId="0" xfId="0" applyFont="1" applyFill="1"/>
    <xf numFmtId="49" fontId="39" fillId="0" borderId="1" xfId="0" applyNumberFormat="1" applyFont="1" applyBorder="1" applyAlignment="1">
      <alignment horizontal="center" wrapText="1"/>
    </xf>
    <xf numFmtId="49" fontId="39" fillId="0" borderId="1" xfId="0" applyNumberFormat="1" applyFont="1" applyFill="1" applyBorder="1" applyAlignment="1">
      <alignment horizontal="center" wrapText="1"/>
    </xf>
    <xf numFmtId="0" fontId="56" fillId="0" borderId="1" xfId="0" applyFont="1" applyBorder="1" applyAlignment="1">
      <alignment wrapText="1"/>
    </xf>
    <xf numFmtId="3" fontId="56" fillId="0" borderId="1" xfId="0" applyNumberFormat="1" applyFont="1" applyBorder="1" applyAlignment="1">
      <alignment horizontal="center" wrapText="1"/>
    </xf>
    <xf numFmtId="49" fontId="17" fillId="0" borderId="4" xfId="0" applyNumberFormat="1" applyFont="1" applyBorder="1" applyAlignment="1">
      <alignment horizontal="left" wrapText="1"/>
    </xf>
    <xf numFmtId="0" fontId="64" fillId="0" borderId="1" xfId="0" applyFont="1" applyBorder="1" applyAlignment="1">
      <alignment wrapText="1"/>
    </xf>
    <xf numFmtId="0" fontId="70" fillId="0" borderId="0" xfId="0" applyFont="1"/>
    <xf numFmtId="0" fontId="17" fillId="0" borderId="1" xfId="0" applyFont="1" applyBorder="1" applyAlignment="1">
      <alignment vertical="top" wrapText="1"/>
    </xf>
    <xf numFmtId="0" fontId="17" fillId="0" borderId="0" xfId="0" applyFont="1" applyAlignment="1">
      <alignment wrapText="1"/>
    </xf>
    <xf numFmtId="3" fontId="60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22" fillId="0" borderId="0" xfId="0" applyFont="1" applyBorder="1"/>
    <xf numFmtId="0" fontId="22" fillId="0" borderId="1" xfId="0" applyFont="1" applyBorder="1"/>
    <xf numFmtId="49" fontId="71" fillId="2" borderId="1" xfId="0" applyNumberFormat="1" applyFont="1" applyFill="1" applyBorder="1" applyAlignment="1" applyProtection="1">
      <alignment horizontal="center" wrapText="1"/>
      <protection locked="0"/>
    </xf>
    <xf numFmtId="49" fontId="58" fillId="2" borderId="1" xfId="1" applyNumberFormat="1" applyFont="1" applyFill="1" applyBorder="1" applyAlignment="1" applyProtection="1">
      <alignment horizontal="center" wrapText="1"/>
      <protection locked="0"/>
    </xf>
    <xf numFmtId="3" fontId="58" fillId="2" borderId="1" xfId="0" applyNumberFormat="1" applyFont="1" applyFill="1" applyBorder="1" applyAlignment="1">
      <alignment horizontal="center" wrapText="1"/>
    </xf>
    <xf numFmtId="0" fontId="58" fillId="0" borderId="0" xfId="0" applyFont="1" applyAlignment="1">
      <alignment horizontal="center" vertical="center"/>
    </xf>
    <xf numFmtId="3" fontId="58" fillId="0" borderId="0" xfId="0" applyNumberFormat="1" applyFont="1" applyFill="1" applyAlignment="1">
      <alignment horizontal="center"/>
    </xf>
    <xf numFmtId="3" fontId="58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49" fontId="22" fillId="0" borderId="0" xfId="0" applyNumberFormat="1" applyFont="1" applyAlignment="1" applyProtection="1">
      <alignment vertical="top" wrapText="1"/>
      <protection locked="0"/>
    </xf>
    <xf numFmtId="3" fontId="60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0" fontId="12" fillId="0" borderId="1" xfId="0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19" xfId="24" applyFont="1" applyFill="1" applyBorder="1" applyAlignment="1">
      <alignment horizontal="left" vertical="center" wrapText="1"/>
    </xf>
    <xf numFmtId="49" fontId="23" fillId="0" borderId="12" xfId="0" applyNumberFormat="1" applyFont="1" applyBorder="1" applyAlignment="1">
      <alignment horizontal="right"/>
    </xf>
    <xf numFmtId="0" fontId="23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3" fontId="23" fillId="0" borderId="14" xfId="0" applyNumberFormat="1" applyFont="1" applyBorder="1" applyAlignment="1">
      <alignment horizontal="center" vertical="center"/>
    </xf>
    <xf numFmtId="0" fontId="73" fillId="0" borderId="0" xfId="0" applyFont="1"/>
    <xf numFmtId="0" fontId="51" fillId="0" borderId="15" xfId="0" applyFont="1" applyBorder="1" applyAlignment="1">
      <alignment horizontal="right"/>
    </xf>
    <xf numFmtId="0" fontId="21" fillId="0" borderId="16" xfId="0" applyFont="1" applyBorder="1"/>
    <xf numFmtId="3" fontId="23" fillId="0" borderId="17" xfId="0" applyNumberFormat="1" applyFont="1" applyBorder="1" applyAlignment="1">
      <alignment horizontal="center" vertical="center"/>
    </xf>
    <xf numFmtId="49" fontId="32" fillId="0" borderId="27" xfId="0" applyNumberFormat="1" applyFont="1" applyBorder="1" applyAlignment="1">
      <alignment horizontal="center"/>
    </xf>
    <xf numFmtId="0" fontId="75" fillId="0" borderId="0" xfId="0" applyFont="1"/>
    <xf numFmtId="0" fontId="76" fillId="0" borderId="0" xfId="0" applyFont="1"/>
    <xf numFmtId="0" fontId="78" fillId="0" borderId="0" xfId="0" applyFont="1" applyBorder="1" applyAlignment="1">
      <alignment horizontal="left"/>
    </xf>
    <xf numFmtId="0" fontId="48" fillId="0" borderId="0" xfId="0" applyFont="1" applyAlignment="1"/>
    <xf numFmtId="0" fontId="77" fillId="0" borderId="0" xfId="0" applyFont="1" applyAlignment="1"/>
    <xf numFmtId="0" fontId="80" fillId="0" borderId="0" xfId="0" applyFont="1" applyBorder="1" applyAlignment="1">
      <alignment horizontal="center"/>
    </xf>
    <xf numFmtId="49" fontId="80" fillId="0" borderId="0" xfId="0" applyNumberFormat="1" applyFont="1" applyBorder="1" applyAlignment="1" applyProtection="1">
      <alignment vertical="top"/>
      <protection locked="0"/>
    </xf>
    <xf numFmtId="0" fontId="80" fillId="0" borderId="0" xfId="0" applyFont="1" applyBorder="1"/>
    <xf numFmtId="0" fontId="53" fillId="0" borderId="0" xfId="0" applyFont="1" applyBorder="1"/>
    <xf numFmtId="0" fontId="81" fillId="0" borderId="1" xfId="0" applyFont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 wrapText="1"/>
    </xf>
    <xf numFmtId="0" fontId="80" fillId="0" borderId="4" xfId="0" applyFont="1" applyBorder="1" applyAlignment="1">
      <alignment horizontal="center" vertical="center" wrapText="1"/>
    </xf>
    <xf numFmtId="49" fontId="80" fillId="0" borderId="30" xfId="0" applyNumberFormat="1" applyFont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>
      <alignment horizontal="center" vertical="center" wrapText="1"/>
    </xf>
    <xf numFmtId="0" fontId="80" fillId="0" borderId="3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right" wrapText="1"/>
    </xf>
    <xf numFmtId="49" fontId="82" fillId="0" borderId="10" xfId="0" applyNumberFormat="1" applyFont="1" applyBorder="1" applyAlignment="1" applyProtection="1">
      <alignment horizontal="left" wrapText="1"/>
      <protection locked="0"/>
    </xf>
    <xf numFmtId="3" fontId="81" fillId="0" borderId="31" xfId="0" applyNumberFormat="1" applyFont="1" applyBorder="1" applyAlignment="1" applyProtection="1">
      <alignment wrapText="1"/>
      <protection locked="0"/>
    </xf>
    <xf numFmtId="3" fontId="81" fillId="0" borderId="10" xfId="0" applyNumberFormat="1" applyFont="1" applyBorder="1" applyAlignment="1">
      <alignment wrapText="1"/>
    </xf>
    <xf numFmtId="3" fontId="81" fillId="0" borderId="10" xfId="0" applyNumberFormat="1" applyFont="1" applyBorder="1" applyAlignment="1">
      <alignment horizontal="right" wrapText="1"/>
    </xf>
    <xf numFmtId="3" fontId="81" fillId="0" borderId="11" xfId="0" applyNumberFormat="1" applyFont="1" applyBorder="1" applyAlignment="1">
      <alignment horizontal="right" wrapText="1"/>
    </xf>
    <xf numFmtId="0" fontId="14" fillId="0" borderId="32" xfId="0" applyFont="1" applyBorder="1" applyAlignment="1">
      <alignment horizontal="right" wrapText="1"/>
    </xf>
    <xf numFmtId="49" fontId="82" fillId="0" borderId="31" xfId="0" applyNumberFormat="1" applyFont="1" applyBorder="1" applyAlignment="1" applyProtection="1">
      <alignment horizontal="left" wrapText="1"/>
      <protection locked="0"/>
    </xf>
    <xf numFmtId="3" fontId="81" fillId="0" borderId="31" xfId="0" applyNumberFormat="1" applyFont="1" applyBorder="1" applyAlignment="1">
      <alignment wrapText="1"/>
    </xf>
    <xf numFmtId="4" fontId="77" fillId="0" borderId="31" xfId="0" applyNumberFormat="1" applyFont="1" applyBorder="1" applyAlignment="1">
      <alignment horizontal="center" wrapText="1"/>
    </xf>
    <xf numFmtId="4" fontId="77" fillId="0" borderId="33" xfId="0" applyNumberFormat="1" applyFont="1" applyBorder="1" applyAlignment="1">
      <alignment horizontal="center" wrapText="1"/>
    </xf>
    <xf numFmtId="0" fontId="20" fillId="0" borderId="32" xfId="0" applyFont="1" applyBorder="1" applyAlignment="1">
      <alignment horizontal="right" wrapText="1"/>
    </xf>
    <xf numFmtId="0" fontId="76" fillId="0" borderId="31" xfId="0" applyFont="1" applyBorder="1" applyAlignment="1">
      <alignment horizontal="left" wrapText="1"/>
    </xf>
    <xf numFmtId="3" fontId="77" fillId="0" borderId="31" xfId="0" applyNumberFormat="1" applyFont="1" applyBorder="1" applyAlignment="1">
      <alignment horizontal="right" wrapText="1"/>
    </xf>
    <xf numFmtId="0" fontId="49" fillId="0" borderId="32" xfId="0" applyFont="1" applyBorder="1" applyAlignment="1">
      <alignment horizontal="right" wrapText="1"/>
    </xf>
    <xf numFmtId="0" fontId="41" fillId="0" borderId="31" xfId="0" applyFont="1" applyBorder="1"/>
    <xf numFmtId="3" fontId="81" fillId="0" borderId="31" xfId="0" applyNumberFormat="1" applyFont="1" applyBorder="1" applyAlignment="1">
      <alignment horizontal="right" wrapText="1"/>
    </xf>
    <xf numFmtId="0" fontId="48" fillId="0" borderId="32" xfId="0" applyFont="1" applyBorder="1" applyAlignment="1">
      <alignment horizontal="right" wrapText="1"/>
    </xf>
    <xf numFmtId="0" fontId="76" fillId="0" borderId="34" xfId="0" applyFont="1" applyBorder="1" applyAlignment="1">
      <alignment wrapText="1"/>
    </xf>
    <xf numFmtId="0" fontId="83" fillId="0" borderId="31" xfId="0" applyFont="1" applyBorder="1" applyAlignment="1">
      <alignment wrapText="1"/>
    </xf>
    <xf numFmtId="0" fontId="41" fillId="0" borderId="34" xfId="0" applyFont="1" applyBorder="1" applyAlignment="1">
      <alignment wrapText="1"/>
    </xf>
    <xf numFmtId="0" fontId="41" fillId="0" borderId="31" xfId="0" applyFont="1" applyBorder="1" applyAlignment="1">
      <alignment horizontal="left" wrapText="1"/>
    </xf>
    <xf numFmtId="3" fontId="81" fillId="0" borderId="31" xfId="0" applyNumberFormat="1" applyFont="1" applyBorder="1" applyAlignment="1" applyProtection="1">
      <alignment horizontal="right" wrapText="1"/>
      <protection locked="0"/>
    </xf>
    <xf numFmtId="3" fontId="77" fillId="0" borderId="33" xfId="0" applyNumberFormat="1" applyFont="1" applyBorder="1" applyAlignment="1">
      <alignment horizontal="center" wrapText="1"/>
    </xf>
    <xf numFmtId="0" fontId="84" fillId="0" borderId="0" xfId="0" applyFont="1" applyBorder="1" applyAlignment="1">
      <alignment wrapText="1"/>
    </xf>
    <xf numFmtId="3" fontId="11" fillId="0" borderId="0" xfId="0" applyNumberFormat="1" applyFont="1"/>
    <xf numFmtId="0" fontId="84" fillId="0" borderId="31" xfId="0" applyFont="1" applyBorder="1" applyAlignment="1">
      <alignment wrapText="1"/>
    </xf>
    <xf numFmtId="3" fontId="81" fillId="0" borderId="33" xfId="0" applyNumberFormat="1" applyFont="1" applyBorder="1" applyAlignment="1">
      <alignment horizontal="right" wrapText="1"/>
    </xf>
    <xf numFmtId="0" fontId="41" fillId="0" borderId="31" xfId="0" applyFont="1" applyFill="1" applyBorder="1" applyAlignment="1" applyProtection="1">
      <alignment horizontal="left" wrapText="1"/>
    </xf>
    <xf numFmtId="0" fontId="76" fillId="0" borderId="35" xfId="0" applyNumberFormat="1" applyFont="1" applyBorder="1" applyAlignment="1">
      <alignment horizontal="left" wrapText="1"/>
    </xf>
    <xf numFmtId="3" fontId="77" fillId="0" borderId="33" xfId="0" applyNumberFormat="1" applyFont="1" applyBorder="1" applyAlignment="1">
      <alignment horizontal="right" wrapText="1"/>
    </xf>
    <xf numFmtId="3" fontId="85" fillId="0" borderId="0" xfId="0" applyNumberFormat="1" applyFont="1"/>
    <xf numFmtId="0" fontId="76" fillId="0" borderId="36" xfId="0" applyNumberFormat="1" applyFont="1" applyBorder="1" applyAlignment="1">
      <alignment horizontal="left" wrapText="1"/>
    </xf>
    <xf numFmtId="0" fontId="85" fillId="0" borderId="0" xfId="0" applyFont="1"/>
    <xf numFmtId="0" fontId="20" fillId="0" borderId="23" xfId="0" applyFont="1" applyBorder="1" applyAlignment="1">
      <alignment horizontal="right" wrapText="1"/>
    </xf>
    <xf numFmtId="49" fontId="19" fillId="0" borderId="31" xfId="0" applyNumberFormat="1" applyFont="1" applyBorder="1" applyAlignment="1" applyProtection="1">
      <alignment horizontal="left" wrapText="1"/>
      <protection locked="0"/>
    </xf>
    <xf numFmtId="3" fontId="77" fillId="0" borderId="31" xfId="0" applyNumberFormat="1" applyFont="1" applyBorder="1" applyAlignment="1">
      <alignment horizontal="center" wrapText="1"/>
    </xf>
    <xf numFmtId="0" fontId="49" fillId="0" borderId="37" xfId="0" applyFont="1" applyBorder="1" applyAlignment="1">
      <alignment horizontal="right" wrapText="1"/>
    </xf>
    <xf numFmtId="0" fontId="41" fillId="0" borderId="38" xfId="0" applyFont="1" applyBorder="1" applyAlignment="1">
      <alignment horizontal="left" wrapText="1"/>
    </xf>
    <xf numFmtId="0" fontId="48" fillId="0" borderId="39" xfId="0" applyFont="1" applyBorder="1" applyAlignment="1">
      <alignment horizontal="right" wrapText="1"/>
    </xf>
    <xf numFmtId="0" fontId="76" fillId="0" borderId="40" xfId="0" applyFont="1" applyBorder="1" applyAlignment="1">
      <alignment horizontal="left" wrapText="1"/>
    </xf>
    <xf numFmtId="0" fontId="48" fillId="0" borderId="41" xfId="0" applyFont="1" applyBorder="1" applyAlignment="1">
      <alignment horizontal="right" wrapText="1"/>
    </xf>
    <xf numFmtId="0" fontId="76" fillId="0" borderId="42" xfId="0" applyFont="1" applyBorder="1" applyAlignment="1">
      <alignment horizontal="left" wrapText="1"/>
    </xf>
    <xf numFmtId="0" fontId="76" fillId="0" borderId="31" xfId="0" applyFont="1" applyBorder="1" applyAlignment="1">
      <alignment horizontal="left"/>
    </xf>
    <xf numFmtId="0" fontId="41" fillId="0" borderId="31" xfId="0" applyFont="1" applyBorder="1" applyAlignment="1">
      <alignment horizontal="left"/>
    </xf>
    <xf numFmtId="0" fontId="76" fillId="0" borderId="29" xfId="0" applyFont="1" applyBorder="1" applyAlignment="1">
      <alignment horizontal="left" wrapText="1"/>
    </xf>
    <xf numFmtId="3" fontId="77" fillId="0" borderId="31" xfId="0" applyNumberFormat="1" applyFont="1" applyBorder="1" applyAlignment="1">
      <alignment wrapText="1"/>
    </xf>
    <xf numFmtId="49" fontId="76" fillId="0" borderId="31" xfId="0" applyNumberFormat="1" applyFont="1" applyBorder="1" applyAlignment="1">
      <alignment horizontal="left" wrapText="1"/>
    </xf>
    <xf numFmtId="49" fontId="86" fillId="0" borderId="31" xfId="0" applyNumberFormat="1" applyFont="1" applyBorder="1" applyAlignment="1" applyProtection="1">
      <alignment horizontal="left" wrapText="1"/>
      <protection locked="0"/>
    </xf>
    <xf numFmtId="0" fontId="84" fillId="0" borderId="0" xfId="0" applyFont="1"/>
    <xf numFmtId="0" fontId="11" fillId="0" borderId="0" xfId="0" applyFont="1" applyAlignment="1">
      <alignment wrapText="1"/>
    </xf>
    <xf numFmtId="3" fontId="81" fillId="0" borderId="31" xfId="0" applyNumberFormat="1" applyFont="1" applyBorder="1" applyAlignment="1">
      <alignment horizontal="center" wrapText="1"/>
    </xf>
    <xf numFmtId="3" fontId="81" fillId="0" borderId="33" xfId="0" applyNumberFormat="1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76" fillId="0" borderId="31" xfId="0" applyFont="1" applyBorder="1" applyAlignment="1">
      <alignment wrapText="1"/>
    </xf>
    <xf numFmtId="0" fontId="41" fillId="0" borderId="0" xfId="0" applyFont="1" applyBorder="1" applyAlignment="1">
      <alignment horizontal="left" wrapText="1"/>
    </xf>
    <xf numFmtId="49" fontId="19" fillId="0" borderId="43" xfId="0" applyNumberFormat="1" applyFont="1" applyBorder="1" applyAlignment="1" applyProtection="1">
      <alignment horizontal="left" wrapText="1"/>
      <protection locked="0"/>
    </xf>
    <xf numFmtId="0" fontId="84" fillId="0" borderId="0" xfId="0" applyFont="1" applyAlignment="1">
      <alignment wrapText="1"/>
    </xf>
    <xf numFmtId="0" fontId="77" fillId="0" borderId="31" xfId="0" applyFont="1" applyBorder="1" applyAlignment="1">
      <alignment horizontal="center" wrapText="1"/>
    </xf>
    <xf numFmtId="3" fontId="77" fillId="0" borderId="31" xfId="0" applyNumberFormat="1" applyFont="1" applyFill="1" applyBorder="1" applyAlignment="1">
      <alignment horizontal="right" wrapText="1"/>
    </xf>
    <xf numFmtId="3" fontId="77" fillId="0" borderId="33" xfId="0" applyNumberFormat="1" applyFont="1" applyFill="1" applyBorder="1" applyAlignment="1">
      <alignment horizontal="center" wrapText="1"/>
    </xf>
    <xf numFmtId="0" fontId="77" fillId="0" borderId="31" xfId="0" applyFont="1" applyBorder="1" applyAlignment="1">
      <alignment horizontal="right" wrapText="1"/>
    </xf>
    <xf numFmtId="0" fontId="87" fillId="0" borderId="31" xfId="0" applyFont="1" applyBorder="1"/>
    <xf numFmtId="0" fontId="81" fillId="0" borderId="31" xfId="0" applyFont="1" applyBorder="1" applyAlignment="1">
      <alignment horizontal="right" wrapText="1"/>
    </xf>
    <xf numFmtId="3" fontId="88" fillId="0" borderId="31" xfId="0" applyNumberFormat="1" applyFont="1" applyBorder="1" applyAlignment="1">
      <alignment horizontal="right" wrapText="1"/>
    </xf>
    <xf numFmtId="3" fontId="88" fillId="0" borderId="33" xfId="0" applyNumberFormat="1" applyFont="1" applyBorder="1" applyAlignment="1">
      <alignment horizontal="right" wrapText="1"/>
    </xf>
    <xf numFmtId="0" fontId="89" fillId="0" borderId="0" xfId="0" applyFont="1"/>
    <xf numFmtId="0" fontId="90" fillId="0" borderId="31" xfId="0" applyFont="1" applyBorder="1" applyAlignment="1">
      <alignment wrapText="1"/>
    </xf>
    <xf numFmtId="0" fontId="89" fillId="0" borderId="0" xfId="0" applyFont="1" applyAlignment="1">
      <alignment wrapText="1"/>
    </xf>
    <xf numFmtId="0" fontId="41" fillId="0" borderId="31" xfId="0" applyFont="1" applyBorder="1" applyAlignment="1">
      <alignment wrapText="1"/>
    </xf>
    <xf numFmtId="0" fontId="76" fillId="0" borderId="29" xfId="0" applyFont="1" applyBorder="1"/>
    <xf numFmtId="3" fontId="91" fillId="0" borderId="0" xfId="0" applyNumberFormat="1" applyFont="1" applyBorder="1" applyAlignment="1">
      <alignment horizontal="justify" wrapText="1"/>
    </xf>
    <xf numFmtId="3" fontId="81" fillId="0" borderId="31" xfId="0" applyNumberFormat="1" applyFont="1" applyBorder="1" applyAlignment="1">
      <alignment horizontal="right" vertical="center" wrapText="1"/>
    </xf>
    <xf numFmtId="3" fontId="81" fillId="0" borderId="33" xfId="0" applyNumberFormat="1" applyFont="1" applyBorder="1" applyAlignment="1">
      <alignment horizontal="center" vertical="center" wrapText="1"/>
    </xf>
    <xf numFmtId="3" fontId="77" fillId="0" borderId="33" xfId="0" applyNumberFormat="1" applyFont="1" applyBorder="1" applyAlignment="1">
      <alignment horizontal="center" vertical="center" wrapText="1"/>
    </xf>
    <xf numFmtId="0" fontId="48" fillId="0" borderId="44" xfId="0" applyFont="1" applyBorder="1" applyAlignment="1">
      <alignment horizontal="right"/>
    </xf>
    <xf numFmtId="3" fontId="77" fillId="0" borderId="33" xfId="0" applyNumberFormat="1" applyFont="1" applyBorder="1" applyAlignment="1">
      <alignment wrapText="1"/>
    </xf>
    <xf numFmtId="0" fontId="49" fillId="0" borderId="44" xfId="0" applyFont="1" applyBorder="1" applyAlignment="1">
      <alignment horizontal="right"/>
    </xf>
    <xf numFmtId="0" fontId="49" fillId="0" borderId="32" xfId="0" applyFont="1" applyBorder="1" applyAlignment="1">
      <alignment horizontal="right"/>
    </xf>
    <xf numFmtId="0" fontId="48" fillId="0" borderId="45" xfId="0" applyFont="1" applyBorder="1" applyAlignment="1">
      <alignment horizontal="right"/>
    </xf>
    <xf numFmtId="0" fontId="77" fillId="0" borderId="33" xfId="0" applyFont="1" applyBorder="1" applyAlignment="1">
      <alignment horizontal="center" wrapText="1"/>
    </xf>
    <xf numFmtId="0" fontId="77" fillId="0" borderId="46" xfId="0" applyFont="1" applyBorder="1" applyAlignment="1">
      <alignment horizontal="center" wrapText="1"/>
    </xf>
    <xf numFmtId="0" fontId="77" fillId="0" borderId="47" xfId="0" applyFont="1" applyBorder="1" applyAlignment="1">
      <alignment horizontal="center" wrapText="1"/>
    </xf>
    <xf numFmtId="0" fontId="48" fillId="0" borderId="48" xfId="0" applyFont="1" applyBorder="1" applyAlignment="1">
      <alignment horizontal="right"/>
    </xf>
    <xf numFmtId="3" fontId="77" fillId="0" borderId="46" xfId="0" applyNumberFormat="1" applyFont="1" applyBorder="1" applyAlignment="1">
      <alignment horizontal="right" wrapText="1"/>
    </xf>
    <xf numFmtId="3" fontId="77" fillId="0" borderId="25" xfId="0" applyNumberFormat="1" applyFont="1" applyBorder="1" applyAlignment="1">
      <alignment horizontal="right" wrapText="1"/>
    </xf>
    <xf numFmtId="0" fontId="92" fillId="0" borderId="50" xfId="0" applyFont="1" applyBorder="1" applyAlignment="1">
      <alignment horizontal="left"/>
    </xf>
    <xf numFmtId="3" fontId="81" fillId="0" borderId="51" xfId="0" applyNumberFormat="1" applyFont="1" applyBorder="1" applyAlignment="1">
      <alignment horizontal="right" wrapText="1"/>
    </xf>
    <xf numFmtId="3" fontId="81" fillId="0" borderId="52" xfId="0" applyNumberFormat="1" applyFont="1" applyBorder="1" applyAlignment="1">
      <alignment horizontal="right" wrapText="1"/>
    </xf>
    <xf numFmtId="0" fontId="55" fillId="0" borderId="0" xfId="0" applyFont="1" applyBorder="1" applyAlignment="1">
      <alignment horizontal="left"/>
    </xf>
    <xf numFmtId="0" fontId="82" fillId="0" borderId="0" xfId="0" applyFont="1" applyBorder="1" applyAlignment="1">
      <alignment horizontal="left" wrapText="1"/>
    </xf>
    <xf numFmtId="0" fontId="86" fillId="0" borderId="0" xfId="0" applyFont="1" applyBorder="1" applyAlignment="1">
      <alignment horizontal="justify" wrapText="1"/>
    </xf>
    <xf numFmtId="3" fontId="86" fillId="0" borderId="0" xfId="0" applyNumberFormat="1" applyFont="1" applyBorder="1" applyAlignment="1">
      <alignment horizontal="right" wrapText="1"/>
    </xf>
    <xf numFmtId="3" fontId="93" fillId="0" borderId="0" xfId="0" applyNumberFormat="1" applyFont="1" applyBorder="1" applyAlignment="1">
      <alignment horizontal="right" wrapText="1"/>
    </xf>
    <xf numFmtId="0" fontId="75" fillId="0" borderId="0" xfId="0" applyFont="1" applyBorder="1" applyAlignment="1">
      <alignment horizontal="center"/>
    </xf>
    <xf numFmtId="0" fontId="75" fillId="0" borderId="0" xfId="0" applyNumberFormat="1" applyFont="1" applyBorder="1" applyAlignment="1" applyProtection="1">
      <alignment horizontal="left" vertical="center" wrapText="1"/>
    </xf>
    <xf numFmtId="164" fontId="53" fillId="0" borderId="0" xfId="0" applyNumberFormat="1" applyFont="1" applyBorder="1" applyAlignment="1">
      <alignment horizontal="right" wrapText="1"/>
    </xf>
    <xf numFmtId="0" fontId="53" fillId="0" borderId="0" xfId="0" applyFont="1" applyFill="1" applyBorder="1" applyAlignment="1">
      <alignment horizontal="center" vertical="top" wrapText="1"/>
    </xf>
    <xf numFmtId="49" fontId="93" fillId="0" borderId="0" xfId="0" applyNumberFormat="1" applyFont="1" applyFill="1" applyBorder="1" applyAlignment="1" applyProtection="1">
      <alignment wrapText="1"/>
      <protection locked="0"/>
    </xf>
    <xf numFmtId="164" fontId="93" fillId="0" borderId="0" xfId="0" applyNumberFormat="1" applyFont="1" applyFill="1" applyBorder="1" applyAlignment="1">
      <alignment horizontal="right" wrapText="1"/>
    </xf>
    <xf numFmtId="0" fontId="53" fillId="0" borderId="0" xfId="0" applyFont="1" applyBorder="1" applyAlignment="1" applyProtection="1">
      <alignment horizontal="center" vertical="top" wrapText="1"/>
    </xf>
    <xf numFmtId="0" fontId="53" fillId="0" borderId="0" xfId="0" applyFont="1" applyBorder="1" applyAlignment="1" applyProtection="1">
      <alignment vertical="top" wrapText="1"/>
    </xf>
    <xf numFmtId="49" fontId="95" fillId="0" borderId="31" xfId="0" applyNumberFormat="1" applyFont="1" applyBorder="1" applyAlignment="1" applyProtection="1">
      <alignment horizontal="left" wrapText="1"/>
      <protection locked="0"/>
    </xf>
    <xf numFmtId="0" fontId="96" fillId="0" borderId="31" xfId="0" applyFont="1" applyBorder="1" applyAlignment="1">
      <alignment horizontal="left" wrapText="1"/>
    </xf>
    <xf numFmtId="0" fontId="97" fillId="0" borderId="31" xfId="0" applyFont="1" applyBorder="1" applyAlignment="1">
      <alignment horizontal="left" vertical="center" wrapText="1"/>
    </xf>
    <xf numFmtId="0" fontId="98" fillId="0" borderId="31" xfId="0" applyFont="1" applyBorder="1" applyAlignment="1">
      <alignment horizontal="left" wrapText="1"/>
    </xf>
    <xf numFmtId="0" fontId="99" fillId="0" borderId="31" xfId="0" applyFont="1" applyBorder="1" applyAlignment="1">
      <alignment horizontal="left" wrapText="1"/>
    </xf>
    <xf numFmtId="0" fontId="97" fillId="0" borderId="31" xfId="0" applyFont="1" applyBorder="1" applyAlignment="1">
      <alignment wrapText="1"/>
    </xf>
    <xf numFmtId="0" fontId="97" fillId="0" borderId="46" xfId="0" applyFont="1" applyBorder="1" applyAlignment="1">
      <alignment horizontal="left" wrapText="1"/>
    </xf>
    <xf numFmtId="0" fontId="96" fillId="0" borderId="25" xfId="0" applyFont="1" applyBorder="1" applyAlignment="1">
      <alignment horizontal="left" wrapText="1"/>
    </xf>
    <xf numFmtId="49" fontId="97" fillId="0" borderId="46" xfId="0" applyNumberFormat="1" applyFont="1" applyBorder="1" applyAlignment="1">
      <alignment horizontal="left" wrapText="1"/>
    </xf>
    <xf numFmtId="0" fontId="95" fillId="0" borderId="51" xfId="0" applyFont="1" applyBorder="1" applyAlignment="1">
      <alignment horizontal="left" wrapText="1"/>
    </xf>
    <xf numFmtId="3" fontId="99" fillId="0" borderId="31" xfId="0" applyNumberFormat="1" applyFont="1" applyBorder="1" applyAlignment="1" applyProtection="1">
      <alignment horizontal="right" wrapText="1"/>
      <protection locked="0"/>
    </xf>
    <xf numFmtId="3" fontId="99" fillId="0" borderId="31" xfId="0" applyNumberFormat="1" applyFont="1" applyBorder="1" applyAlignment="1">
      <alignment horizontal="right" vertical="center" wrapText="1"/>
    </xf>
    <xf numFmtId="3" fontId="99" fillId="0" borderId="31" xfId="0" applyNumberFormat="1" applyFont="1" applyBorder="1" applyAlignment="1">
      <alignment horizontal="right" wrapText="1"/>
    </xf>
    <xf numFmtId="3" fontId="96" fillId="0" borderId="31" xfId="0" applyNumberFormat="1" applyFont="1" applyBorder="1" applyAlignment="1">
      <alignment horizontal="right" wrapText="1"/>
    </xf>
    <xf numFmtId="3" fontId="96" fillId="0" borderId="46" xfId="0" applyNumberFormat="1" applyFont="1" applyBorder="1" applyAlignment="1">
      <alignment horizontal="right" wrapText="1"/>
    </xf>
    <xf numFmtId="3" fontId="96" fillId="0" borderId="25" xfId="0" applyNumberFormat="1" applyFont="1" applyBorder="1" applyAlignment="1">
      <alignment horizontal="right" wrapText="1"/>
    </xf>
    <xf numFmtId="0" fontId="100" fillId="0" borderId="25" xfId="0" applyFont="1" applyBorder="1" applyAlignment="1">
      <alignment horizontal="right" wrapText="1"/>
    </xf>
    <xf numFmtId="3" fontId="99" fillId="0" borderId="51" xfId="0" applyNumberFormat="1" applyFont="1" applyBorder="1" applyAlignment="1">
      <alignment horizontal="right" wrapText="1"/>
    </xf>
    <xf numFmtId="49" fontId="94" fillId="0" borderId="0" xfId="0" applyNumberFormat="1" applyFont="1" applyBorder="1" applyAlignment="1" applyProtection="1">
      <alignment horizontal="left"/>
      <protection locked="0"/>
    </xf>
    <xf numFmtId="0" fontId="48" fillId="0" borderId="49" xfId="0" applyFont="1" applyBorder="1" applyAlignment="1">
      <alignment horizontal="right"/>
    </xf>
    <xf numFmtId="0" fontId="0" fillId="0" borderId="23" xfId="0" applyBorder="1" applyAlignment="1">
      <alignment horizontal="right"/>
    </xf>
    <xf numFmtId="0" fontId="97" fillId="0" borderId="46" xfId="0" applyFont="1" applyBorder="1" applyAlignment="1">
      <alignment horizontal="left" wrapText="1"/>
    </xf>
    <xf numFmtId="0" fontId="100" fillId="0" borderId="29" xfId="0" applyFont="1" applyBorder="1" applyAlignment="1">
      <alignment horizontal="left" wrapText="1"/>
    </xf>
    <xf numFmtId="3" fontId="96" fillId="0" borderId="46" xfId="0" applyNumberFormat="1" applyFont="1" applyBorder="1" applyAlignment="1">
      <alignment horizontal="right" wrapText="1"/>
    </xf>
    <xf numFmtId="0" fontId="100" fillId="0" borderId="29" xfId="0" applyFont="1" applyBorder="1" applyAlignment="1">
      <alignment horizontal="right" wrapText="1"/>
    </xf>
    <xf numFmtId="3" fontId="77" fillId="0" borderId="46" xfId="0" applyNumberFormat="1" applyFont="1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77" fillId="0" borderId="47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77" fillId="0" borderId="0" xfId="0" applyFont="1" applyAlignment="1"/>
    <xf numFmtId="0" fontId="77" fillId="0" borderId="0" xfId="0" applyFont="1" applyAlignment="1">
      <alignment wrapText="1"/>
    </xf>
    <xf numFmtId="49" fontId="79" fillId="0" borderId="0" xfId="0" applyNumberFormat="1" applyFont="1" applyBorder="1" applyAlignment="1" applyProtection="1">
      <alignment horizontal="center" vertical="top"/>
      <protection locked="0"/>
    </xf>
    <xf numFmtId="49" fontId="81" fillId="0" borderId="3" xfId="0" applyNumberFormat="1" applyFont="1" applyBorder="1" applyAlignment="1">
      <alignment horizontal="center" vertical="center"/>
    </xf>
    <xf numFmtId="49" fontId="81" fillId="0" borderId="4" xfId="0" applyNumberFormat="1" applyFont="1" applyBorder="1" applyAlignment="1">
      <alignment horizontal="center" vertical="center"/>
    </xf>
    <xf numFmtId="49" fontId="81" fillId="0" borderId="3" xfId="0" applyNumberFormat="1" applyFont="1" applyBorder="1" applyAlignment="1">
      <alignment horizontal="center" vertical="center" wrapText="1"/>
    </xf>
    <xf numFmtId="49" fontId="81" fillId="0" borderId="4" xfId="0" applyNumberFormat="1" applyFont="1" applyBorder="1" applyAlignment="1">
      <alignment horizontal="center" vertical="center" wrapText="1"/>
    </xf>
    <xf numFmtId="49" fontId="81" fillId="0" borderId="6" xfId="0" applyNumberFormat="1" applyFont="1" applyBorder="1" applyAlignment="1">
      <alignment horizontal="center" vertical="center" wrapText="1"/>
    </xf>
    <xf numFmtId="49" fontId="81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0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7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9" xfId="0" applyFont="1" applyBorder="1" applyAlignment="1">
      <alignment horizontal="left"/>
    </xf>
    <xf numFmtId="0" fontId="46" fillId="0" borderId="10" xfId="0" applyFont="1" applyBorder="1" applyAlignment="1">
      <alignment horizontal="left"/>
    </xf>
    <xf numFmtId="0" fontId="47" fillId="0" borderId="10" xfId="0" applyFont="1" applyBorder="1" applyAlignment="1">
      <alignment horizontal="left"/>
    </xf>
    <xf numFmtId="0" fontId="47" fillId="0" borderId="11" xfId="0" applyFont="1" applyBorder="1" applyAlignment="1">
      <alignment horizontal="left"/>
    </xf>
    <xf numFmtId="0" fontId="44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2" fontId="13" fillId="0" borderId="27" xfId="0" applyNumberFormat="1" applyFont="1" applyBorder="1" applyAlignment="1">
      <alignment horizontal="center" wrapText="1"/>
    </xf>
    <xf numFmtId="2" fontId="55" fillId="0" borderId="28" xfId="0" applyNumberFormat="1" applyFont="1" applyBorder="1" applyAlignment="1">
      <alignment wrapText="1"/>
    </xf>
    <xf numFmtId="2" fontId="55" fillId="0" borderId="19" xfId="0" applyNumberFormat="1" applyFont="1" applyBorder="1" applyAlignment="1">
      <alignment wrapText="1"/>
    </xf>
    <xf numFmtId="49" fontId="72" fillId="0" borderId="27" xfId="0" applyNumberFormat="1" applyFont="1" applyBorder="1" applyAlignment="1">
      <alignment horizontal="center" wrapText="1"/>
    </xf>
    <xf numFmtId="0" fontId="31" fillId="0" borderId="28" xfId="0" applyFont="1" applyBorder="1" applyAlignment="1">
      <alignment wrapText="1"/>
    </xf>
    <xf numFmtId="0" fontId="31" fillId="0" borderId="19" xfId="0" applyFont="1" applyBorder="1" applyAlignment="1">
      <alignment wrapText="1"/>
    </xf>
    <xf numFmtId="0" fontId="46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46" fillId="0" borderId="16" xfId="0" applyFont="1" applyBorder="1" applyAlignment="1">
      <alignment wrapText="1"/>
    </xf>
    <xf numFmtId="0" fontId="47" fillId="0" borderId="16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6" fillId="0" borderId="18" xfId="0" applyFont="1" applyBorder="1" applyAlignment="1"/>
    <xf numFmtId="0" fontId="0" fillId="0" borderId="19" xfId="0" applyBorder="1" applyAlignment="1"/>
    <xf numFmtId="0" fontId="46" fillId="0" borderId="27" xfId="0" applyFont="1" applyBorder="1" applyAlignment="1">
      <alignment horizontal="left"/>
    </xf>
    <xf numFmtId="0" fontId="47" fillId="0" borderId="28" xfId="0" applyFont="1" applyBorder="1" applyAlignment="1">
      <alignment horizontal="left"/>
    </xf>
    <xf numFmtId="0" fontId="47" fillId="0" borderId="19" xfId="0" applyFont="1" applyBorder="1" applyAlignment="1">
      <alignment horizontal="left"/>
    </xf>
    <xf numFmtId="49" fontId="13" fillId="0" borderId="27" xfId="0" applyNumberFormat="1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49" fontId="33" fillId="0" borderId="15" xfId="0" applyNumberFormat="1" applyFont="1" applyBorder="1" applyAlignment="1">
      <alignment horizontal="center" wrapText="1"/>
    </xf>
    <xf numFmtId="0" fontId="36" fillId="0" borderId="16" xfId="0" applyFont="1" applyBorder="1" applyAlignment="1">
      <alignment wrapText="1"/>
    </xf>
    <xf numFmtId="0" fontId="48" fillId="0" borderId="0" xfId="0" applyFont="1" applyBorder="1" applyAlignment="1">
      <alignment horizontal="center"/>
    </xf>
    <xf numFmtId="0" fontId="0" fillId="0" borderId="0" xfId="0" applyBorder="1" applyAlignment="1"/>
    <xf numFmtId="0" fontId="46" fillId="0" borderId="16" xfId="0" applyFont="1" applyBorder="1" applyAlignment="1">
      <alignment horizontal="left"/>
    </xf>
    <xf numFmtId="0" fontId="47" fillId="0" borderId="16" xfId="0" applyFont="1" applyBorder="1" applyAlignment="1">
      <alignment horizontal="left"/>
    </xf>
    <xf numFmtId="0" fontId="46" fillId="0" borderId="16" xfId="0" applyFont="1" applyBorder="1" applyAlignment="1"/>
    <xf numFmtId="0" fontId="47" fillId="0" borderId="16" xfId="0" applyFont="1" applyBorder="1" applyAlignment="1"/>
    <xf numFmtId="0" fontId="46" fillId="0" borderId="21" xfId="0" applyFont="1" applyBorder="1" applyAlignment="1"/>
    <xf numFmtId="0" fontId="47" fillId="0" borderId="21" xfId="0" applyFont="1" applyBorder="1" applyAlignment="1"/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44" fillId="0" borderId="23" xfId="0" applyFont="1" applyBorder="1" applyAlignment="1">
      <alignment horizontal="left"/>
    </xf>
    <xf numFmtId="0" fontId="44" fillId="0" borderId="24" xfId="0" applyFont="1" applyBorder="1" applyAlignment="1">
      <alignment horizontal="left"/>
    </xf>
    <xf numFmtId="0" fontId="74" fillId="0" borderId="25" xfId="0" applyFont="1" applyBorder="1" applyAlignment="1">
      <alignment horizontal="left"/>
    </xf>
    <xf numFmtId="0" fontId="74" fillId="0" borderId="26" xfId="0" applyFont="1" applyBorder="1" applyAlignment="1">
      <alignment horizontal="left"/>
    </xf>
    <xf numFmtId="49" fontId="24" fillId="0" borderId="15" xfId="0" applyNumberFormat="1" applyFont="1" applyFill="1" applyBorder="1" applyAlignment="1" applyProtection="1">
      <alignment horizontal="center" wrapText="1"/>
      <protection locked="0"/>
    </xf>
    <xf numFmtId="0" fontId="21" fillId="0" borderId="16" xfId="0" applyFont="1" applyBorder="1" applyAlignment="1">
      <alignment horizontal="center"/>
    </xf>
    <xf numFmtId="0" fontId="55" fillId="0" borderId="28" xfId="0" applyFont="1" applyBorder="1" applyAlignment="1">
      <alignment horizontal="center" wrapText="1"/>
    </xf>
    <xf numFmtId="0" fontId="55" fillId="0" borderId="19" xfId="0" applyFont="1" applyBorder="1" applyAlignment="1">
      <alignment horizontal="center" wrapText="1"/>
    </xf>
    <xf numFmtId="49" fontId="23" fillId="0" borderId="27" xfId="0" applyNumberFormat="1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2" fontId="13" fillId="0" borderId="27" xfId="0" applyNumberFormat="1" applyFont="1" applyBorder="1" applyAlignment="1">
      <alignment horizontal="center"/>
    </xf>
    <xf numFmtId="2" fontId="55" fillId="0" borderId="28" xfId="0" applyNumberFormat="1" applyFont="1" applyBorder="1" applyAlignment="1"/>
    <xf numFmtId="2" fontId="55" fillId="0" borderId="19" xfId="0" applyNumberFormat="1" applyFont="1" applyBorder="1" applyAlignment="1"/>
    <xf numFmtId="49" fontId="33" fillId="0" borderId="15" xfId="0" applyNumberFormat="1" applyFont="1" applyFill="1" applyBorder="1" applyAlignment="1" applyProtection="1">
      <alignment horizontal="center" wrapText="1"/>
      <protection locked="0"/>
    </xf>
    <xf numFmtId="0" fontId="0" fillId="0" borderId="16" xfId="0" applyFont="1" applyBorder="1" applyAlignment="1">
      <alignment horizontal="center"/>
    </xf>
    <xf numFmtId="0" fontId="44" fillId="0" borderId="15" xfId="0" applyFont="1" applyBorder="1" applyAlignment="1">
      <alignment horizontal="left"/>
    </xf>
    <xf numFmtId="0" fontId="44" fillId="0" borderId="16" xfId="0" applyFont="1" applyBorder="1" applyAlignment="1">
      <alignment horizontal="left"/>
    </xf>
    <xf numFmtId="0" fontId="74" fillId="0" borderId="16" xfId="0" applyFont="1" applyBorder="1" applyAlignment="1">
      <alignment horizontal="left"/>
    </xf>
    <xf numFmtId="0" fontId="74" fillId="0" borderId="17" xfId="0" applyFont="1" applyBorder="1" applyAlignment="1">
      <alignment horizontal="left"/>
    </xf>
  </cellXfs>
  <cellStyles count="26">
    <cellStyle name="Normal_meresha_07" xfId="3"/>
    <cellStyle name="Гиперссылка" xfId="1" builtinId="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Обычный" xfId="0" builtinId="0"/>
    <cellStyle name="Обычный 2" xfId="2"/>
    <cellStyle name="Обычный 2 2" xfId="24"/>
    <cellStyle name="Обычный_Dod5 2" xfId="25"/>
    <cellStyle name="Стиль 1" xfId="23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458619</xdr:colOff>
      <xdr:row>0</xdr:row>
      <xdr:rowOff>63837</xdr:rowOff>
    </xdr:from>
    <xdr:to>
      <xdr:col>6</xdr:col>
      <xdr:colOff>106194</xdr:colOff>
      <xdr:row>3</xdr:row>
      <xdr:rowOff>16212</xdr:rowOff>
    </xdr:to>
    <xdr:sp macro="" textlink="">
      <xdr:nvSpPr>
        <xdr:cNvPr id="5394" name="Text Box 18"/>
        <xdr:cNvSpPr txBox="1">
          <a:spLocks noChangeArrowheads="1"/>
        </xdr:cNvSpPr>
      </xdr:nvSpPr>
      <xdr:spPr bwMode="auto">
        <a:xfrm>
          <a:off x="11317119" y="63837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123</xdr:row>
      <xdr:rowOff>466725</xdr:rowOff>
    </xdr:from>
    <xdr:to>
      <xdr:col>13</xdr:col>
      <xdr:colOff>333375</xdr:colOff>
      <xdr:row>123</xdr:row>
      <xdr:rowOff>866774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8125" y="19116675"/>
          <a:ext cx="9525000" cy="4000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view="pageBreakPreview" zoomScale="60" zoomScaleNormal="70" workbookViewId="0">
      <selection activeCell="E108" sqref="E108"/>
    </sheetView>
  </sheetViews>
  <sheetFormatPr defaultColWidth="9.140625" defaultRowHeight="12.75" x14ac:dyDescent="0.2"/>
  <cols>
    <col min="1" max="1" width="14.7109375" style="13" customWidth="1"/>
    <col min="2" max="2" width="94.85546875" style="13" customWidth="1"/>
    <col min="3" max="3" width="24.140625" style="13" customWidth="1"/>
    <col min="4" max="4" width="24.7109375" style="13" customWidth="1"/>
    <col min="5" max="5" width="19.5703125" style="13" customWidth="1"/>
    <col min="6" max="6" width="19.28515625" style="13" customWidth="1"/>
    <col min="7" max="7" width="16.28515625" style="13" customWidth="1"/>
    <col min="8" max="16384" width="9.140625" style="13"/>
  </cols>
  <sheetData>
    <row r="1" spans="1:6" ht="27.75" x14ac:dyDescent="0.4">
      <c r="A1" s="241"/>
      <c r="B1" s="242"/>
      <c r="C1" s="387" t="s">
        <v>459</v>
      </c>
      <c r="D1" s="387"/>
      <c r="E1" s="387"/>
      <c r="F1" s="387"/>
    </row>
    <row r="2" spans="1:6" ht="27.75" x14ac:dyDescent="0.4">
      <c r="A2" s="241"/>
      <c r="B2" s="243">
        <v>17532000000</v>
      </c>
      <c r="C2" s="387" t="s">
        <v>458</v>
      </c>
      <c r="D2" s="387"/>
      <c r="E2" s="387"/>
      <c r="F2" s="387"/>
    </row>
    <row r="3" spans="1:6" ht="57.75" customHeight="1" x14ac:dyDescent="0.4">
      <c r="A3" s="241"/>
      <c r="B3" s="244" t="s">
        <v>164</v>
      </c>
      <c r="C3" s="245"/>
      <c r="D3" s="388" t="s">
        <v>463</v>
      </c>
      <c r="E3" s="387"/>
      <c r="F3" s="387"/>
    </row>
    <row r="4" spans="1:6" ht="74.45" customHeight="1" x14ac:dyDescent="0.35">
      <c r="A4" s="241"/>
      <c r="B4" s="241"/>
      <c r="C4" s="241"/>
      <c r="D4" s="241"/>
      <c r="E4" s="241"/>
      <c r="F4" s="241"/>
    </row>
    <row r="5" spans="1:6" ht="32.450000000000003" customHeight="1" x14ac:dyDescent="0.35">
      <c r="A5" s="241"/>
      <c r="B5" s="241"/>
      <c r="C5" s="241"/>
      <c r="D5" s="241"/>
      <c r="E5" s="241"/>
      <c r="F5" s="241"/>
    </row>
    <row r="6" spans="1:6" ht="48" customHeight="1" x14ac:dyDescent="0.2">
      <c r="A6" s="389" t="s">
        <v>347</v>
      </c>
      <c r="B6" s="389"/>
      <c r="C6" s="389"/>
      <c r="D6" s="389"/>
      <c r="E6" s="389"/>
      <c r="F6" s="389"/>
    </row>
    <row r="7" spans="1:6" ht="21" customHeight="1" x14ac:dyDescent="0.35">
      <c r="A7" s="246"/>
      <c r="B7" s="247"/>
      <c r="C7" s="247"/>
      <c r="D7" s="248"/>
      <c r="E7" s="248"/>
      <c r="F7" s="249" t="s">
        <v>0</v>
      </c>
    </row>
    <row r="8" spans="1:6" ht="56.25" customHeight="1" x14ac:dyDescent="0.2">
      <c r="A8" s="390" t="s">
        <v>348</v>
      </c>
      <c r="B8" s="392" t="s">
        <v>349</v>
      </c>
      <c r="C8" s="392" t="s">
        <v>143</v>
      </c>
      <c r="D8" s="392" t="s">
        <v>35</v>
      </c>
      <c r="E8" s="394" t="s">
        <v>36</v>
      </c>
      <c r="F8" s="395"/>
    </row>
    <row r="9" spans="1:6" ht="88.15" customHeight="1" x14ac:dyDescent="0.2">
      <c r="A9" s="391"/>
      <c r="B9" s="393"/>
      <c r="C9" s="393"/>
      <c r="D9" s="393"/>
      <c r="E9" s="250" t="s">
        <v>143</v>
      </c>
      <c r="F9" s="251" t="s">
        <v>350</v>
      </c>
    </row>
    <row r="10" spans="1:6" ht="17.25" customHeight="1" x14ac:dyDescent="0.2">
      <c r="A10" s="252">
        <v>1</v>
      </c>
      <c r="B10" s="253">
        <v>2</v>
      </c>
      <c r="C10" s="253" t="s">
        <v>351</v>
      </c>
      <c r="D10" s="254">
        <v>4</v>
      </c>
      <c r="E10" s="255">
        <v>5</v>
      </c>
      <c r="F10" s="252">
        <v>6</v>
      </c>
    </row>
    <row r="11" spans="1:6" ht="30" hidden="1" customHeight="1" x14ac:dyDescent="0.35">
      <c r="A11" s="256">
        <v>10000000</v>
      </c>
      <c r="B11" s="257" t="s">
        <v>352</v>
      </c>
      <c r="C11" s="258">
        <f>SUM(D11:E11)</f>
        <v>0</v>
      </c>
      <c r="D11" s="259">
        <f>SUM(D50,D32,D26,D12,D20)</f>
        <v>0</v>
      </c>
      <c r="E11" s="260"/>
      <c r="F11" s="261"/>
    </row>
    <row r="12" spans="1:6" ht="48" hidden="1" customHeight="1" x14ac:dyDescent="0.4">
      <c r="A12" s="262">
        <v>11000000</v>
      </c>
      <c r="B12" s="263" t="s">
        <v>353</v>
      </c>
      <c r="C12" s="258">
        <f>SUM(D12)</f>
        <v>0</v>
      </c>
      <c r="D12" s="264">
        <f>SUM(D13,D18)</f>
        <v>0</v>
      </c>
      <c r="E12" s="265"/>
      <c r="F12" s="266"/>
    </row>
    <row r="13" spans="1:6" ht="30" hidden="1" customHeight="1" x14ac:dyDescent="0.4">
      <c r="A13" s="262">
        <v>11010000</v>
      </c>
      <c r="B13" s="263" t="s">
        <v>354</v>
      </c>
      <c r="C13" s="258">
        <f>SUM(D13)</f>
        <v>0</v>
      </c>
      <c r="D13" s="264">
        <f>SUM(D14:D17)</f>
        <v>0</v>
      </c>
      <c r="E13" s="265"/>
      <c r="F13" s="266"/>
    </row>
    <row r="14" spans="1:6" ht="78" hidden="1" customHeight="1" x14ac:dyDescent="0.4">
      <c r="A14" s="267">
        <v>11010100</v>
      </c>
      <c r="B14" s="268" t="s">
        <v>355</v>
      </c>
      <c r="C14" s="269">
        <f>SUM(D14)</f>
        <v>0</v>
      </c>
      <c r="D14" s="269"/>
      <c r="E14" s="265"/>
      <c r="F14" s="266"/>
    </row>
    <row r="15" spans="1:6" ht="101.25" hidden="1" customHeight="1" x14ac:dyDescent="0.4">
      <c r="A15" s="267">
        <v>11010200</v>
      </c>
      <c r="B15" s="268" t="s">
        <v>356</v>
      </c>
      <c r="C15" s="269">
        <f t="shared" ref="C15:C31" si="0">SUM(D15)</f>
        <v>0</v>
      </c>
      <c r="D15" s="269"/>
      <c r="E15" s="265"/>
      <c r="F15" s="266"/>
    </row>
    <row r="16" spans="1:6" ht="83.25" hidden="1" customHeight="1" x14ac:dyDescent="0.4">
      <c r="A16" s="267">
        <v>11010400</v>
      </c>
      <c r="B16" s="268" t="s">
        <v>357</v>
      </c>
      <c r="C16" s="269">
        <f t="shared" si="0"/>
        <v>0</v>
      </c>
      <c r="D16" s="269"/>
      <c r="E16" s="265"/>
      <c r="F16" s="266"/>
    </row>
    <row r="17" spans="1:7" ht="53.25" hidden="1" customHeight="1" x14ac:dyDescent="0.4">
      <c r="A17" s="267">
        <v>11010500</v>
      </c>
      <c r="B17" s="268" t="s">
        <v>358</v>
      </c>
      <c r="C17" s="269">
        <f t="shared" si="0"/>
        <v>0</v>
      </c>
      <c r="D17" s="269"/>
      <c r="E17" s="265"/>
      <c r="F17" s="266"/>
    </row>
    <row r="18" spans="1:7" ht="27.75" hidden="1" customHeight="1" x14ac:dyDescent="0.4">
      <c r="A18" s="270">
        <v>11020000</v>
      </c>
      <c r="B18" s="271" t="s">
        <v>359</v>
      </c>
      <c r="C18" s="272">
        <f>SUM(D18)</f>
        <v>0</v>
      </c>
      <c r="D18" s="272">
        <f>SUM(D19)</f>
        <v>0</v>
      </c>
      <c r="E18" s="265"/>
      <c r="F18" s="266"/>
    </row>
    <row r="19" spans="1:7" ht="52.5" hidden="1" customHeight="1" x14ac:dyDescent="0.4">
      <c r="A19" s="273">
        <v>11020200</v>
      </c>
      <c r="B19" s="274" t="s">
        <v>360</v>
      </c>
      <c r="C19" s="269">
        <f t="shared" si="0"/>
        <v>0</v>
      </c>
      <c r="D19" s="269"/>
      <c r="E19" s="265"/>
      <c r="F19" s="266"/>
    </row>
    <row r="20" spans="1:7" ht="52.5" hidden="1" customHeight="1" x14ac:dyDescent="0.4">
      <c r="A20" s="270">
        <v>13000000</v>
      </c>
      <c r="B20" s="275" t="s">
        <v>361</v>
      </c>
      <c r="C20" s="272">
        <f t="shared" si="0"/>
        <v>0</v>
      </c>
      <c r="D20" s="272">
        <f>SUM(D21,D24)</f>
        <v>0</v>
      </c>
      <c r="E20" s="265"/>
      <c r="F20" s="266"/>
    </row>
    <row r="21" spans="1:7" ht="47.45" hidden="1" customHeight="1" x14ac:dyDescent="0.4">
      <c r="A21" s="270">
        <v>13010000</v>
      </c>
      <c r="B21" s="275" t="s">
        <v>362</v>
      </c>
      <c r="C21" s="272">
        <f t="shared" si="0"/>
        <v>0</v>
      </c>
      <c r="D21" s="272">
        <f>SUM(D22:D23)</f>
        <v>0</v>
      </c>
      <c r="E21" s="265"/>
      <c r="F21" s="266"/>
    </row>
    <row r="22" spans="1:7" ht="78.75" hidden="1" customHeight="1" x14ac:dyDescent="0.4">
      <c r="A22" s="273">
        <v>13010100</v>
      </c>
      <c r="B22" s="274" t="s">
        <v>363</v>
      </c>
      <c r="C22" s="269">
        <f t="shared" si="0"/>
        <v>0</v>
      </c>
      <c r="D22" s="269"/>
      <c r="E22" s="265"/>
      <c r="F22" s="266"/>
    </row>
    <row r="23" spans="1:7" ht="99.75" hidden="1" customHeight="1" x14ac:dyDescent="0.4">
      <c r="A23" s="273">
        <v>13010200</v>
      </c>
      <c r="B23" s="274" t="s">
        <v>364</v>
      </c>
      <c r="C23" s="269">
        <f t="shared" si="0"/>
        <v>0</v>
      </c>
      <c r="D23" s="269"/>
      <c r="E23" s="265"/>
      <c r="F23" s="266"/>
    </row>
    <row r="24" spans="1:7" ht="30" hidden="1" customHeight="1" x14ac:dyDescent="0.4">
      <c r="A24" s="270">
        <v>13030000</v>
      </c>
      <c r="B24" s="276" t="s">
        <v>365</v>
      </c>
      <c r="C24" s="272">
        <f t="shared" si="0"/>
        <v>0</v>
      </c>
      <c r="D24" s="272">
        <f>SUM(D25)</f>
        <v>0</v>
      </c>
      <c r="E24" s="265"/>
      <c r="F24" s="266"/>
    </row>
    <row r="25" spans="1:7" ht="52.9" hidden="1" customHeight="1" x14ac:dyDescent="0.4">
      <c r="A25" s="273">
        <v>13030100</v>
      </c>
      <c r="B25" s="274" t="s">
        <v>366</v>
      </c>
      <c r="C25" s="269">
        <f t="shared" si="0"/>
        <v>0</v>
      </c>
      <c r="D25" s="269"/>
      <c r="E25" s="265"/>
      <c r="F25" s="266"/>
    </row>
    <row r="26" spans="1:7" ht="30" hidden="1" customHeight="1" x14ac:dyDescent="0.4">
      <c r="A26" s="262">
        <v>14000000</v>
      </c>
      <c r="B26" s="277" t="s">
        <v>367</v>
      </c>
      <c r="C26" s="278">
        <f t="shared" si="0"/>
        <v>0</v>
      </c>
      <c r="D26" s="272">
        <f>SUM(D31,D27,D29)</f>
        <v>0</v>
      </c>
      <c r="E26" s="269"/>
      <c r="F26" s="279"/>
    </row>
    <row r="27" spans="1:7" ht="51.75" hidden="1" customHeight="1" x14ac:dyDescent="0.4">
      <c r="A27" s="267">
        <v>14020000</v>
      </c>
      <c r="B27" s="280" t="s">
        <v>368</v>
      </c>
      <c r="C27" s="269">
        <f>SUM(C28)</f>
        <v>0</v>
      </c>
      <c r="D27" s="269"/>
      <c r="E27" s="269"/>
      <c r="F27" s="279"/>
      <c r="G27" s="281"/>
    </row>
    <row r="28" spans="1:7" ht="30" hidden="1" customHeight="1" x14ac:dyDescent="0.4">
      <c r="A28" s="267">
        <v>14021900</v>
      </c>
      <c r="B28" s="268" t="s">
        <v>369</v>
      </c>
      <c r="C28" s="269">
        <f>SUM(D28)</f>
        <v>0</v>
      </c>
      <c r="D28" s="269"/>
      <c r="E28" s="269"/>
      <c r="F28" s="279"/>
    </row>
    <row r="29" spans="1:7" ht="49.5" hidden="1" customHeight="1" x14ac:dyDescent="0.4">
      <c r="A29" s="267">
        <v>14030000</v>
      </c>
      <c r="B29" s="282" t="s">
        <v>370</v>
      </c>
      <c r="C29" s="269">
        <f>SUM(C30)</f>
        <v>0</v>
      </c>
      <c r="D29" s="269"/>
      <c r="E29" s="269"/>
      <c r="F29" s="279"/>
    </row>
    <row r="30" spans="1:7" ht="30" hidden="1" customHeight="1" x14ac:dyDescent="0.4">
      <c r="A30" s="267">
        <v>14031900</v>
      </c>
      <c r="B30" s="268" t="s">
        <v>369</v>
      </c>
      <c r="C30" s="269">
        <f>SUM(D30)</f>
        <v>0</v>
      </c>
      <c r="D30" s="269"/>
      <c r="E30" s="269"/>
      <c r="F30" s="279"/>
    </row>
    <row r="31" spans="1:7" ht="47.25" hidden="1" customHeight="1" x14ac:dyDescent="0.4">
      <c r="A31" s="267">
        <v>14040000</v>
      </c>
      <c r="B31" s="268" t="s">
        <v>371</v>
      </c>
      <c r="C31" s="269">
        <f t="shared" si="0"/>
        <v>0</v>
      </c>
      <c r="D31" s="269"/>
      <c r="E31" s="269"/>
      <c r="F31" s="279"/>
    </row>
    <row r="32" spans="1:7" ht="27" hidden="1" customHeight="1" x14ac:dyDescent="0.35">
      <c r="A32" s="262">
        <v>18000000</v>
      </c>
      <c r="B32" s="263" t="s">
        <v>372</v>
      </c>
      <c r="C32" s="278">
        <f>SUM(D32)</f>
        <v>0</v>
      </c>
      <c r="D32" s="272">
        <f>SUM(D46,D43,D33)</f>
        <v>0</v>
      </c>
      <c r="E32" s="272"/>
      <c r="F32" s="283"/>
    </row>
    <row r="33" spans="1:7" ht="26.25" hidden="1" customHeight="1" x14ac:dyDescent="0.35">
      <c r="A33" s="262">
        <v>18010000</v>
      </c>
      <c r="B33" s="284" t="s">
        <v>373</v>
      </c>
      <c r="C33" s="278">
        <f>SUM(D33)</f>
        <v>0</v>
      </c>
      <c r="D33" s="272">
        <f>SUM(D34:D42)</f>
        <v>0</v>
      </c>
      <c r="E33" s="272"/>
      <c r="F33" s="283"/>
    </row>
    <row r="34" spans="1:7" ht="75.75" hidden="1" customHeight="1" x14ac:dyDescent="0.4">
      <c r="A34" s="267">
        <v>18010100</v>
      </c>
      <c r="B34" s="285" t="s">
        <v>374</v>
      </c>
      <c r="C34" s="269">
        <f t="shared" ref="C34:C49" si="1">SUM(D34)</f>
        <v>0</v>
      </c>
      <c r="D34" s="269"/>
      <c r="E34" s="269"/>
      <c r="F34" s="286"/>
      <c r="G34" s="287"/>
    </row>
    <row r="35" spans="1:7" ht="75" hidden="1" customHeight="1" x14ac:dyDescent="0.4">
      <c r="A35" s="267">
        <v>18010200</v>
      </c>
      <c r="B35" s="288" t="s">
        <v>375</v>
      </c>
      <c r="C35" s="269">
        <f t="shared" si="1"/>
        <v>0</v>
      </c>
      <c r="D35" s="269"/>
      <c r="E35" s="269"/>
      <c r="F35" s="286"/>
      <c r="G35" s="289"/>
    </row>
    <row r="36" spans="1:7" ht="81" hidden="1" customHeight="1" x14ac:dyDescent="0.4">
      <c r="A36" s="290">
        <v>18010300</v>
      </c>
      <c r="B36" s="285" t="s">
        <v>376</v>
      </c>
      <c r="C36" s="269">
        <f t="shared" si="1"/>
        <v>0</v>
      </c>
      <c r="D36" s="269"/>
      <c r="E36" s="269"/>
      <c r="F36" s="286"/>
      <c r="G36" s="289"/>
    </row>
    <row r="37" spans="1:7" ht="76.5" hidden="1" customHeight="1" x14ac:dyDescent="0.4">
      <c r="A37" s="267">
        <v>18010400</v>
      </c>
      <c r="B37" s="285" t="s">
        <v>377</v>
      </c>
      <c r="C37" s="269">
        <f t="shared" si="1"/>
        <v>0</v>
      </c>
      <c r="D37" s="269"/>
      <c r="E37" s="269"/>
      <c r="F37" s="286"/>
      <c r="G37" s="289"/>
    </row>
    <row r="38" spans="1:7" ht="30" hidden="1" customHeight="1" x14ac:dyDescent="0.4">
      <c r="A38" s="267">
        <v>18010500</v>
      </c>
      <c r="B38" s="291" t="s">
        <v>378</v>
      </c>
      <c r="C38" s="269">
        <f t="shared" si="1"/>
        <v>0</v>
      </c>
      <c r="D38" s="269"/>
      <c r="E38" s="292"/>
      <c r="F38" s="279"/>
      <c r="G38" s="287"/>
    </row>
    <row r="39" spans="1:7" ht="30" hidden="1" customHeight="1" x14ac:dyDescent="0.4">
      <c r="A39" s="267">
        <v>18010600</v>
      </c>
      <c r="B39" s="291" t="s">
        <v>379</v>
      </c>
      <c r="C39" s="269">
        <f t="shared" si="1"/>
        <v>0</v>
      </c>
      <c r="D39" s="269"/>
      <c r="E39" s="292"/>
      <c r="F39" s="279"/>
    </row>
    <row r="40" spans="1:7" ht="30" hidden="1" customHeight="1" x14ac:dyDescent="0.4">
      <c r="A40" s="267">
        <v>18010700</v>
      </c>
      <c r="B40" s="291" t="s">
        <v>380</v>
      </c>
      <c r="C40" s="269">
        <f t="shared" si="1"/>
        <v>0</v>
      </c>
      <c r="D40" s="269"/>
      <c r="E40" s="292"/>
      <c r="F40" s="279"/>
    </row>
    <row r="41" spans="1:7" ht="30" hidden="1" customHeight="1" x14ac:dyDescent="0.4">
      <c r="A41" s="267">
        <v>18010900</v>
      </c>
      <c r="B41" s="291" t="s">
        <v>381</v>
      </c>
      <c r="C41" s="269">
        <f t="shared" si="1"/>
        <v>0</v>
      </c>
      <c r="D41" s="269"/>
      <c r="E41" s="292"/>
      <c r="F41" s="279"/>
    </row>
    <row r="42" spans="1:7" ht="30" hidden="1" customHeight="1" x14ac:dyDescent="0.4">
      <c r="A42" s="267">
        <v>18011000</v>
      </c>
      <c r="B42" s="291" t="s">
        <v>382</v>
      </c>
      <c r="C42" s="269">
        <f t="shared" si="1"/>
        <v>0</v>
      </c>
      <c r="D42" s="269"/>
      <c r="E42" s="292"/>
      <c r="F42" s="279"/>
    </row>
    <row r="43" spans="1:7" ht="30" hidden="1" customHeight="1" x14ac:dyDescent="0.4">
      <c r="A43" s="293">
        <v>18030000</v>
      </c>
      <c r="B43" s="294" t="s">
        <v>383</v>
      </c>
      <c r="C43" s="264">
        <f>SUM(D43)</f>
        <v>0</v>
      </c>
      <c r="D43" s="272">
        <f>SUM(D44:D45)</f>
        <v>0</v>
      </c>
      <c r="E43" s="292"/>
      <c r="F43" s="279"/>
    </row>
    <row r="44" spans="1:7" ht="27" hidden="1" customHeight="1" x14ac:dyDescent="0.4">
      <c r="A44" s="295">
        <v>18030100</v>
      </c>
      <c r="B44" s="296" t="s">
        <v>384</v>
      </c>
      <c r="C44" s="269">
        <f t="shared" si="1"/>
        <v>0</v>
      </c>
      <c r="D44" s="269"/>
      <c r="E44" s="292"/>
      <c r="F44" s="279"/>
    </row>
    <row r="45" spans="1:7" ht="25.9" hidden="1" customHeight="1" x14ac:dyDescent="0.4">
      <c r="A45" s="297" t="s">
        <v>385</v>
      </c>
      <c r="B45" s="298" t="s">
        <v>386</v>
      </c>
      <c r="C45" s="269">
        <f t="shared" si="1"/>
        <v>0</v>
      </c>
      <c r="D45" s="269"/>
      <c r="E45" s="292"/>
      <c r="F45" s="279"/>
    </row>
    <row r="46" spans="1:7" ht="24.75" hidden="1" customHeight="1" x14ac:dyDescent="0.35">
      <c r="A46" s="262">
        <v>18050000</v>
      </c>
      <c r="B46" s="263" t="s">
        <v>387</v>
      </c>
      <c r="C46" s="264">
        <f>SUM(D46)</f>
        <v>0</v>
      </c>
      <c r="D46" s="272">
        <f>SUM(D47:D49)</f>
        <v>0</v>
      </c>
      <c r="E46" s="272"/>
      <c r="F46" s="283"/>
    </row>
    <row r="47" spans="1:7" ht="30" hidden="1" customHeight="1" x14ac:dyDescent="0.4">
      <c r="A47" s="267">
        <v>18050300</v>
      </c>
      <c r="B47" s="299" t="s">
        <v>388</v>
      </c>
      <c r="C47" s="269">
        <f t="shared" si="1"/>
        <v>0</v>
      </c>
      <c r="D47" s="269"/>
      <c r="E47" s="269"/>
      <c r="F47" s="286"/>
    </row>
    <row r="48" spans="1:7" ht="30" hidden="1" customHeight="1" x14ac:dyDescent="0.4">
      <c r="A48" s="267">
        <v>18050400</v>
      </c>
      <c r="B48" s="299" t="s">
        <v>389</v>
      </c>
      <c r="C48" s="269">
        <f t="shared" si="1"/>
        <v>0</v>
      </c>
      <c r="D48" s="269"/>
      <c r="E48" s="269"/>
      <c r="F48" s="286"/>
    </row>
    <row r="49" spans="1:7" ht="105.75" hidden="1" customHeight="1" x14ac:dyDescent="0.4">
      <c r="A49" s="267">
        <v>18050500</v>
      </c>
      <c r="B49" s="268" t="s">
        <v>390</v>
      </c>
      <c r="C49" s="269">
        <f t="shared" si="1"/>
        <v>0</v>
      </c>
      <c r="D49" s="269"/>
      <c r="E49" s="269"/>
      <c r="F49" s="286"/>
    </row>
    <row r="50" spans="1:7" ht="25.9" hidden="1" customHeight="1" x14ac:dyDescent="0.35">
      <c r="A50" s="262">
        <v>19000000</v>
      </c>
      <c r="B50" s="300" t="s">
        <v>391</v>
      </c>
      <c r="C50" s="264"/>
      <c r="D50" s="272"/>
      <c r="E50" s="272"/>
      <c r="F50" s="283"/>
    </row>
    <row r="51" spans="1:7" ht="27" hidden="1" customHeight="1" x14ac:dyDescent="0.35">
      <c r="A51" s="262">
        <v>19010000</v>
      </c>
      <c r="B51" s="300" t="s">
        <v>392</v>
      </c>
      <c r="C51" s="264"/>
      <c r="D51" s="272"/>
      <c r="E51" s="272"/>
      <c r="F51" s="283"/>
    </row>
    <row r="52" spans="1:7" ht="102" hidden="1" customHeight="1" x14ac:dyDescent="0.4">
      <c r="A52" s="267">
        <v>19010100</v>
      </c>
      <c r="B52" s="301" t="s">
        <v>393</v>
      </c>
      <c r="C52" s="302">
        <f>SUM(E52)</f>
        <v>0</v>
      </c>
      <c r="D52" s="269"/>
      <c r="E52" s="269"/>
      <c r="F52" s="286"/>
    </row>
    <row r="53" spans="1:7" ht="50.25" hidden="1" customHeight="1" x14ac:dyDescent="0.4">
      <c r="A53" s="267">
        <v>19010200</v>
      </c>
      <c r="B53" s="268" t="s">
        <v>394</v>
      </c>
      <c r="C53" s="302">
        <f>SUM(E53)</f>
        <v>0</v>
      </c>
      <c r="D53" s="269"/>
      <c r="E53" s="269"/>
      <c r="F53" s="286"/>
    </row>
    <row r="54" spans="1:7" ht="78" hidden="1" customHeight="1" x14ac:dyDescent="0.4">
      <c r="A54" s="267">
        <v>19010300</v>
      </c>
      <c r="B54" s="303" t="s">
        <v>395</v>
      </c>
      <c r="C54" s="302">
        <f>SUM(E54)</f>
        <v>0</v>
      </c>
      <c r="D54" s="269"/>
      <c r="E54" s="269"/>
      <c r="F54" s="286"/>
    </row>
    <row r="55" spans="1:7" ht="30" hidden="1" customHeight="1" x14ac:dyDescent="0.4">
      <c r="A55" s="262">
        <v>20000000</v>
      </c>
      <c r="B55" s="263" t="s">
        <v>396</v>
      </c>
      <c r="C55" s="278">
        <f>SUM(D55,E55)</f>
        <v>0</v>
      </c>
      <c r="D55" s="272">
        <f>SUM(D74,D64,D56)</f>
        <v>0</v>
      </c>
      <c r="E55" s="272"/>
      <c r="F55" s="279"/>
      <c r="G55" s="287"/>
    </row>
    <row r="56" spans="1:7" ht="26.25" hidden="1" customHeight="1" x14ac:dyDescent="0.4">
      <c r="A56" s="262">
        <v>21000000</v>
      </c>
      <c r="B56" s="263" t="s">
        <v>397</v>
      </c>
      <c r="C56" s="278">
        <f t="shared" ref="C56:C65" si="2">SUM(D56)</f>
        <v>0</v>
      </c>
      <c r="D56" s="272">
        <f>SUM(D57,D59,D60)</f>
        <v>0</v>
      </c>
      <c r="E56" s="292"/>
      <c r="F56" s="279"/>
    </row>
    <row r="57" spans="1:7" ht="150" hidden="1" customHeight="1" x14ac:dyDescent="0.4">
      <c r="A57" s="262">
        <v>21010000</v>
      </c>
      <c r="B57" s="304" t="s">
        <v>398</v>
      </c>
      <c r="C57" s="278">
        <f t="shared" si="2"/>
        <v>0</v>
      </c>
      <c r="D57" s="272">
        <f>SUM(D58)</f>
        <v>0</v>
      </c>
      <c r="E57" s="292"/>
      <c r="F57" s="279"/>
      <c r="G57" s="305"/>
    </row>
    <row r="58" spans="1:7" s="306" customFormat="1" ht="76.900000000000006" hidden="1" customHeight="1" x14ac:dyDescent="0.4">
      <c r="A58" s="267">
        <v>21010300</v>
      </c>
      <c r="B58" s="291" t="s">
        <v>399</v>
      </c>
      <c r="C58" s="269">
        <f>SUM(D58)</f>
        <v>0</v>
      </c>
      <c r="D58" s="269"/>
      <c r="E58" s="292"/>
      <c r="F58" s="279"/>
    </row>
    <row r="59" spans="1:7" s="306" customFormat="1" ht="55.9" hidden="1" customHeight="1" x14ac:dyDescent="0.4">
      <c r="A59" s="267">
        <v>21050000</v>
      </c>
      <c r="B59" s="291" t="s">
        <v>400</v>
      </c>
      <c r="C59" s="269">
        <f>SUM(D59)</f>
        <v>0</v>
      </c>
      <c r="D59" s="269"/>
      <c r="E59" s="292"/>
      <c r="F59" s="279"/>
    </row>
    <row r="60" spans="1:7" ht="27.75" hidden="1" customHeight="1" x14ac:dyDescent="0.35">
      <c r="A60" s="262">
        <v>21080000</v>
      </c>
      <c r="B60" s="263" t="s">
        <v>401</v>
      </c>
      <c r="C60" s="278">
        <f t="shared" si="2"/>
        <v>0</v>
      </c>
      <c r="D60" s="272">
        <f>SUM(D61:D63)</f>
        <v>0</v>
      </c>
      <c r="E60" s="307"/>
      <c r="F60" s="308"/>
    </row>
    <row r="61" spans="1:7" ht="28.5" hidden="1" customHeight="1" x14ac:dyDescent="0.4">
      <c r="A61" s="267">
        <v>21081100</v>
      </c>
      <c r="B61" s="291" t="s">
        <v>402</v>
      </c>
      <c r="C61" s="269">
        <f>SUM(D61)</f>
        <v>0</v>
      </c>
      <c r="D61" s="269"/>
      <c r="E61" s="292"/>
      <c r="F61" s="279"/>
    </row>
    <row r="62" spans="1:7" ht="75.75" hidden="1" customHeight="1" x14ac:dyDescent="0.4">
      <c r="A62" s="267">
        <v>21081500</v>
      </c>
      <c r="B62" s="291" t="s">
        <v>403</v>
      </c>
      <c r="C62" s="269">
        <f>SUM(D62)</f>
        <v>0</v>
      </c>
      <c r="D62" s="269"/>
      <c r="E62" s="292"/>
      <c r="F62" s="279"/>
    </row>
    <row r="63" spans="1:7" ht="118.9" hidden="1" customHeight="1" x14ac:dyDescent="0.4">
      <c r="A63" s="267">
        <v>21082400</v>
      </c>
      <c r="B63" s="291" t="s">
        <v>404</v>
      </c>
      <c r="C63" s="269">
        <f>SUM(D63)</f>
        <v>0</v>
      </c>
      <c r="D63" s="269"/>
      <c r="E63" s="292"/>
      <c r="F63" s="279"/>
    </row>
    <row r="64" spans="1:7" ht="52.5" hidden="1" customHeight="1" x14ac:dyDescent="0.4">
      <c r="A64" s="262">
        <v>22000000</v>
      </c>
      <c r="B64" s="263" t="s">
        <v>405</v>
      </c>
      <c r="C64" s="278">
        <f t="shared" si="2"/>
        <v>0</v>
      </c>
      <c r="D64" s="272">
        <f>SUM(D71,D69,D65)</f>
        <v>0</v>
      </c>
      <c r="E64" s="292"/>
      <c r="F64" s="279"/>
    </row>
    <row r="65" spans="1:6" ht="30" hidden="1" customHeight="1" x14ac:dyDescent="0.4">
      <c r="A65" s="262">
        <v>22010000</v>
      </c>
      <c r="B65" s="263" t="s">
        <v>406</v>
      </c>
      <c r="C65" s="278">
        <f t="shared" si="2"/>
        <v>0</v>
      </c>
      <c r="D65" s="272">
        <f>SUM(D66:D68)</f>
        <v>0</v>
      </c>
      <c r="E65" s="292"/>
      <c r="F65" s="279"/>
    </row>
    <row r="66" spans="1:6" ht="76.5" hidden="1" customHeight="1" x14ac:dyDescent="0.4">
      <c r="A66" s="267">
        <v>22010300</v>
      </c>
      <c r="B66" s="309" t="s">
        <v>407</v>
      </c>
      <c r="C66" s="269">
        <f>SUM(D66)</f>
        <v>0</v>
      </c>
      <c r="D66" s="269"/>
      <c r="E66" s="292"/>
      <c r="F66" s="279"/>
    </row>
    <row r="67" spans="1:6" ht="28.5" hidden="1" customHeight="1" x14ac:dyDescent="0.4">
      <c r="A67" s="267">
        <v>22012500</v>
      </c>
      <c r="B67" s="291" t="s">
        <v>408</v>
      </c>
      <c r="C67" s="269">
        <f>SUM(D67)</f>
        <v>0</v>
      </c>
      <c r="D67" s="269"/>
      <c r="E67" s="292"/>
      <c r="F67" s="279"/>
    </row>
    <row r="68" spans="1:6" ht="54" hidden="1" customHeight="1" x14ac:dyDescent="0.4">
      <c r="A68" s="267">
        <v>22012600</v>
      </c>
      <c r="B68" s="310" t="s">
        <v>409</v>
      </c>
      <c r="C68" s="269">
        <f>SUM(D68)</f>
        <v>0</v>
      </c>
      <c r="D68" s="269"/>
      <c r="E68" s="292"/>
      <c r="F68" s="279"/>
    </row>
    <row r="69" spans="1:6" ht="76.900000000000006" hidden="1" customHeight="1" x14ac:dyDescent="0.35">
      <c r="A69" s="262">
        <v>22080000</v>
      </c>
      <c r="B69" s="311" t="s">
        <v>410</v>
      </c>
      <c r="C69" s="278">
        <f>SUM(D69)</f>
        <v>0</v>
      </c>
      <c r="D69" s="272">
        <f>SUM(D70)</f>
        <v>0</v>
      </c>
      <c r="E69" s="307"/>
      <c r="F69" s="308"/>
    </row>
    <row r="70" spans="1:6" ht="79.150000000000006" hidden="1" customHeight="1" x14ac:dyDescent="0.4">
      <c r="A70" s="267">
        <v>22080400</v>
      </c>
      <c r="B70" s="291" t="s">
        <v>411</v>
      </c>
      <c r="C70" s="269">
        <f>SUM(D70)</f>
        <v>0</v>
      </c>
      <c r="D70" s="269"/>
      <c r="E70" s="292"/>
      <c r="F70" s="279"/>
    </row>
    <row r="71" spans="1:6" ht="27" hidden="1" customHeight="1" x14ac:dyDescent="0.35">
      <c r="A71" s="262">
        <v>22090000</v>
      </c>
      <c r="B71" s="263" t="s">
        <v>412</v>
      </c>
      <c r="C71" s="278">
        <f t="shared" ref="C71:C77" si="3">SUM(D71)</f>
        <v>0</v>
      </c>
      <c r="D71" s="272">
        <f>SUM(D72:D73)</f>
        <v>0</v>
      </c>
      <c r="E71" s="307"/>
      <c r="F71" s="308"/>
    </row>
    <row r="72" spans="1:6" ht="73.5" hidden="1" customHeight="1" x14ac:dyDescent="0.4">
      <c r="A72" s="267">
        <v>22090100</v>
      </c>
      <c r="B72" s="291" t="s">
        <v>413</v>
      </c>
      <c r="C72" s="269">
        <f t="shared" si="3"/>
        <v>0</v>
      </c>
      <c r="D72" s="269"/>
      <c r="E72" s="292"/>
      <c r="F72" s="279"/>
    </row>
    <row r="73" spans="1:6" ht="75.75" hidden="1" customHeight="1" x14ac:dyDescent="0.4">
      <c r="A73" s="267">
        <v>22090400</v>
      </c>
      <c r="B73" s="291" t="s">
        <v>414</v>
      </c>
      <c r="C73" s="269">
        <f t="shared" si="3"/>
        <v>0</v>
      </c>
      <c r="D73" s="269"/>
      <c r="E73" s="292"/>
      <c r="F73" s="279"/>
    </row>
    <row r="74" spans="1:6" ht="25.5" hidden="1" customHeight="1" x14ac:dyDescent="0.35">
      <c r="A74" s="262">
        <v>24000000</v>
      </c>
      <c r="B74" s="263" t="s">
        <v>415</v>
      </c>
      <c r="C74" s="278">
        <f>SUM(D74:E74)</f>
        <v>0</v>
      </c>
      <c r="D74" s="272">
        <f>SUM(D75)</f>
        <v>0</v>
      </c>
      <c r="E74" s="272"/>
      <c r="F74" s="308"/>
    </row>
    <row r="75" spans="1:6" ht="27.75" hidden="1" x14ac:dyDescent="0.4">
      <c r="A75" s="262">
        <v>24060000</v>
      </c>
      <c r="B75" s="263" t="s">
        <v>416</v>
      </c>
      <c r="C75" s="278">
        <f t="shared" si="3"/>
        <v>0</v>
      </c>
      <c r="D75" s="272">
        <f>SUM(D76,D77)</f>
        <v>0</v>
      </c>
      <c r="E75" s="272"/>
      <c r="F75" s="279"/>
    </row>
    <row r="76" spans="1:6" ht="27.75" hidden="1" x14ac:dyDescent="0.4">
      <c r="A76" s="267">
        <v>24060300</v>
      </c>
      <c r="B76" s="291" t="s">
        <v>416</v>
      </c>
      <c r="C76" s="269">
        <f t="shared" si="3"/>
        <v>0</v>
      </c>
      <c r="D76" s="269"/>
      <c r="E76" s="292"/>
      <c r="F76" s="279" t="s">
        <v>417</v>
      </c>
    </row>
    <row r="77" spans="1:6" ht="229.15" hidden="1" customHeight="1" x14ac:dyDescent="0.4">
      <c r="A77" s="267">
        <v>24062200</v>
      </c>
      <c r="B77" s="312" t="s">
        <v>418</v>
      </c>
      <c r="C77" s="269">
        <f t="shared" si="3"/>
        <v>0</v>
      </c>
      <c r="D77" s="269"/>
      <c r="E77" s="292"/>
      <c r="F77" s="279"/>
    </row>
    <row r="78" spans="1:6" ht="52.5" hidden="1" customHeight="1" x14ac:dyDescent="0.4">
      <c r="A78" s="267">
        <v>24170000</v>
      </c>
      <c r="B78" s="313" t="s">
        <v>419</v>
      </c>
      <c r="C78" s="269">
        <f t="shared" ref="C78:C83" si="4">SUM(E78)</f>
        <v>0</v>
      </c>
      <c r="D78" s="269"/>
      <c r="E78" s="269">
        <f>SUM(F78)</f>
        <v>0</v>
      </c>
      <c r="F78" s="279"/>
    </row>
    <row r="79" spans="1:6" ht="28.5" hidden="1" customHeight="1" x14ac:dyDescent="0.4">
      <c r="A79" s="262">
        <v>25000000</v>
      </c>
      <c r="B79" s="263" t="s">
        <v>420</v>
      </c>
      <c r="C79" s="272">
        <f t="shared" si="4"/>
        <v>0</v>
      </c>
      <c r="D79" s="292"/>
      <c r="E79" s="272">
        <f>SUM(E80)</f>
        <v>0</v>
      </c>
      <c r="F79" s="279"/>
    </row>
    <row r="80" spans="1:6" ht="51" hidden="1" customHeight="1" x14ac:dyDescent="0.4">
      <c r="A80" s="262">
        <v>25010000</v>
      </c>
      <c r="B80" s="263" t="s">
        <v>421</v>
      </c>
      <c r="C80" s="272">
        <f t="shared" si="4"/>
        <v>0</v>
      </c>
      <c r="D80" s="314"/>
      <c r="E80" s="272">
        <f>SUM(E81:E84)</f>
        <v>0</v>
      </c>
      <c r="F80" s="279"/>
    </row>
    <row r="81" spans="1:7" ht="51" hidden="1" customHeight="1" x14ac:dyDescent="0.4">
      <c r="A81" s="267">
        <v>25010100</v>
      </c>
      <c r="B81" s="291" t="s">
        <v>422</v>
      </c>
      <c r="C81" s="269">
        <f t="shared" si="4"/>
        <v>0</v>
      </c>
      <c r="D81" s="314"/>
      <c r="E81" s="315"/>
      <c r="F81" s="316"/>
    </row>
    <row r="82" spans="1:7" ht="51" hidden="1" customHeight="1" x14ac:dyDescent="0.4">
      <c r="A82" s="267">
        <v>25010200</v>
      </c>
      <c r="B82" s="291" t="s">
        <v>423</v>
      </c>
      <c r="C82" s="269">
        <f t="shared" si="4"/>
        <v>0</v>
      </c>
      <c r="D82" s="314"/>
      <c r="E82" s="315"/>
      <c r="F82" s="316"/>
    </row>
    <row r="83" spans="1:7" ht="76.150000000000006" hidden="1" customHeight="1" x14ac:dyDescent="0.4">
      <c r="A83" s="267">
        <v>25010300</v>
      </c>
      <c r="B83" s="291" t="s">
        <v>424</v>
      </c>
      <c r="C83" s="269">
        <f t="shared" si="4"/>
        <v>0</v>
      </c>
      <c r="D83" s="314"/>
      <c r="E83" s="315"/>
      <c r="F83" s="316"/>
    </row>
    <row r="84" spans="1:7" ht="47.45" hidden="1" customHeight="1" x14ac:dyDescent="0.4">
      <c r="A84" s="267">
        <v>25010400</v>
      </c>
      <c r="B84" s="310" t="s">
        <v>425</v>
      </c>
      <c r="C84" s="269"/>
      <c r="D84" s="317"/>
      <c r="E84" s="269"/>
      <c r="F84" s="286"/>
    </row>
    <row r="85" spans="1:7" ht="26.25" hidden="1" customHeight="1" x14ac:dyDescent="0.35">
      <c r="A85" s="270">
        <v>30000000</v>
      </c>
      <c r="B85" s="318" t="s">
        <v>426</v>
      </c>
      <c r="C85" s="272">
        <f>SUM(D85)</f>
        <v>0</v>
      </c>
      <c r="D85" s="319">
        <f>SUM(D86)</f>
        <v>0</v>
      </c>
      <c r="E85" s="320">
        <f>SUM(F85)</f>
        <v>0</v>
      </c>
      <c r="F85" s="321">
        <f>SUM(F89)</f>
        <v>0</v>
      </c>
    </row>
    <row r="86" spans="1:7" ht="26.25" hidden="1" customHeight="1" x14ac:dyDescent="0.4">
      <c r="A86" s="273">
        <v>31000000</v>
      </c>
      <c r="B86" s="322" t="s">
        <v>427</v>
      </c>
      <c r="C86" s="272">
        <f>SUM(D86)</f>
        <v>0</v>
      </c>
      <c r="D86" s="317"/>
      <c r="E86" s="272"/>
      <c r="F86" s="283"/>
    </row>
    <row r="87" spans="1:7" ht="135" hidden="1" customHeight="1" x14ac:dyDescent="0.4">
      <c r="A87" s="273">
        <v>31010200</v>
      </c>
      <c r="B87" s="323" t="s">
        <v>428</v>
      </c>
      <c r="C87" s="269">
        <f>SUM(D87)</f>
        <v>0</v>
      </c>
      <c r="D87" s="317"/>
      <c r="E87" s="272"/>
      <c r="F87" s="283"/>
    </row>
    <row r="88" spans="1:7" ht="52.15" hidden="1" customHeight="1" x14ac:dyDescent="0.4">
      <c r="A88" s="273">
        <v>31020000</v>
      </c>
      <c r="B88" s="324" t="s">
        <v>429</v>
      </c>
      <c r="C88" s="269">
        <f>SUM(D88)</f>
        <v>0</v>
      </c>
      <c r="D88" s="317"/>
      <c r="E88" s="272"/>
      <c r="F88" s="283"/>
    </row>
    <row r="89" spans="1:7" ht="27" hidden="1" customHeight="1" x14ac:dyDescent="0.35">
      <c r="A89" s="270">
        <v>33000000</v>
      </c>
      <c r="B89" s="325" t="s">
        <v>430</v>
      </c>
      <c r="C89" s="272">
        <f>SUM(E89)</f>
        <v>0</v>
      </c>
      <c r="D89" s="319"/>
      <c r="E89" s="272">
        <f>SUM(F89)</f>
        <v>0</v>
      </c>
      <c r="F89" s="283">
        <f>SUM(F90)</f>
        <v>0</v>
      </c>
    </row>
    <row r="90" spans="1:7" ht="26.25" hidden="1" customHeight="1" x14ac:dyDescent="0.4">
      <c r="A90" s="273">
        <v>33010000</v>
      </c>
      <c r="B90" s="326" t="s">
        <v>431</v>
      </c>
      <c r="C90" s="269">
        <f>SUM(E90)</f>
        <v>0</v>
      </c>
      <c r="D90" s="317"/>
      <c r="E90" s="269">
        <f>SUM(F90)</f>
        <v>0</v>
      </c>
      <c r="F90" s="286"/>
    </row>
    <row r="91" spans="1:7" ht="99" hidden="1" customHeight="1" x14ac:dyDescent="0.4">
      <c r="A91" s="267">
        <v>33010100</v>
      </c>
      <c r="B91" s="309" t="s">
        <v>432</v>
      </c>
      <c r="C91" s="269">
        <f>SUM(E91)</f>
        <v>0</v>
      </c>
      <c r="D91" s="317"/>
      <c r="E91" s="269">
        <f>SUM(F91)</f>
        <v>0</v>
      </c>
      <c r="F91" s="286"/>
    </row>
    <row r="92" spans="1:7" ht="48.75" hidden="1" customHeight="1" x14ac:dyDescent="0.35">
      <c r="A92" s="267"/>
      <c r="B92" s="263" t="s">
        <v>433</v>
      </c>
      <c r="C92" s="272">
        <f>SUM(C11,C55,C85)</f>
        <v>0</v>
      </c>
      <c r="D92" s="272">
        <f>SUM(D11,D55,D85)</f>
        <v>0</v>
      </c>
      <c r="E92" s="272"/>
      <c r="F92" s="283"/>
      <c r="G92" s="327"/>
    </row>
    <row r="93" spans="1:7" ht="43.15" customHeight="1" x14ac:dyDescent="0.4">
      <c r="A93" s="262">
        <v>40000000</v>
      </c>
      <c r="B93" s="358" t="s">
        <v>434</v>
      </c>
      <c r="C93" s="368">
        <f>SUM(D93,E93)</f>
        <v>4505</v>
      </c>
      <c r="D93" s="369">
        <f>SUM(D94)</f>
        <v>4505</v>
      </c>
      <c r="E93" s="328"/>
      <c r="F93" s="329"/>
    </row>
    <row r="94" spans="1:7" ht="43.9" customHeight="1" x14ac:dyDescent="0.4">
      <c r="A94" s="262">
        <v>41000000</v>
      </c>
      <c r="B94" s="358" t="s">
        <v>435</v>
      </c>
      <c r="C94" s="368">
        <f>SUM(D94,E94)</f>
        <v>4505</v>
      </c>
      <c r="D94" s="370">
        <f>SUM(D104,D102,D95)</f>
        <v>4505</v>
      </c>
      <c r="E94" s="272"/>
      <c r="F94" s="308"/>
    </row>
    <row r="95" spans="1:7" ht="45" hidden="1" customHeight="1" x14ac:dyDescent="0.4">
      <c r="A95" s="262">
        <v>41030000</v>
      </c>
      <c r="B95" s="358" t="s">
        <v>436</v>
      </c>
      <c r="C95" s="368">
        <f>SUM(D95)</f>
        <v>0</v>
      </c>
      <c r="D95" s="370">
        <f>SUM(D96:D101)</f>
        <v>0</v>
      </c>
      <c r="E95" s="328"/>
      <c r="F95" s="330"/>
    </row>
    <row r="96" spans="1:7" ht="49.5" hidden="1" customHeight="1" x14ac:dyDescent="0.45">
      <c r="A96" s="331">
        <v>41033900</v>
      </c>
      <c r="B96" s="359" t="s">
        <v>437</v>
      </c>
      <c r="C96" s="371">
        <f>SUM(D96)</f>
        <v>0</v>
      </c>
      <c r="D96" s="371"/>
      <c r="E96" s="302"/>
      <c r="F96" s="332"/>
    </row>
    <row r="97" spans="1:6" ht="51" hidden="1" customHeight="1" x14ac:dyDescent="0.45">
      <c r="A97" s="331">
        <v>41034200</v>
      </c>
      <c r="B97" s="359" t="s">
        <v>438</v>
      </c>
      <c r="C97" s="371">
        <f>SUM(D97)</f>
        <v>0</v>
      </c>
      <c r="D97" s="371"/>
      <c r="E97" s="302"/>
      <c r="F97" s="332"/>
    </row>
    <row r="98" spans="1:6" ht="106.5" hidden="1" customHeight="1" x14ac:dyDescent="0.45">
      <c r="A98" s="331">
        <v>41035100</v>
      </c>
      <c r="B98" s="360" t="s">
        <v>439</v>
      </c>
      <c r="C98" s="371">
        <f t="shared" ref="C98" si="5">SUM(D98)</f>
        <v>0</v>
      </c>
      <c r="D98" s="371"/>
      <c r="E98" s="292"/>
      <c r="F98" s="279"/>
    </row>
    <row r="99" spans="1:6" ht="85.9" hidden="1" customHeight="1" x14ac:dyDescent="0.45">
      <c r="A99" s="331">
        <v>41034500</v>
      </c>
      <c r="B99" s="360" t="s">
        <v>440</v>
      </c>
      <c r="C99" s="371">
        <f>SUM(D99)</f>
        <v>0</v>
      </c>
      <c r="D99" s="371"/>
      <c r="E99" s="292"/>
      <c r="F99" s="279"/>
    </row>
    <row r="100" spans="1:6" ht="106.5" hidden="1" customHeight="1" x14ac:dyDescent="0.45">
      <c r="A100" s="331">
        <v>41035500</v>
      </c>
      <c r="B100" s="360" t="s">
        <v>441</v>
      </c>
      <c r="C100" s="371">
        <f>SUM(D100)</f>
        <v>0</v>
      </c>
      <c r="D100" s="371"/>
      <c r="E100" s="292"/>
      <c r="F100" s="279"/>
    </row>
    <row r="101" spans="1:6" ht="106.5" hidden="1" customHeight="1" x14ac:dyDescent="0.45">
      <c r="A101" s="331">
        <v>41035600</v>
      </c>
      <c r="B101" s="360" t="s">
        <v>442</v>
      </c>
      <c r="C101" s="371">
        <f>SUM(D101)</f>
        <v>0</v>
      </c>
      <c r="D101" s="371"/>
      <c r="E101" s="292"/>
      <c r="F101" s="279"/>
    </row>
    <row r="102" spans="1:6" ht="47.45" hidden="1" customHeight="1" x14ac:dyDescent="0.4">
      <c r="A102" s="333">
        <v>41040000</v>
      </c>
      <c r="B102" s="361" t="s">
        <v>443</v>
      </c>
      <c r="C102" s="370">
        <f>SUM(D102)</f>
        <v>0</v>
      </c>
      <c r="D102" s="370">
        <f>SUM(D103)</f>
        <v>0</v>
      </c>
      <c r="E102" s="292"/>
      <c r="F102" s="279"/>
    </row>
    <row r="103" spans="1:6" ht="10.9" hidden="1" customHeight="1" x14ac:dyDescent="0.45">
      <c r="A103" s="331">
        <v>41040200</v>
      </c>
      <c r="B103" s="360" t="s">
        <v>444</v>
      </c>
      <c r="C103" s="371">
        <f>SUM(D103)</f>
        <v>0</v>
      </c>
      <c r="D103" s="371"/>
      <c r="E103" s="292"/>
      <c r="F103" s="279"/>
    </row>
    <row r="104" spans="1:6" ht="72" customHeight="1" x14ac:dyDescent="0.4">
      <c r="A104" s="334">
        <v>41050000</v>
      </c>
      <c r="B104" s="362" t="s">
        <v>445</v>
      </c>
      <c r="C104" s="370">
        <f>SUM(C113:C119)</f>
        <v>0</v>
      </c>
      <c r="D104" s="370">
        <f>SUM(D105:D119)</f>
        <v>4505</v>
      </c>
      <c r="E104" s="307"/>
      <c r="F104" s="308"/>
    </row>
    <row r="105" spans="1:6" ht="211.5" hidden="1" customHeight="1" x14ac:dyDescent="0.45">
      <c r="A105" s="335">
        <v>41050100</v>
      </c>
      <c r="B105" s="359" t="s">
        <v>446</v>
      </c>
      <c r="C105" s="371">
        <f t="shared" ref="C105" si="6">SUM(D105)</f>
        <v>0</v>
      </c>
      <c r="D105" s="371"/>
      <c r="E105" s="314"/>
      <c r="F105" s="336"/>
    </row>
    <row r="106" spans="1:6" ht="105.75" hidden="1" customHeight="1" x14ac:dyDescent="0.45">
      <c r="A106" s="331">
        <v>41050200</v>
      </c>
      <c r="B106" s="359" t="s">
        <v>447</v>
      </c>
      <c r="C106" s="371">
        <f>SUM(D106)</f>
        <v>0</v>
      </c>
      <c r="D106" s="371"/>
      <c r="E106" s="314"/>
      <c r="F106" s="336"/>
    </row>
    <row r="107" spans="1:6" ht="332.25" hidden="1" customHeight="1" x14ac:dyDescent="0.45">
      <c r="A107" s="331">
        <v>41050300</v>
      </c>
      <c r="B107" s="359" t="s">
        <v>448</v>
      </c>
      <c r="C107" s="371">
        <f>SUM(D107)</f>
        <v>0</v>
      </c>
      <c r="D107" s="371"/>
      <c r="E107" s="314"/>
      <c r="F107" s="336"/>
    </row>
    <row r="108" spans="1:6" ht="100.15" customHeight="1" x14ac:dyDescent="0.45">
      <c r="A108" s="331">
        <v>41051000</v>
      </c>
      <c r="B108" s="359" t="s">
        <v>449</v>
      </c>
      <c r="C108" s="371">
        <f>SUM(D108)</f>
        <v>4505</v>
      </c>
      <c r="D108" s="371">
        <v>4505</v>
      </c>
      <c r="E108" s="337"/>
      <c r="F108" s="338"/>
    </row>
    <row r="109" spans="1:6" ht="72.75" hidden="1" customHeight="1" x14ac:dyDescent="0.45">
      <c r="A109" s="331">
        <v>41051200</v>
      </c>
      <c r="B109" s="363" t="s">
        <v>450</v>
      </c>
      <c r="C109" s="371">
        <f>SUM(D109)</f>
        <v>0</v>
      </c>
      <c r="D109" s="371"/>
      <c r="E109" s="337"/>
      <c r="F109" s="338"/>
    </row>
    <row r="110" spans="1:6" ht="80.25" hidden="1" customHeight="1" x14ac:dyDescent="0.45">
      <c r="A110" s="331">
        <v>41051500</v>
      </c>
      <c r="B110" s="359" t="s">
        <v>451</v>
      </c>
      <c r="C110" s="371">
        <f>SUM(D110)</f>
        <v>0</v>
      </c>
      <c r="D110" s="371"/>
      <c r="E110" s="314"/>
      <c r="F110" s="336"/>
    </row>
    <row r="111" spans="1:6" ht="106.5" hidden="1" customHeight="1" x14ac:dyDescent="0.45">
      <c r="A111" s="331">
        <v>41052000</v>
      </c>
      <c r="B111" s="360" t="s">
        <v>452</v>
      </c>
      <c r="C111" s="371">
        <f t="shared" ref="C111:C112" si="7">SUM(D111)</f>
        <v>0</v>
      </c>
      <c r="D111" s="371"/>
      <c r="E111" s="269"/>
      <c r="F111" s="336"/>
    </row>
    <row r="112" spans="1:6" ht="34.5" hidden="1" customHeight="1" x14ac:dyDescent="0.45">
      <c r="A112" s="339">
        <v>41053900</v>
      </c>
      <c r="B112" s="364" t="s">
        <v>259</v>
      </c>
      <c r="C112" s="371">
        <f t="shared" si="7"/>
        <v>0</v>
      </c>
      <c r="D112" s="372"/>
      <c r="E112" s="340"/>
      <c r="F112" s="338"/>
    </row>
    <row r="113" spans="1:7" ht="34.5" hidden="1" customHeight="1" x14ac:dyDescent="0.2">
      <c r="A113" s="377">
        <v>41050400</v>
      </c>
      <c r="B113" s="379" t="s">
        <v>453</v>
      </c>
      <c r="C113" s="381">
        <f>SUM(D113)</f>
        <v>0</v>
      </c>
      <c r="D113" s="381"/>
      <c r="E113" s="383"/>
      <c r="F113" s="385"/>
    </row>
    <row r="114" spans="1:7" ht="390" hidden="1" customHeight="1" x14ac:dyDescent="0.2">
      <c r="A114" s="378"/>
      <c r="B114" s="380"/>
      <c r="C114" s="382"/>
      <c r="D114" s="382"/>
      <c r="E114" s="384"/>
      <c r="F114" s="386"/>
    </row>
    <row r="115" spans="1:7" ht="408.6" hidden="1" customHeight="1" x14ac:dyDescent="0.2">
      <c r="A115" s="377">
        <v>41050600</v>
      </c>
      <c r="B115" s="379" t="s">
        <v>454</v>
      </c>
      <c r="C115" s="381">
        <f>SUM(D115)</f>
        <v>0</v>
      </c>
      <c r="D115" s="381"/>
      <c r="E115" s="383"/>
      <c r="F115" s="385"/>
    </row>
    <row r="116" spans="1:7" ht="84" hidden="1" customHeight="1" x14ac:dyDescent="0.2">
      <c r="A116" s="378"/>
      <c r="B116" s="380"/>
      <c r="C116" s="382"/>
      <c r="D116" s="382"/>
      <c r="E116" s="384"/>
      <c r="F116" s="386"/>
    </row>
    <row r="117" spans="1:7" ht="29.45" hidden="1" customHeight="1" x14ac:dyDescent="0.45">
      <c r="A117" s="335">
        <v>41053900</v>
      </c>
      <c r="B117" s="365" t="s">
        <v>259</v>
      </c>
      <c r="C117" s="373">
        <f>SUM(E117)</f>
        <v>0</v>
      </c>
      <c r="D117" s="374"/>
      <c r="E117" s="341"/>
      <c r="F117" s="341"/>
    </row>
    <row r="118" spans="1:7" ht="75.599999999999994" hidden="1" customHeight="1" x14ac:dyDescent="0.45">
      <c r="A118" s="339">
        <v>41055000</v>
      </c>
      <c r="B118" s="366" t="s">
        <v>455</v>
      </c>
      <c r="C118" s="372">
        <f>SUM(D118)</f>
        <v>0</v>
      </c>
      <c r="D118" s="372"/>
      <c r="E118" s="340"/>
      <c r="F118" s="338"/>
    </row>
    <row r="119" spans="1:7" ht="44.45" hidden="1" customHeight="1" x14ac:dyDescent="0.45">
      <c r="A119" s="339">
        <v>41053900</v>
      </c>
      <c r="B119" s="366" t="s">
        <v>259</v>
      </c>
      <c r="C119" s="372">
        <f>SUM(D119)</f>
        <v>0</v>
      </c>
      <c r="D119" s="372"/>
      <c r="E119" s="340"/>
      <c r="F119" s="338"/>
    </row>
    <row r="120" spans="1:7" ht="40.9" customHeight="1" x14ac:dyDescent="0.4">
      <c r="A120" s="342"/>
      <c r="B120" s="367" t="s">
        <v>456</v>
      </c>
      <c r="C120" s="375">
        <f>SUM(D120:E120)</f>
        <v>4505</v>
      </c>
      <c r="D120" s="375">
        <f>SUM(D92:D93)</f>
        <v>4505</v>
      </c>
      <c r="E120" s="343"/>
      <c r="F120" s="344"/>
      <c r="G120" s="281"/>
    </row>
    <row r="121" spans="1:7" ht="110.45" customHeight="1" x14ac:dyDescent="0.35">
      <c r="A121" s="345"/>
      <c r="B121" s="346"/>
      <c r="C121" s="347"/>
      <c r="D121" s="348"/>
      <c r="E121" s="348"/>
      <c r="F121" s="349"/>
      <c r="G121" s="281"/>
    </row>
    <row r="122" spans="1:7" ht="101.25" customHeight="1" x14ac:dyDescent="0.55000000000000004">
      <c r="A122" s="376" t="s">
        <v>457</v>
      </c>
      <c r="B122" s="376"/>
      <c r="C122" s="376"/>
      <c r="D122" s="376"/>
      <c r="E122" s="376"/>
      <c r="F122" s="376"/>
      <c r="G122" s="281"/>
    </row>
    <row r="123" spans="1:7" ht="33.75" customHeight="1" x14ac:dyDescent="0.35">
      <c r="A123" s="350"/>
      <c r="B123" s="351"/>
      <c r="C123" s="351"/>
      <c r="D123" s="352"/>
      <c r="E123" s="352"/>
      <c r="F123" s="352"/>
    </row>
    <row r="124" spans="1:7" ht="24.75" customHeight="1" x14ac:dyDescent="0.3">
      <c r="A124" s="353"/>
      <c r="B124" s="354"/>
      <c r="C124" s="354"/>
      <c r="D124" s="355"/>
      <c r="E124" s="355"/>
      <c r="F124" s="355"/>
    </row>
    <row r="125" spans="1:7" ht="23.25" x14ac:dyDescent="0.35">
      <c r="A125" s="86"/>
      <c r="B125" s="86"/>
      <c r="C125" s="86"/>
      <c r="D125" s="86"/>
      <c r="E125" s="86"/>
      <c r="F125" s="86"/>
    </row>
    <row r="126" spans="1:7" ht="23.25" x14ac:dyDescent="0.35">
      <c r="A126" s="356"/>
      <c r="B126" s="357"/>
      <c r="C126" s="357"/>
      <c r="D126" s="352"/>
      <c r="E126" s="352"/>
      <c r="F126" s="352"/>
    </row>
    <row r="127" spans="1:7" ht="21.75" customHeight="1" x14ac:dyDescent="0.35">
      <c r="A127" s="86"/>
      <c r="B127" s="86"/>
      <c r="C127" s="86"/>
      <c r="D127" s="86"/>
      <c r="E127" s="86"/>
      <c r="F127" s="86"/>
    </row>
    <row r="128" spans="1:7" ht="23.25" x14ac:dyDescent="0.35">
      <c r="A128" s="241"/>
      <c r="B128" s="241"/>
      <c r="C128" s="241"/>
      <c r="D128" s="241"/>
      <c r="E128" s="241"/>
      <c r="F128" s="241"/>
    </row>
    <row r="129" spans="1:6" ht="23.25" x14ac:dyDescent="0.35">
      <c r="A129" s="86"/>
      <c r="B129" s="86"/>
      <c r="C129" s="86"/>
      <c r="D129" s="86"/>
      <c r="E129" s="86"/>
      <c r="F129" s="86"/>
    </row>
    <row r="130" spans="1:6" ht="23.25" x14ac:dyDescent="0.35">
      <c r="A130" s="241"/>
      <c r="B130" s="241"/>
      <c r="C130" s="241"/>
      <c r="D130" s="241"/>
      <c r="E130" s="241"/>
      <c r="F130" s="241"/>
    </row>
    <row r="131" spans="1:6" ht="23.25" x14ac:dyDescent="0.35">
      <c r="A131" s="241"/>
      <c r="B131" s="241"/>
      <c r="C131" s="241"/>
      <c r="D131" s="241"/>
      <c r="E131" s="241"/>
      <c r="F131" s="241"/>
    </row>
    <row r="132" spans="1:6" ht="23.25" x14ac:dyDescent="0.35">
      <c r="A132" s="241"/>
      <c r="B132" s="241"/>
      <c r="C132" s="241"/>
      <c r="D132" s="241"/>
      <c r="E132" s="241"/>
      <c r="F132" s="241"/>
    </row>
    <row r="133" spans="1:6" ht="23.25" x14ac:dyDescent="0.35">
      <c r="A133" s="241"/>
      <c r="B133" s="241"/>
      <c r="C133" s="241"/>
      <c r="D133" s="241"/>
      <c r="E133" s="241"/>
      <c r="F133" s="241"/>
    </row>
    <row r="134" spans="1:6" ht="23.25" x14ac:dyDescent="0.35">
      <c r="A134" s="241"/>
      <c r="B134" s="241"/>
      <c r="C134" s="241"/>
      <c r="D134" s="241"/>
      <c r="E134" s="241"/>
      <c r="F134" s="241"/>
    </row>
    <row r="135" spans="1:6" ht="23.25" x14ac:dyDescent="0.35">
      <c r="A135" s="241"/>
      <c r="B135" s="241"/>
      <c r="C135" s="241"/>
      <c r="D135" s="241"/>
      <c r="E135" s="241"/>
      <c r="F135" s="241"/>
    </row>
    <row r="136" spans="1:6" ht="23.25" x14ac:dyDescent="0.35">
      <c r="A136" s="241"/>
      <c r="B136" s="241"/>
      <c r="C136" s="241"/>
      <c r="D136" s="241"/>
      <c r="E136" s="241"/>
      <c r="F136" s="241"/>
    </row>
    <row r="137" spans="1:6" ht="23.25" x14ac:dyDescent="0.35">
      <c r="A137" s="241"/>
      <c r="B137" s="241"/>
      <c r="C137" s="241"/>
      <c r="D137" s="241"/>
      <c r="E137" s="241"/>
      <c r="F137" s="241"/>
    </row>
    <row r="138" spans="1:6" ht="23.25" x14ac:dyDescent="0.35">
      <c r="A138" s="241"/>
      <c r="B138" s="241"/>
      <c r="C138" s="241"/>
      <c r="D138" s="241"/>
      <c r="E138" s="241"/>
      <c r="F138" s="241"/>
    </row>
    <row r="139" spans="1:6" ht="23.25" x14ac:dyDescent="0.35">
      <c r="A139" s="241"/>
      <c r="B139" s="241"/>
      <c r="C139" s="241"/>
      <c r="D139" s="241"/>
      <c r="E139" s="241"/>
      <c r="F139" s="241"/>
    </row>
    <row r="140" spans="1:6" ht="23.25" x14ac:dyDescent="0.35">
      <c r="A140" s="241"/>
      <c r="B140" s="241"/>
      <c r="C140" s="241"/>
      <c r="D140" s="241"/>
      <c r="E140" s="241"/>
      <c r="F140" s="241"/>
    </row>
    <row r="141" spans="1:6" ht="23.25" x14ac:dyDescent="0.35">
      <c r="A141" s="86"/>
      <c r="B141" s="86"/>
      <c r="C141" s="86"/>
      <c r="D141" s="86"/>
      <c r="E141" s="86"/>
      <c r="F141" s="86"/>
    </row>
    <row r="142" spans="1:6" ht="23.25" x14ac:dyDescent="0.35">
      <c r="A142" s="86"/>
      <c r="B142" s="86"/>
      <c r="C142" s="86"/>
      <c r="D142" s="86"/>
      <c r="E142" s="86"/>
      <c r="F142" s="86"/>
    </row>
    <row r="143" spans="1:6" ht="23.25" x14ac:dyDescent="0.35">
      <c r="A143" s="86"/>
      <c r="B143" s="86"/>
      <c r="C143" s="86"/>
      <c r="D143" s="86"/>
      <c r="E143" s="86"/>
      <c r="F143" s="86"/>
    </row>
    <row r="144" spans="1:6" ht="23.25" x14ac:dyDescent="0.35">
      <c r="A144" s="86"/>
      <c r="B144" s="86"/>
      <c r="C144" s="86"/>
      <c r="D144" s="86"/>
      <c r="E144" s="86"/>
      <c r="F144" s="86"/>
    </row>
    <row r="145" spans="1:6" ht="23.25" x14ac:dyDescent="0.35">
      <c r="A145" s="86"/>
      <c r="B145" s="86"/>
      <c r="C145" s="86"/>
      <c r="D145" s="86"/>
      <c r="E145" s="86"/>
      <c r="F145" s="86"/>
    </row>
    <row r="146" spans="1:6" ht="23.25" x14ac:dyDescent="0.35">
      <c r="A146" s="86"/>
      <c r="B146" s="86"/>
      <c r="C146" s="86"/>
      <c r="D146" s="86"/>
      <c r="E146" s="86"/>
      <c r="F146" s="86"/>
    </row>
    <row r="147" spans="1:6" ht="23.25" x14ac:dyDescent="0.35">
      <c r="A147" s="86"/>
      <c r="B147" s="86"/>
      <c r="C147" s="86"/>
      <c r="D147" s="86"/>
      <c r="E147" s="86"/>
      <c r="F147" s="86"/>
    </row>
    <row r="148" spans="1:6" ht="23.25" x14ac:dyDescent="0.35">
      <c r="A148" s="86"/>
      <c r="B148" s="86"/>
      <c r="C148" s="86"/>
      <c r="D148" s="86"/>
      <c r="E148" s="86"/>
      <c r="F148" s="86"/>
    </row>
    <row r="149" spans="1:6" ht="23.25" x14ac:dyDescent="0.35">
      <c r="A149" s="86"/>
      <c r="B149" s="86"/>
      <c r="C149" s="86"/>
      <c r="D149" s="86"/>
      <c r="E149" s="86"/>
      <c r="F149" s="86"/>
    </row>
    <row r="150" spans="1:6" ht="23.25" x14ac:dyDescent="0.35">
      <c r="A150" s="86"/>
      <c r="B150" s="86"/>
      <c r="C150" s="86"/>
      <c r="D150" s="86"/>
      <c r="E150" s="86"/>
      <c r="F150" s="86"/>
    </row>
    <row r="151" spans="1:6" ht="23.25" x14ac:dyDescent="0.35">
      <c r="A151" s="86"/>
      <c r="B151" s="86"/>
      <c r="C151" s="86"/>
      <c r="D151" s="86"/>
      <c r="E151" s="86"/>
      <c r="F151" s="86"/>
    </row>
    <row r="152" spans="1:6" ht="23.25" x14ac:dyDescent="0.35">
      <c r="A152" s="86"/>
      <c r="B152" s="86"/>
      <c r="C152" s="86"/>
      <c r="D152" s="86"/>
      <c r="E152" s="86"/>
      <c r="F152" s="86"/>
    </row>
    <row r="153" spans="1:6" ht="23.25" x14ac:dyDescent="0.35">
      <c r="A153" s="86"/>
      <c r="B153" s="86"/>
      <c r="C153" s="86"/>
      <c r="D153" s="86"/>
      <c r="E153" s="86"/>
      <c r="F153" s="86"/>
    </row>
    <row r="154" spans="1:6" ht="23.25" x14ac:dyDescent="0.35">
      <c r="A154" s="86"/>
      <c r="B154" s="86"/>
      <c r="C154" s="86"/>
      <c r="D154" s="86"/>
      <c r="E154" s="86"/>
      <c r="F154" s="86"/>
    </row>
    <row r="155" spans="1:6" ht="23.25" x14ac:dyDescent="0.35">
      <c r="A155" s="86"/>
      <c r="B155" s="86"/>
      <c r="C155" s="86"/>
      <c r="D155" s="86"/>
      <c r="E155" s="86"/>
      <c r="F155" s="86"/>
    </row>
    <row r="156" spans="1:6" ht="23.25" x14ac:dyDescent="0.35">
      <c r="A156" s="86"/>
      <c r="B156" s="86"/>
      <c r="C156" s="86"/>
      <c r="D156" s="86"/>
      <c r="E156" s="86"/>
      <c r="F156" s="86"/>
    </row>
    <row r="157" spans="1:6" ht="23.25" x14ac:dyDescent="0.35">
      <c r="A157" s="86"/>
      <c r="B157" s="86"/>
      <c r="C157" s="86"/>
      <c r="D157" s="86"/>
      <c r="E157" s="86"/>
      <c r="F157" s="86"/>
    </row>
    <row r="158" spans="1:6" ht="23.25" x14ac:dyDescent="0.35">
      <c r="A158" s="86"/>
      <c r="B158" s="86"/>
      <c r="C158" s="86"/>
      <c r="D158" s="86"/>
      <c r="E158" s="86"/>
      <c r="F158" s="86"/>
    </row>
    <row r="159" spans="1:6" ht="23.25" x14ac:dyDescent="0.35">
      <c r="A159" s="86"/>
      <c r="B159" s="86"/>
      <c r="C159" s="86"/>
      <c r="D159" s="86"/>
      <c r="E159" s="86"/>
      <c r="F159" s="86"/>
    </row>
    <row r="160" spans="1:6" ht="23.25" x14ac:dyDescent="0.35">
      <c r="A160" s="86"/>
      <c r="B160" s="86"/>
      <c r="C160" s="86"/>
      <c r="D160" s="86"/>
      <c r="E160" s="86"/>
      <c r="F160" s="86"/>
    </row>
    <row r="161" spans="1:6" ht="23.25" x14ac:dyDescent="0.35">
      <c r="A161" s="86"/>
      <c r="B161" s="86"/>
      <c r="C161" s="86"/>
      <c r="D161" s="86"/>
      <c r="E161" s="86"/>
      <c r="F161" s="86"/>
    </row>
    <row r="162" spans="1:6" ht="23.25" x14ac:dyDescent="0.35">
      <c r="A162" s="86"/>
      <c r="B162" s="86"/>
      <c r="C162" s="86"/>
      <c r="D162" s="86"/>
      <c r="E162" s="86"/>
      <c r="F162" s="86"/>
    </row>
    <row r="163" spans="1:6" ht="23.25" x14ac:dyDescent="0.35">
      <c r="A163" s="86"/>
      <c r="B163" s="86"/>
      <c r="C163" s="86"/>
      <c r="D163" s="86"/>
      <c r="E163" s="86"/>
      <c r="F163" s="86"/>
    </row>
    <row r="164" spans="1:6" ht="23.25" x14ac:dyDescent="0.35">
      <c r="A164" s="86"/>
      <c r="B164" s="86"/>
      <c r="C164" s="86"/>
      <c r="D164" s="86"/>
      <c r="E164" s="86"/>
      <c r="F164" s="86"/>
    </row>
    <row r="165" spans="1:6" ht="23.25" x14ac:dyDescent="0.35">
      <c r="A165" s="86"/>
      <c r="B165" s="86"/>
      <c r="C165" s="86"/>
      <c r="D165" s="86"/>
      <c r="E165" s="86"/>
      <c r="F165" s="86"/>
    </row>
    <row r="166" spans="1:6" ht="23.25" x14ac:dyDescent="0.35">
      <c r="A166" s="86"/>
      <c r="B166" s="86"/>
      <c r="C166" s="86"/>
      <c r="D166" s="86"/>
      <c r="E166" s="86"/>
      <c r="F166" s="86"/>
    </row>
  </sheetData>
  <mergeCells count="22">
    <mergeCell ref="F113:F114"/>
    <mergeCell ref="C1:F1"/>
    <mergeCell ref="C2:F2"/>
    <mergeCell ref="D3:F3"/>
    <mergeCell ref="A6:F6"/>
    <mergeCell ref="A8:A9"/>
    <mergeCell ref="B8:B9"/>
    <mergeCell ref="C8:C9"/>
    <mergeCell ref="D8:D9"/>
    <mergeCell ref="E8:F8"/>
    <mergeCell ref="A113:A114"/>
    <mergeCell ref="B113:B114"/>
    <mergeCell ref="C113:C114"/>
    <mergeCell ref="D113:D114"/>
    <mergeCell ref="E113:E114"/>
    <mergeCell ref="A122:F122"/>
    <mergeCell ref="A115:A116"/>
    <mergeCell ref="B115:B116"/>
    <mergeCell ref="C115:C116"/>
    <mergeCell ref="D115:D116"/>
    <mergeCell ref="E115:E116"/>
    <mergeCell ref="F115:F116"/>
  </mergeCells>
  <conditionalFormatting sqref="E113:F113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4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N282"/>
  <sheetViews>
    <sheetView showZeros="0" tabSelected="1" zoomScaleNormal="100" zoomScaleSheetLayoutView="112" workbookViewId="0">
      <selection activeCell="K45" sqref="K45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8" customWidth="1"/>
    <col min="4" max="4" width="53.85546875" style="4" customWidth="1"/>
    <col min="5" max="5" width="14.140625" style="23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34" customWidth="1"/>
    <col min="11" max="11" width="11.42578125" style="34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hidden="1" customWidth="1"/>
  </cols>
  <sheetData>
    <row r="1" spans="1:20" x14ac:dyDescent="0.2">
      <c r="C1" s="33"/>
      <c r="D1" s="1"/>
    </row>
    <row r="2" spans="1:20" x14ac:dyDescent="0.2">
      <c r="C2" s="33"/>
      <c r="D2" s="1"/>
    </row>
    <row r="3" spans="1:20" ht="21" customHeight="1" x14ac:dyDescent="0.2">
      <c r="C3" s="33"/>
      <c r="D3" s="1"/>
    </row>
    <row r="4" spans="1:20" ht="56.25" customHeight="1" x14ac:dyDescent="0.25">
      <c r="C4" s="33"/>
      <c r="D4" s="8"/>
      <c r="E4" s="24"/>
      <c r="F4" s="9"/>
      <c r="G4" s="10"/>
      <c r="H4" s="10"/>
      <c r="I4" s="10"/>
      <c r="J4" s="35"/>
      <c r="K4" s="35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423" t="s">
        <v>168</v>
      </c>
      <c r="B5" s="424"/>
      <c r="C5" s="33"/>
      <c r="D5" s="8"/>
      <c r="E5" s="24"/>
      <c r="F5" s="9"/>
      <c r="G5" s="10"/>
      <c r="H5" s="10"/>
      <c r="I5" s="10"/>
      <c r="J5" s="35"/>
      <c r="K5" s="35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425" t="s">
        <v>164</v>
      </c>
      <c r="B6" s="424"/>
      <c r="C6" s="33"/>
      <c r="D6" s="8"/>
      <c r="E6" s="24"/>
      <c r="F6" s="9"/>
      <c r="G6" s="10"/>
      <c r="H6" s="10"/>
      <c r="I6" s="10"/>
      <c r="J6" s="35"/>
      <c r="K6" s="35"/>
      <c r="L6" s="10"/>
      <c r="M6" s="10"/>
      <c r="N6" s="11"/>
      <c r="O6" s="11"/>
      <c r="P6" s="11"/>
      <c r="Q6" s="11"/>
      <c r="R6" s="89" t="s">
        <v>186</v>
      </c>
    </row>
    <row r="7" spans="1:20" ht="10.15" customHeight="1" x14ac:dyDescent="0.25">
      <c r="C7" s="33"/>
      <c r="D7" s="8"/>
      <c r="E7" s="24"/>
      <c r="F7" s="9"/>
      <c r="G7" s="10"/>
      <c r="H7" s="10"/>
      <c r="I7" s="10"/>
      <c r="J7" s="35"/>
      <c r="K7" s="35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426" t="s">
        <v>165</v>
      </c>
      <c r="B8" s="428" t="s">
        <v>166</v>
      </c>
      <c r="C8" s="428" t="s">
        <v>142</v>
      </c>
      <c r="D8" s="420" t="s">
        <v>167</v>
      </c>
      <c r="E8" s="398" t="s">
        <v>35</v>
      </c>
      <c r="F8" s="399"/>
      <c r="G8" s="399"/>
      <c r="H8" s="399"/>
      <c r="I8" s="400"/>
      <c r="J8" s="398" t="s">
        <v>36</v>
      </c>
      <c r="K8" s="399"/>
      <c r="L8" s="399"/>
      <c r="M8" s="399"/>
      <c r="N8" s="399"/>
      <c r="O8" s="399"/>
      <c r="P8" s="399"/>
      <c r="Q8" s="401"/>
      <c r="R8" s="402" t="s">
        <v>38</v>
      </c>
    </row>
    <row r="9" spans="1:20" ht="19.5" customHeight="1" x14ac:dyDescent="0.2">
      <c r="A9" s="427"/>
      <c r="B9" s="429"/>
      <c r="C9" s="429"/>
      <c r="D9" s="421"/>
      <c r="E9" s="405" t="s">
        <v>143</v>
      </c>
      <c r="F9" s="408" t="s">
        <v>42</v>
      </c>
      <c r="G9" s="410" t="s">
        <v>39</v>
      </c>
      <c r="H9" s="411"/>
      <c r="I9" s="408" t="s">
        <v>43</v>
      </c>
      <c r="J9" s="413" t="s">
        <v>143</v>
      </c>
      <c r="K9" s="396" t="s">
        <v>144</v>
      </c>
      <c r="L9" s="408" t="s">
        <v>42</v>
      </c>
      <c r="M9" s="410" t="s">
        <v>39</v>
      </c>
      <c r="N9" s="411"/>
      <c r="O9" s="408" t="s">
        <v>43</v>
      </c>
      <c r="P9" s="418" t="s">
        <v>39</v>
      </c>
      <c r="Q9" s="419"/>
      <c r="R9" s="403"/>
    </row>
    <row r="10" spans="1:20" ht="12.75" customHeight="1" x14ac:dyDescent="0.2">
      <c r="A10" s="427"/>
      <c r="B10" s="429"/>
      <c r="C10" s="429"/>
      <c r="D10" s="421"/>
      <c r="E10" s="406"/>
      <c r="F10" s="409"/>
      <c r="G10" s="396" t="s">
        <v>10</v>
      </c>
      <c r="H10" s="396" t="s">
        <v>11</v>
      </c>
      <c r="I10" s="412"/>
      <c r="J10" s="414"/>
      <c r="K10" s="416"/>
      <c r="L10" s="409"/>
      <c r="M10" s="396" t="s">
        <v>12</v>
      </c>
      <c r="N10" s="396" t="s">
        <v>13</v>
      </c>
      <c r="O10" s="412"/>
      <c r="P10" s="396" t="s">
        <v>40</v>
      </c>
      <c r="Q10" s="18" t="s">
        <v>39</v>
      </c>
      <c r="R10" s="403"/>
    </row>
    <row r="11" spans="1:20" ht="77.25" customHeight="1" x14ac:dyDescent="0.2">
      <c r="A11" s="427"/>
      <c r="B11" s="430"/>
      <c r="C11" s="430"/>
      <c r="D11" s="422"/>
      <c r="E11" s="407"/>
      <c r="F11" s="409"/>
      <c r="G11" s="397"/>
      <c r="H11" s="397"/>
      <c r="I11" s="412"/>
      <c r="J11" s="415"/>
      <c r="K11" s="417"/>
      <c r="L11" s="409"/>
      <c r="M11" s="397"/>
      <c r="N11" s="397"/>
      <c r="O11" s="412"/>
      <c r="P11" s="397"/>
      <c r="Q11" s="19" t="s">
        <v>41</v>
      </c>
      <c r="R11" s="404"/>
    </row>
    <row r="12" spans="1:20" s="14" customFormat="1" ht="15.75" customHeight="1" x14ac:dyDescent="0.2">
      <c r="A12" s="90">
        <v>1</v>
      </c>
      <c r="B12" s="90" t="s">
        <v>34</v>
      </c>
      <c r="C12" s="91">
        <v>3</v>
      </c>
      <c r="D12" s="91">
        <v>4</v>
      </c>
      <c r="E12" s="91">
        <v>5</v>
      </c>
      <c r="F12" s="92">
        <v>6</v>
      </c>
      <c r="G12" s="92">
        <v>7</v>
      </c>
      <c r="H12" s="92">
        <v>8</v>
      </c>
      <c r="I12" s="91">
        <v>9</v>
      </c>
      <c r="J12" s="92">
        <v>10</v>
      </c>
      <c r="K12" s="92">
        <v>11</v>
      </c>
      <c r="L12" s="92">
        <v>12</v>
      </c>
      <c r="M12" s="92">
        <v>13</v>
      </c>
      <c r="N12" s="92">
        <v>14</v>
      </c>
      <c r="O12" s="92">
        <v>15</v>
      </c>
      <c r="P12" s="92">
        <v>15</v>
      </c>
      <c r="Q12" s="92">
        <v>15</v>
      </c>
      <c r="R12" s="91">
        <v>16</v>
      </c>
      <c r="T12" s="20"/>
    </row>
    <row r="13" spans="1:20" ht="29.25" hidden="1" customHeight="1" x14ac:dyDescent="0.25">
      <c r="A13" s="93" t="s">
        <v>60</v>
      </c>
      <c r="B13" s="93"/>
      <c r="C13" s="93"/>
      <c r="D13" s="94" t="s">
        <v>54</v>
      </c>
      <c r="E13" s="95">
        <f>SUM(E14)</f>
        <v>0</v>
      </c>
      <c r="F13" s="96">
        <f t="shared" ref="F13:R13" si="0">SUM(F14)</f>
        <v>0</v>
      </c>
      <c r="G13" s="96">
        <f t="shared" si="0"/>
        <v>0</v>
      </c>
      <c r="H13" s="96">
        <f t="shared" si="0"/>
        <v>0</v>
      </c>
      <c r="I13" s="96">
        <f t="shared" si="0"/>
        <v>0</v>
      </c>
      <c r="J13" s="96">
        <f t="shared" si="0"/>
        <v>0</v>
      </c>
      <c r="K13" s="96">
        <f t="shared" si="0"/>
        <v>0</v>
      </c>
      <c r="L13" s="96">
        <f t="shared" si="0"/>
        <v>0</v>
      </c>
      <c r="M13" s="96">
        <f t="shared" si="0"/>
        <v>0</v>
      </c>
      <c r="N13" s="96">
        <f t="shared" si="0"/>
        <v>0</v>
      </c>
      <c r="O13" s="96">
        <f t="shared" si="0"/>
        <v>0</v>
      </c>
      <c r="P13" s="96">
        <f t="shared" si="0"/>
        <v>0</v>
      </c>
      <c r="Q13" s="96">
        <f t="shared" si="0"/>
        <v>0</v>
      </c>
      <c r="R13" s="96">
        <f t="shared" si="0"/>
        <v>0</v>
      </c>
      <c r="T13" s="16">
        <f t="shared" ref="T13:T14" si="1">SUM(E13,J13)</f>
        <v>0</v>
      </c>
    </row>
    <row r="14" spans="1:20" s="3" customFormat="1" ht="28.5" hidden="1" customHeight="1" x14ac:dyDescent="0.25">
      <c r="A14" s="93" t="s">
        <v>61</v>
      </c>
      <c r="B14" s="93"/>
      <c r="C14" s="93"/>
      <c r="D14" s="94" t="s">
        <v>54</v>
      </c>
      <c r="E14" s="95">
        <f>SUM(E15:E28)</f>
        <v>0</v>
      </c>
      <c r="F14" s="95">
        <f t="shared" ref="F14:R14" si="2">SUM(F15:F28)</f>
        <v>0</v>
      </c>
      <c r="G14" s="95">
        <f t="shared" si="2"/>
        <v>0</v>
      </c>
      <c r="H14" s="95">
        <f t="shared" si="2"/>
        <v>0</v>
      </c>
      <c r="I14" s="95">
        <f t="shared" si="2"/>
        <v>0</v>
      </c>
      <c r="J14" s="95">
        <f t="shared" si="2"/>
        <v>0</v>
      </c>
      <c r="K14" s="95">
        <f t="shared" si="2"/>
        <v>0</v>
      </c>
      <c r="L14" s="95">
        <f t="shared" si="2"/>
        <v>0</v>
      </c>
      <c r="M14" s="95">
        <f t="shared" si="2"/>
        <v>0</v>
      </c>
      <c r="N14" s="95">
        <f t="shared" si="2"/>
        <v>0</v>
      </c>
      <c r="O14" s="95">
        <f t="shared" si="2"/>
        <v>0</v>
      </c>
      <c r="P14" s="95">
        <f t="shared" si="2"/>
        <v>0</v>
      </c>
      <c r="Q14" s="95">
        <f t="shared" si="2"/>
        <v>0</v>
      </c>
      <c r="R14" s="95">
        <f t="shared" si="2"/>
        <v>0</v>
      </c>
      <c r="T14" s="16">
        <f t="shared" si="1"/>
        <v>0</v>
      </c>
    </row>
    <row r="15" spans="1:20" s="3" customFormat="1" ht="63.75" hidden="1" customHeight="1" x14ac:dyDescent="0.25">
      <c r="A15" s="97" t="s">
        <v>121</v>
      </c>
      <c r="B15" s="97" t="s">
        <v>59</v>
      </c>
      <c r="C15" s="97" t="s">
        <v>14</v>
      </c>
      <c r="D15" s="98" t="s">
        <v>58</v>
      </c>
      <c r="E15" s="99">
        <f t="shared" ref="E15:E28" si="3">SUM(F15,I15)</f>
        <v>0</v>
      </c>
      <c r="F15" s="100"/>
      <c r="G15" s="100"/>
      <c r="H15" s="100"/>
      <c r="I15" s="101"/>
      <c r="J15" s="102">
        <f t="shared" ref="J15:J28" si="4">SUM(L15,O15)</f>
        <v>0</v>
      </c>
      <c r="K15" s="102"/>
      <c r="L15" s="103"/>
      <c r="M15" s="103"/>
      <c r="N15" s="103"/>
      <c r="O15" s="102"/>
      <c r="P15" s="100"/>
      <c r="Q15" s="100"/>
      <c r="R15" s="102">
        <f t="shared" ref="R15:R28" si="5">SUM(E15,J15)</f>
        <v>0</v>
      </c>
      <c r="T15" s="31"/>
    </row>
    <row r="16" spans="1:20" s="3" customFormat="1" ht="34.5" hidden="1" customHeight="1" x14ac:dyDescent="0.25">
      <c r="A16" s="97" t="s">
        <v>62</v>
      </c>
      <c r="B16" s="97" t="s">
        <v>57</v>
      </c>
      <c r="C16" s="97" t="s">
        <v>14</v>
      </c>
      <c r="D16" s="104" t="s">
        <v>282</v>
      </c>
      <c r="E16" s="99">
        <f t="shared" si="3"/>
        <v>0</v>
      </c>
      <c r="F16" s="99"/>
      <c r="G16" s="100"/>
      <c r="H16" s="100"/>
      <c r="I16" s="100"/>
      <c r="J16" s="105">
        <f t="shared" si="4"/>
        <v>0</v>
      </c>
      <c r="K16" s="105"/>
      <c r="L16" s="103"/>
      <c r="M16" s="103"/>
      <c r="N16" s="103"/>
      <c r="O16" s="105"/>
      <c r="P16" s="100"/>
      <c r="Q16" s="100"/>
      <c r="R16" s="102">
        <f t="shared" si="5"/>
        <v>0</v>
      </c>
      <c r="T16" s="31"/>
    </row>
    <row r="17" spans="1:20" s="3" customFormat="1" ht="24.75" hidden="1" customHeight="1" x14ac:dyDescent="0.25">
      <c r="A17" s="97" t="s">
        <v>153</v>
      </c>
      <c r="B17" s="97" t="s">
        <v>24</v>
      </c>
      <c r="C17" s="97" t="s">
        <v>25</v>
      </c>
      <c r="D17" s="104" t="s">
        <v>154</v>
      </c>
      <c r="E17" s="99">
        <f t="shared" si="3"/>
        <v>0</v>
      </c>
      <c r="F17" s="99"/>
      <c r="G17" s="100"/>
      <c r="H17" s="100"/>
      <c r="I17" s="100"/>
      <c r="J17" s="105">
        <f t="shared" si="4"/>
        <v>0</v>
      </c>
      <c r="K17" s="105"/>
      <c r="L17" s="103"/>
      <c r="M17" s="103"/>
      <c r="N17" s="103"/>
      <c r="O17" s="105"/>
      <c r="P17" s="100"/>
      <c r="Q17" s="100"/>
      <c r="R17" s="102">
        <f t="shared" si="5"/>
        <v>0</v>
      </c>
      <c r="T17" s="31"/>
    </row>
    <row r="18" spans="1:20" s="107" customFormat="1" ht="34.5" hidden="1" customHeight="1" x14ac:dyDescent="0.25">
      <c r="A18" s="97" t="s">
        <v>70</v>
      </c>
      <c r="B18" s="97" t="s">
        <v>45</v>
      </c>
      <c r="C18" s="97" t="s">
        <v>21</v>
      </c>
      <c r="D18" s="98" t="s">
        <v>2</v>
      </c>
      <c r="E18" s="99">
        <f t="shared" si="3"/>
        <v>0</v>
      </c>
      <c r="F18" s="106"/>
      <c r="G18" s="103"/>
      <c r="H18" s="103"/>
      <c r="I18" s="103"/>
      <c r="J18" s="105">
        <f t="shared" si="4"/>
        <v>0</v>
      </c>
      <c r="K18" s="105"/>
      <c r="L18" s="103"/>
      <c r="M18" s="103"/>
      <c r="N18" s="103"/>
      <c r="O18" s="105"/>
      <c r="P18" s="103"/>
      <c r="Q18" s="103"/>
      <c r="R18" s="102">
        <f t="shared" si="5"/>
        <v>0</v>
      </c>
    </row>
    <row r="19" spans="1:20" s="30" customFormat="1" ht="32.25" hidden="1" customHeight="1" x14ac:dyDescent="0.25">
      <c r="A19" s="108" t="s">
        <v>76</v>
      </c>
      <c r="B19" s="108" t="s">
        <v>77</v>
      </c>
      <c r="C19" s="109" t="s">
        <v>20</v>
      </c>
      <c r="D19" s="110" t="s">
        <v>78</v>
      </c>
      <c r="E19" s="99">
        <f t="shared" si="3"/>
        <v>0</v>
      </c>
      <c r="F19" s="99"/>
      <c r="G19" s="111"/>
      <c r="H19" s="111"/>
      <c r="I19" s="111"/>
      <c r="J19" s="105">
        <f t="shared" si="4"/>
        <v>0</v>
      </c>
      <c r="K19" s="105"/>
      <c r="L19" s="111"/>
      <c r="M19" s="111"/>
      <c r="N19" s="111"/>
      <c r="O19" s="105"/>
      <c r="P19" s="111"/>
      <c r="Q19" s="111"/>
      <c r="R19" s="106">
        <f t="shared" si="5"/>
        <v>0</v>
      </c>
      <c r="T19" s="112"/>
    </row>
    <row r="20" spans="1:20" s="21" customFormat="1" ht="33" hidden="1" customHeight="1" x14ac:dyDescent="0.25">
      <c r="A20" s="97" t="s">
        <v>190</v>
      </c>
      <c r="B20" s="97" t="s">
        <v>191</v>
      </c>
      <c r="C20" s="97" t="s">
        <v>192</v>
      </c>
      <c r="D20" s="104" t="s">
        <v>193</v>
      </c>
      <c r="E20" s="99">
        <f t="shared" si="3"/>
        <v>0</v>
      </c>
      <c r="F20" s="99"/>
      <c r="G20" s="99"/>
      <c r="H20" s="99"/>
      <c r="I20" s="99"/>
      <c r="J20" s="99">
        <f t="shared" si="4"/>
        <v>0</v>
      </c>
      <c r="K20" s="105"/>
      <c r="L20" s="105"/>
      <c r="M20" s="105"/>
      <c r="N20" s="105"/>
      <c r="O20" s="105"/>
      <c r="P20" s="113"/>
      <c r="Q20" s="113"/>
      <c r="R20" s="102">
        <f t="shared" si="5"/>
        <v>0</v>
      </c>
      <c r="T20" s="22"/>
    </row>
    <row r="21" spans="1:20" s="21" customFormat="1" ht="29.25" hidden="1" customHeight="1" x14ac:dyDescent="0.25">
      <c r="A21" s="97" t="s">
        <v>81</v>
      </c>
      <c r="B21" s="97" t="s">
        <v>82</v>
      </c>
      <c r="C21" s="97" t="s">
        <v>33</v>
      </c>
      <c r="D21" s="104" t="s">
        <v>6</v>
      </c>
      <c r="E21" s="99">
        <f t="shared" si="3"/>
        <v>0</v>
      </c>
      <c r="F21" s="99"/>
      <c r="G21" s="99"/>
      <c r="H21" s="99"/>
      <c r="I21" s="99"/>
      <c r="J21" s="99">
        <f t="shared" si="4"/>
        <v>0</v>
      </c>
      <c r="K21" s="114"/>
      <c r="L21" s="113"/>
      <c r="M21" s="113"/>
      <c r="N21" s="113"/>
      <c r="O21" s="114"/>
      <c r="P21" s="113"/>
      <c r="Q21" s="113"/>
      <c r="R21" s="102">
        <f t="shared" si="5"/>
        <v>0</v>
      </c>
      <c r="T21" s="22"/>
    </row>
    <row r="22" spans="1:20" s="117" customFormat="1" ht="33.75" hidden="1" customHeight="1" x14ac:dyDescent="0.25">
      <c r="A22" s="108" t="s">
        <v>84</v>
      </c>
      <c r="B22" s="108" t="s">
        <v>85</v>
      </c>
      <c r="C22" s="108" t="s">
        <v>26</v>
      </c>
      <c r="D22" s="115" t="s">
        <v>83</v>
      </c>
      <c r="E22" s="99">
        <f t="shared" si="3"/>
        <v>0</v>
      </c>
      <c r="F22" s="106"/>
      <c r="G22" s="116"/>
      <c r="H22" s="116"/>
      <c r="I22" s="116"/>
      <c r="J22" s="105">
        <f t="shared" si="4"/>
        <v>0</v>
      </c>
      <c r="K22" s="105"/>
      <c r="L22" s="116"/>
      <c r="M22" s="116"/>
      <c r="N22" s="116"/>
      <c r="O22" s="105"/>
      <c r="P22" s="116"/>
      <c r="Q22" s="116"/>
      <c r="R22" s="102">
        <f t="shared" si="5"/>
        <v>0</v>
      </c>
      <c r="T22" s="118"/>
    </row>
    <row r="23" spans="1:20" s="14" customFormat="1" ht="30.75" hidden="1" customHeight="1" x14ac:dyDescent="0.25">
      <c r="A23" s="119" t="s">
        <v>86</v>
      </c>
      <c r="B23" s="97" t="s">
        <v>87</v>
      </c>
      <c r="C23" s="120" t="s">
        <v>88</v>
      </c>
      <c r="D23" s="121" t="s">
        <v>89</v>
      </c>
      <c r="E23" s="99">
        <f t="shared" si="3"/>
        <v>0</v>
      </c>
      <c r="F23" s="99"/>
      <c r="G23" s="122"/>
      <c r="H23" s="122"/>
      <c r="I23" s="122"/>
      <c r="J23" s="105">
        <f t="shared" si="4"/>
        <v>0</v>
      </c>
      <c r="K23" s="105"/>
      <c r="L23" s="122"/>
      <c r="M23" s="122"/>
      <c r="N23" s="122"/>
      <c r="O23" s="105"/>
      <c r="P23" s="122"/>
      <c r="Q23" s="122"/>
      <c r="R23" s="102">
        <f t="shared" si="5"/>
        <v>0</v>
      </c>
    </row>
    <row r="24" spans="1:20" s="14" customFormat="1" ht="30.75" hidden="1" customHeight="1" x14ac:dyDescent="0.25">
      <c r="A24" s="119" t="s">
        <v>283</v>
      </c>
      <c r="B24" s="97" t="s">
        <v>284</v>
      </c>
      <c r="C24" s="120" t="s">
        <v>204</v>
      </c>
      <c r="D24" s="121" t="s">
        <v>285</v>
      </c>
      <c r="E24" s="99">
        <f t="shared" si="3"/>
        <v>0</v>
      </c>
      <c r="F24" s="99"/>
      <c r="G24" s="122"/>
      <c r="H24" s="122"/>
      <c r="I24" s="122"/>
      <c r="J24" s="105">
        <f t="shared" si="4"/>
        <v>0</v>
      </c>
      <c r="K24" s="105"/>
      <c r="L24" s="122"/>
      <c r="M24" s="122"/>
      <c r="N24" s="122"/>
      <c r="O24" s="105"/>
      <c r="P24" s="122"/>
      <c r="Q24" s="122"/>
      <c r="R24" s="102">
        <f t="shared" si="5"/>
        <v>0</v>
      </c>
    </row>
    <row r="25" spans="1:20" s="14" customFormat="1" ht="30.75" hidden="1" customHeight="1" x14ac:dyDescent="0.25">
      <c r="A25" s="119" t="s">
        <v>249</v>
      </c>
      <c r="B25" s="97" t="s">
        <v>250</v>
      </c>
      <c r="C25" s="120" t="s">
        <v>204</v>
      </c>
      <c r="D25" s="121" t="s">
        <v>251</v>
      </c>
      <c r="E25" s="99">
        <f t="shared" si="3"/>
        <v>0</v>
      </c>
      <c r="F25" s="99"/>
      <c r="G25" s="122"/>
      <c r="H25" s="122"/>
      <c r="I25" s="122"/>
      <c r="J25" s="105">
        <f t="shared" si="4"/>
        <v>0</v>
      </c>
      <c r="K25" s="105"/>
      <c r="L25" s="122"/>
      <c r="M25" s="122"/>
      <c r="N25" s="122"/>
      <c r="O25" s="105"/>
      <c r="P25" s="122"/>
      <c r="Q25" s="122"/>
      <c r="R25" s="102">
        <f t="shared" si="5"/>
        <v>0</v>
      </c>
    </row>
    <row r="26" spans="1:20" s="14" customFormat="1" ht="26.25" hidden="1" customHeight="1" x14ac:dyDescent="0.25">
      <c r="A26" s="120" t="s">
        <v>202</v>
      </c>
      <c r="B26" s="97" t="s">
        <v>203</v>
      </c>
      <c r="C26" s="120" t="s">
        <v>204</v>
      </c>
      <c r="D26" s="121" t="s">
        <v>205</v>
      </c>
      <c r="E26" s="99">
        <f t="shared" si="3"/>
        <v>0</v>
      </c>
      <c r="F26" s="99"/>
      <c r="G26" s="122"/>
      <c r="H26" s="122"/>
      <c r="I26" s="122"/>
      <c r="J26" s="105">
        <f t="shared" si="4"/>
        <v>0</v>
      </c>
      <c r="K26" s="105"/>
      <c r="L26" s="122"/>
      <c r="M26" s="122"/>
      <c r="N26" s="122"/>
      <c r="O26" s="105"/>
      <c r="P26" s="122"/>
      <c r="Q26" s="122"/>
      <c r="R26" s="102">
        <f t="shared" si="5"/>
        <v>0</v>
      </c>
    </row>
    <row r="27" spans="1:20" s="14" customFormat="1" ht="27" hidden="1" customHeight="1" x14ac:dyDescent="0.25">
      <c r="A27" s="97" t="s">
        <v>246</v>
      </c>
      <c r="B27" s="97" t="s">
        <v>247</v>
      </c>
      <c r="C27" s="97" t="s">
        <v>204</v>
      </c>
      <c r="D27" s="115" t="s">
        <v>248</v>
      </c>
      <c r="E27" s="99">
        <f t="shared" si="3"/>
        <v>0</v>
      </c>
      <c r="F27" s="99"/>
      <c r="G27" s="122"/>
      <c r="H27" s="122"/>
      <c r="I27" s="122"/>
      <c r="J27" s="105">
        <f t="shared" si="4"/>
        <v>0</v>
      </c>
      <c r="K27" s="105"/>
      <c r="L27" s="122"/>
      <c r="M27" s="122"/>
      <c r="N27" s="122"/>
      <c r="O27" s="105"/>
      <c r="P27" s="122"/>
      <c r="Q27" s="122"/>
      <c r="R27" s="102">
        <f t="shared" si="5"/>
        <v>0</v>
      </c>
    </row>
    <row r="28" spans="1:20" s="14" customFormat="1" ht="47.25" hidden="1" customHeight="1" x14ac:dyDescent="0.25">
      <c r="A28" s="97" t="s">
        <v>198</v>
      </c>
      <c r="B28" s="97" t="s">
        <v>199</v>
      </c>
      <c r="C28" s="97" t="s">
        <v>24</v>
      </c>
      <c r="D28" s="115" t="s">
        <v>200</v>
      </c>
      <c r="E28" s="99">
        <f t="shared" si="3"/>
        <v>0</v>
      </c>
      <c r="F28" s="99"/>
      <c r="G28" s="122"/>
      <c r="H28" s="122"/>
      <c r="I28" s="122"/>
      <c r="J28" s="105">
        <f t="shared" si="4"/>
        <v>0</v>
      </c>
      <c r="K28" s="105"/>
      <c r="L28" s="122"/>
      <c r="M28" s="122"/>
      <c r="N28" s="122"/>
      <c r="O28" s="105"/>
      <c r="P28" s="122"/>
      <c r="Q28" s="122"/>
      <c r="R28" s="102">
        <f t="shared" si="5"/>
        <v>0</v>
      </c>
    </row>
    <row r="29" spans="1:20" s="14" customFormat="1" ht="31.5" customHeight="1" x14ac:dyDescent="0.25">
      <c r="A29" s="93" t="s">
        <v>103</v>
      </c>
      <c r="B29" s="93"/>
      <c r="C29" s="93"/>
      <c r="D29" s="123" t="s">
        <v>55</v>
      </c>
      <c r="E29" s="124">
        <f>SUM(E30)</f>
        <v>4505</v>
      </c>
      <c r="F29" s="124">
        <f t="shared" ref="F29:R29" si="6">SUM(F30)</f>
        <v>4505</v>
      </c>
      <c r="G29" s="124">
        <f t="shared" si="6"/>
        <v>4505</v>
      </c>
      <c r="H29" s="124">
        <f t="shared" si="6"/>
        <v>0</v>
      </c>
      <c r="I29" s="124">
        <f t="shared" si="6"/>
        <v>0</v>
      </c>
      <c r="J29" s="124">
        <f t="shared" si="6"/>
        <v>0</v>
      </c>
      <c r="K29" s="124">
        <f t="shared" si="6"/>
        <v>0</v>
      </c>
      <c r="L29" s="124">
        <f t="shared" si="6"/>
        <v>0</v>
      </c>
      <c r="M29" s="124">
        <f t="shared" si="6"/>
        <v>0</v>
      </c>
      <c r="N29" s="124">
        <f t="shared" si="6"/>
        <v>0</v>
      </c>
      <c r="O29" s="124">
        <f t="shared" si="6"/>
        <v>0</v>
      </c>
      <c r="P29" s="124">
        <f t="shared" si="6"/>
        <v>0</v>
      </c>
      <c r="Q29" s="124">
        <f t="shared" si="6"/>
        <v>0</v>
      </c>
      <c r="R29" s="124">
        <f t="shared" si="6"/>
        <v>4505</v>
      </c>
      <c r="T29" s="16">
        <f t="shared" ref="T29:T30" si="7">SUM(E29,J29)</f>
        <v>4505</v>
      </c>
    </row>
    <row r="30" spans="1:20" s="3" customFormat="1" ht="33" customHeight="1" x14ac:dyDescent="0.25">
      <c r="A30" s="93" t="s">
        <v>102</v>
      </c>
      <c r="B30" s="93"/>
      <c r="C30" s="93"/>
      <c r="D30" s="123" t="s">
        <v>55</v>
      </c>
      <c r="E30" s="124">
        <f>SUM(E31:E35,E37,E41,E42,E43,E44,E45,E47:E50)</f>
        <v>4505</v>
      </c>
      <c r="F30" s="124">
        <f t="shared" ref="F30:R30" si="8">SUM(F31:F35,F37,F41,F42,F43,F44,F45,F47:F50)</f>
        <v>4505</v>
      </c>
      <c r="G30" s="124">
        <f t="shared" si="8"/>
        <v>4505</v>
      </c>
      <c r="H30" s="124">
        <f t="shared" si="8"/>
        <v>0</v>
      </c>
      <c r="I30" s="124">
        <f t="shared" si="8"/>
        <v>0</v>
      </c>
      <c r="J30" s="124">
        <f t="shared" si="8"/>
        <v>0</v>
      </c>
      <c r="K30" s="124">
        <f t="shared" si="8"/>
        <v>0</v>
      </c>
      <c r="L30" s="124">
        <f t="shared" si="8"/>
        <v>0</v>
      </c>
      <c r="M30" s="124">
        <f t="shared" si="8"/>
        <v>0</v>
      </c>
      <c r="N30" s="124">
        <f t="shared" si="8"/>
        <v>0</v>
      </c>
      <c r="O30" s="124">
        <f t="shared" si="8"/>
        <v>0</v>
      </c>
      <c r="P30" s="124">
        <f t="shared" si="8"/>
        <v>0</v>
      </c>
      <c r="Q30" s="124">
        <f t="shared" si="8"/>
        <v>0</v>
      </c>
      <c r="R30" s="124">
        <f t="shared" si="8"/>
        <v>4505</v>
      </c>
      <c r="T30" s="16">
        <f t="shared" si="7"/>
        <v>4505</v>
      </c>
    </row>
    <row r="31" spans="1:20" s="3" customFormat="1" ht="34.5" hidden="1" customHeight="1" x14ac:dyDescent="0.25">
      <c r="A31" s="97" t="s">
        <v>101</v>
      </c>
      <c r="B31" s="97" t="s">
        <v>57</v>
      </c>
      <c r="C31" s="97" t="s">
        <v>14</v>
      </c>
      <c r="D31" s="104" t="s">
        <v>282</v>
      </c>
      <c r="E31" s="99">
        <f t="shared" ref="E31:E50" si="9">SUM(F31,I31)</f>
        <v>0</v>
      </c>
      <c r="F31" s="106"/>
      <c r="G31" s="106"/>
      <c r="H31" s="103"/>
      <c r="I31" s="103"/>
      <c r="J31" s="102">
        <f t="shared" ref="J31:J50" si="10">SUM(L31,O31)</f>
        <v>0</v>
      </c>
      <c r="K31" s="102"/>
      <c r="L31" s="103"/>
      <c r="M31" s="103"/>
      <c r="N31" s="103"/>
      <c r="O31" s="102"/>
      <c r="P31" s="102"/>
      <c r="Q31" s="102"/>
      <c r="R31" s="102">
        <f>SUM(E31,J31)</f>
        <v>0</v>
      </c>
    </row>
    <row r="32" spans="1:20" s="14" customFormat="1" ht="24.75" hidden="1" customHeight="1" x14ac:dyDescent="0.25">
      <c r="A32" s="125" t="s">
        <v>129</v>
      </c>
      <c r="B32" s="125" t="s">
        <v>28</v>
      </c>
      <c r="C32" s="126" t="s">
        <v>15</v>
      </c>
      <c r="D32" s="98" t="s">
        <v>128</v>
      </c>
      <c r="E32" s="99">
        <f t="shared" si="9"/>
        <v>0</v>
      </c>
      <c r="F32" s="106"/>
      <c r="G32" s="106"/>
      <c r="H32" s="103"/>
      <c r="I32" s="103"/>
      <c r="J32" s="102">
        <f t="shared" si="10"/>
        <v>0</v>
      </c>
      <c r="K32" s="102"/>
      <c r="L32" s="103"/>
      <c r="M32" s="103"/>
      <c r="N32" s="103"/>
      <c r="O32" s="102"/>
      <c r="P32" s="102"/>
      <c r="Q32" s="102"/>
      <c r="R32" s="102">
        <f t="shared" ref="R32:R50" si="11">SUM(E32,J32)</f>
        <v>0</v>
      </c>
    </row>
    <row r="33" spans="1:36" s="26" customFormat="1" ht="39" hidden="1" customHeight="1" x14ac:dyDescent="0.25">
      <c r="A33" s="127"/>
      <c r="B33" s="127"/>
      <c r="C33" s="128"/>
      <c r="D33" s="129" t="s">
        <v>286</v>
      </c>
      <c r="E33" s="99">
        <f t="shared" si="9"/>
        <v>0</v>
      </c>
      <c r="F33" s="130"/>
      <c r="G33" s="130"/>
      <c r="H33" s="116"/>
      <c r="I33" s="116"/>
      <c r="J33" s="131">
        <f t="shared" si="10"/>
        <v>0</v>
      </c>
      <c r="K33" s="132"/>
      <c r="L33" s="116"/>
      <c r="M33" s="116"/>
      <c r="N33" s="116"/>
      <c r="O33" s="132"/>
      <c r="P33" s="132"/>
      <c r="Q33" s="132"/>
      <c r="R33" s="133">
        <f t="shared" si="11"/>
        <v>0</v>
      </c>
    </row>
    <row r="34" spans="1:36" s="14" customFormat="1" ht="33" hidden="1" customHeight="1" x14ac:dyDescent="0.25">
      <c r="A34" s="125" t="s">
        <v>130</v>
      </c>
      <c r="B34" s="125" t="s">
        <v>287</v>
      </c>
      <c r="C34" s="126"/>
      <c r="D34" s="98" t="s">
        <v>178</v>
      </c>
      <c r="E34" s="99">
        <f t="shared" si="9"/>
        <v>0</v>
      </c>
      <c r="F34" s="106"/>
      <c r="G34" s="106"/>
      <c r="H34" s="106"/>
      <c r="I34" s="106">
        <f t="shared" ref="I34:J34" si="12">SUM(I35)</f>
        <v>0</v>
      </c>
      <c r="J34" s="106">
        <f t="shared" si="12"/>
        <v>0</v>
      </c>
      <c r="K34" s="106"/>
      <c r="L34" s="106"/>
      <c r="M34" s="106"/>
      <c r="N34" s="106"/>
      <c r="O34" s="106"/>
      <c r="P34" s="102"/>
      <c r="Q34" s="102"/>
      <c r="R34" s="102">
        <f t="shared" si="11"/>
        <v>0</v>
      </c>
    </row>
    <row r="35" spans="1:36" s="200" customFormat="1" ht="32.25" hidden="1" customHeight="1" x14ac:dyDescent="0.25">
      <c r="A35" s="125" t="s">
        <v>185</v>
      </c>
      <c r="B35" s="125" t="s">
        <v>194</v>
      </c>
      <c r="C35" s="126" t="s">
        <v>16</v>
      </c>
      <c r="D35" s="98" t="s">
        <v>195</v>
      </c>
      <c r="E35" s="99">
        <f t="shared" si="9"/>
        <v>0</v>
      </c>
      <c r="F35" s="99"/>
      <c r="G35" s="99"/>
      <c r="H35" s="99"/>
      <c r="I35" s="99"/>
      <c r="J35" s="99">
        <f>SUM(L35,O35)</f>
        <v>0</v>
      </c>
      <c r="K35" s="106"/>
      <c r="L35" s="106"/>
      <c r="M35" s="106"/>
      <c r="N35" s="106"/>
      <c r="O35" s="106"/>
      <c r="P35" s="99"/>
      <c r="Q35" s="99"/>
      <c r="R35" s="99">
        <f>SUM(E35,J35)</f>
        <v>0</v>
      </c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</row>
    <row r="36" spans="1:36" s="137" customFormat="1" ht="57.75" hidden="1" customHeight="1" x14ac:dyDescent="0.25">
      <c r="A36" s="138"/>
      <c r="B36" s="138"/>
      <c r="C36" s="139"/>
      <c r="D36" s="140" t="s">
        <v>288</v>
      </c>
      <c r="E36" s="99">
        <f t="shared" si="9"/>
        <v>0</v>
      </c>
      <c r="F36" s="141"/>
      <c r="G36" s="141"/>
      <c r="H36" s="133"/>
      <c r="I36" s="133"/>
      <c r="J36" s="141">
        <f>SUM(L36,O36)</f>
        <v>0</v>
      </c>
      <c r="K36" s="141"/>
      <c r="L36" s="133"/>
      <c r="M36" s="133"/>
      <c r="N36" s="133"/>
      <c r="O36" s="141"/>
      <c r="P36" s="133"/>
      <c r="Q36" s="133"/>
      <c r="R36" s="133">
        <f>SUM(E36,J36)</f>
        <v>0</v>
      </c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</row>
    <row r="37" spans="1:36" s="145" customFormat="1" ht="34.5" hidden="1" customHeight="1" x14ac:dyDescent="0.25">
      <c r="A37" s="125" t="s">
        <v>289</v>
      </c>
      <c r="B37" s="125" t="s">
        <v>7</v>
      </c>
      <c r="C37" s="126"/>
      <c r="D37" s="98" t="s">
        <v>290</v>
      </c>
      <c r="E37" s="99">
        <f t="shared" si="9"/>
        <v>0</v>
      </c>
      <c r="F37" s="142"/>
      <c r="G37" s="142"/>
      <c r="H37" s="142"/>
      <c r="I37" s="143">
        <f t="shared" ref="I37:J37" si="13">SUM(I38)</f>
        <v>0</v>
      </c>
      <c r="J37" s="142">
        <f t="shared" si="13"/>
        <v>0</v>
      </c>
      <c r="K37" s="142"/>
      <c r="L37" s="142"/>
      <c r="M37" s="142"/>
      <c r="N37" s="142"/>
      <c r="O37" s="142"/>
      <c r="P37" s="144"/>
      <c r="Q37" s="144"/>
      <c r="R37" s="143">
        <f t="shared" si="11"/>
        <v>0</v>
      </c>
    </row>
    <row r="38" spans="1:36" s="136" customFormat="1" ht="36" hidden="1" customHeight="1" x14ac:dyDescent="0.25">
      <c r="A38" s="146" t="s">
        <v>291</v>
      </c>
      <c r="B38" s="146" t="s">
        <v>292</v>
      </c>
      <c r="C38" s="147" t="s">
        <v>16</v>
      </c>
      <c r="D38" s="134" t="s">
        <v>195</v>
      </c>
      <c r="E38" s="135">
        <f t="shared" si="9"/>
        <v>0</v>
      </c>
      <c r="F38" s="135"/>
      <c r="G38" s="135"/>
      <c r="H38" s="135"/>
      <c r="I38" s="135"/>
      <c r="J38" s="135">
        <f>SUM(L38,O38)</f>
        <v>0</v>
      </c>
      <c r="K38" s="135"/>
      <c r="L38" s="135"/>
      <c r="M38" s="135"/>
      <c r="N38" s="135"/>
      <c r="O38" s="135"/>
      <c r="P38" s="135"/>
      <c r="Q38" s="135"/>
      <c r="R38" s="135">
        <f>SUM(E38,J38)</f>
        <v>0</v>
      </c>
    </row>
    <row r="39" spans="1:36" s="14" customFormat="1" ht="15" hidden="1" customHeight="1" x14ac:dyDescent="0.25">
      <c r="A39" s="125"/>
      <c r="B39" s="125"/>
      <c r="C39" s="125"/>
      <c r="D39" s="148"/>
      <c r="E39" s="99">
        <f t="shared" si="9"/>
        <v>0</v>
      </c>
      <c r="F39" s="106"/>
      <c r="G39" s="106"/>
      <c r="H39" s="102"/>
      <c r="I39" s="102"/>
      <c r="J39" s="106">
        <f t="shared" si="10"/>
        <v>0</v>
      </c>
      <c r="K39" s="106"/>
      <c r="L39" s="106"/>
      <c r="M39" s="106"/>
      <c r="N39" s="106"/>
      <c r="O39" s="106"/>
      <c r="P39" s="102"/>
      <c r="Q39" s="102"/>
      <c r="R39" s="106">
        <f t="shared" si="11"/>
        <v>0</v>
      </c>
    </row>
    <row r="40" spans="1:36" s="145" customFormat="1" ht="15.75" hidden="1" customHeight="1" x14ac:dyDescent="0.25">
      <c r="A40" s="149"/>
      <c r="B40" s="149"/>
      <c r="C40" s="149"/>
      <c r="D40" s="150"/>
      <c r="E40" s="99">
        <f t="shared" si="9"/>
        <v>0</v>
      </c>
      <c r="F40" s="131"/>
      <c r="G40" s="131"/>
      <c r="H40" s="144"/>
      <c r="I40" s="144"/>
      <c r="J40" s="131">
        <f t="shared" si="10"/>
        <v>0</v>
      </c>
      <c r="K40" s="131"/>
      <c r="L40" s="131"/>
      <c r="M40" s="131"/>
      <c r="N40" s="131"/>
      <c r="O40" s="131"/>
      <c r="P40" s="144"/>
      <c r="Q40" s="144"/>
      <c r="R40" s="144">
        <f t="shared" si="11"/>
        <v>0</v>
      </c>
    </row>
    <row r="41" spans="1:36" s="145" customFormat="1" ht="31.5" hidden="1" customHeight="1" x14ac:dyDescent="0.25">
      <c r="A41" s="125" t="s">
        <v>206</v>
      </c>
      <c r="B41" s="125" t="s">
        <v>27</v>
      </c>
      <c r="C41" s="125" t="s">
        <v>17</v>
      </c>
      <c r="D41" s="151" t="s">
        <v>207</v>
      </c>
      <c r="E41" s="99">
        <f t="shared" si="9"/>
        <v>0</v>
      </c>
      <c r="F41" s="106"/>
      <c r="G41" s="106"/>
      <c r="H41" s="102"/>
      <c r="I41" s="102"/>
      <c r="J41" s="106">
        <f>SUM(L41,O41)</f>
        <v>0</v>
      </c>
      <c r="K41" s="106"/>
      <c r="L41" s="102"/>
      <c r="M41" s="102"/>
      <c r="N41" s="102"/>
      <c r="O41" s="106"/>
      <c r="P41" s="102"/>
      <c r="Q41" s="102"/>
      <c r="R41" s="106">
        <f>SUM(E41,J41)</f>
        <v>0</v>
      </c>
    </row>
    <row r="42" spans="1:36" s="14" customFormat="1" ht="24.75" hidden="1" customHeight="1" x14ac:dyDescent="0.25">
      <c r="A42" s="125" t="s">
        <v>208</v>
      </c>
      <c r="B42" s="125" t="s">
        <v>209</v>
      </c>
      <c r="C42" s="125" t="s">
        <v>18</v>
      </c>
      <c r="D42" s="98" t="s">
        <v>210</v>
      </c>
      <c r="E42" s="99">
        <f t="shared" si="9"/>
        <v>0</v>
      </c>
      <c r="F42" s="106"/>
      <c r="G42" s="106"/>
      <c r="H42" s="102"/>
      <c r="I42" s="102"/>
      <c r="J42" s="106">
        <f>SUM(L42,O42)</f>
        <v>0</v>
      </c>
      <c r="K42" s="106"/>
      <c r="L42" s="102"/>
      <c r="M42" s="102"/>
      <c r="N42" s="102"/>
      <c r="O42" s="106"/>
      <c r="P42" s="102"/>
      <c r="Q42" s="102"/>
      <c r="R42" s="102">
        <f>SUM(E42,J42)</f>
        <v>0</v>
      </c>
    </row>
    <row r="43" spans="1:36" s="14" customFormat="1" ht="25.5" hidden="1" customHeight="1" x14ac:dyDescent="0.25">
      <c r="A43" s="125" t="s">
        <v>183</v>
      </c>
      <c r="B43" s="125" t="s">
        <v>184</v>
      </c>
      <c r="C43" s="125" t="s">
        <v>18</v>
      </c>
      <c r="D43" s="98" t="s">
        <v>131</v>
      </c>
      <c r="E43" s="99">
        <f t="shared" si="9"/>
        <v>0</v>
      </c>
      <c r="F43" s="106"/>
      <c r="G43" s="106"/>
      <c r="H43" s="102"/>
      <c r="I43" s="102"/>
      <c r="J43" s="106">
        <f>SUM(L43,O43)</f>
        <v>0</v>
      </c>
      <c r="K43" s="102"/>
      <c r="L43" s="102"/>
      <c r="M43" s="102"/>
      <c r="N43" s="102"/>
      <c r="O43" s="102"/>
      <c r="P43" s="102"/>
      <c r="Q43" s="102"/>
      <c r="R43" s="102">
        <f>SUM(E43,J43)</f>
        <v>0</v>
      </c>
    </row>
    <row r="44" spans="1:36" s="14" customFormat="1" ht="32.25" hidden="1" customHeight="1" x14ac:dyDescent="0.25">
      <c r="A44" s="125" t="s">
        <v>293</v>
      </c>
      <c r="B44" s="125" t="s">
        <v>294</v>
      </c>
      <c r="C44" s="125" t="s">
        <v>18</v>
      </c>
      <c r="D44" s="151" t="s">
        <v>295</v>
      </c>
      <c r="E44" s="99">
        <f t="shared" si="9"/>
        <v>0</v>
      </c>
      <c r="F44" s="106"/>
      <c r="G44" s="106"/>
      <c r="H44" s="102"/>
      <c r="I44" s="102"/>
      <c r="J44" s="106">
        <f>SUM(L44,O44)</f>
        <v>0</v>
      </c>
      <c r="K44" s="152"/>
      <c r="L44" s="102"/>
      <c r="M44" s="102"/>
      <c r="N44" s="102"/>
      <c r="O44" s="152"/>
      <c r="P44" s="102"/>
      <c r="Q44" s="102"/>
      <c r="R44" s="106">
        <f>SUM(E44,J44)</f>
        <v>0</v>
      </c>
    </row>
    <row r="45" spans="1:36" s="14" customFormat="1" ht="36.75" customHeight="1" x14ac:dyDescent="0.25">
      <c r="A45" s="125" t="s">
        <v>179</v>
      </c>
      <c r="B45" s="125" t="s">
        <v>180</v>
      </c>
      <c r="C45" s="125" t="s">
        <v>18</v>
      </c>
      <c r="D45" s="151" t="s">
        <v>181</v>
      </c>
      <c r="E45" s="99">
        <f>SUM(E46)</f>
        <v>4505</v>
      </c>
      <c r="F45" s="99">
        <f t="shared" ref="F45:G45" si="14">SUM(F46)</f>
        <v>4505</v>
      </c>
      <c r="G45" s="99">
        <f t="shared" si="14"/>
        <v>4505</v>
      </c>
      <c r="H45" s="102"/>
      <c r="I45" s="102"/>
      <c r="J45" s="106">
        <f>SUM(L45,O45)</f>
        <v>0</v>
      </c>
      <c r="K45" s="152"/>
      <c r="L45" s="102"/>
      <c r="M45" s="102"/>
      <c r="N45" s="102"/>
      <c r="O45" s="152"/>
      <c r="P45" s="102"/>
      <c r="Q45" s="102"/>
      <c r="R45" s="106">
        <f>SUM(E45,J45)</f>
        <v>4505</v>
      </c>
    </row>
    <row r="46" spans="1:36" s="26" customFormat="1" ht="47.25" customHeight="1" x14ac:dyDescent="0.25">
      <c r="A46" s="146"/>
      <c r="B46" s="146"/>
      <c r="C46" s="147"/>
      <c r="D46" s="153" t="s">
        <v>296</v>
      </c>
      <c r="E46" s="135">
        <f t="shared" si="9"/>
        <v>4505</v>
      </c>
      <c r="F46" s="130">
        <v>4505</v>
      </c>
      <c r="G46" s="130">
        <v>4505</v>
      </c>
      <c r="H46" s="132"/>
      <c r="I46" s="132"/>
      <c r="J46" s="130"/>
      <c r="K46" s="154"/>
      <c r="L46" s="132"/>
      <c r="M46" s="132"/>
      <c r="N46" s="132"/>
      <c r="O46" s="154"/>
      <c r="P46" s="132"/>
      <c r="Q46" s="132"/>
      <c r="R46" s="130">
        <f t="shared" si="11"/>
        <v>4505</v>
      </c>
    </row>
    <row r="47" spans="1:36" s="14" customFormat="1" ht="31.5" hidden="1" customHeight="1" x14ac:dyDescent="0.25">
      <c r="A47" s="125" t="s">
        <v>211</v>
      </c>
      <c r="B47" s="125" t="s">
        <v>212</v>
      </c>
      <c r="C47" s="126" t="s">
        <v>18</v>
      </c>
      <c r="D47" s="98" t="s">
        <v>213</v>
      </c>
      <c r="E47" s="99">
        <f t="shared" si="9"/>
        <v>0</v>
      </c>
      <c r="F47" s="106"/>
      <c r="G47" s="106"/>
      <c r="H47" s="102"/>
      <c r="I47" s="102"/>
      <c r="J47" s="106">
        <f t="shared" si="10"/>
        <v>0</v>
      </c>
      <c r="K47" s="106"/>
      <c r="L47" s="102"/>
      <c r="M47" s="102"/>
      <c r="N47" s="102"/>
      <c r="O47" s="106"/>
      <c r="P47" s="102"/>
      <c r="Q47" s="102"/>
      <c r="R47" s="106">
        <f t="shared" si="11"/>
        <v>0</v>
      </c>
    </row>
    <row r="48" spans="1:36" s="26" customFormat="1" ht="46.5" hidden="1" customHeight="1" x14ac:dyDescent="0.25">
      <c r="A48" s="127"/>
      <c r="B48" s="127"/>
      <c r="C48" s="128"/>
      <c r="D48" s="155" t="s">
        <v>296</v>
      </c>
      <c r="E48" s="99">
        <f t="shared" si="9"/>
        <v>0</v>
      </c>
      <c r="F48" s="130"/>
      <c r="G48" s="135"/>
      <c r="H48" s="132"/>
      <c r="I48" s="132"/>
      <c r="J48" s="130">
        <f t="shared" si="10"/>
        <v>0</v>
      </c>
      <c r="K48" s="154"/>
      <c r="L48" s="132"/>
      <c r="M48" s="132"/>
      <c r="N48" s="132"/>
      <c r="O48" s="154"/>
      <c r="P48" s="132"/>
      <c r="Q48" s="132"/>
      <c r="R48" s="130">
        <f t="shared" si="11"/>
        <v>0</v>
      </c>
    </row>
    <row r="49" spans="1:35" s="14" customFormat="1" ht="31.5" hidden="1" customHeight="1" x14ac:dyDescent="0.25">
      <c r="A49" s="125" t="s">
        <v>133</v>
      </c>
      <c r="B49" s="125" t="s">
        <v>134</v>
      </c>
      <c r="C49" s="126" t="s">
        <v>19</v>
      </c>
      <c r="D49" s="98" t="s">
        <v>132</v>
      </c>
      <c r="E49" s="99">
        <f t="shared" si="9"/>
        <v>0</v>
      </c>
      <c r="F49" s="106"/>
      <c r="G49" s="106"/>
      <c r="H49" s="102"/>
      <c r="I49" s="102"/>
      <c r="J49" s="102">
        <f t="shared" si="10"/>
        <v>0</v>
      </c>
      <c r="K49" s="102"/>
      <c r="L49" s="102"/>
      <c r="M49" s="102"/>
      <c r="N49" s="102"/>
      <c r="O49" s="102"/>
      <c r="P49" s="102"/>
      <c r="Q49" s="102"/>
      <c r="R49" s="102">
        <f t="shared" si="11"/>
        <v>0</v>
      </c>
    </row>
    <row r="50" spans="1:35" s="14" customFormat="1" ht="24.75" hidden="1" customHeight="1" x14ac:dyDescent="0.25">
      <c r="A50" s="125" t="s">
        <v>341</v>
      </c>
      <c r="B50" s="125" t="s">
        <v>91</v>
      </c>
      <c r="C50" s="126" t="s">
        <v>24</v>
      </c>
      <c r="D50" s="98" t="s">
        <v>259</v>
      </c>
      <c r="E50" s="99">
        <f t="shared" si="9"/>
        <v>0</v>
      </c>
      <c r="F50" s="106"/>
      <c r="G50" s="106"/>
      <c r="H50" s="102"/>
      <c r="I50" s="102"/>
      <c r="J50" s="102">
        <f t="shared" si="10"/>
        <v>0</v>
      </c>
      <c r="K50" s="102"/>
      <c r="L50" s="102"/>
      <c r="M50" s="102"/>
      <c r="N50" s="102"/>
      <c r="O50" s="102"/>
      <c r="P50" s="102"/>
      <c r="Q50" s="102"/>
      <c r="R50" s="102">
        <f t="shared" si="11"/>
        <v>0</v>
      </c>
    </row>
    <row r="51" spans="1:35" s="14" customFormat="1" ht="32.25" hidden="1" customHeight="1" x14ac:dyDescent="0.25">
      <c r="A51" s="93" t="s">
        <v>100</v>
      </c>
      <c r="B51" s="93"/>
      <c r="C51" s="93"/>
      <c r="D51" s="123" t="s">
        <v>297</v>
      </c>
      <c r="E51" s="124">
        <f>SUM(E52)</f>
        <v>0</v>
      </c>
      <c r="F51" s="156">
        <f t="shared" ref="F51:R51" si="15">SUM(F52)</f>
        <v>0</v>
      </c>
      <c r="G51" s="156">
        <f t="shared" si="15"/>
        <v>0</v>
      </c>
      <c r="H51" s="156">
        <f t="shared" si="15"/>
        <v>0</v>
      </c>
      <c r="I51" s="156">
        <f t="shared" si="15"/>
        <v>0</v>
      </c>
      <c r="J51" s="156">
        <f t="shared" si="15"/>
        <v>0</v>
      </c>
      <c r="K51" s="156">
        <f t="shared" si="15"/>
        <v>0</v>
      </c>
      <c r="L51" s="156">
        <f t="shared" si="15"/>
        <v>0</v>
      </c>
      <c r="M51" s="156">
        <f t="shared" si="15"/>
        <v>0</v>
      </c>
      <c r="N51" s="156">
        <f t="shared" si="15"/>
        <v>0</v>
      </c>
      <c r="O51" s="156">
        <f t="shared" si="15"/>
        <v>0</v>
      </c>
      <c r="P51" s="156">
        <f t="shared" si="15"/>
        <v>0</v>
      </c>
      <c r="Q51" s="156" t="e">
        <f t="shared" si="15"/>
        <v>#REF!</v>
      </c>
      <c r="R51" s="156">
        <f t="shared" si="15"/>
        <v>0</v>
      </c>
      <c r="T51" s="16">
        <f t="shared" ref="T51:T52" si="16">SUM(E51,J51)</f>
        <v>0</v>
      </c>
    </row>
    <row r="52" spans="1:35" s="3" customFormat="1" ht="32.25" hidden="1" customHeight="1" x14ac:dyDescent="0.25">
      <c r="A52" s="93" t="s">
        <v>99</v>
      </c>
      <c r="B52" s="93"/>
      <c r="C52" s="93"/>
      <c r="D52" s="123" t="s">
        <v>297</v>
      </c>
      <c r="E52" s="124">
        <f t="shared" ref="E52:R52" si="17">SUM(E53:E75)</f>
        <v>0</v>
      </c>
      <c r="F52" s="124">
        <f t="shared" si="17"/>
        <v>0</v>
      </c>
      <c r="G52" s="124">
        <f t="shared" si="17"/>
        <v>0</v>
      </c>
      <c r="H52" s="124">
        <f t="shared" si="17"/>
        <v>0</v>
      </c>
      <c r="I52" s="124">
        <f t="shared" si="17"/>
        <v>0</v>
      </c>
      <c r="J52" s="124">
        <f t="shared" si="17"/>
        <v>0</v>
      </c>
      <c r="K52" s="124">
        <f t="shared" si="17"/>
        <v>0</v>
      </c>
      <c r="L52" s="124">
        <f t="shared" si="17"/>
        <v>0</v>
      </c>
      <c r="M52" s="124">
        <f t="shared" si="17"/>
        <v>0</v>
      </c>
      <c r="N52" s="124">
        <f t="shared" si="17"/>
        <v>0</v>
      </c>
      <c r="O52" s="124">
        <f t="shared" si="17"/>
        <v>0</v>
      </c>
      <c r="P52" s="124">
        <f t="shared" si="17"/>
        <v>0</v>
      </c>
      <c r="Q52" s="124" t="e">
        <f t="shared" si="17"/>
        <v>#REF!</v>
      </c>
      <c r="R52" s="124">
        <f t="shared" si="17"/>
        <v>0</v>
      </c>
      <c r="T52" s="16">
        <f t="shared" si="16"/>
        <v>0</v>
      </c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s="30" customFormat="1" ht="34.5" hidden="1" customHeight="1" x14ac:dyDescent="0.25">
      <c r="A53" s="97" t="s">
        <v>104</v>
      </c>
      <c r="B53" s="157" t="s">
        <v>57</v>
      </c>
      <c r="C53" s="157" t="s">
        <v>14</v>
      </c>
      <c r="D53" s="104" t="s">
        <v>282</v>
      </c>
      <c r="E53" s="99">
        <f t="shared" ref="E53:E75" si="18">SUM(F53,I53)</f>
        <v>0</v>
      </c>
      <c r="F53" s="158"/>
      <c r="G53" s="159"/>
      <c r="H53" s="159"/>
      <c r="I53" s="159"/>
      <c r="J53" s="160">
        <f t="shared" ref="J53:J75" si="19">SUM(L53,O53)</f>
        <v>0</v>
      </c>
      <c r="K53" s="160"/>
      <c r="L53" s="159"/>
      <c r="M53" s="159"/>
      <c r="N53" s="159"/>
      <c r="O53" s="159"/>
      <c r="P53" s="159"/>
      <c r="Q53" s="159"/>
      <c r="R53" s="160">
        <f t="shared" ref="R53:R67" si="20">SUM(E53,J53)</f>
        <v>0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</row>
    <row r="54" spans="1:35" s="3" customFormat="1" ht="31.15" hidden="1" customHeight="1" x14ac:dyDescent="0.25">
      <c r="A54" s="97" t="s">
        <v>279</v>
      </c>
      <c r="B54" s="97" t="s">
        <v>187</v>
      </c>
      <c r="C54" s="97" t="s">
        <v>188</v>
      </c>
      <c r="D54" s="161" t="s">
        <v>189</v>
      </c>
      <c r="E54" s="99">
        <f t="shared" si="18"/>
        <v>0</v>
      </c>
      <c r="F54" s="99"/>
      <c r="G54" s="99"/>
      <c r="H54" s="99"/>
      <c r="I54" s="100"/>
      <c r="J54" s="105">
        <f t="shared" si="19"/>
        <v>0</v>
      </c>
      <c r="K54" s="105"/>
      <c r="L54" s="103"/>
      <c r="M54" s="103"/>
      <c r="N54" s="103"/>
      <c r="O54" s="105"/>
      <c r="P54" s="100"/>
      <c r="Q54" s="100"/>
      <c r="R54" s="102">
        <f t="shared" si="20"/>
        <v>0</v>
      </c>
      <c r="T54" s="31"/>
    </row>
    <row r="55" spans="1:35" s="3" customFormat="1" ht="45.75" hidden="1" customHeight="1" x14ac:dyDescent="0.25">
      <c r="A55" s="97" t="s">
        <v>280</v>
      </c>
      <c r="B55" s="97" t="s">
        <v>161</v>
      </c>
      <c r="C55" s="97" t="s">
        <v>160</v>
      </c>
      <c r="D55" s="104" t="s">
        <v>159</v>
      </c>
      <c r="E55" s="99">
        <f t="shared" si="18"/>
        <v>0</v>
      </c>
      <c r="F55" s="99"/>
      <c r="G55" s="100"/>
      <c r="H55" s="100"/>
      <c r="I55" s="100"/>
      <c r="J55" s="105">
        <f t="shared" si="19"/>
        <v>0</v>
      </c>
      <c r="K55" s="105"/>
      <c r="L55" s="103"/>
      <c r="M55" s="103"/>
      <c r="N55" s="103"/>
      <c r="O55" s="105"/>
      <c r="P55" s="100"/>
      <c r="Q55" s="100"/>
      <c r="R55" s="102">
        <f t="shared" si="20"/>
        <v>0</v>
      </c>
      <c r="T55" s="31"/>
    </row>
    <row r="56" spans="1:35" s="165" customFormat="1" ht="30.75" hidden="1" customHeight="1" x14ac:dyDescent="0.25">
      <c r="A56" s="146"/>
      <c r="B56" s="146"/>
      <c r="C56" s="146"/>
      <c r="D56" s="162" t="s">
        <v>298</v>
      </c>
      <c r="E56" s="99">
        <f t="shared" si="18"/>
        <v>0</v>
      </c>
      <c r="F56" s="135"/>
      <c r="G56" s="135"/>
      <c r="H56" s="135"/>
      <c r="I56" s="163"/>
      <c r="J56" s="164">
        <f t="shared" si="19"/>
        <v>0</v>
      </c>
      <c r="K56" s="164"/>
      <c r="L56" s="116"/>
      <c r="M56" s="116"/>
      <c r="N56" s="116"/>
      <c r="O56" s="164"/>
      <c r="P56" s="163"/>
      <c r="Q56" s="163"/>
      <c r="R56" s="132">
        <f t="shared" si="20"/>
        <v>0</v>
      </c>
      <c r="T56" s="166"/>
    </row>
    <row r="57" spans="1:35" s="87" customFormat="1" ht="36" hidden="1" customHeight="1" x14ac:dyDescent="0.25">
      <c r="A57" s="97" t="s">
        <v>299</v>
      </c>
      <c r="B57" s="97" t="s">
        <v>63</v>
      </c>
      <c r="C57" s="97" t="s">
        <v>44</v>
      </c>
      <c r="D57" s="104" t="s">
        <v>64</v>
      </c>
      <c r="E57" s="99">
        <f t="shared" si="18"/>
        <v>0</v>
      </c>
      <c r="F57" s="103"/>
      <c r="G57" s="103"/>
      <c r="H57" s="103"/>
      <c r="I57" s="103"/>
      <c r="J57" s="105">
        <f t="shared" si="19"/>
        <v>0</v>
      </c>
      <c r="K57" s="105"/>
      <c r="L57" s="103"/>
      <c r="M57" s="103"/>
      <c r="N57" s="103"/>
      <c r="O57" s="105"/>
      <c r="P57" s="103"/>
      <c r="Q57" s="103"/>
      <c r="R57" s="102">
        <f t="shared" si="20"/>
        <v>0</v>
      </c>
      <c r="T57" s="88"/>
    </row>
    <row r="58" spans="1:35" s="87" customFormat="1" ht="35.25" hidden="1" customHeight="1" x14ac:dyDescent="0.25">
      <c r="A58" s="97" t="s">
        <v>300</v>
      </c>
      <c r="B58" s="97" t="s">
        <v>65</v>
      </c>
      <c r="C58" s="97" t="s">
        <v>44</v>
      </c>
      <c r="D58" s="104" t="s">
        <v>66</v>
      </c>
      <c r="E58" s="99">
        <f t="shared" si="18"/>
        <v>0</v>
      </c>
      <c r="F58" s="99"/>
      <c r="G58" s="103"/>
      <c r="H58" s="103"/>
      <c r="I58" s="103"/>
      <c r="J58" s="99">
        <f t="shared" si="19"/>
        <v>0</v>
      </c>
      <c r="K58" s="99"/>
      <c r="L58" s="103"/>
      <c r="M58" s="103"/>
      <c r="N58" s="103"/>
      <c r="O58" s="99"/>
      <c r="P58" s="103"/>
      <c r="Q58" s="103"/>
      <c r="R58" s="102">
        <f t="shared" si="20"/>
        <v>0</v>
      </c>
      <c r="T58" s="88"/>
    </row>
    <row r="59" spans="1:35" s="167" customFormat="1" ht="42.75" hidden="1" customHeight="1" x14ac:dyDescent="0.25">
      <c r="A59" s="146"/>
      <c r="B59" s="146"/>
      <c r="C59" s="146"/>
      <c r="D59" s="150" t="s">
        <v>301</v>
      </c>
      <c r="E59" s="99">
        <f t="shared" si="18"/>
        <v>0</v>
      </c>
      <c r="F59" s="135"/>
      <c r="G59" s="116"/>
      <c r="H59" s="116"/>
      <c r="I59" s="116"/>
      <c r="J59" s="135">
        <f t="shared" si="19"/>
        <v>0</v>
      </c>
      <c r="K59" s="135"/>
      <c r="L59" s="116"/>
      <c r="M59" s="116"/>
      <c r="N59" s="116"/>
      <c r="O59" s="135"/>
      <c r="P59" s="116"/>
      <c r="Q59" s="116"/>
      <c r="R59" s="164">
        <f t="shared" si="20"/>
        <v>0</v>
      </c>
    </row>
    <row r="60" spans="1:35" s="87" customFormat="1" ht="30.75" hidden="1" customHeight="1" x14ac:dyDescent="0.25">
      <c r="A60" s="97" t="s">
        <v>281</v>
      </c>
      <c r="B60" s="97" t="s">
        <v>67</v>
      </c>
      <c r="C60" s="97" t="s">
        <v>44</v>
      </c>
      <c r="D60" s="161" t="s">
        <v>1</v>
      </c>
      <c r="E60" s="99">
        <f t="shared" si="18"/>
        <v>0</v>
      </c>
      <c r="F60" s="99"/>
      <c r="G60" s="99"/>
      <c r="H60" s="99"/>
      <c r="I60" s="100"/>
      <c r="J60" s="105">
        <f t="shared" si="19"/>
        <v>0</v>
      </c>
      <c r="K60" s="105"/>
      <c r="L60" s="103"/>
      <c r="M60" s="103"/>
      <c r="N60" s="103"/>
      <c r="O60" s="105"/>
      <c r="P60" s="100"/>
      <c r="Q60" s="100"/>
      <c r="R60" s="102">
        <f t="shared" si="20"/>
        <v>0</v>
      </c>
      <c r="T60" s="88"/>
    </row>
    <row r="61" spans="1:35" s="30" customFormat="1" ht="25.5" hidden="1" customHeight="1" x14ac:dyDescent="0.25">
      <c r="A61" s="97" t="s">
        <v>302</v>
      </c>
      <c r="B61" s="97" t="s">
        <v>69</v>
      </c>
      <c r="C61" s="97" t="s">
        <v>44</v>
      </c>
      <c r="D61" s="161" t="s">
        <v>68</v>
      </c>
      <c r="E61" s="99">
        <f t="shared" si="18"/>
        <v>0</v>
      </c>
      <c r="F61" s="99"/>
      <c r="G61" s="99"/>
      <c r="H61" s="99"/>
      <c r="I61" s="100"/>
      <c r="J61" s="105">
        <f t="shared" si="19"/>
        <v>0</v>
      </c>
      <c r="K61" s="105"/>
      <c r="L61" s="103"/>
      <c r="M61" s="103"/>
      <c r="N61" s="103"/>
      <c r="O61" s="105"/>
      <c r="P61" s="100"/>
      <c r="Q61" s="100"/>
      <c r="R61" s="102">
        <f t="shared" si="20"/>
        <v>0</v>
      </c>
      <c r="T61" s="112"/>
    </row>
    <row r="62" spans="1:35" s="30" customFormat="1" ht="34.5" hidden="1" customHeight="1" x14ac:dyDescent="0.25">
      <c r="A62" s="168" t="s">
        <v>169</v>
      </c>
      <c r="B62" s="168" t="s">
        <v>170</v>
      </c>
      <c r="C62" s="126" t="s">
        <v>7</v>
      </c>
      <c r="D62" s="98" t="s">
        <v>171</v>
      </c>
      <c r="E62" s="99">
        <f t="shared" si="18"/>
        <v>0</v>
      </c>
      <c r="F62" s="103"/>
      <c r="G62" s="103"/>
      <c r="H62" s="103"/>
      <c r="I62" s="103"/>
      <c r="J62" s="160">
        <f t="shared" si="19"/>
        <v>0</v>
      </c>
      <c r="K62" s="160"/>
      <c r="L62" s="159"/>
      <c r="M62" s="159"/>
      <c r="N62" s="159"/>
      <c r="O62" s="159"/>
      <c r="P62" s="159"/>
      <c r="Q62" s="159"/>
      <c r="R62" s="160">
        <f t="shared" si="20"/>
        <v>0</v>
      </c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</row>
    <row r="63" spans="1:35" s="30" customFormat="1" ht="34.5" hidden="1" customHeight="1" x14ac:dyDescent="0.25">
      <c r="A63" s="168" t="s">
        <v>172</v>
      </c>
      <c r="B63" s="169" t="s">
        <v>173</v>
      </c>
      <c r="C63" s="170" t="s">
        <v>27</v>
      </c>
      <c r="D63" s="98" t="s">
        <v>174</v>
      </c>
      <c r="E63" s="99">
        <f t="shared" si="18"/>
        <v>0</v>
      </c>
      <c r="F63" s="171"/>
      <c r="G63" s="171"/>
      <c r="H63" s="171"/>
      <c r="I63" s="171"/>
      <c r="J63" s="160">
        <f t="shared" si="19"/>
        <v>0</v>
      </c>
      <c r="K63" s="160"/>
      <c r="L63" s="159"/>
      <c r="M63" s="159"/>
      <c r="N63" s="159"/>
      <c r="O63" s="159"/>
      <c r="P63" s="159"/>
      <c r="Q63" s="159"/>
      <c r="R63" s="160">
        <f t="shared" si="20"/>
        <v>0</v>
      </c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</row>
    <row r="64" spans="1:35" s="30" customFormat="1" ht="49.5" hidden="1" customHeight="1" x14ac:dyDescent="0.25">
      <c r="A64" s="168" t="s">
        <v>175</v>
      </c>
      <c r="B64" s="168" t="s">
        <v>176</v>
      </c>
      <c r="C64" s="126" t="s">
        <v>27</v>
      </c>
      <c r="D64" s="172" t="s">
        <v>177</v>
      </c>
      <c r="E64" s="99">
        <f t="shared" si="18"/>
        <v>0</v>
      </c>
      <c r="F64" s="171"/>
      <c r="G64" s="171"/>
      <c r="H64" s="171"/>
      <c r="I64" s="171"/>
      <c r="J64" s="160">
        <f t="shared" si="19"/>
        <v>0</v>
      </c>
      <c r="K64" s="160"/>
      <c r="L64" s="159"/>
      <c r="M64" s="159"/>
      <c r="N64" s="159"/>
      <c r="O64" s="159"/>
      <c r="P64" s="159"/>
      <c r="Q64" s="159"/>
      <c r="R64" s="160">
        <f t="shared" si="20"/>
        <v>0</v>
      </c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</row>
    <row r="65" spans="1:124" s="30" customFormat="1" ht="35.25" hidden="1" customHeight="1" x14ac:dyDescent="0.25">
      <c r="A65" s="168" t="s">
        <v>303</v>
      </c>
      <c r="B65" s="168" t="s">
        <v>304</v>
      </c>
      <c r="C65" s="126" t="s">
        <v>27</v>
      </c>
      <c r="D65" s="172" t="s">
        <v>305</v>
      </c>
      <c r="E65" s="99">
        <f t="shared" si="18"/>
        <v>0</v>
      </c>
      <c r="F65" s="158"/>
      <c r="G65" s="159"/>
      <c r="H65" s="159"/>
      <c r="I65" s="159"/>
      <c r="J65" s="160">
        <f t="shared" si="19"/>
        <v>0</v>
      </c>
      <c r="K65" s="160"/>
      <c r="L65" s="159"/>
      <c r="M65" s="159"/>
      <c r="N65" s="159"/>
      <c r="O65" s="159"/>
      <c r="P65" s="159"/>
      <c r="Q65" s="159"/>
      <c r="R65" s="160">
        <f t="shared" si="20"/>
        <v>0</v>
      </c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</row>
    <row r="66" spans="1:124" s="30" customFormat="1" ht="62.25" hidden="1" customHeight="1" x14ac:dyDescent="0.25">
      <c r="A66" s="168" t="s">
        <v>306</v>
      </c>
      <c r="B66" s="168" t="s">
        <v>307</v>
      </c>
      <c r="C66" s="126" t="s">
        <v>287</v>
      </c>
      <c r="D66" s="98" t="s">
        <v>308</v>
      </c>
      <c r="E66" s="99">
        <f t="shared" si="18"/>
        <v>0</v>
      </c>
      <c r="F66" s="106"/>
      <c r="G66" s="103"/>
      <c r="H66" s="103"/>
      <c r="I66" s="103"/>
      <c r="J66" s="102">
        <f t="shared" si="19"/>
        <v>0</v>
      </c>
      <c r="K66" s="102"/>
      <c r="L66" s="100"/>
      <c r="M66" s="103"/>
      <c r="N66" s="103"/>
      <c r="O66" s="100"/>
      <c r="P66" s="173"/>
      <c r="Q66" s="171"/>
      <c r="R66" s="160">
        <f t="shared" si="20"/>
        <v>0</v>
      </c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</row>
    <row r="67" spans="1:124" s="30" customFormat="1" ht="33.75" hidden="1" customHeight="1" x14ac:dyDescent="0.25">
      <c r="A67" s="168" t="s">
        <v>309</v>
      </c>
      <c r="B67" s="168" t="s">
        <v>310</v>
      </c>
      <c r="C67" s="125" t="s">
        <v>28</v>
      </c>
      <c r="D67" s="98" t="s">
        <v>311</v>
      </c>
      <c r="E67" s="99">
        <f t="shared" si="18"/>
        <v>0</v>
      </c>
      <c r="F67" s="106"/>
      <c r="G67" s="106"/>
      <c r="H67" s="106"/>
      <c r="I67" s="106"/>
      <c r="J67" s="102">
        <f t="shared" si="19"/>
        <v>0</v>
      </c>
      <c r="K67" s="102"/>
      <c r="L67" s="106"/>
      <c r="M67" s="106"/>
      <c r="N67" s="106"/>
      <c r="O67" s="102"/>
      <c r="P67" s="106"/>
      <c r="Q67" s="106" t="e">
        <f>SUM(#REF!)</f>
        <v>#REF!</v>
      </c>
      <c r="R67" s="102">
        <f t="shared" si="20"/>
        <v>0</v>
      </c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</row>
    <row r="68" spans="1:124" s="30" customFormat="1" ht="33.75" hidden="1" customHeight="1" x14ac:dyDescent="0.25">
      <c r="A68" s="97" t="s">
        <v>312</v>
      </c>
      <c r="B68" s="97" t="s">
        <v>72</v>
      </c>
      <c r="C68" s="97" t="s">
        <v>21</v>
      </c>
      <c r="D68" s="115" t="s">
        <v>71</v>
      </c>
      <c r="E68" s="99">
        <f t="shared" si="18"/>
        <v>0</v>
      </c>
      <c r="F68" s="106"/>
      <c r="G68" s="106"/>
      <c r="H68" s="106"/>
      <c r="I68" s="106"/>
      <c r="J68" s="105">
        <f t="shared" si="19"/>
        <v>0</v>
      </c>
      <c r="K68" s="105"/>
      <c r="L68" s="106"/>
      <c r="M68" s="106"/>
      <c r="N68" s="106"/>
      <c r="O68" s="105"/>
      <c r="P68" s="106"/>
      <c r="Q68" s="106"/>
      <c r="R68" s="102">
        <f>SUM(E68,J68)</f>
        <v>0</v>
      </c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</row>
    <row r="69" spans="1:124" s="30" customFormat="1" ht="61.5" hidden="1" customHeight="1" x14ac:dyDescent="0.25">
      <c r="A69" s="174" t="s">
        <v>313</v>
      </c>
      <c r="B69" s="175">
        <v>3124</v>
      </c>
      <c r="C69" s="176">
        <v>1040</v>
      </c>
      <c r="D69" s="177" t="s">
        <v>201</v>
      </c>
      <c r="E69" s="99">
        <f t="shared" si="18"/>
        <v>0</v>
      </c>
      <c r="F69" s="158"/>
      <c r="G69" s="159"/>
      <c r="H69" s="159"/>
      <c r="I69" s="159"/>
      <c r="J69" s="160">
        <f t="shared" si="19"/>
        <v>0</v>
      </c>
      <c r="K69" s="160"/>
      <c r="L69" s="159"/>
      <c r="M69" s="159"/>
      <c r="N69" s="159"/>
      <c r="O69" s="160"/>
      <c r="P69" s="159"/>
      <c r="Q69" s="159"/>
      <c r="R69" s="160">
        <f>SUM(E69,J69)</f>
        <v>0</v>
      </c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</row>
    <row r="70" spans="1:124" s="178" customFormat="1" ht="29.25" hidden="1" customHeight="1" x14ac:dyDescent="0.25">
      <c r="A70" s="97" t="s">
        <v>314</v>
      </c>
      <c r="B70" s="97" t="s">
        <v>46</v>
      </c>
      <c r="C70" s="97" t="s">
        <v>21</v>
      </c>
      <c r="D70" s="115" t="s">
        <v>75</v>
      </c>
      <c r="E70" s="99">
        <f t="shared" si="18"/>
        <v>0</v>
      </c>
      <c r="F70" s="106"/>
      <c r="G70" s="106"/>
      <c r="H70" s="106"/>
      <c r="I70" s="106"/>
      <c r="J70" s="99">
        <f t="shared" si="19"/>
        <v>0</v>
      </c>
      <c r="K70" s="99"/>
      <c r="L70" s="106"/>
      <c r="M70" s="106"/>
      <c r="N70" s="106"/>
      <c r="O70" s="99"/>
      <c r="P70" s="106"/>
      <c r="Q70" s="106"/>
      <c r="R70" s="106">
        <f>SUM(E70,J70)</f>
        <v>0</v>
      </c>
      <c r="T70" s="179"/>
    </row>
    <row r="71" spans="1:124" s="30" customFormat="1" ht="27.75" hidden="1" customHeight="1" x14ac:dyDescent="0.25">
      <c r="A71" s="97" t="s">
        <v>315</v>
      </c>
      <c r="B71" s="97" t="s">
        <v>73</v>
      </c>
      <c r="C71" s="97" t="s">
        <v>21</v>
      </c>
      <c r="D71" s="115" t="s">
        <v>74</v>
      </c>
      <c r="E71" s="99">
        <f t="shared" si="18"/>
        <v>0</v>
      </c>
      <c r="F71" s="106"/>
      <c r="G71" s="103"/>
      <c r="H71" s="102"/>
      <c r="I71" s="102"/>
      <c r="J71" s="105">
        <f t="shared" si="19"/>
        <v>0</v>
      </c>
      <c r="K71" s="105"/>
      <c r="L71" s="103"/>
      <c r="M71" s="103"/>
      <c r="N71" s="103"/>
      <c r="O71" s="105"/>
      <c r="P71" s="103"/>
      <c r="Q71" s="103"/>
      <c r="R71" s="106">
        <f>SUM(E71,J71)</f>
        <v>0</v>
      </c>
      <c r="T71" s="112"/>
    </row>
    <row r="72" spans="1:124" s="30" customFormat="1" ht="78" hidden="1" customHeight="1" x14ac:dyDescent="0.25">
      <c r="A72" s="180" t="s">
        <v>316</v>
      </c>
      <c r="B72" s="180" t="s">
        <v>48</v>
      </c>
      <c r="C72" s="125" t="s">
        <v>28</v>
      </c>
      <c r="D72" s="181" t="s">
        <v>105</v>
      </c>
      <c r="E72" s="99">
        <f t="shared" si="18"/>
        <v>0</v>
      </c>
      <c r="F72" s="99"/>
      <c r="G72" s="182"/>
      <c r="H72" s="182"/>
      <c r="I72" s="182"/>
      <c r="J72" s="102">
        <f t="shared" si="19"/>
        <v>0</v>
      </c>
      <c r="K72" s="102"/>
      <c r="L72" s="182"/>
      <c r="M72" s="182"/>
      <c r="N72" s="182"/>
      <c r="O72" s="102"/>
      <c r="P72" s="182"/>
      <c r="Q72" s="182"/>
      <c r="R72" s="105">
        <f>SUM(J72,E72)</f>
        <v>0</v>
      </c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</row>
    <row r="73" spans="1:124" s="30" customFormat="1" ht="48" hidden="1" customHeight="1" x14ac:dyDescent="0.25">
      <c r="A73" s="180" t="s">
        <v>106</v>
      </c>
      <c r="B73" s="180" t="s">
        <v>107</v>
      </c>
      <c r="C73" s="125" t="s">
        <v>7</v>
      </c>
      <c r="D73" s="181" t="s">
        <v>196</v>
      </c>
      <c r="E73" s="99">
        <f t="shared" si="18"/>
        <v>0</v>
      </c>
      <c r="F73" s="99"/>
      <c r="G73" s="182"/>
      <c r="H73" s="182"/>
      <c r="I73" s="182"/>
      <c r="J73" s="102">
        <f t="shared" si="19"/>
        <v>0</v>
      </c>
      <c r="K73" s="102"/>
      <c r="L73" s="182"/>
      <c r="M73" s="182"/>
      <c r="N73" s="182"/>
      <c r="O73" s="102"/>
      <c r="P73" s="182"/>
      <c r="Q73" s="182"/>
      <c r="R73" s="105">
        <f>SUM(J73,E73)</f>
        <v>0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</row>
    <row r="74" spans="1:124" s="30" customFormat="1" ht="30" hidden="1" customHeight="1" x14ac:dyDescent="0.25">
      <c r="A74" s="168" t="s">
        <v>108</v>
      </c>
      <c r="B74" s="168" t="s">
        <v>77</v>
      </c>
      <c r="C74" s="125" t="s">
        <v>20</v>
      </c>
      <c r="D74" s="181" t="s">
        <v>78</v>
      </c>
      <c r="E74" s="99">
        <f t="shared" si="18"/>
        <v>0</v>
      </c>
      <c r="F74" s="106"/>
      <c r="G74" s="103"/>
      <c r="H74" s="103"/>
      <c r="I74" s="103"/>
      <c r="J74" s="102">
        <f t="shared" si="19"/>
        <v>0</v>
      </c>
      <c r="K74" s="102"/>
      <c r="L74" s="103"/>
      <c r="M74" s="103"/>
      <c r="N74" s="103"/>
      <c r="O74" s="102"/>
      <c r="P74" s="103"/>
      <c r="Q74" s="103"/>
      <c r="R74" s="102">
        <f>SUM(E74,J74)</f>
        <v>0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</row>
    <row r="75" spans="1:124" s="187" customFormat="1" ht="31.5" hidden="1" customHeight="1" x14ac:dyDescent="0.25">
      <c r="A75" s="183" t="s">
        <v>317</v>
      </c>
      <c r="B75" s="183" t="s">
        <v>157</v>
      </c>
      <c r="C75" s="184" t="s">
        <v>145</v>
      </c>
      <c r="D75" s="181" t="s">
        <v>158</v>
      </c>
      <c r="E75" s="99">
        <f t="shared" si="18"/>
        <v>0</v>
      </c>
      <c r="F75" s="158"/>
      <c r="G75" s="159"/>
      <c r="H75" s="159"/>
      <c r="I75" s="159"/>
      <c r="J75" s="160">
        <f t="shared" si="19"/>
        <v>0</v>
      </c>
      <c r="K75" s="160"/>
      <c r="L75" s="159"/>
      <c r="M75" s="159"/>
      <c r="N75" s="159"/>
      <c r="O75" s="160"/>
      <c r="P75" s="159"/>
      <c r="Q75" s="159"/>
      <c r="R75" s="160">
        <f>SUM(E75,J75)</f>
        <v>0</v>
      </c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6"/>
      <c r="AR75" s="186"/>
      <c r="AS75" s="186"/>
      <c r="AT75" s="186"/>
      <c r="AU75" s="186"/>
      <c r="AV75" s="186"/>
      <c r="AW75" s="186"/>
      <c r="AX75" s="186"/>
      <c r="AY75" s="186"/>
      <c r="AZ75" s="186"/>
      <c r="BA75" s="186"/>
      <c r="BB75" s="186"/>
      <c r="BC75" s="186"/>
      <c r="BD75" s="186"/>
      <c r="BE75" s="186"/>
      <c r="BF75" s="186"/>
      <c r="BG75" s="186"/>
      <c r="BH75" s="186"/>
      <c r="BI75" s="186"/>
      <c r="BJ75" s="186"/>
      <c r="BK75" s="186"/>
      <c r="BL75" s="186"/>
      <c r="BM75" s="186"/>
      <c r="BN75" s="186"/>
      <c r="BO75" s="186"/>
      <c r="BP75" s="186"/>
      <c r="BQ75" s="186"/>
      <c r="BR75" s="186"/>
      <c r="BS75" s="186"/>
      <c r="BT75" s="186"/>
      <c r="BU75" s="186"/>
      <c r="BV75" s="186"/>
      <c r="BW75" s="186"/>
      <c r="BX75" s="186"/>
      <c r="BY75" s="186"/>
      <c r="BZ75" s="186"/>
      <c r="CA75" s="186"/>
      <c r="CB75" s="186"/>
      <c r="CC75" s="186"/>
      <c r="CD75" s="186"/>
      <c r="CE75" s="186"/>
      <c r="CF75" s="186"/>
      <c r="CG75" s="186"/>
      <c r="CH75" s="186"/>
      <c r="CI75" s="186"/>
      <c r="CJ75" s="186"/>
      <c r="CK75" s="186"/>
      <c r="CL75" s="186"/>
      <c r="CM75" s="186"/>
      <c r="CN75" s="186"/>
      <c r="CO75" s="186"/>
      <c r="CP75" s="186"/>
      <c r="CQ75" s="186"/>
      <c r="CR75" s="186"/>
      <c r="CS75" s="186"/>
      <c r="CT75" s="186"/>
      <c r="CU75" s="186"/>
      <c r="CV75" s="186"/>
      <c r="CW75" s="186"/>
      <c r="CX75" s="186"/>
      <c r="CY75" s="186"/>
      <c r="CZ75" s="186"/>
      <c r="DA75" s="186"/>
      <c r="DB75" s="186"/>
      <c r="DC75" s="186"/>
      <c r="DD75" s="186"/>
      <c r="DE75" s="186"/>
      <c r="DF75" s="186"/>
      <c r="DG75" s="186"/>
      <c r="DH75" s="186"/>
      <c r="DI75" s="186"/>
      <c r="DJ75" s="186"/>
      <c r="DK75" s="186"/>
      <c r="DL75" s="186"/>
      <c r="DM75" s="186"/>
      <c r="DN75" s="186"/>
      <c r="DO75" s="186"/>
      <c r="DP75" s="186"/>
      <c r="DQ75" s="186"/>
      <c r="DR75" s="186"/>
      <c r="DS75" s="186"/>
      <c r="DT75" s="186"/>
    </row>
    <row r="76" spans="1:124" s="3" customFormat="1" ht="31.5" hidden="1" customHeight="1" x14ac:dyDescent="0.25">
      <c r="A76" s="93" t="s">
        <v>8</v>
      </c>
      <c r="B76" s="93"/>
      <c r="C76" s="93"/>
      <c r="D76" s="188" t="s">
        <v>216</v>
      </c>
      <c r="E76" s="124">
        <f>SUM(E77)</f>
        <v>0</v>
      </c>
      <c r="F76" s="156">
        <f t="shared" ref="F76:R76" si="21">SUM(F77)</f>
        <v>0</v>
      </c>
      <c r="G76" s="156">
        <f t="shared" si="21"/>
        <v>0</v>
      </c>
      <c r="H76" s="156">
        <f t="shared" si="21"/>
        <v>0</v>
      </c>
      <c r="I76" s="156">
        <f t="shared" si="21"/>
        <v>0</v>
      </c>
      <c r="J76" s="156">
        <f t="shared" si="21"/>
        <v>0</v>
      </c>
      <c r="K76" s="156">
        <f t="shared" si="21"/>
        <v>0</v>
      </c>
      <c r="L76" s="156">
        <f t="shared" si="21"/>
        <v>0</v>
      </c>
      <c r="M76" s="156">
        <f t="shared" si="21"/>
        <v>0</v>
      </c>
      <c r="N76" s="156">
        <f t="shared" si="21"/>
        <v>0</v>
      </c>
      <c r="O76" s="156">
        <f t="shared" si="21"/>
        <v>0</v>
      </c>
      <c r="P76" s="156">
        <f t="shared" si="21"/>
        <v>0</v>
      </c>
      <c r="Q76" s="156">
        <f t="shared" si="21"/>
        <v>0</v>
      </c>
      <c r="R76" s="156">
        <f t="shared" si="21"/>
        <v>0</v>
      </c>
      <c r="S76" s="27"/>
      <c r="T76" s="16">
        <f t="shared" ref="T76:T77" si="22">SUM(E76,J76)</f>
        <v>0</v>
      </c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</row>
    <row r="77" spans="1:124" s="3" customFormat="1" ht="34.5" hidden="1" customHeight="1" x14ac:dyDescent="0.25">
      <c r="A77" s="93" t="s">
        <v>9</v>
      </c>
      <c r="B77" s="93"/>
      <c r="C77" s="93"/>
      <c r="D77" s="188" t="s">
        <v>216</v>
      </c>
      <c r="E77" s="124">
        <f>SUM(E78:E88)</f>
        <v>0</v>
      </c>
      <c r="F77" s="124">
        <f t="shared" ref="F77:R77" si="23">SUM(F78:F88)</f>
        <v>0</v>
      </c>
      <c r="G77" s="124">
        <f t="shared" si="23"/>
        <v>0</v>
      </c>
      <c r="H77" s="124">
        <f t="shared" si="23"/>
        <v>0</v>
      </c>
      <c r="I77" s="124">
        <f t="shared" si="23"/>
        <v>0</v>
      </c>
      <c r="J77" s="124">
        <f t="shared" si="23"/>
        <v>0</v>
      </c>
      <c r="K77" s="124">
        <f t="shared" si="23"/>
        <v>0</v>
      </c>
      <c r="L77" s="124">
        <f t="shared" si="23"/>
        <v>0</v>
      </c>
      <c r="M77" s="124">
        <f t="shared" si="23"/>
        <v>0</v>
      </c>
      <c r="N77" s="124">
        <f t="shared" si="23"/>
        <v>0</v>
      </c>
      <c r="O77" s="124">
        <f t="shared" si="23"/>
        <v>0</v>
      </c>
      <c r="P77" s="124">
        <f t="shared" si="23"/>
        <v>0</v>
      </c>
      <c r="Q77" s="124">
        <f t="shared" si="23"/>
        <v>0</v>
      </c>
      <c r="R77" s="124">
        <f t="shared" si="23"/>
        <v>0</v>
      </c>
      <c r="T77" s="16">
        <f t="shared" si="22"/>
        <v>0</v>
      </c>
    </row>
    <row r="78" spans="1:124" s="3" customFormat="1" ht="35.25" hidden="1" customHeight="1" x14ac:dyDescent="0.25">
      <c r="A78" s="97" t="s">
        <v>111</v>
      </c>
      <c r="B78" s="97" t="s">
        <v>57</v>
      </c>
      <c r="C78" s="97" t="s">
        <v>14</v>
      </c>
      <c r="D78" s="104" t="s">
        <v>282</v>
      </c>
      <c r="E78" s="99">
        <f t="shared" ref="E78:E88" si="24">SUM(F78,I78)</f>
        <v>0</v>
      </c>
      <c r="F78" s="99"/>
      <c r="G78" s="99"/>
      <c r="H78" s="103"/>
      <c r="I78" s="103"/>
      <c r="J78" s="105">
        <f t="shared" ref="J78:J85" si="25">SUM(L78,O78)</f>
        <v>0</v>
      </c>
      <c r="K78" s="103"/>
      <c r="L78" s="103"/>
      <c r="M78" s="103"/>
      <c r="N78" s="103"/>
      <c r="O78" s="103"/>
      <c r="P78" s="103"/>
      <c r="Q78" s="100"/>
      <c r="R78" s="102">
        <f>SUM(J78,E78)</f>
        <v>0</v>
      </c>
    </row>
    <row r="79" spans="1:124" s="21" customFormat="1" ht="29.25" hidden="1" customHeight="1" x14ac:dyDescent="0.25">
      <c r="A79" s="125" t="s">
        <v>214</v>
      </c>
      <c r="B79" s="125" t="s">
        <v>215</v>
      </c>
      <c r="C79" s="125" t="s">
        <v>17</v>
      </c>
      <c r="D79" s="151" t="s">
        <v>318</v>
      </c>
      <c r="E79" s="99">
        <f t="shared" si="24"/>
        <v>0</v>
      </c>
      <c r="F79" s="99"/>
      <c r="G79" s="99"/>
      <c r="H79" s="102"/>
      <c r="I79" s="189"/>
      <c r="J79" s="99">
        <f>SUM(L79,O79)</f>
        <v>0</v>
      </c>
      <c r="K79" s="106"/>
      <c r="L79" s="106"/>
      <c r="M79" s="106"/>
      <c r="N79" s="106"/>
      <c r="O79" s="106"/>
      <c r="P79" s="106"/>
      <c r="Q79" s="106"/>
      <c r="R79" s="106">
        <f>SUM(J79,E79)</f>
        <v>0</v>
      </c>
    </row>
    <row r="80" spans="1:124" s="30" customFormat="1" ht="27.75" hidden="1" customHeight="1" x14ac:dyDescent="0.25">
      <c r="A80" s="97" t="s">
        <v>319</v>
      </c>
      <c r="B80" s="97" t="s">
        <v>73</v>
      </c>
      <c r="C80" s="97" t="s">
        <v>21</v>
      </c>
      <c r="D80" s="115" t="s">
        <v>74</v>
      </c>
      <c r="E80" s="99">
        <f t="shared" si="24"/>
        <v>0</v>
      </c>
      <c r="F80" s="106"/>
      <c r="G80" s="106"/>
      <c r="H80" s="102"/>
      <c r="I80" s="102"/>
      <c r="J80" s="105">
        <f>SUM(L80,O80)</f>
        <v>0</v>
      </c>
      <c r="K80" s="105"/>
      <c r="L80" s="103"/>
      <c r="M80" s="103"/>
      <c r="N80" s="103"/>
      <c r="O80" s="105"/>
      <c r="P80" s="103"/>
      <c r="Q80" s="103"/>
      <c r="R80" s="106">
        <f>SUM(E80,J80)</f>
        <v>0</v>
      </c>
      <c r="T80" s="112"/>
    </row>
    <row r="81" spans="1:36" s="3" customFormat="1" ht="60.75" hidden="1" customHeight="1" x14ac:dyDescent="0.25">
      <c r="A81" s="125" t="s">
        <v>320</v>
      </c>
      <c r="B81" s="97" t="s">
        <v>47</v>
      </c>
      <c r="C81" s="125" t="s">
        <v>21</v>
      </c>
      <c r="D81" s="190" t="s">
        <v>3</v>
      </c>
      <c r="E81" s="99">
        <f t="shared" si="24"/>
        <v>0</v>
      </c>
      <c r="F81" s="106"/>
      <c r="G81" s="106"/>
      <c r="H81" s="102"/>
      <c r="I81" s="102"/>
      <c r="J81" s="105">
        <f>SUM(L81,O81)</f>
        <v>0</v>
      </c>
      <c r="K81" s="105"/>
      <c r="L81" s="103"/>
      <c r="M81" s="103"/>
      <c r="N81" s="103"/>
      <c r="O81" s="105"/>
      <c r="P81" s="103"/>
      <c r="Q81" s="103"/>
      <c r="R81" s="102">
        <f>SUM(E81,J81)</f>
        <v>0</v>
      </c>
      <c r="T81" s="31"/>
    </row>
    <row r="82" spans="1:36" s="14" customFormat="1" ht="24" hidden="1" customHeight="1" x14ac:dyDescent="0.25">
      <c r="A82" s="125" t="s">
        <v>110</v>
      </c>
      <c r="B82" s="125" t="s">
        <v>112</v>
      </c>
      <c r="C82" s="125" t="s">
        <v>29</v>
      </c>
      <c r="D82" s="151" t="s">
        <v>109</v>
      </c>
      <c r="E82" s="99">
        <f t="shared" si="24"/>
        <v>0</v>
      </c>
      <c r="F82" s="99"/>
      <c r="G82" s="99"/>
      <c r="H82" s="102"/>
      <c r="I82" s="102"/>
      <c r="J82" s="105">
        <f t="shared" si="25"/>
        <v>0</v>
      </c>
      <c r="K82" s="102"/>
      <c r="L82" s="102"/>
      <c r="M82" s="102"/>
      <c r="N82" s="102"/>
      <c r="O82" s="102"/>
      <c r="P82" s="102"/>
      <c r="Q82" s="102"/>
      <c r="R82" s="102">
        <f t="shared" ref="R82:R85" si="26">SUM(J82,E82)</f>
        <v>0</v>
      </c>
    </row>
    <row r="83" spans="1:36" s="14" customFormat="1" ht="33.75" hidden="1" customHeight="1" x14ac:dyDescent="0.25">
      <c r="A83" s="125" t="s">
        <v>113</v>
      </c>
      <c r="B83" s="125" t="s">
        <v>53</v>
      </c>
      <c r="C83" s="125" t="s">
        <v>30</v>
      </c>
      <c r="D83" s="161" t="s">
        <v>114</v>
      </c>
      <c r="E83" s="99">
        <f t="shared" si="24"/>
        <v>0</v>
      </c>
      <c r="F83" s="99"/>
      <c r="G83" s="99"/>
      <c r="H83" s="102"/>
      <c r="I83" s="102"/>
      <c r="J83" s="105">
        <f t="shared" si="25"/>
        <v>0</v>
      </c>
      <c r="K83" s="102"/>
      <c r="L83" s="102"/>
      <c r="M83" s="102"/>
      <c r="N83" s="102"/>
      <c r="O83" s="102"/>
      <c r="P83" s="102"/>
      <c r="Q83" s="102"/>
      <c r="R83" s="102">
        <f t="shared" si="26"/>
        <v>0</v>
      </c>
    </row>
    <row r="84" spans="1:36" s="14" customFormat="1" ht="33.75" hidden="1" customHeight="1" x14ac:dyDescent="0.25">
      <c r="A84" s="119" t="s">
        <v>115</v>
      </c>
      <c r="B84" s="119" t="s">
        <v>116</v>
      </c>
      <c r="C84" s="119" t="s">
        <v>31</v>
      </c>
      <c r="D84" s="191" t="s">
        <v>117</v>
      </c>
      <c r="E84" s="99">
        <f t="shared" si="24"/>
        <v>0</v>
      </c>
      <c r="F84" s="99"/>
      <c r="G84" s="105"/>
      <c r="H84" s="105"/>
      <c r="I84" s="105"/>
      <c r="J84" s="105">
        <f t="shared" si="25"/>
        <v>0</v>
      </c>
      <c r="K84" s="105"/>
      <c r="L84" s="105"/>
      <c r="M84" s="105"/>
      <c r="N84" s="105"/>
      <c r="O84" s="105"/>
      <c r="P84" s="105"/>
      <c r="Q84" s="102"/>
      <c r="R84" s="102">
        <f t="shared" si="26"/>
        <v>0</v>
      </c>
    </row>
    <row r="85" spans="1:36" s="14" customFormat="1" ht="25.5" hidden="1" customHeight="1" x14ac:dyDescent="0.25">
      <c r="A85" s="119" t="s">
        <v>119</v>
      </c>
      <c r="B85" s="119" t="s">
        <v>120</v>
      </c>
      <c r="C85" s="119" t="s">
        <v>31</v>
      </c>
      <c r="D85" s="192" t="s">
        <v>118</v>
      </c>
      <c r="E85" s="99">
        <f t="shared" si="24"/>
        <v>0</v>
      </c>
      <c r="F85" s="99"/>
      <c r="G85" s="102"/>
      <c r="H85" s="102"/>
      <c r="I85" s="102"/>
      <c r="J85" s="105">
        <f t="shared" si="25"/>
        <v>0</v>
      </c>
      <c r="K85" s="105"/>
      <c r="L85" s="102"/>
      <c r="M85" s="102"/>
      <c r="N85" s="102"/>
      <c r="O85" s="105"/>
      <c r="P85" s="102"/>
      <c r="Q85" s="102"/>
      <c r="R85" s="102">
        <f t="shared" si="26"/>
        <v>0</v>
      </c>
    </row>
    <row r="86" spans="1:36" s="30" customFormat="1" ht="36.75" hidden="1" customHeight="1" x14ac:dyDescent="0.25">
      <c r="A86" s="119" t="s">
        <v>321</v>
      </c>
      <c r="B86" s="97" t="s">
        <v>49</v>
      </c>
      <c r="C86" s="193" t="s">
        <v>19</v>
      </c>
      <c r="D86" s="98" t="s">
        <v>5</v>
      </c>
      <c r="E86" s="99">
        <f t="shared" si="24"/>
        <v>0</v>
      </c>
      <c r="F86" s="99"/>
      <c r="G86" s="182"/>
      <c r="H86" s="182"/>
      <c r="I86" s="182"/>
      <c r="J86" s="105">
        <f>SUM(L86,O86)</f>
        <v>0</v>
      </c>
      <c r="K86" s="105"/>
      <c r="L86" s="182"/>
      <c r="M86" s="182"/>
      <c r="N86" s="182"/>
      <c r="O86" s="105"/>
      <c r="P86" s="182"/>
      <c r="Q86" s="182"/>
      <c r="R86" s="102">
        <f>SUM(E86,J86)</f>
        <v>0</v>
      </c>
      <c r="T86" s="112"/>
    </row>
    <row r="87" spans="1:36" s="30" customFormat="1" ht="33" hidden="1" customHeight="1" x14ac:dyDescent="0.25">
      <c r="A87" s="97" t="s">
        <v>322</v>
      </c>
      <c r="B87" s="97" t="s">
        <v>50</v>
      </c>
      <c r="C87" s="174" t="s">
        <v>19</v>
      </c>
      <c r="D87" s="98" t="s">
        <v>4</v>
      </c>
      <c r="E87" s="99">
        <f t="shared" si="24"/>
        <v>0</v>
      </c>
      <c r="F87" s="106"/>
      <c r="G87" s="103"/>
      <c r="H87" s="103"/>
      <c r="I87" s="103"/>
      <c r="J87" s="105">
        <f>SUM(L87,O87)</f>
        <v>0</v>
      </c>
      <c r="K87" s="105"/>
      <c r="L87" s="111"/>
      <c r="M87" s="111"/>
      <c r="N87" s="111"/>
      <c r="O87" s="105"/>
      <c r="P87" s="111"/>
      <c r="Q87" s="111"/>
      <c r="R87" s="102">
        <f>SUM(E87,J87)</f>
        <v>0</v>
      </c>
      <c r="T87" s="112"/>
    </row>
    <row r="88" spans="1:36" s="30" customFormat="1" ht="44.25" hidden="1" customHeight="1" x14ac:dyDescent="0.25">
      <c r="A88" s="97" t="s">
        <v>323</v>
      </c>
      <c r="B88" s="97" t="s">
        <v>155</v>
      </c>
      <c r="C88" s="174" t="s">
        <v>19</v>
      </c>
      <c r="D88" s="98" t="s">
        <v>156</v>
      </c>
      <c r="E88" s="99">
        <f t="shared" si="24"/>
        <v>0</v>
      </c>
      <c r="F88" s="106"/>
      <c r="G88" s="103"/>
      <c r="H88" s="103"/>
      <c r="I88" s="103"/>
      <c r="J88" s="105">
        <f>SUM(L88,O88)</f>
        <v>0</v>
      </c>
      <c r="K88" s="105"/>
      <c r="L88" s="111"/>
      <c r="M88" s="111"/>
      <c r="N88" s="111"/>
      <c r="O88" s="105"/>
      <c r="P88" s="111"/>
      <c r="Q88" s="111"/>
      <c r="R88" s="102">
        <f>SUM(E88,J88)</f>
        <v>0</v>
      </c>
      <c r="T88" s="112"/>
    </row>
    <row r="89" spans="1:36" s="195" customFormat="1" ht="46.5" hidden="1" customHeight="1" x14ac:dyDescent="0.25">
      <c r="A89" s="93" t="s">
        <v>217</v>
      </c>
      <c r="B89" s="194"/>
      <c r="C89" s="194"/>
      <c r="D89" s="188" t="s">
        <v>218</v>
      </c>
      <c r="E89" s="124">
        <f>SUM(E90)</f>
        <v>0</v>
      </c>
      <c r="F89" s="124">
        <f t="shared" ref="F89:Q89" si="27">SUM(F90)</f>
        <v>0</v>
      </c>
      <c r="G89" s="124">
        <f t="shared" si="27"/>
        <v>0</v>
      </c>
      <c r="H89" s="124">
        <f t="shared" si="27"/>
        <v>0</v>
      </c>
      <c r="I89" s="124">
        <f t="shared" si="27"/>
        <v>0</v>
      </c>
      <c r="J89" s="124">
        <f t="shared" si="27"/>
        <v>0</v>
      </c>
      <c r="K89" s="124">
        <f t="shared" si="27"/>
        <v>0</v>
      </c>
      <c r="L89" s="124">
        <f t="shared" si="27"/>
        <v>0</v>
      </c>
      <c r="M89" s="124">
        <f t="shared" si="27"/>
        <v>0</v>
      </c>
      <c r="N89" s="124">
        <f t="shared" si="27"/>
        <v>0</v>
      </c>
      <c r="O89" s="124">
        <f t="shared" si="27"/>
        <v>0</v>
      </c>
      <c r="P89" s="124">
        <f t="shared" si="27"/>
        <v>0</v>
      </c>
      <c r="Q89" s="124">
        <f t="shared" si="27"/>
        <v>0</v>
      </c>
      <c r="R89" s="124">
        <f>SUM(J89,E89)</f>
        <v>0</v>
      </c>
      <c r="T89" s="16">
        <f t="shared" ref="T89:T90" si="28">SUM(E89,J89)</f>
        <v>0</v>
      </c>
    </row>
    <row r="90" spans="1:36" s="195" customFormat="1" ht="50.25" hidden="1" customHeight="1" x14ac:dyDescent="0.25">
      <c r="A90" s="93" t="s">
        <v>219</v>
      </c>
      <c r="B90" s="194"/>
      <c r="C90" s="194"/>
      <c r="D90" s="188" t="s">
        <v>218</v>
      </c>
      <c r="E90" s="124">
        <f>SUM(E91:E105)</f>
        <v>0</v>
      </c>
      <c r="F90" s="124">
        <f t="shared" ref="F90:R90" si="29">SUM(F91:F105)</f>
        <v>0</v>
      </c>
      <c r="G90" s="124">
        <f t="shared" si="29"/>
        <v>0</v>
      </c>
      <c r="H90" s="124">
        <f t="shared" si="29"/>
        <v>0</v>
      </c>
      <c r="I90" s="124">
        <f t="shared" si="29"/>
        <v>0</v>
      </c>
      <c r="J90" s="124">
        <f t="shared" si="29"/>
        <v>0</v>
      </c>
      <c r="K90" s="124">
        <f t="shared" si="29"/>
        <v>0</v>
      </c>
      <c r="L90" s="124">
        <f t="shared" si="29"/>
        <v>0</v>
      </c>
      <c r="M90" s="124">
        <f t="shared" si="29"/>
        <v>0</v>
      </c>
      <c r="N90" s="124">
        <f t="shared" si="29"/>
        <v>0</v>
      </c>
      <c r="O90" s="124">
        <f t="shared" si="29"/>
        <v>0</v>
      </c>
      <c r="P90" s="124">
        <f t="shared" si="29"/>
        <v>0</v>
      </c>
      <c r="Q90" s="124">
        <f t="shared" si="29"/>
        <v>0</v>
      </c>
      <c r="R90" s="124">
        <f t="shared" si="29"/>
        <v>0</v>
      </c>
      <c r="T90" s="16">
        <f t="shared" si="28"/>
        <v>0</v>
      </c>
    </row>
    <row r="91" spans="1:36" s="195" customFormat="1" ht="31.5" hidden="1" customHeight="1" x14ac:dyDescent="0.25">
      <c r="A91" s="125" t="s">
        <v>220</v>
      </c>
      <c r="B91" s="125" t="s">
        <v>57</v>
      </c>
      <c r="C91" s="97" t="s">
        <v>14</v>
      </c>
      <c r="D91" s="196" t="s">
        <v>182</v>
      </c>
      <c r="E91" s="99">
        <f t="shared" ref="E91:E97" si="30">SUM(F91,I91)</f>
        <v>0</v>
      </c>
      <c r="F91" s="102"/>
      <c r="G91" s="102"/>
      <c r="H91" s="102"/>
      <c r="I91" s="102"/>
      <c r="J91" s="102">
        <f t="shared" ref="J91:J99" si="31">SUM(K91)</f>
        <v>0</v>
      </c>
      <c r="K91" s="102"/>
      <c r="L91" s="102"/>
      <c r="M91" s="102"/>
      <c r="N91" s="102"/>
      <c r="O91" s="102"/>
      <c r="P91" s="102"/>
      <c r="Q91" s="102"/>
      <c r="R91" s="106">
        <f>SUM(J91,E91)</f>
        <v>0</v>
      </c>
    </row>
    <row r="92" spans="1:36" s="200" customFormat="1" ht="35.25" hidden="1" customHeight="1" x14ac:dyDescent="0.25">
      <c r="A92" s="125" t="s">
        <v>324</v>
      </c>
      <c r="B92" s="125" t="s">
        <v>194</v>
      </c>
      <c r="C92" s="126" t="s">
        <v>16</v>
      </c>
      <c r="D92" s="98" t="s">
        <v>195</v>
      </c>
      <c r="E92" s="99">
        <f t="shared" si="30"/>
        <v>0</v>
      </c>
      <c r="F92" s="197"/>
      <c r="G92" s="197"/>
      <c r="H92" s="198"/>
      <c r="I92" s="198"/>
      <c r="J92" s="197">
        <f>SUM(L92,O92)</f>
        <v>0</v>
      </c>
      <c r="K92" s="106"/>
      <c r="L92" s="106"/>
      <c r="M92" s="106"/>
      <c r="N92" s="106"/>
      <c r="O92" s="106"/>
      <c r="P92" s="198"/>
      <c r="Q92" s="198"/>
      <c r="R92" s="198">
        <f>SUM(E92,J92)</f>
        <v>0</v>
      </c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</row>
    <row r="93" spans="1:36" s="195" customFormat="1" ht="30.75" hidden="1" customHeight="1" x14ac:dyDescent="0.25">
      <c r="A93" s="125" t="s">
        <v>325</v>
      </c>
      <c r="B93" s="125" t="s">
        <v>122</v>
      </c>
      <c r="C93" s="97" t="s">
        <v>145</v>
      </c>
      <c r="D93" s="196" t="s">
        <v>123</v>
      </c>
      <c r="E93" s="99">
        <f t="shared" si="30"/>
        <v>0</v>
      </c>
      <c r="F93" s="102"/>
      <c r="G93" s="102"/>
      <c r="H93" s="102"/>
      <c r="I93" s="102"/>
      <c r="J93" s="102">
        <f t="shared" si="31"/>
        <v>0</v>
      </c>
      <c r="K93" s="102"/>
      <c r="L93" s="102"/>
      <c r="M93" s="102"/>
      <c r="N93" s="102"/>
      <c r="O93" s="102"/>
      <c r="P93" s="102"/>
      <c r="Q93" s="102"/>
      <c r="R93" s="106">
        <f>SUM(E93,J93)</f>
        <v>0</v>
      </c>
    </row>
    <row r="94" spans="1:36" s="29" customFormat="1" ht="30" hidden="1" customHeight="1" x14ac:dyDescent="0.25">
      <c r="A94" s="201" t="s">
        <v>326</v>
      </c>
      <c r="B94" s="201" t="s">
        <v>148</v>
      </c>
      <c r="C94" s="202" t="s">
        <v>22</v>
      </c>
      <c r="D94" s="203" t="s">
        <v>149</v>
      </c>
      <c r="E94" s="99">
        <f t="shared" si="30"/>
        <v>0</v>
      </c>
      <c r="F94" s="189"/>
      <c r="G94" s="189"/>
      <c r="H94" s="189"/>
      <c r="I94" s="189"/>
      <c r="J94" s="102">
        <f t="shared" si="31"/>
        <v>0</v>
      </c>
      <c r="K94" s="189"/>
      <c r="L94" s="189"/>
      <c r="M94" s="189"/>
      <c r="N94" s="189"/>
      <c r="O94" s="189"/>
      <c r="P94" s="189"/>
      <c r="Q94" s="189"/>
      <c r="R94" s="204">
        <f>SUM(E94,J94)</f>
        <v>0</v>
      </c>
    </row>
    <row r="95" spans="1:36" s="195" customFormat="1" ht="30" hidden="1" customHeight="1" x14ac:dyDescent="0.25">
      <c r="A95" s="125" t="s">
        <v>327</v>
      </c>
      <c r="B95" s="125" t="s">
        <v>140</v>
      </c>
      <c r="C95" s="97" t="s">
        <v>22</v>
      </c>
      <c r="D95" s="196" t="s">
        <v>328</v>
      </c>
      <c r="E95" s="99">
        <f t="shared" si="30"/>
        <v>0</v>
      </c>
      <c r="F95" s="102"/>
      <c r="G95" s="102"/>
      <c r="H95" s="102"/>
      <c r="I95" s="102"/>
      <c r="J95" s="102">
        <f t="shared" si="31"/>
        <v>0</v>
      </c>
      <c r="K95" s="102"/>
      <c r="L95" s="102"/>
      <c r="M95" s="102"/>
      <c r="N95" s="102"/>
      <c r="O95" s="102"/>
      <c r="P95" s="102"/>
      <c r="Q95" s="102"/>
      <c r="R95" s="106">
        <f t="shared" ref="R95:R96" si="32">SUM(E95,J95)</f>
        <v>0</v>
      </c>
    </row>
    <row r="96" spans="1:36" s="195" customFormat="1" ht="30" hidden="1" customHeight="1" x14ac:dyDescent="0.25">
      <c r="A96" s="125" t="s">
        <v>329</v>
      </c>
      <c r="B96" s="125" t="s">
        <v>162</v>
      </c>
      <c r="C96" s="97" t="s">
        <v>22</v>
      </c>
      <c r="D96" s="196" t="s">
        <v>163</v>
      </c>
      <c r="E96" s="99">
        <f t="shared" si="30"/>
        <v>0</v>
      </c>
      <c r="F96" s="102"/>
      <c r="G96" s="102"/>
      <c r="H96" s="102"/>
      <c r="I96" s="102"/>
      <c r="J96" s="102">
        <f t="shared" si="31"/>
        <v>0</v>
      </c>
      <c r="K96" s="102"/>
      <c r="L96" s="102"/>
      <c r="M96" s="102"/>
      <c r="N96" s="102"/>
      <c r="O96" s="102"/>
      <c r="P96" s="102"/>
      <c r="Q96" s="102"/>
      <c r="R96" s="106">
        <f t="shared" si="32"/>
        <v>0</v>
      </c>
    </row>
    <row r="97" spans="1:20" s="195" customFormat="1" ht="48" hidden="1" customHeight="1" x14ac:dyDescent="0.25">
      <c r="A97" s="125" t="s">
        <v>221</v>
      </c>
      <c r="B97" s="125" t="s">
        <v>147</v>
      </c>
      <c r="C97" s="97" t="s">
        <v>22</v>
      </c>
      <c r="D97" s="196" t="s">
        <v>146</v>
      </c>
      <c r="E97" s="99">
        <f t="shared" si="30"/>
        <v>0</v>
      </c>
      <c r="F97" s="102"/>
      <c r="G97" s="102"/>
      <c r="H97" s="102"/>
      <c r="I97" s="102"/>
      <c r="J97" s="102">
        <f t="shared" si="31"/>
        <v>0</v>
      </c>
      <c r="K97" s="102"/>
      <c r="L97" s="102"/>
      <c r="M97" s="102"/>
      <c r="N97" s="102"/>
      <c r="O97" s="102"/>
      <c r="P97" s="102"/>
      <c r="Q97" s="102"/>
      <c r="R97" s="106">
        <f>SUM(E97,J97)</f>
        <v>0</v>
      </c>
    </row>
    <row r="98" spans="1:20" s="3" customFormat="1" ht="25.5" hidden="1" customHeight="1" x14ac:dyDescent="0.25">
      <c r="A98" s="97" t="s">
        <v>330</v>
      </c>
      <c r="B98" s="97" t="s">
        <v>79</v>
      </c>
      <c r="C98" s="97" t="s">
        <v>22</v>
      </c>
      <c r="D98" s="205" t="s">
        <v>80</v>
      </c>
      <c r="E98" s="99">
        <f>SUM(F98,I98)</f>
        <v>0</v>
      </c>
      <c r="F98" s="99"/>
      <c r="G98" s="103"/>
      <c r="H98" s="103"/>
      <c r="I98" s="99"/>
      <c r="J98" s="105">
        <f>SUM(L98,O98)</f>
        <v>0</v>
      </c>
      <c r="K98" s="105"/>
      <c r="L98" s="103"/>
      <c r="M98" s="103"/>
      <c r="N98" s="103"/>
      <c r="O98" s="105"/>
      <c r="P98" s="103"/>
      <c r="Q98" s="103"/>
      <c r="R98" s="102">
        <f>SUM(E98,J98)</f>
        <v>0</v>
      </c>
      <c r="T98" s="31"/>
    </row>
    <row r="99" spans="1:20" s="195" customFormat="1" ht="39" hidden="1" customHeight="1" x14ac:dyDescent="0.25">
      <c r="A99" s="125" t="s">
        <v>222</v>
      </c>
      <c r="B99" s="125" t="s">
        <v>223</v>
      </c>
      <c r="C99" s="97" t="s">
        <v>224</v>
      </c>
      <c r="D99" s="196" t="s">
        <v>225</v>
      </c>
      <c r="E99" s="106">
        <f t="shared" ref="E99" si="33">SUM(F99)</f>
        <v>0</v>
      </c>
      <c r="F99" s="102"/>
      <c r="G99" s="102"/>
      <c r="H99" s="102"/>
      <c r="I99" s="102"/>
      <c r="J99" s="102">
        <f t="shared" si="31"/>
        <v>0</v>
      </c>
      <c r="K99" s="102"/>
      <c r="L99" s="102"/>
      <c r="M99" s="102"/>
      <c r="N99" s="102"/>
      <c r="O99" s="102"/>
      <c r="P99" s="102"/>
      <c r="Q99" s="102"/>
      <c r="R99" s="106">
        <f>SUM(E99,J99)</f>
        <v>0</v>
      </c>
    </row>
    <row r="100" spans="1:20" s="195" customFormat="1" ht="34.5" hidden="1" customHeight="1" x14ac:dyDescent="0.25">
      <c r="A100" s="125" t="s">
        <v>226</v>
      </c>
      <c r="B100" s="125" t="s">
        <v>51</v>
      </c>
      <c r="C100" s="97" t="s">
        <v>125</v>
      </c>
      <c r="D100" s="196" t="s">
        <v>124</v>
      </c>
      <c r="E100" s="99">
        <f t="shared" ref="E100:E105" si="34">SUM(F100,I100)</f>
        <v>0</v>
      </c>
      <c r="F100" s="102"/>
      <c r="G100" s="102"/>
      <c r="H100" s="102"/>
      <c r="I100" s="102"/>
      <c r="J100" s="102">
        <f>SUM(K100)</f>
        <v>0</v>
      </c>
      <c r="K100" s="102"/>
      <c r="L100" s="102"/>
      <c r="M100" s="102"/>
      <c r="N100" s="102"/>
      <c r="O100" s="102"/>
      <c r="P100" s="102"/>
      <c r="Q100" s="102"/>
      <c r="R100" s="106">
        <f t="shared" ref="R100:R103" si="35">SUM(E100,J100)</f>
        <v>0</v>
      </c>
    </row>
    <row r="101" spans="1:20" s="195" customFormat="1" ht="41.25" hidden="1" customHeight="1" x14ac:dyDescent="0.25">
      <c r="A101" s="125" t="s">
        <v>227</v>
      </c>
      <c r="B101" s="125" t="s">
        <v>152</v>
      </c>
      <c r="C101" s="97" t="s">
        <v>125</v>
      </c>
      <c r="D101" s="196" t="s">
        <v>228</v>
      </c>
      <c r="E101" s="99">
        <f t="shared" si="34"/>
        <v>0</v>
      </c>
      <c r="F101" s="102"/>
      <c r="G101" s="102"/>
      <c r="H101" s="102"/>
      <c r="I101" s="102"/>
      <c r="J101" s="102">
        <f t="shared" ref="J101:J104" si="36">SUM(K101)</f>
        <v>0</v>
      </c>
      <c r="K101" s="102"/>
      <c r="L101" s="102"/>
      <c r="M101" s="102"/>
      <c r="N101" s="102"/>
      <c r="O101" s="102"/>
      <c r="P101" s="102"/>
      <c r="Q101" s="102"/>
      <c r="R101" s="106">
        <f t="shared" si="35"/>
        <v>0</v>
      </c>
    </row>
    <row r="102" spans="1:20" s="207" customFormat="1" ht="33.75" hidden="1" customHeight="1" x14ac:dyDescent="0.25">
      <c r="A102" s="127"/>
      <c r="B102" s="127"/>
      <c r="C102" s="146"/>
      <c r="D102" s="206" t="s">
        <v>229</v>
      </c>
      <c r="E102" s="99">
        <f t="shared" si="34"/>
        <v>0</v>
      </c>
      <c r="F102" s="132"/>
      <c r="G102" s="132"/>
      <c r="H102" s="132"/>
      <c r="I102" s="132"/>
      <c r="J102" s="132">
        <f t="shared" si="36"/>
        <v>0</v>
      </c>
      <c r="K102" s="132"/>
      <c r="L102" s="132"/>
      <c r="M102" s="132"/>
      <c r="N102" s="132"/>
      <c r="O102" s="132"/>
      <c r="P102" s="132"/>
      <c r="Q102" s="132"/>
      <c r="R102" s="130">
        <f t="shared" si="35"/>
        <v>0</v>
      </c>
    </row>
    <row r="103" spans="1:20" s="195" customFormat="1" ht="31.5" hidden="1" customHeight="1" x14ac:dyDescent="0.25">
      <c r="A103" s="125" t="s">
        <v>230</v>
      </c>
      <c r="B103" s="125" t="s">
        <v>231</v>
      </c>
      <c r="C103" s="97" t="s">
        <v>125</v>
      </c>
      <c r="D103" s="208" t="s">
        <v>232</v>
      </c>
      <c r="E103" s="99">
        <f t="shared" si="34"/>
        <v>0</v>
      </c>
      <c r="F103" s="106"/>
      <c r="G103" s="106"/>
      <c r="H103" s="106"/>
      <c r="I103" s="106"/>
      <c r="J103" s="106">
        <f t="shared" si="36"/>
        <v>0</v>
      </c>
      <c r="K103" s="106"/>
      <c r="L103" s="106"/>
      <c r="M103" s="106"/>
      <c r="N103" s="106"/>
      <c r="O103" s="106"/>
      <c r="P103" s="106"/>
      <c r="Q103" s="106"/>
      <c r="R103" s="106">
        <f t="shared" si="35"/>
        <v>0</v>
      </c>
    </row>
    <row r="104" spans="1:20" s="195" customFormat="1" ht="48" hidden="1" customHeight="1" x14ac:dyDescent="0.25">
      <c r="A104" s="125" t="s">
        <v>233</v>
      </c>
      <c r="B104" s="125" t="s">
        <v>127</v>
      </c>
      <c r="C104" s="97" t="s">
        <v>23</v>
      </c>
      <c r="D104" s="196" t="s">
        <v>126</v>
      </c>
      <c r="E104" s="99">
        <f t="shared" si="34"/>
        <v>0</v>
      </c>
      <c r="F104" s="102"/>
      <c r="G104" s="102"/>
      <c r="H104" s="102"/>
      <c r="I104" s="102"/>
      <c r="J104" s="102">
        <f t="shared" si="36"/>
        <v>0</v>
      </c>
      <c r="K104" s="102"/>
      <c r="L104" s="102"/>
      <c r="M104" s="102"/>
      <c r="N104" s="102"/>
      <c r="O104" s="102"/>
      <c r="P104" s="102"/>
      <c r="Q104" s="102"/>
      <c r="R104" s="106">
        <f>SUM(E104,J104)</f>
        <v>0</v>
      </c>
    </row>
    <row r="105" spans="1:20" s="3" customFormat="1" ht="24.75" hidden="1" customHeight="1" x14ac:dyDescent="0.25">
      <c r="A105" s="97" t="s">
        <v>331</v>
      </c>
      <c r="B105" s="97" t="s">
        <v>150</v>
      </c>
      <c r="C105" s="97" t="s">
        <v>32</v>
      </c>
      <c r="D105" s="104" t="s">
        <v>151</v>
      </c>
      <c r="E105" s="99">
        <f t="shared" si="34"/>
        <v>0</v>
      </c>
      <c r="F105" s="106"/>
      <c r="G105" s="103"/>
      <c r="H105" s="103"/>
      <c r="I105" s="103"/>
      <c r="J105" s="105">
        <f>SUM(L105,O105)</f>
        <v>0</v>
      </c>
      <c r="K105" s="105"/>
      <c r="L105" s="103"/>
      <c r="M105" s="103"/>
      <c r="N105" s="103"/>
      <c r="O105" s="105"/>
      <c r="P105" s="103"/>
      <c r="Q105" s="103"/>
      <c r="R105" s="102">
        <f>SUM(E105,J105)</f>
        <v>0</v>
      </c>
      <c r="T105" s="31"/>
    </row>
    <row r="106" spans="1:20" s="195" customFormat="1" ht="36" hidden="1" customHeight="1" x14ac:dyDescent="0.25">
      <c r="A106" s="93" t="s">
        <v>234</v>
      </c>
      <c r="B106" s="194"/>
      <c r="C106" s="194"/>
      <c r="D106" s="188" t="s">
        <v>235</v>
      </c>
      <c r="E106" s="124">
        <f>SUM(E107)</f>
        <v>0</v>
      </c>
      <c r="F106" s="124">
        <f t="shared" ref="F106:Q106" si="37">SUM(F107)</f>
        <v>0</v>
      </c>
      <c r="G106" s="124">
        <f t="shared" si="37"/>
        <v>0</v>
      </c>
      <c r="H106" s="124">
        <f t="shared" si="37"/>
        <v>0</v>
      </c>
      <c r="I106" s="124">
        <f t="shared" si="37"/>
        <v>0</v>
      </c>
      <c r="J106" s="124">
        <f t="shared" si="37"/>
        <v>0</v>
      </c>
      <c r="K106" s="124">
        <f t="shared" si="37"/>
        <v>0</v>
      </c>
      <c r="L106" s="124">
        <f t="shared" si="37"/>
        <v>0</v>
      </c>
      <c r="M106" s="124">
        <f t="shared" si="37"/>
        <v>0</v>
      </c>
      <c r="N106" s="124">
        <f t="shared" si="37"/>
        <v>0</v>
      </c>
      <c r="O106" s="124">
        <f t="shared" si="37"/>
        <v>0</v>
      </c>
      <c r="P106" s="124">
        <f t="shared" si="37"/>
        <v>0</v>
      </c>
      <c r="Q106" s="124">
        <f t="shared" si="37"/>
        <v>0</v>
      </c>
      <c r="R106" s="124">
        <f t="shared" ref="R106:R113" si="38">SUM(J106,E106)</f>
        <v>0</v>
      </c>
      <c r="T106" s="16">
        <f t="shared" ref="T106:T107" si="39">SUM(E106,J106)</f>
        <v>0</v>
      </c>
    </row>
    <row r="107" spans="1:20" s="195" customFormat="1" ht="39" hidden="1" customHeight="1" x14ac:dyDescent="0.25">
      <c r="A107" s="93" t="s">
        <v>236</v>
      </c>
      <c r="B107" s="194"/>
      <c r="C107" s="194"/>
      <c r="D107" s="188" t="s">
        <v>235</v>
      </c>
      <c r="E107" s="124">
        <f>SUM(E108:E110)</f>
        <v>0</v>
      </c>
      <c r="F107" s="124">
        <f t="shared" ref="F107:R107" si="40">SUM(F108:F110)</f>
        <v>0</v>
      </c>
      <c r="G107" s="124">
        <f t="shared" si="40"/>
        <v>0</v>
      </c>
      <c r="H107" s="124">
        <f t="shared" si="40"/>
        <v>0</v>
      </c>
      <c r="I107" s="124">
        <f t="shared" si="40"/>
        <v>0</v>
      </c>
      <c r="J107" s="124">
        <f t="shared" si="40"/>
        <v>0</v>
      </c>
      <c r="K107" s="124">
        <f t="shared" si="40"/>
        <v>0</v>
      </c>
      <c r="L107" s="124">
        <f t="shared" si="40"/>
        <v>0</v>
      </c>
      <c r="M107" s="124">
        <f t="shared" si="40"/>
        <v>0</v>
      </c>
      <c r="N107" s="124">
        <f t="shared" si="40"/>
        <v>0</v>
      </c>
      <c r="O107" s="124">
        <f t="shared" si="40"/>
        <v>0</v>
      </c>
      <c r="P107" s="124">
        <f t="shared" si="40"/>
        <v>0</v>
      </c>
      <c r="Q107" s="124">
        <f t="shared" si="40"/>
        <v>0</v>
      </c>
      <c r="R107" s="124">
        <f t="shared" si="40"/>
        <v>0</v>
      </c>
      <c r="T107" s="16">
        <f t="shared" si="39"/>
        <v>0</v>
      </c>
    </row>
    <row r="108" spans="1:20" s="195" customFormat="1" ht="33" hidden="1" customHeight="1" x14ac:dyDescent="0.25">
      <c r="A108" s="125" t="s">
        <v>237</v>
      </c>
      <c r="B108" s="125" t="s">
        <v>57</v>
      </c>
      <c r="C108" s="97" t="s">
        <v>14</v>
      </c>
      <c r="D108" s="209" t="s">
        <v>182</v>
      </c>
      <c r="E108" s="106">
        <f>SUM(F108,I108)</f>
        <v>0</v>
      </c>
      <c r="F108" s="102"/>
      <c r="G108" s="102"/>
      <c r="H108" s="102"/>
      <c r="I108" s="102"/>
      <c r="J108" s="99">
        <f>SUM(L108,O108)</f>
        <v>0</v>
      </c>
      <c r="K108" s="102"/>
      <c r="L108" s="102"/>
      <c r="M108" s="102"/>
      <c r="N108" s="102"/>
      <c r="O108" s="102"/>
      <c r="P108" s="102"/>
      <c r="Q108" s="102"/>
      <c r="R108" s="106">
        <f t="shared" si="38"/>
        <v>0</v>
      </c>
    </row>
    <row r="109" spans="1:20" s="195" customFormat="1" ht="34.5" hidden="1" customHeight="1" x14ac:dyDescent="0.25">
      <c r="A109" s="125" t="s">
        <v>238</v>
      </c>
      <c r="B109" s="125" t="s">
        <v>136</v>
      </c>
      <c r="C109" s="97" t="s">
        <v>125</v>
      </c>
      <c r="D109" s="196" t="s">
        <v>135</v>
      </c>
      <c r="E109" s="106">
        <f t="shared" ref="E109:E110" si="41">SUM(F109,I109)</f>
        <v>0</v>
      </c>
      <c r="F109" s="102"/>
      <c r="G109" s="102"/>
      <c r="H109" s="102"/>
      <c r="I109" s="102"/>
      <c r="J109" s="99">
        <f>SUM(L109,O109)</f>
        <v>0</v>
      </c>
      <c r="K109" s="102"/>
      <c r="L109" s="102"/>
      <c r="M109" s="102"/>
      <c r="N109" s="102"/>
      <c r="O109" s="102"/>
      <c r="P109" s="102"/>
      <c r="Q109" s="102"/>
      <c r="R109" s="106">
        <f t="shared" si="38"/>
        <v>0</v>
      </c>
    </row>
    <row r="110" spans="1:20" s="195" customFormat="1" ht="36.75" hidden="1" customHeight="1" x14ac:dyDescent="0.25">
      <c r="A110" s="125" t="s">
        <v>332</v>
      </c>
      <c r="B110" s="125" t="s">
        <v>333</v>
      </c>
      <c r="C110" s="97" t="s">
        <v>125</v>
      </c>
      <c r="D110" s="196" t="s">
        <v>334</v>
      </c>
      <c r="E110" s="106">
        <f t="shared" si="41"/>
        <v>0</v>
      </c>
      <c r="F110" s="102"/>
      <c r="G110" s="102"/>
      <c r="H110" s="102"/>
      <c r="I110" s="102"/>
      <c r="J110" s="99">
        <f>SUM(L110,O110)</f>
        <v>0</v>
      </c>
      <c r="K110" s="102"/>
      <c r="L110" s="102"/>
      <c r="M110" s="102"/>
      <c r="N110" s="102"/>
      <c r="O110" s="102"/>
      <c r="P110" s="102"/>
      <c r="Q110" s="102"/>
      <c r="R110" s="106">
        <f t="shared" si="38"/>
        <v>0</v>
      </c>
    </row>
    <row r="111" spans="1:20" s="195" customFormat="1" ht="47.25" hidden="1" customHeight="1" x14ac:dyDescent="0.25">
      <c r="A111" s="93" t="s">
        <v>239</v>
      </c>
      <c r="B111" s="194"/>
      <c r="C111" s="194"/>
      <c r="D111" s="188" t="s">
        <v>240</v>
      </c>
      <c r="E111" s="124">
        <f>SUM(E112)</f>
        <v>0</v>
      </c>
      <c r="F111" s="124">
        <f t="shared" ref="F111:Q112" si="42">SUM(F112)</f>
        <v>0</v>
      </c>
      <c r="G111" s="124">
        <f t="shared" si="42"/>
        <v>0</v>
      </c>
      <c r="H111" s="124">
        <f t="shared" si="42"/>
        <v>0</v>
      </c>
      <c r="I111" s="124">
        <f t="shared" si="42"/>
        <v>0</v>
      </c>
      <c r="J111" s="124">
        <f t="shared" si="42"/>
        <v>0</v>
      </c>
      <c r="K111" s="124">
        <f t="shared" si="42"/>
        <v>0</v>
      </c>
      <c r="L111" s="124">
        <f t="shared" si="42"/>
        <v>0</v>
      </c>
      <c r="M111" s="124">
        <f t="shared" si="42"/>
        <v>0</v>
      </c>
      <c r="N111" s="124">
        <f t="shared" si="42"/>
        <v>0</v>
      </c>
      <c r="O111" s="124">
        <f t="shared" si="42"/>
        <v>0</v>
      </c>
      <c r="P111" s="124">
        <f t="shared" si="42"/>
        <v>0</v>
      </c>
      <c r="Q111" s="124">
        <f t="shared" si="42"/>
        <v>0</v>
      </c>
      <c r="R111" s="124">
        <f t="shared" si="38"/>
        <v>0</v>
      </c>
      <c r="T111" s="16">
        <f t="shared" ref="T111:T112" si="43">SUM(E111,J111)</f>
        <v>0</v>
      </c>
    </row>
    <row r="112" spans="1:20" s="195" customFormat="1" ht="45.75" hidden="1" customHeight="1" x14ac:dyDescent="0.25">
      <c r="A112" s="93" t="s">
        <v>241</v>
      </c>
      <c r="B112" s="194"/>
      <c r="C112" s="194"/>
      <c r="D112" s="188" t="s">
        <v>240</v>
      </c>
      <c r="E112" s="124">
        <f>SUM(E113)</f>
        <v>0</v>
      </c>
      <c r="F112" s="124">
        <f t="shared" si="42"/>
        <v>0</v>
      </c>
      <c r="G112" s="124">
        <f t="shared" si="42"/>
        <v>0</v>
      </c>
      <c r="H112" s="124">
        <f t="shared" si="42"/>
        <v>0</v>
      </c>
      <c r="I112" s="124">
        <f t="shared" si="42"/>
        <v>0</v>
      </c>
      <c r="J112" s="124">
        <f t="shared" si="42"/>
        <v>0</v>
      </c>
      <c r="K112" s="124">
        <f t="shared" si="42"/>
        <v>0</v>
      </c>
      <c r="L112" s="124">
        <f t="shared" si="42"/>
        <v>0</v>
      </c>
      <c r="M112" s="124">
        <f t="shared" si="42"/>
        <v>0</v>
      </c>
      <c r="N112" s="124">
        <f t="shared" si="42"/>
        <v>0</v>
      </c>
      <c r="O112" s="124">
        <f t="shared" si="42"/>
        <v>0</v>
      </c>
      <c r="P112" s="124">
        <f t="shared" si="42"/>
        <v>0</v>
      </c>
      <c r="Q112" s="124">
        <f t="shared" si="42"/>
        <v>0</v>
      </c>
      <c r="R112" s="124">
        <f t="shared" si="38"/>
        <v>0</v>
      </c>
      <c r="T112" s="16">
        <f t="shared" si="43"/>
        <v>0</v>
      </c>
    </row>
    <row r="113" spans="1:222" s="195" customFormat="1" ht="33.75" hidden="1" customHeight="1" x14ac:dyDescent="0.25">
      <c r="A113" s="125" t="s">
        <v>242</v>
      </c>
      <c r="B113" s="125" t="s">
        <v>57</v>
      </c>
      <c r="C113" s="125" t="s">
        <v>14</v>
      </c>
      <c r="D113" s="209" t="s">
        <v>182</v>
      </c>
      <c r="E113" s="106">
        <f>SUM(F113,I113)</f>
        <v>0</v>
      </c>
      <c r="F113" s="102"/>
      <c r="G113" s="102"/>
      <c r="H113" s="102"/>
      <c r="I113" s="102"/>
      <c r="J113" s="99">
        <f>SUM(L113,O113)</f>
        <v>0</v>
      </c>
      <c r="K113" s="102"/>
      <c r="L113" s="102"/>
      <c r="M113" s="102"/>
      <c r="N113" s="102"/>
      <c r="O113" s="102"/>
      <c r="P113" s="102"/>
      <c r="Q113" s="102"/>
      <c r="R113" s="106">
        <f t="shared" si="38"/>
        <v>0</v>
      </c>
    </row>
    <row r="114" spans="1:222" s="195" customFormat="1" ht="33.75" hidden="1" customHeight="1" x14ac:dyDescent="0.25">
      <c r="A114" s="93" t="s">
        <v>93</v>
      </c>
      <c r="B114" s="93"/>
      <c r="C114" s="93"/>
      <c r="D114" s="123" t="s">
        <v>56</v>
      </c>
      <c r="E114" s="124">
        <f>SUM(E115)</f>
        <v>0</v>
      </c>
      <c r="F114" s="124">
        <f t="shared" ref="F114:R114" si="44">SUM(F115)</f>
        <v>0</v>
      </c>
      <c r="G114" s="124">
        <f t="shared" si="44"/>
        <v>0</v>
      </c>
      <c r="H114" s="124">
        <f t="shared" si="44"/>
        <v>0</v>
      </c>
      <c r="I114" s="124">
        <f t="shared" si="44"/>
        <v>0</v>
      </c>
      <c r="J114" s="124">
        <f t="shared" si="44"/>
        <v>0</v>
      </c>
      <c r="K114" s="124">
        <f t="shared" si="44"/>
        <v>0</v>
      </c>
      <c r="L114" s="124">
        <f t="shared" si="44"/>
        <v>0</v>
      </c>
      <c r="M114" s="124">
        <f t="shared" si="44"/>
        <v>0</v>
      </c>
      <c r="N114" s="124">
        <f t="shared" si="44"/>
        <v>0</v>
      </c>
      <c r="O114" s="124">
        <f t="shared" si="44"/>
        <v>0</v>
      </c>
      <c r="P114" s="124">
        <f t="shared" si="44"/>
        <v>0</v>
      </c>
      <c r="Q114" s="124">
        <f t="shared" si="44"/>
        <v>0</v>
      </c>
      <c r="R114" s="124">
        <f t="shared" si="44"/>
        <v>0</v>
      </c>
      <c r="U114" s="16">
        <v>0</v>
      </c>
    </row>
    <row r="115" spans="1:222" s="195" customFormat="1" ht="35.25" hidden="1" customHeight="1" x14ac:dyDescent="0.25">
      <c r="A115" s="93" t="s">
        <v>94</v>
      </c>
      <c r="B115" s="93"/>
      <c r="C115" s="93"/>
      <c r="D115" s="123" t="s">
        <v>56</v>
      </c>
      <c r="E115" s="124">
        <f>SUM(E116:E120)</f>
        <v>0</v>
      </c>
      <c r="F115" s="124">
        <f t="shared" ref="F115:R115" si="45">SUM(F116:F120)</f>
        <v>0</v>
      </c>
      <c r="G115" s="124">
        <f t="shared" si="45"/>
        <v>0</v>
      </c>
      <c r="H115" s="124">
        <f t="shared" si="45"/>
        <v>0</v>
      </c>
      <c r="I115" s="124">
        <f t="shared" si="45"/>
        <v>0</v>
      </c>
      <c r="J115" s="124">
        <f t="shared" si="45"/>
        <v>0</v>
      </c>
      <c r="K115" s="124">
        <f t="shared" si="45"/>
        <v>0</v>
      </c>
      <c r="L115" s="124">
        <f t="shared" si="45"/>
        <v>0</v>
      </c>
      <c r="M115" s="124">
        <f t="shared" si="45"/>
        <v>0</v>
      </c>
      <c r="N115" s="124">
        <f t="shared" si="45"/>
        <v>0</v>
      </c>
      <c r="O115" s="124">
        <f t="shared" si="45"/>
        <v>0</v>
      </c>
      <c r="P115" s="124">
        <f t="shared" si="45"/>
        <v>0</v>
      </c>
      <c r="Q115" s="124">
        <f t="shared" si="45"/>
        <v>0</v>
      </c>
      <c r="R115" s="124">
        <f t="shared" si="45"/>
        <v>0</v>
      </c>
      <c r="U115" s="16">
        <v>0</v>
      </c>
    </row>
    <row r="116" spans="1:222" s="195" customFormat="1" ht="36" hidden="1" customHeight="1" x14ac:dyDescent="0.25">
      <c r="A116" s="97" t="s">
        <v>92</v>
      </c>
      <c r="B116" s="97" t="s">
        <v>57</v>
      </c>
      <c r="C116" s="97" t="s">
        <v>14</v>
      </c>
      <c r="D116" s="104" t="s">
        <v>282</v>
      </c>
      <c r="E116" s="102">
        <f>SUM(F116,I116)</f>
        <v>0</v>
      </c>
      <c r="F116" s="210"/>
      <c r="G116" s="160"/>
      <c r="H116" s="160"/>
      <c r="I116" s="160"/>
      <c r="J116" s="106">
        <f t="shared" ref="J116:J119" si="46">SUM(L116,O116)</f>
        <v>0</v>
      </c>
      <c r="K116" s="158"/>
      <c r="L116" s="160"/>
      <c r="M116" s="160"/>
      <c r="N116" s="160"/>
      <c r="O116" s="160"/>
      <c r="P116" s="160"/>
      <c r="Q116" s="160"/>
      <c r="R116" s="152">
        <f>SUM(E116,J116)</f>
        <v>0</v>
      </c>
    </row>
    <row r="117" spans="1:222" s="213" customFormat="1" ht="26.25" hidden="1" customHeight="1" x14ac:dyDescent="0.25">
      <c r="A117" s="211" t="s">
        <v>95</v>
      </c>
      <c r="B117" s="211" t="s">
        <v>96</v>
      </c>
      <c r="C117" s="211" t="s">
        <v>25</v>
      </c>
      <c r="D117" s="151" t="s">
        <v>97</v>
      </c>
      <c r="E117" s="102"/>
      <c r="F117" s="105"/>
      <c r="G117" s="102"/>
      <c r="H117" s="102"/>
      <c r="I117" s="102"/>
      <c r="J117" s="106">
        <f t="shared" si="46"/>
        <v>0</v>
      </c>
      <c r="K117" s="152"/>
      <c r="L117" s="102"/>
      <c r="M117" s="102"/>
      <c r="N117" s="102"/>
      <c r="O117" s="102"/>
      <c r="P117" s="102"/>
      <c r="Q117" s="102"/>
      <c r="R117" s="152">
        <f t="shared" ref="R117:R119" si="47">SUM(E117,J117)</f>
        <v>0</v>
      </c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  <c r="BI117" s="212"/>
      <c r="BJ117" s="212"/>
      <c r="BK117" s="212"/>
      <c r="BL117" s="212"/>
      <c r="BM117" s="212"/>
      <c r="BN117" s="212"/>
      <c r="BO117" s="212"/>
      <c r="BP117" s="212"/>
      <c r="BQ117" s="212"/>
      <c r="BR117" s="212"/>
      <c r="BS117" s="212"/>
      <c r="BT117" s="212"/>
      <c r="BU117" s="212"/>
      <c r="BV117" s="212"/>
      <c r="BW117" s="212"/>
      <c r="BX117" s="212"/>
      <c r="BY117" s="212"/>
      <c r="BZ117" s="212"/>
      <c r="CA117" s="212"/>
      <c r="CB117" s="212"/>
      <c r="CC117" s="212"/>
      <c r="CD117" s="212"/>
      <c r="CE117" s="212"/>
      <c r="CF117" s="212"/>
      <c r="CG117" s="212"/>
      <c r="CH117" s="212"/>
      <c r="CI117" s="212"/>
      <c r="CJ117" s="212"/>
      <c r="CK117" s="212"/>
      <c r="CL117" s="212"/>
      <c r="CM117" s="212"/>
      <c r="CN117" s="212"/>
      <c r="CO117" s="212"/>
      <c r="CP117" s="212"/>
      <c r="CQ117" s="212"/>
      <c r="CR117" s="212"/>
      <c r="CS117" s="212"/>
      <c r="CT117" s="212"/>
      <c r="CU117" s="212"/>
      <c r="CV117" s="212"/>
      <c r="CW117" s="212"/>
      <c r="CX117" s="212"/>
      <c r="CY117" s="212"/>
      <c r="CZ117" s="212"/>
      <c r="DA117" s="212"/>
      <c r="DB117" s="212"/>
      <c r="DC117" s="212"/>
      <c r="DD117" s="212"/>
      <c r="DE117" s="212"/>
      <c r="DF117" s="212"/>
      <c r="DG117" s="212"/>
      <c r="DH117" s="212"/>
      <c r="DI117" s="212"/>
      <c r="DJ117" s="212"/>
      <c r="DK117" s="212"/>
      <c r="DL117" s="212"/>
      <c r="DM117" s="212"/>
      <c r="DN117" s="212"/>
      <c r="DO117" s="212"/>
      <c r="DP117" s="212"/>
      <c r="DQ117" s="212"/>
      <c r="DR117" s="212"/>
      <c r="DS117" s="212"/>
      <c r="DT117" s="212"/>
      <c r="DU117" s="212"/>
      <c r="DV117" s="212"/>
      <c r="DW117" s="212"/>
      <c r="DX117" s="212"/>
      <c r="DY117" s="212"/>
      <c r="DZ117" s="212"/>
      <c r="EA117" s="212"/>
      <c r="EB117" s="212"/>
      <c r="EC117" s="212"/>
      <c r="ED117" s="212"/>
      <c r="EE117" s="212"/>
      <c r="EF117" s="212"/>
      <c r="EG117" s="212"/>
      <c r="EH117" s="212"/>
      <c r="EI117" s="212"/>
      <c r="EJ117" s="212"/>
      <c r="EK117" s="212"/>
      <c r="EL117" s="212"/>
      <c r="EM117" s="212"/>
      <c r="EN117" s="212"/>
      <c r="EO117" s="212"/>
      <c r="EP117" s="212"/>
      <c r="EQ117" s="212"/>
      <c r="ER117" s="212"/>
      <c r="ES117" s="212"/>
      <c r="ET117" s="212"/>
      <c r="EU117" s="212"/>
      <c r="EV117" s="212"/>
      <c r="EW117" s="212"/>
      <c r="EX117" s="212"/>
      <c r="EY117" s="212"/>
      <c r="EZ117" s="212"/>
      <c r="FA117" s="212"/>
      <c r="FB117" s="212"/>
      <c r="FC117" s="212"/>
      <c r="FD117" s="212"/>
      <c r="FE117" s="212"/>
      <c r="FF117" s="212"/>
      <c r="FG117" s="212"/>
      <c r="FH117" s="212"/>
      <c r="FI117" s="212"/>
      <c r="FJ117" s="212"/>
      <c r="FK117" s="212"/>
      <c r="FL117" s="212"/>
      <c r="FM117" s="212"/>
      <c r="FN117" s="212"/>
      <c r="FO117" s="212"/>
      <c r="FP117" s="212"/>
      <c r="FQ117" s="212"/>
      <c r="FR117" s="212"/>
      <c r="FS117" s="212"/>
      <c r="FT117" s="212"/>
      <c r="FU117" s="212"/>
      <c r="FV117" s="212"/>
      <c r="FW117" s="212"/>
      <c r="FX117" s="212"/>
      <c r="FY117" s="212"/>
      <c r="FZ117" s="212"/>
      <c r="GA117" s="212"/>
      <c r="GB117" s="212"/>
      <c r="GC117" s="212"/>
      <c r="GD117" s="212"/>
      <c r="GE117" s="212"/>
      <c r="GF117" s="212"/>
      <c r="GG117" s="212"/>
      <c r="GH117" s="212"/>
      <c r="GI117" s="212"/>
      <c r="GJ117" s="212"/>
      <c r="GK117" s="212"/>
      <c r="GL117" s="212"/>
      <c r="GM117" s="212"/>
      <c r="GN117" s="212"/>
      <c r="GO117" s="212"/>
      <c r="GP117" s="212"/>
      <c r="GQ117" s="212"/>
      <c r="GR117" s="212"/>
      <c r="GS117" s="212"/>
      <c r="GT117" s="212"/>
      <c r="GU117" s="212"/>
      <c r="GV117" s="212"/>
      <c r="GW117" s="212"/>
      <c r="GX117" s="212"/>
      <c r="GY117" s="212"/>
      <c r="GZ117" s="212"/>
      <c r="HA117" s="212"/>
      <c r="HB117" s="212"/>
      <c r="HC117" s="212"/>
      <c r="HD117" s="212"/>
      <c r="HE117" s="212"/>
      <c r="HF117" s="212"/>
      <c r="HG117" s="212"/>
      <c r="HH117" s="212"/>
      <c r="HI117" s="212"/>
      <c r="HJ117" s="212"/>
      <c r="HK117" s="212"/>
      <c r="HL117" s="212"/>
      <c r="HM117" s="212"/>
      <c r="HN117" s="212"/>
    </row>
    <row r="118" spans="1:222" s="213" customFormat="1" ht="22.5" hidden="1" customHeight="1" x14ac:dyDescent="0.25">
      <c r="A118" s="125" t="s">
        <v>141</v>
      </c>
      <c r="B118" s="125" t="s">
        <v>137</v>
      </c>
      <c r="C118" s="125" t="s">
        <v>138</v>
      </c>
      <c r="D118" s="104" t="s">
        <v>139</v>
      </c>
      <c r="E118" s="102">
        <f>SUM(F118,I118)</f>
        <v>0</v>
      </c>
      <c r="F118" s="105"/>
      <c r="G118" s="102"/>
      <c r="H118" s="102"/>
      <c r="I118" s="102"/>
      <c r="J118" s="106">
        <f t="shared" si="46"/>
        <v>0</v>
      </c>
      <c r="K118" s="152"/>
      <c r="L118" s="102"/>
      <c r="M118" s="102"/>
      <c r="N118" s="102"/>
      <c r="O118" s="102"/>
      <c r="P118" s="102"/>
      <c r="Q118" s="102"/>
      <c r="R118" s="152">
        <f t="shared" si="47"/>
        <v>0</v>
      </c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  <c r="BI118" s="212"/>
      <c r="BJ118" s="212"/>
      <c r="BK118" s="212"/>
      <c r="BL118" s="212"/>
      <c r="BM118" s="212"/>
      <c r="BN118" s="212"/>
      <c r="BO118" s="212"/>
      <c r="BP118" s="212"/>
      <c r="BQ118" s="212"/>
      <c r="BR118" s="212"/>
      <c r="BS118" s="212"/>
      <c r="BT118" s="212"/>
      <c r="BU118" s="212"/>
      <c r="BV118" s="212"/>
      <c r="BW118" s="212"/>
      <c r="BX118" s="212"/>
      <c r="BY118" s="212"/>
      <c r="BZ118" s="212"/>
      <c r="CA118" s="212"/>
      <c r="CB118" s="212"/>
      <c r="CC118" s="212"/>
      <c r="CD118" s="212"/>
      <c r="CE118" s="212"/>
      <c r="CF118" s="212"/>
      <c r="CG118" s="212"/>
      <c r="CH118" s="212"/>
      <c r="CI118" s="212"/>
      <c r="CJ118" s="212"/>
      <c r="CK118" s="212"/>
      <c r="CL118" s="212"/>
      <c r="CM118" s="212"/>
      <c r="CN118" s="212"/>
      <c r="CO118" s="212"/>
      <c r="CP118" s="212"/>
      <c r="CQ118" s="212"/>
      <c r="CR118" s="212"/>
      <c r="CS118" s="212"/>
      <c r="CT118" s="212"/>
      <c r="CU118" s="212"/>
      <c r="CV118" s="212"/>
      <c r="CW118" s="212"/>
      <c r="CX118" s="212"/>
      <c r="CY118" s="212"/>
      <c r="CZ118" s="212"/>
      <c r="DA118" s="212"/>
      <c r="DB118" s="212"/>
      <c r="DC118" s="212"/>
      <c r="DD118" s="212"/>
      <c r="DE118" s="212"/>
      <c r="DF118" s="212"/>
      <c r="DG118" s="212"/>
      <c r="DH118" s="212"/>
      <c r="DI118" s="212"/>
      <c r="DJ118" s="212"/>
      <c r="DK118" s="212"/>
      <c r="DL118" s="212"/>
      <c r="DM118" s="212"/>
      <c r="DN118" s="212"/>
      <c r="DO118" s="212"/>
      <c r="DP118" s="212"/>
      <c r="DQ118" s="212"/>
      <c r="DR118" s="212"/>
      <c r="DS118" s="212"/>
      <c r="DT118" s="212"/>
      <c r="DU118" s="212"/>
      <c r="DV118" s="212"/>
      <c r="DW118" s="212"/>
      <c r="DX118" s="212"/>
      <c r="DY118" s="212"/>
      <c r="DZ118" s="212"/>
      <c r="EA118" s="212"/>
      <c r="EB118" s="212"/>
      <c r="EC118" s="212"/>
      <c r="ED118" s="212"/>
      <c r="EE118" s="212"/>
      <c r="EF118" s="212"/>
      <c r="EG118" s="212"/>
      <c r="EH118" s="212"/>
      <c r="EI118" s="212"/>
      <c r="EJ118" s="212"/>
      <c r="EK118" s="212"/>
      <c r="EL118" s="212"/>
      <c r="EM118" s="212"/>
      <c r="EN118" s="212"/>
      <c r="EO118" s="212"/>
      <c r="EP118" s="212"/>
      <c r="EQ118" s="212"/>
      <c r="ER118" s="212"/>
      <c r="ES118" s="212"/>
      <c r="ET118" s="212"/>
      <c r="EU118" s="212"/>
      <c r="EV118" s="212"/>
      <c r="EW118" s="212"/>
      <c r="EX118" s="212"/>
      <c r="EY118" s="212"/>
      <c r="EZ118" s="212"/>
      <c r="FA118" s="212"/>
      <c r="FB118" s="212"/>
      <c r="FC118" s="212"/>
      <c r="FD118" s="212"/>
      <c r="FE118" s="212"/>
      <c r="FF118" s="212"/>
      <c r="FG118" s="212"/>
      <c r="FH118" s="212"/>
      <c r="FI118" s="212"/>
      <c r="FJ118" s="212"/>
      <c r="FK118" s="212"/>
      <c r="FL118" s="212"/>
      <c r="FM118" s="212"/>
      <c r="FN118" s="212"/>
      <c r="FO118" s="212"/>
      <c r="FP118" s="212"/>
      <c r="FQ118" s="212"/>
      <c r="FR118" s="212"/>
      <c r="FS118" s="212"/>
      <c r="FT118" s="212"/>
      <c r="FU118" s="212"/>
      <c r="FV118" s="212"/>
      <c r="FW118" s="212"/>
      <c r="FX118" s="212"/>
      <c r="FY118" s="212"/>
      <c r="FZ118" s="212"/>
      <c r="GA118" s="212"/>
      <c r="GB118" s="212"/>
      <c r="GC118" s="212"/>
      <c r="GD118" s="212"/>
      <c r="GE118" s="212"/>
      <c r="GF118" s="212"/>
      <c r="GG118" s="212"/>
      <c r="GH118" s="212"/>
      <c r="GI118" s="212"/>
      <c r="GJ118" s="212"/>
      <c r="GK118" s="212"/>
      <c r="GL118" s="212"/>
      <c r="GM118" s="212"/>
      <c r="GN118" s="212"/>
      <c r="GO118" s="212"/>
      <c r="GP118" s="212"/>
      <c r="GQ118" s="212"/>
      <c r="GR118" s="212"/>
      <c r="GS118" s="212"/>
      <c r="GT118" s="212"/>
      <c r="GU118" s="212"/>
      <c r="GV118" s="212"/>
      <c r="GW118" s="212"/>
      <c r="GX118" s="212"/>
      <c r="GY118" s="212"/>
      <c r="GZ118" s="212"/>
      <c r="HA118" s="212"/>
      <c r="HB118" s="212"/>
      <c r="HC118" s="212"/>
      <c r="HD118" s="212"/>
      <c r="HE118" s="212"/>
      <c r="HF118" s="212"/>
      <c r="HG118" s="212"/>
      <c r="HH118" s="212"/>
      <c r="HI118" s="212"/>
      <c r="HJ118" s="212"/>
      <c r="HK118" s="212"/>
      <c r="HL118" s="212"/>
      <c r="HM118" s="212"/>
      <c r="HN118" s="212"/>
    </row>
    <row r="119" spans="1:222" s="195" customFormat="1" ht="24" hidden="1" customHeight="1" x14ac:dyDescent="0.25">
      <c r="A119" s="211" t="s">
        <v>243</v>
      </c>
      <c r="B119" s="125" t="s">
        <v>244</v>
      </c>
      <c r="C119" s="125" t="s">
        <v>25</v>
      </c>
      <c r="D119" s="104" t="s">
        <v>245</v>
      </c>
      <c r="E119" s="105"/>
      <c r="F119" s="105"/>
      <c r="G119" s="102"/>
      <c r="H119" s="102"/>
      <c r="I119" s="102"/>
      <c r="J119" s="106">
        <f t="shared" si="46"/>
        <v>0</v>
      </c>
      <c r="K119" s="152"/>
      <c r="L119" s="102"/>
      <c r="M119" s="102"/>
      <c r="N119" s="102"/>
      <c r="O119" s="102"/>
      <c r="P119" s="102"/>
      <c r="Q119" s="102"/>
      <c r="R119" s="152">
        <f t="shared" si="47"/>
        <v>0</v>
      </c>
    </row>
    <row r="120" spans="1:222" s="195" customFormat="1" ht="21.75" hidden="1" customHeight="1" x14ac:dyDescent="0.25">
      <c r="A120" s="125" t="s">
        <v>98</v>
      </c>
      <c r="B120" s="125" t="s">
        <v>52</v>
      </c>
      <c r="C120" s="125" t="s">
        <v>24</v>
      </c>
      <c r="D120" s="151" t="s">
        <v>37</v>
      </c>
      <c r="E120" s="102">
        <f>SUM(F120,I120)</f>
        <v>0</v>
      </c>
      <c r="F120" s="102"/>
      <c r="G120" s="132"/>
      <c r="H120" s="132"/>
      <c r="I120" s="132"/>
      <c r="J120" s="106">
        <f>SUM(L120,O120)</f>
        <v>0</v>
      </c>
      <c r="K120" s="152"/>
      <c r="L120" s="132"/>
      <c r="M120" s="132"/>
      <c r="N120" s="132"/>
      <c r="O120" s="132"/>
      <c r="P120" s="132"/>
      <c r="Q120" s="132"/>
      <c r="R120" s="152">
        <f>SUM(E120,J120)</f>
        <v>0</v>
      </c>
    </row>
    <row r="121" spans="1:222" s="217" customFormat="1" ht="34.5" customHeight="1" x14ac:dyDescent="0.25">
      <c r="A121" s="214" t="s">
        <v>197</v>
      </c>
      <c r="B121" s="214" t="s">
        <v>197</v>
      </c>
      <c r="C121" s="214" t="s">
        <v>197</v>
      </c>
      <c r="D121" s="215" t="s">
        <v>335</v>
      </c>
      <c r="E121" s="216">
        <f t="shared" ref="E121:R121" si="48">SUM(E14,E30,E52,E77,E90,E107,E112,E115)</f>
        <v>4505</v>
      </c>
      <c r="F121" s="216">
        <f t="shared" si="48"/>
        <v>4505</v>
      </c>
      <c r="G121" s="216">
        <f t="shared" si="48"/>
        <v>4505</v>
      </c>
      <c r="H121" s="216">
        <f t="shared" si="48"/>
        <v>0</v>
      </c>
      <c r="I121" s="216">
        <f t="shared" si="48"/>
        <v>0</v>
      </c>
      <c r="J121" s="216">
        <f t="shared" si="48"/>
        <v>0</v>
      </c>
      <c r="K121" s="216">
        <f t="shared" si="48"/>
        <v>0</v>
      </c>
      <c r="L121" s="216">
        <f t="shared" si="48"/>
        <v>0</v>
      </c>
      <c r="M121" s="216">
        <f t="shared" si="48"/>
        <v>0</v>
      </c>
      <c r="N121" s="216">
        <f t="shared" si="48"/>
        <v>0</v>
      </c>
      <c r="O121" s="216">
        <f t="shared" si="48"/>
        <v>0</v>
      </c>
      <c r="P121" s="216">
        <f t="shared" si="48"/>
        <v>0</v>
      </c>
      <c r="Q121" s="216" t="e">
        <f t="shared" si="48"/>
        <v>#REF!</v>
      </c>
      <c r="R121" s="216">
        <f t="shared" si="48"/>
        <v>4505</v>
      </c>
      <c r="T121" s="218">
        <f>SUM(E121,J121)</f>
        <v>4505</v>
      </c>
      <c r="U121" s="219">
        <f>SUM(E121,J121)</f>
        <v>4505</v>
      </c>
    </row>
    <row r="122" spans="1:222" x14ac:dyDescent="0.2">
      <c r="C122" s="36"/>
      <c r="D122" s="17"/>
      <c r="E122" s="25"/>
      <c r="F122" s="5"/>
      <c r="G122" s="6"/>
      <c r="H122" s="6"/>
      <c r="I122" s="6"/>
      <c r="J122" s="37"/>
      <c r="K122" s="37"/>
      <c r="L122" s="6"/>
      <c r="M122" s="6"/>
      <c r="N122" s="6"/>
      <c r="O122" s="6"/>
      <c r="P122" s="6"/>
      <c r="Q122" s="6"/>
      <c r="R122" s="5"/>
    </row>
    <row r="123" spans="1:222" ht="15.75" customHeight="1" x14ac:dyDescent="0.2">
      <c r="C123" s="36"/>
      <c r="D123" s="17"/>
      <c r="M123" s="6"/>
      <c r="O123" s="6"/>
      <c r="P123" s="6"/>
      <c r="Q123" s="6"/>
      <c r="R123" s="5"/>
    </row>
    <row r="124" spans="1:222" ht="71.25" customHeight="1" x14ac:dyDescent="0.2">
      <c r="C124" s="7"/>
      <c r="D124" s="17"/>
      <c r="Q124" s="6"/>
      <c r="R124" s="5"/>
    </row>
    <row r="125" spans="1:222" x14ac:dyDescent="0.2">
      <c r="C125" s="36"/>
      <c r="D125" s="17"/>
      <c r="O125" s="6"/>
      <c r="P125" s="6"/>
    </row>
    <row r="126" spans="1:222" x14ac:dyDescent="0.2">
      <c r="C126" s="36"/>
      <c r="D126" s="17"/>
    </row>
    <row r="127" spans="1:222" ht="21" hidden="1" customHeight="1" x14ac:dyDescent="0.2">
      <c r="C127" s="36"/>
      <c r="D127" s="17"/>
    </row>
    <row r="128" spans="1:222" s="195" customFormat="1" ht="23.25" hidden="1" customHeight="1" x14ac:dyDescent="0.2">
      <c r="C128" s="220"/>
      <c r="D128" s="221" t="s">
        <v>336</v>
      </c>
      <c r="E128" s="222" t="e">
        <f>SUM(E15:E16,#REF!,E31,E53,E78,E116)</f>
        <v>#REF!</v>
      </c>
      <c r="F128" s="222" t="e">
        <f>SUM(F15:F16,#REF!,F31,F53,F78,F116)</f>
        <v>#REF!</v>
      </c>
      <c r="G128" s="222" t="e">
        <f>SUM(G15:G16,#REF!,G31,G53,G78,G116)</f>
        <v>#REF!</v>
      </c>
      <c r="H128" s="222" t="e">
        <f>SUM(H15:H16,#REF!,H31,H53,H78,H116)</f>
        <v>#REF!</v>
      </c>
      <c r="I128" s="222" t="e">
        <f>SUM(I15:I16,#REF!,I31,I53,I78,I116)</f>
        <v>#REF!</v>
      </c>
      <c r="J128" s="222" t="e">
        <f>SUM(J15:J16,#REF!,J31,J53,J78,J116)</f>
        <v>#REF!</v>
      </c>
      <c r="K128" s="222" t="e">
        <f>SUM(K15:K16,#REF!,K31,K53,K78,K116)</f>
        <v>#REF!</v>
      </c>
      <c r="L128" s="222" t="e">
        <f>SUM(L15:L16,#REF!,L31,L53,L78,L116)</f>
        <v>#REF!</v>
      </c>
      <c r="M128" s="222" t="e">
        <f>SUM(M15:M16,#REF!,M31,M53,M78,M116)</f>
        <v>#REF!</v>
      </c>
      <c r="N128" s="222" t="e">
        <f>SUM(N15:N16,#REF!,N31,N53,N78,N116)</f>
        <v>#REF!</v>
      </c>
      <c r="O128" s="222" t="e">
        <f>SUM(O15:O16,#REF!,O31,O53,O78,O116)</f>
        <v>#REF!</v>
      </c>
      <c r="P128" s="222" t="e">
        <f>SUM(P15:P16,#REF!,P31,P53,P78,P116)</f>
        <v>#REF!</v>
      </c>
      <c r="Q128" s="222" t="e">
        <f>SUM(Q15:Q16,#REF!,Q31,Q53,Q78,Q116)</f>
        <v>#REF!</v>
      </c>
      <c r="R128" s="222" t="e">
        <f>SUM(R15:R16,#REF!,R31,R53,R78,R116)</f>
        <v>#REF!</v>
      </c>
    </row>
    <row r="129" spans="1:222" hidden="1" x14ac:dyDescent="0.2">
      <c r="C129" s="36"/>
      <c r="D129" s="17" t="s">
        <v>337</v>
      </c>
      <c r="E129" s="223" t="e">
        <f>SUM(E32,E34,E39,E41,#REF!,E47,E42,E43,E79)</f>
        <v>#REF!</v>
      </c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</row>
    <row r="130" spans="1:222" hidden="1" x14ac:dyDescent="0.2">
      <c r="C130" s="36"/>
      <c r="D130" s="17" t="s">
        <v>338</v>
      </c>
      <c r="E130" s="224">
        <f>SUM(E82:E85)</f>
        <v>0</v>
      </c>
      <c r="F130" s="225"/>
      <c r="G130" s="226"/>
      <c r="H130" s="226"/>
      <c r="I130" s="226"/>
      <c r="J130" s="227"/>
      <c r="K130" s="227"/>
      <c r="L130" s="226"/>
      <c r="M130" s="226"/>
      <c r="N130" s="226"/>
      <c r="O130" s="226"/>
      <c r="P130" s="226"/>
      <c r="Q130" s="226"/>
      <c r="R130" s="225"/>
    </row>
    <row r="131" spans="1:222" hidden="1" x14ac:dyDescent="0.2">
      <c r="C131" s="36"/>
      <c r="D131" s="17" t="s">
        <v>339</v>
      </c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</row>
    <row r="132" spans="1:222" ht="12.75" hidden="1" customHeight="1" x14ac:dyDescent="0.2">
      <c r="C132" s="36"/>
      <c r="D132" s="17" t="s">
        <v>340</v>
      </c>
      <c r="E132" s="224"/>
      <c r="F132" s="225"/>
      <c r="G132" s="226"/>
      <c r="H132" s="226"/>
      <c r="I132" s="226"/>
      <c r="J132" s="227"/>
      <c r="K132" s="227"/>
      <c r="L132" s="226"/>
      <c r="M132" s="226"/>
      <c r="N132" s="226"/>
      <c r="O132" s="226"/>
      <c r="P132" s="226"/>
      <c r="Q132" s="226"/>
      <c r="R132" s="225"/>
    </row>
    <row r="133" spans="1:222" hidden="1" x14ac:dyDescent="0.2">
      <c r="C133" s="36"/>
      <c r="D133" s="17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</row>
    <row r="134" spans="1:222" hidden="1" x14ac:dyDescent="0.2">
      <c r="C134" s="36"/>
      <c r="D134" s="17"/>
      <c r="E134" s="224"/>
      <c r="F134" s="225"/>
      <c r="G134" s="226"/>
      <c r="H134" s="226"/>
      <c r="I134" s="226"/>
      <c r="J134" s="227"/>
      <c r="K134" s="227"/>
      <c r="L134" s="226"/>
      <c r="M134" s="226"/>
      <c r="N134" s="226"/>
      <c r="O134" s="226"/>
      <c r="P134" s="226"/>
      <c r="Q134" s="226"/>
      <c r="R134" s="225"/>
    </row>
    <row r="135" spans="1:222" ht="15.75" hidden="1" customHeight="1" x14ac:dyDescent="0.2">
      <c r="C135" s="36"/>
      <c r="D135" s="17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</row>
    <row r="136" spans="1:222" ht="12.75" hidden="1" customHeight="1" x14ac:dyDescent="0.2">
      <c r="C136" s="36"/>
      <c r="E136" s="224"/>
      <c r="F136" s="225"/>
      <c r="G136" s="226"/>
      <c r="H136" s="226"/>
      <c r="I136" s="226"/>
      <c r="J136" s="227"/>
      <c r="K136" s="227"/>
      <c r="L136" s="226"/>
      <c r="M136" s="226"/>
      <c r="N136" s="226"/>
      <c r="O136" s="226"/>
      <c r="P136" s="226"/>
      <c r="Q136" s="226"/>
      <c r="R136" s="225"/>
    </row>
    <row r="137" spans="1:222" hidden="1" x14ac:dyDescent="0.2">
      <c r="C137" s="36"/>
      <c r="E137" s="223"/>
      <c r="F137" s="227" t="e">
        <f t="shared" ref="F137:R137" si="49">SUM(F128:F135)</f>
        <v>#REF!</v>
      </c>
      <c r="G137" s="227" t="e">
        <f t="shared" si="49"/>
        <v>#REF!</v>
      </c>
      <c r="H137" s="227" t="e">
        <f t="shared" si="49"/>
        <v>#REF!</v>
      </c>
      <c r="I137" s="227" t="e">
        <f t="shared" si="49"/>
        <v>#REF!</v>
      </c>
      <c r="J137" s="227" t="e">
        <f t="shared" si="49"/>
        <v>#REF!</v>
      </c>
      <c r="K137" s="227"/>
      <c r="L137" s="227" t="e">
        <f t="shared" si="49"/>
        <v>#REF!</v>
      </c>
      <c r="M137" s="227" t="e">
        <f t="shared" si="49"/>
        <v>#REF!</v>
      </c>
      <c r="N137" s="227" t="e">
        <f t="shared" si="49"/>
        <v>#REF!</v>
      </c>
      <c r="O137" s="227" t="e">
        <f t="shared" si="49"/>
        <v>#REF!</v>
      </c>
      <c r="P137" s="227" t="e">
        <f t="shared" si="49"/>
        <v>#REF!</v>
      </c>
      <c r="Q137" s="227" t="e">
        <f t="shared" si="49"/>
        <v>#REF!</v>
      </c>
      <c r="R137" s="227" t="e">
        <f t="shared" si="49"/>
        <v>#REF!</v>
      </c>
    </row>
    <row r="138" spans="1:222" x14ac:dyDescent="0.2">
      <c r="C138" s="36"/>
    </row>
    <row r="139" spans="1:222" ht="14.25" customHeight="1" x14ac:dyDescent="0.2">
      <c r="C139" s="36"/>
    </row>
    <row r="140" spans="1:222" x14ac:dyDescent="0.2">
      <c r="C140" s="36"/>
    </row>
    <row r="141" spans="1:222" ht="12.75" customHeight="1" x14ac:dyDescent="0.2">
      <c r="C141" s="36"/>
    </row>
    <row r="142" spans="1:222" s="4" customFormat="1" x14ac:dyDescent="0.2">
      <c r="A142"/>
      <c r="B142"/>
      <c r="C142" s="36"/>
      <c r="E142" s="23"/>
      <c r="F142" s="2"/>
      <c r="G142"/>
      <c r="H142"/>
      <c r="I142"/>
      <c r="J142" s="34"/>
      <c r="K142" s="34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36"/>
      <c r="E143" s="23"/>
      <c r="F143" s="2"/>
      <c r="G143"/>
      <c r="H143"/>
      <c r="I143"/>
      <c r="J143" s="34"/>
      <c r="K143" s="34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36"/>
      <c r="E144" s="23"/>
      <c r="F144" s="2"/>
      <c r="G144"/>
      <c r="H144"/>
      <c r="I144"/>
      <c r="J144" s="34"/>
      <c r="K144" s="34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ht="12.75" customHeight="1" x14ac:dyDescent="0.2">
      <c r="A145"/>
      <c r="B145"/>
      <c r="C145" s="36"/>
      <c r="E145" s="23"/>
      <c r="F145" s="2"/>
      <c r="G145"/>
      <c r="H145"/>
      <c r="I145"/>
      <c r="J145" s="34"/>
      <c r="K145" s="34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6"/>
      <c r="E146" s="23"/>
      <c r="F146" s="2"/>
      <c r="G146"/>
      <c r="H146"/>
      <c r="I146"/>
      <c r="J146" s="34"/>
      <c r="K146" s="34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36"/>
      <c r="E147" s="23"/>
      <c r="F147" s="2"/>
      <c r="G147"/>
      <c r="H147"/>
      <c r="I147"/>
      <c r="J147" s="34"/>
      <c r="K147" s="34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36"/>
      <c r="E148" s="23"/>
      <c r="F148" s="2"/>
      <c r="G148"/>
      <c r="H148"/>
      <c r="I148"/>
      <c r="J148" s="34"/>
      <c r="K148" s="34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ht="12.75" customHeight="1" x14ac:dyDescent="0.2">
      <c r="A149"/>
      <c r="B149"/>
      <c r="C149" s="36"/>
      <c r="E149" s="23"/>
      <c r="F149" s="2"/>
      <c r="G149"/>
      <c r="H149"/>
      <c r="I149"/>
      <c r="J149" s="34"/>
      <c r="K149" s="34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6"/>
      <c r="E150" s="23"/>
      <c r="F150" s="2"/>
      <c r="G150"/>
      <c r="H150"/>
      <c r="I150"/>
      <c r="J150" s="34"/>
      <c r="K150" s="34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36"/>
      <c r="E151" s="23"/>
      <c r="F151" s="2"/>
      <c r="G151"/>
      <c r="H151"/>
      <c r="I151"/>
      <c r="J151" s="34"/>
      <c r="K151" s="34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36"/>
      <c r="E152" s="23"/>
      <c r="F152" s="2"/>
      <c r="G152"/>
      <c r="H152"/>
      <c r="I152"/>
      <c r="J152" s="34"/>
      <c r="K152" s="34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ht="12.75" customHeight="1" x14ac:dyDescent="0.2">
      <c r="A153"/>
      <c r="B153"/>
      <c r="C153" s="36"/>
      <c r="E153" s="23"/>
      <c r="F153" s="2"/>
      <c r="G153"/>
      <c r="H153"/>
      <c r="I153"/>
      <c r="J153" s="34"/>
      <c r="K153" s="34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6"/>
      <c r="E154" s="23"/>
      <c r="F154" s="2"/>
      <c r="G154"/>
      <c r="H154"/>
      <c r="I154"/>
      <c r="J154" s="34"/>
      <c r="K154" s="34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36"/>
      <c r="E155" s="23"/>
      <c r="F155" s="2"/>
      <c r="G155"/>
      <c r="H155"/>
      <c r="I155"/>
      <c r="J155" s="34"/>
      <c r="K155" s="34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36"/>
      <c r="E156" s="23"/>
      <c r="F156" s="2"/>
      <c r="G156"/>
      <c r="H156"/>
      <c r="I156"/>
      <c r="J156" s="34"/>
      <c r="K156" s="34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ht="12.75" customHeight="1" x14ac:dyDescent="0.2">
      <c r="A157"/>
      <c r="B157"/>
      <c r="C157" s="36"/>
      <c r="E157" s="23"/>
      <c r="F157" s="2"/>
      <c r="G157"/>
      <c r="H157"/>
      <c r="I157"/>
      <c r="J157" s="34"/>
      <c r="K157" s="34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6"/>
      <c r="E158" s="23"/>
      <c r="F158" s="2"/>
      <c r="G158"/>
      <c r="H158"/>
      <c r="I158"/>
      <c r="J158" s="34"/>
      <c r="K158" s="34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36"/>
      <c r="E159" s="23"/>
      <c r="F159" s="2"/>
      <c r="G159"/>
      <c r="H159"/>
      <c r="I159"/>
      <c r="J159" s="34"/>
      <c r="K159" s="34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36"/>
      <c r="E160" s="23"/>
      <c r="F160" s="2"/>
      <c r="G160"/>
      <c r="H160"/>
      <c r="I160"/>
      <c r="J160" s="34"/>
      <c r="K160" s="34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ht="12.75" customHeight="1" x14ac:dyDescent="0.2">
      <c r="A161"/>
      <c r="B161"/>
      <c r="C161" s="36"/>
      <c r="E161" s="23"/>
      <c r="F161" s="2"/>
      <c r="G161"/>
      <c r="H161"/>
      <c r="I161"/>
      <c r="J161" s="34"/>
      <c r="K161" s="34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6"/>
      <c r="E162" s="23"/>
      <c r="F162" s="2"/>
      <c r="G162"/>
      <c r="H162"/>
      <c r="I162"/>
      <c r="J162" s="34"/>
      <c r="K162" s="34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36"/>
      <c r="E163" s="23"/>
      <c r="F163" s="2"/>
      <c r="G163"/>
      <c r="H163"/>
      <c r="I163"/>
      <c r="J163" s="34"/>
      <c r="K163" s="34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36"/>
      <c r="E164" s="23"/>
      <c r="F164" s="2"/>
      <c r="G164"/>
      <c r="H164"/>
      <c r="I164"/>
      <c r="J164" s="34"/>
      <c r="K164" s="34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ht="12.75" customHeight="1" x14ac:dyDescent="0.2">
      <c r="A165"/>
      <c r="B165"/>
      <c r="C165" s="36"/>
      <c r="E165" s="23"/>
      <c r="F165" s="2"/>
      <c r="G165"/>
      <c r="H165"/>
      <c r="I165"/>
      <c r="J165" s="34"/>
      <c r="K165" s="34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6"/>
      <c r="E166" s="23"/>
      <c r="F166" s="2"/>
      <c r="G166"/>
      <c r="H166"/>
      <c r="I166"/>
      <c r="J166" s="34"/>
      <c r="K166" s="34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36"/>
      <c r="E167" s="23"/>
      <c r="F167" s="2"/>
      <c r="G167"/>
      <c r="H167"/>
      <c r="I167"/>
      <c r="J167" s="34"/>
      <c r="K167" s="34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36"/>
      <c r="E168" s="23"/>
      <c r="F168" s="2"/>
      <c r="G168"/>
      <c r="H168"/>
      <c r="I168"/>
      <c r="J168" s="34"/>
      <c r="K168" s="34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ht="12.75" customHeight="1" x14ac:dyDescent="0.2">
      <c r="A169"/>
      <c r="B169"/>
      <c r="C169" s="36"/>
      <c r="E169" s="23"/>
      <c r="F169" s="2"/>
      <c r="G169"/>
      <c r="H169"/>
      <c r="I169"/>
      <c r="J169" s="34"/>
      <c r="K169" s="34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6"/>
      <c r="E170" s="23"/>
      <c r="F170" s="2"/>
      <c r="G170"/>
      <c r="H170"/>
      <c r="I170"/>
      <c r="J170" s="34"/>
      <c r="K170" s="34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36"/>
      <c r="E171" s="23"/>
      <c r="F171" s="2"/>
      <c r="G171"/>
      <c r="H171"/>
      <c r="I171"/>
      <c r="J171" s="34"/>
      <c r="K171" s="34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36"/>
      <c r="E172" s="23"/>
      <c r="F172" s="2"/>
      <c r="G172"/>
      <c r="H172"/>
      <c r="I172"/>
      <c r="J172" s="34"/>
      <c r="K172" s="34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ht="12.75" customHeight="1" x14ac:dyDescent="0.2">
      <c r="A173"/>
      <c r="B173"/>
      <c r="C173" s="36"/>
      <c r="E173" s="23"/>
      <c r="F173" s="2"/>
      <c r="G173"/>
      <c r="H173"/>
      <c r="I173"/>
      <c r="J173" s="34"/>
      <c r="K173" s="34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6"/>
      <c r="E174" s="23"/>
      <c r="F174" s="2"/>
      <c r="G174"/>
      <c r="H174"/>
      <c r="I174"/>
      <c r="J174" s="34"/>
      <c r="K174" s="34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36"/>
      <c r="E175" s="23"/>
      <c r="F175" s="2"/>
      <c r="G175"/>
      <c r="H175"/>
      <c r="I175"/>
      <c r="J175" s="34"/>
      <c r="K175" s="34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36"/>
      <c r="E176" s="23"/>
      <c r="F176" s="2"/>
      <c r="G176"/>
      <c r="H176"/>
      <c r="I176"/>
      <c r="J176" s="34"/>
      <c r="K176" s="34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ht="12.75" customHeight="1" x14ac:dyDescent="0.2">
      <c r="A177"/>
      <c r="B177"/>
      <c r="C177" s="36"/>
      <c r="E177" s="23"/>
      <c r="F177" s="2"/>
      <c r="G177"/>
      <c r="H177"/>
      <c r="I177"/>
      <c r="J177" s="34"/>
      <c r="K177" s="34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6"/>
      <c r="E178" s="23"/>
      <c r="F178" s="2"/>
      <c r="G178"/>
      <c r="H178"/>
      <c r="I178"/>
      <c r="J178" s="34"/>
      <c r="K178" s="34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36"/>
      <c r="E179" s="23"/>
      <c r="F179" s="2"/>
      <c r="G179"/>
      <c r="H179"/>
      <c r="I179"/>
      <c r="J179" s="34"/>
      <c r="K179" s="34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36"/>
      <c r="E180" s="23"/>
      <c r="F180" s="2"/>
      <c r="G180"/>
      <c r="H180"/>
      <c r="I180"/>
      <c r="J180" s="34"/>
      <c r="K180" s="34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ht="12.75" customHeight="1" x14ac:dyDescent="0.2">
      <c r="A181"/>
      <c r="B181"/>
      <c r="C181" s="36"/>
      <c r="E181" s="23"/>
      <c r="F181" s="2"/>
      <c r="G181"/>
      <c r="H181"/>
      <c r="I181"/>
      <c r="J181" s="34"/>
      <c r="K181" s="34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6"/>
      <c r="E182" s="23"/>
      <c r="F182" s="2"/>
      <c r="G182"/>
      <c r="H182"/>
      <c r="I182"/>
      <c r="J182" s="34"/>
      <c r="K182" s="34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36"/>
      <c r="E183" s="23"/>
      <c r="F183" s="2"/>
      <c r="G183"/>
      <c r="H183"/>
      <c r="I183"/>
      <c r="J183" s="34"/>
      <c r="K183" s="34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36"/>
      <c r="E184" s="23"/>
      <c r="F184" s="2"/>
      <c r="G184"/>
      <c r="H184"/>
      <c r="I184"/>
      <c r="J184" s="34"/>
      <c r="K184" s="34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ht="12.75" customHeight="1" x14ac:dyDescent="0.2">
      <c r="A185"/>
      <c r="B185"/>
      <c r="C185" s="36"/>
      <c r="E185" s="23"/>
      <c r="F185" s="2"/>
      <c r="G185"/>
      <c r="H185"/>
      <c r="I185"/>
      <c r="J185" s="34"/>
      <c r="K185" s="34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6"/>
      <c r="E186" s="23"/>
      <c r="F186" s="2"/>
      <c r="G186"/>
      <c r="H186"/>
      <c r="I186"/>
      <c r="J186" s="34"/>
      <c r="K186" s="34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36"/>
      <c r="E187" s="23"/>
      <c r="F187" s="2"/>
      <c r="G187"/>
      <c r="H187"/>
      <c r="I187"/>
      <c r="J187" s="34"/>
      <c r="K187" s="34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36"/>
      <c r="E188" s="23"/>
      <c r="F188" s="2"/>
      <c r="G188"/>
      <c r="H188"/>
      <c r="I188"/>
      <c r="J188" s="34"/>
      <c r="K188" s="34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ht="12.75" customHeight="1" x14ac:dyDescent="0.2">
      <c r="A189"/>
      <c r="B189"/>
      <c r="C189" s="36"/>
      <c r="E189" s="23"/>
      <c r="F189" s="2"/>
      <c r="G189"/>
      <c r="H189"/>
      <c r="I189"/>
      <c r="J189" s="34"/>
      <c r="K189" s="34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6"/>
      <c r="E190" s="23"/>
      <c r="F190" s="2"/>
      <c r="G190"/>
      <c r="H190"/>
      <c r="I190"/>
      <c r="J190" s="34"/>
      <c r="K190" s="34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36"/>
      <c r="E191" s="23"/>
      <c r="F191" s="2"/>
      <c r="G191"/>
      <c r="H191"/>
      <c r="I191"/>
      <c r="J191" s="34"/>
      <c r="K191" s="34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36"/>
      <c r="E192" s="23"/>
      <c r="F192" s="2"/>
      <c r="G192"/>
      <c r="H192"/>
      <c r="I192"/>
      <c r="J192" s="34"/>
      <c r="K192" s="34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ht="12.75" customHeight="1" x14ac:dyDescent="0.2">
      <c r="A193"/>
      <c r="B193"/>
      <c r="C193" s="36"/>
      <c r="E193" s="23"/>
      <c r="F193" s="2"/>
      <c r="G193"/>
      <c r="H193"/>
      <c r="I193"/>
      <c r="J193" s="34"/>
      <c r="K193" s="34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6"/>
      <c r="E194" s="23"/>
      <c r="F194" s="2"/>
      <c r="G194"/>
      <c r="H194"/>
      <c r="I194"/>
      <c r="J194" s="34"/>
      <c r="K194" s="34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36"/>
      <c r="E195" s="23"/>
      <c r="F195" s="2"/>
      <c r="G195"/>
      <c r="H195"/>
      <c r="I195"/>
      <c r="J195" s="34"/>
      <c r="K195" s="34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36"/>
      <c r="E196" s="23"/>
      <c r="F196" s="2"/>
      <c r="G196"/>
      <c r="H196"/>
      <c r="I196"/>
      <c r="J196" s="34"/>
      <c r="K196" s="34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ht="12.75" customHeight="1" x14ac:dyDescent="0.2">
      <c r="A197"/>
      <c r="B197"/>
      <c r="C197" s="36"/>
      <c r="E197" s="23"/>
      <c r="F197" s="2"/>
      <c r="G197"/>
      <c r="H197"/>
      <c r="I197"/>
      <c r="J197" s="34"/>
      <c r="K197" s="34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6"/>
      <c r="E198" s="23"/>
      <c r="F198" s="2"/>
      <c r="G198"/>
      <c r="H198"/>
      <c r="I198"/>
      <c r="J198" s="34"/>
      <c r="K198" s="34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36"/>
      <c r="E199" s="23"/>
      <c r="F199" s="2"/>
      <c r="G199"/>
      <c r="H199"/>
      <c r="I199"/>
      <c r="J199" s="34"/>
      <c r="K199" s="34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36"/>
      <c r="E200" s="23"/>
      <c r="F200" s="2"/>
      <c r="G200"/>
      <c r="H200"/>
      <c r="I200"/>
      <c r="J200" s="34"/>
      <c r="K200" s="34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ht="12.75" customHeight="1" x14ac:dyDescent="0.2">
      <c r="A201"/>
      <c r="B201"/>
      <c r="C201" s="36"/>
      <c r="E201" s="23"/>
      <c r="F201" s="2"/>
      <c r="G201"/>
      <c r="H201"/>
      <c r="I201"/>
      <c r="J201" s="34"/>
      <c r="K201" s="34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6"/>
      <c r="E202" s="23"/>
      <c r="F202" s="2"/>
      <c r="G202"/>
      <c r="H202"/>
      <c r="I202"/>
      <c r="J202" s="34"/>
      <c r="K202" s="34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36"/>
      <c r="E203" s="23"/>
      <c r="F203" s="2"/>
      <c r="G203"/>
      <c r="H203"/>
      <c r="I203"/>
      <c r="J203" s="34"/>
      <c r="K203" s="34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36"/>
      <c r="E204" s="23"/>
      <c r="F204" s="2"/>
      <c r="G204"/>
      <c r="H204"/>
      <c r="I204"/>
      <c r="J204" s="34"/>
      <c r="K204" s="34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ht="12.75" customHeight="1" x14ac:dyDescent="0.2">
      <c r="A205"/>
      <c r="B205"/>
      <c r="C205" s="36"/>
      <c r="E205" s="23"/>
      <c r="F205" s="2"/>
      <c r="G205"/>
      <c r="H205"/>
      <c r="I205"/>
      <c r="J205" s="34"/>
      <c r="K205" s="34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6"/>
      <c r="E206" s="23"/>
      <c r="F206" s="2"/>
      <c r="G206"/>
      <c r="H206"/>
      <c r="I206"/>
      <c r="J206" s="34"/>
      <c r="K206" s="34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36"/>
      <c r="E207" s="23"/>
      <c r="F207" s="2"/>
      <c r="G207"/>
      <c r="H207"/>
      <c r="I207"/>
      <c r="J207" s="34"/>
      <c r="K207" s="34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36"/>
      <c r="E208" s="23"/>
      <c r="F208" s="2"/>
      <c r="G208"/>
      <c r="H208"/>
      <c r="I208"/>
      <c r="J208" s="34"/>
      <c r="K208" s="34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ht="12.75" customHeight="1" x14ac:dyDescent="0.2">
      <c r="A209"/>
      <c r="B209"/>
      <c r="C209" s="36"/>
      <c r="E209" s="23"/>
      <c r="F209" s="2"/>
      <c r="G209"/>
      <c r="H209"/>
      <c r="I209"/>
      <c r="J209" s="34"/>
      <c r="K209" s="34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6"/>
      <c r="E210" s="23"/>
      <c r="F210" s="2"/>
      <c r="G210"/>
      <c r="H210"/>
      <c r="I210"/>
      <c r="J210" s="34"/>
      <c r="K210" s="34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36"/>
      <c r="E211" s="23"/>
      <c r="F211" s="2"/>
      <c r="G211"/>
      <c r="H211"/>
      <c r="I211"/>
      <c r="J211" s="34"/>
      <c r="K211" s="34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36"/>
      <c r="E212" s="23"/>
      <c r="F212" s="2"/>
      <c r="G212"/>
      <c r="H212"/>
      <c r="I212"/>
      <c r="J212" s="34"/>
      <c r="K212" s="34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ht="12.75" customHeight="1" x14ac:dyDescent="0.2">
      <c r="A213"/>
      <c r="B213"/>
      <c r="C213" s="36"/>
      <c r="E213" s="23"/>
      <c r="F213" s="2"/>
      <c r="G213"/>
      <c r="H213"/>
      <c r="I213"/>
      <c r="J213" s="34"/>
      <c r="K213" s="34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6"/>
      <c r="E214" s="23"/>
      <c r="F214" s="2"/>
      <c r="G214"/>
      <c r="H214"/>
      <c r="I214"/>
      <c r="J214" s="34"/>
      <c r="K214" s="34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36"/>
      <c r="E215" s="23"/>
      <c r="F215" s="2"/>
      <c r="G215"/>
      <c r="H215"/>
      <c r="I215"/>
      <c r="J215" s="34"/>
      <c r="K215" s="34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36"/>
      <c r="E216" s="23"/>
      <c r="F216" s="2"/>
      <c r="G216"/>
      <c r="H216"/>
      <c r="I216"/>
      <c r="J216" s="34"/>
      <c r="K216" s="34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ht="12.75" customHeight="1" x14ac:dyDescent="0.2">
      <c r="A217"/>
      <c r="B217"/>
      <c r="C217" s="36"/>
      <c r="E217" s="23"/>
      <c r="F217" s="2"/>
      <c r="G217"/>
      <c r="H217"/>
      <c r="I217"/>
      <c r="J217" s="34"/>
      <c r="K217" s="34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6"/>
      <c r="E218" s="23"/>
      <c r="F218" s="2"/>
      <c r="G218"/>
      <c r="H218"/>
      <c r="I218"/>
      <c r="J218" s="34"/>
      <c r="K218" s="34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36"/>
      <c r="E219" s="23"/>
      <c r="F219" s="2"/>
      <c r="G219"/>
      <c r="H219"/>
      <c r="I219"/>
      <c r="J219" s="34"/>
      <c r="K219" s="34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36"/>
      <c r="E220" s="23"/>
      <c r="F220" s="2"/>
      <c r="G220"/>
      <c r="H220"/>
      <c r="I220"/>
      <c r="J220" s="34"/>
      <c r="K220" s="34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ht="12.75" customHeight="1" x14ac:dyDescent="0.2">
      <c r="A221"/>
      <c r="B221"/>
      <c r="C221" s="36"/>
      <c r="E221" s="23"/>
      <c r="F221" s="2"/>
      <c r="G221"/>
      <c r="H221"/>
      <c r="I221"/>
      <c r="J221" s="34"/>
      <c r="K221" s="34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6"/>
      <c r="E222" s="23"/>
      <c r="F222" s="2"/>
      <c r="G222"/>
      <c r="H222"/>
      <c r="I222"/>
      <c r="J222" s="34"/>
      <c r="K222" s="34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36"/>
      <c r="E223" s="23"/>
      <c r="F223" s="2"/>
      <c r="G223"/>
      <c r="H223"/>
      <c r="I223"/>
      <c r="J223" s="34"/>
      <c r="K223" s="34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36"/>
      <c r="E224" s="23"/>
      <c r="F224" s="2"/>
      <c r="G224"/>
      <c r="H224"/>
      <c r="I224"/>
      <c r="J224" s="34"/>
      <c r="K224" s="34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ht="12.75" customHeight="1" x14ac:dyDescent="0.2">
      <c r="A225"/>
      <c r="B225"/>
      <c r="C225" s="36"/>
      <c r="E225" s="23"/>
      <c r="F225" s="2"/>
      <c r="G225"/>
      <c r="H225"/>
      <c r="I225"/>
      <c r="J225" s="34"/>
      <c r="K225" s="34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6"/>
      <c r="E226" s="23"/>
      <c r="F226" s="2"/>
      <c r="G226"/>
      <c r="H226"/>
      <c r="I226"/>
      <c r="J226" s="34"/>
      <c r="K226" s="34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36"/>
      <c r="E227" s="23"/>
      <c r="F227" s="2"/>
      <c r="G227"/>
      <c r="H227"/>
      <c r="I227"/>
      <c r="J227" s="34"/>
      <c r="K227" s="34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36"/>
      <c r="E228" s="23"/>
      <c r="F228" s="2"/>
      <c r="G228"/>
      <c r="H228"/>
      <c r="I228"/>
      <c r="J228" s="34"/>
      <c r="K228" s="34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ht="12.75" customHeight="1" x14ac:dyDescent="0.2">
      <c r="A229"/>
      <c r="B229"/>
      <c r="C229" s="36"/>
      <c r="E229" s="23"/>
      <c r="F229" s="2"/>
      <c r="G229"/>
      <c r="H229"/>
      <c r="I229"/>
      <c r="J229" s="34"/>
      <c r="K229" s="34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6"/>
      <c r="E230" s="23"/>
      <c r="F230" s="2"/>
      <c r="G230"/>
      <c r="H230"/>
      <c r="I230"/>
      <c r="J230" s="34"/>
      <c r="K230" s="34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36"/>
      <c r="E231" s="23"/>
      <c r="F231" s="2"/>
      <c r="G231"/>
      <c r="H231"/>
      <c r="I231"/>
      <c r="J231" s="34"/>
      <c r="K231" s="34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36"/>
      <c r="E232" s="23"/>
      <c r="F232" s="2"/>
      <c r="G232"/>
      <c r="H232"/>
      <c r="I232"/>
      <c r="J232" s="34"/>
      <c r="K232" s="34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ht="12.75" customHeight="1" x14ac:dyDescent="0.2">
      <c r="A233"/>
      <c r="B233"/>
      <c r="C233" s="36"/>
      <c r="E233" s="23"/>
      <c r="F233" s="2"/>
      <c r="G233"/>
      <c r="H233"/>
      <c r="I233"/>
      <c r="J233" s="34"/>
      <c r="K233" s="34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6"/>
      <c r="E234" s="23"/>
      <c r="F234" s="2"/>
      <c r="G234"/>
      <c r="H234"/>
      <c r="I234"/>
      <c r="J234" s="34"/>
      <c r="K234" s="34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36"/>
      <c r="E235" s="23"/>
      <c r="F235" s="2"/>
      <c r="G235"/>
      <c r="H235"/>
      <c r="I235"/>
      <c r="J235" s="34"/>
      <c r="K235" s="34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36"/>
      <c r="E236" s="23"/>
      <c r="F236" s="2"/>
      <c r="G236"/>
      <c r="H236"/>
      <c r="I236"/>
      <c r="J236" s="34"/>
      <c r="K236" s="34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ht="12.75" customHeight="1" x14ac:dyDescent="0.2">
      <c r="A237"/>
      <c r="B237"/>
      <c r="C237" s="36"/>
      <c r="E237" s="23"/>
      <c r="F237" s="2"/>
      <c r="G237"/>
      <c r="H237"/>
      <c r="I237"/>
      <c r="J237" s="34"/>
      <c r="K237" s="34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6"/>
      <c r="E238" s="23"/>
      <c r="F238" s="2"/>
      <c r="G238"/>
      <c r="H238"/>
      <c r="I238"/>
      <c r="J238" s="34"/>
      <c r="K238" s="34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36"/>
      <c r="E239" s="23"/>
      <c r="F239" s="2"/>
      <c r="G239"/>
      <c r="H239"/>
      <c r="I239"/>
      <c r="J239" s="34"/>
      <c r="K239" s="34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36"/>
      <c r="E240" s="23"/>
      <c r="F240" s="2"/>
      <c r="G240"/>
      <c r="H240"/>
      <c r="I240"/>
      <c r="J240" s="34"/>
      <c r="K240" s="34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ht="12.75" customHeight="1" x14ac:dyDescent="0.2">
      <c r="A241"/>
      <c r="B241"/>
      <c r="C241" s="36"/>
      <c r="E241" s="23"/>
      <c r="F241" s="2"/>
      <c r="G241"/>
      <c r="H241"/>
      <c r="I241"/>
      <c r="J241" s="34"/>
      <c r="K241" s="34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6"/>
      <c r="E242" s="23"/>
      <c r="F242" s="2"/>
      <c r="G242"/>
      <c r="H242"/>
      <c r="I242"/>
      <c r="J242" s="34"/>
      <c r="K242" s="34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36"/>
      <c r="E243" s="23"/>
      <c r="F243" s="2"/>
      <c r="G243"/>
      <c r="H243"/>
      <c r="I243"/>
      <c r="J243" s="34"/>
      <c r="K243" s="34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36"/>
      <c r="E244" s="23"/>
      <c r="F244" s="2"/>
      <c r="G244"/>
      <c r="H244"/>
      <c r="I244"/>
      <c r="J244" s="34"/>
      <c r="K244" s="34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ht="12.75" customHeight="1" x14ac:dyDescent="0.2">
      <c r="A245"/>
      <c r="B245"/>
      <c r="C245" s="36"/>
      <c r="E245" s="23"/>
      <c r="F245" s="2"/>
      <c r="G245"/>
      <c r="H245"/>
      <c r="I245"/>
      <c r="J245" s="34"/>
      <c r="K245" s="34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6"/>
      <c r="E246" s="23"/>
      <c r="F246" s="2"/>
      <c r="G246"/>
      <c r="H246"/>
      <c r="I246"/>
      <c r="J246" s="34"/>
      <c r="K246" s="34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36"/>
      <c r="E247" s="23"/>
      <c r="F247" s="2"/>
      <c r="G247"/>
      <c r="H247"/>
      <c r="I247"/>
      <c r="J247" s="34"/>
      <c r="K247" s="34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36"/>
      <c r="E248" s="23"/>
      <c r="F248" s="2"/>
      <c r="G248"/>
      <c r="H248"/>
      <c r="I248"/>
      <c r="J248" s="34"/>
      <c r="K248" s="34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ht="12.75" customHeight="1" x14ac:dyDescent="0.2">
      <c r="A249"/>
      <c r="B249"/>
      <c r="C249" s="36"/>
      <c r="E249" s="23"/>
      <c r="F249" s="2"/>
      <c r="G249"/>
      <c r="H249"/>
      <c r="I249"/>
      <c r="J249" s="34"/>
      <c r="K249" s="34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6"/>
      <c r="E250" s="23"/>
      <c r="F250" s="2"/>
      <c r="G250"/>
      <c r="H250"/>
      <c r="I250"/>
      <c r="J250" s="34"/>
      <c r="K250" s="34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36"/>
      <c r="E251" s="23"/>
      <c r="F251" s="2"/>
      <c r="G251"/>
      <c r="H251"/>
      <c r="I251"/>
      <c r="J251" s="34"/>
      <c r="K251" s="34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36"/>
      <c r="E252" s="23"/>
      <c r="F252" s="2"/>
      <c r="G252"/>
      <c r="H252"/>
      <c r="I252"/>
      <c r="J252" s="34"/>
      <c r="K252" s="34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ht="12.75" customHeight="1" x14ac:dyDescent="0.2">
      <c r="A253"/>
      <c r="B253"/>
      <c r="C253" s="36"/>
      <c r="E253" s="23"/>
      <c r="F253" s="2"/>
      <c r="G253"/>
      <c r="H253"/>
      <c r="I253"/>
      <c r="J253" s="34"/>
      <c r="K253" s="34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6"/>
      <c r="E254" s="23"/>
      <c r="F254" s="2"/>
      <c r="G254"/>
      <c r="H254"/>
      <c r="I254"/>
      <c r="J254" s="34"/>
      <c r="K254" s="34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36"/>
      <c r="E255" s="23"/>
      <c r="F255" s="2"/>
      <c r="G255"/>
      <c r="H255"/>
      <c r="I255"/>
      <c r="J255" s="34"/>
      <c r="K255" s="34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36"/>
      <c r="E256" s="23"/>
      <c r="F256" s="2"/>
      <c r="G256"/>
      <c r="H256"/>
      <c r="I256"/>
      <c r="J256" s="34"/>
      <c r="K256" s="34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ht="12.75" customHeight="1" x14ac:dyDescent="0.2">
      <c r="A257"/>
      <c r="B257"/>
      <c r="C257" s="36"/>
      <c r="E257" s="23"/>
      <c r="F257" s="2"/>
      <c r="G257"/>
      <c r="H257"/>
      <c r="I257"/>
      <c r="J257" s="34"/>
      <c r="K257" s="34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6"/>
      <c r="E258" s="23"/>
      <c r="F258" s="2"/>
      <c r="G258"/>
      <c r="H258"/>
      <c r="I258"/>
      <c r="J258" s="34"/>
      <c r="K258" s="34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36"/>
      <c r="E259" s="23"/>
      <c r="F259" s="2"/>
      <c r="G259"/>
      <c r="H259"/>
      <c r="I259"/>
      <c r="J259" s="34"/>
      <c r="K259" s="34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36"/>
      <c r="E260" s="23"/>
      <c r="F260" s="2"/>
      <c r="G260"/>
      <c r="H260"/>
      <c r="I260"/>
      <c r="J260" s="34"/>
      <c r="K260" s="34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ht="12.75" customHeight="1" x14ac:dyDescent="0.2">
      <c r="A261"/>
      <c r="B261"/>
      <c r="C261" s="36"/>
      <c r="E261" s="23"/>
      <c r="F261" s="2"/>
      <c r="G261"/>
      <c r="H261"/>
      <c r="I261"/>
      <c r="J261" s="34"/>
      <c r="K261" s="34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6"/>
      <c r="E262" s="23"/>
      <c r="F262" s="2"/>
      <c r="G262"/>
      <c r="H262"/>
      <c r="I262"/>
      <c r="J262" s="34"/>
      <c r="K262" s="34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36"/>
      <c r="E263" s="23"/>
      <c r="F263" s="2"/>
      <c r="G263"/>
      <c r="H263"/>
      <c r="I263"/>
      <c r="J263" s="34"/>
      <c r="K263" s="34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36"/>
      <c r="E264" s="23"/>
      <c r="F264" s="2"/>
      <c r="G264"/>
      <c r="H264"/>
      <c r="I264"/>
      <c r="J264" s="34"/>
      <c r="K264" s="34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ht="12.75" customHeight="1" x14ac:dyDescent="0.2">
      <c r="A265"/>
      <c r="B265"/>
      <c r="C265" s="36"/>
      <c r="E265" s="23"/>
      <c r="F265" s="2"/>
      <c r="G265"/>
      <c r="H265"/>
      <c r="I265"/>
      <c r="J265" s="34"/>
      <c r="K265" s="34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6"/>
      <c r="E266" s="23"/>
      <c r="F266" s="2"/>
      <c r="G266"/>
      <c r="H266"/>
      <c r="I266"/>
      <c r="J266" s="34"/>
      <c r="K266" s="34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36"/>
      <c r="E267" s="23"/>
      <c r="F267" s="2"/>
      <c r="G267"/>
      <c r="H267"/>
      <c r="I267"/>
      <c r="J267" s="34"/>
      <c r="K267" s="34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36"/>
      <c r="E268" s="23"/>
      <c r="F268" s="2"/>
      <c r="G268"/>
      <c r="H268"/>
      <c r="I268"/>
      <c r="J268" s="34"/>
      <c r="K268" s="34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ht="12.75" customHeight="1" x14ac:dyDescent="0.2">
      <c r="A269"/>
      <c r="B269"/>
      <c r="C269" s="36"/>
      <c r="E269" s="23"/>
      <c r="F269" s="2"/>
      <c r="G269"/>
      <c r="H269"/>
      <c r="I269"/>
      <c r="J269" s="34"/>
      <c r="K269" s="34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6"/>
      <c r="E270" s="23"/>
      <c r="F270" s="2"/>
      <c r="G270"/>
      <c r="H270"/>
      <c r="I270"/>
      <c r="J270" s="34"/>
      <c r="K270" s="34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36"/>
      <c r="E271" s="23"/>
      <c r="F271" s="2"/>
      <c r="G271"/>
      <c r="H271"/>
      <c r="I271"/>
      <c r="J271" s="34"/>
      <c r="K271" s="34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36"/>
      <c r="E272" s="23"/>
      <c r="F272" s="2"/>
      <c r="G272"/>
      <c r="H272"/>
      <c r="I272"/>
      <c r="J272" s="34"/>
      <c r="K272" s="34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ht="12.75" customHeight="1" x14ac:dyDescent="0.2">
      <c r="A273"/>
      <c r="B273"/>
      <c r="C273" s="36"/>
      <c r="E273" s="23"/>
      <c r="F273" s="2"/>
      <c r="G273"/>
      <c r="H273"/>
      <c r="I273"/>
      <c r="J273" s="34"/>
      <c r="K273" s="34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6"/>
      <c r="E274" s="23"/>
      <c r="F274" s="2"/>
      <c r="G274"/>
      <c r="H274"/>
      <c r="I274"/>
      <c r="J274" s="34"/>
      <c r="K274" s="34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36"/>
      <c r="E275" s="23"/>
      <c r="F275" s="2"/>
      <c r="G275"/>
      <c r="H275"/>
      <c r="I275"/>
      <c r="J275" s="34"/>
      <c r="K275" s="34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36"/>
      <c r="E276" s="23"/>
      <c r="F276" s="2"/>
      <c r="G276"/>
      <c r="H276"/>
      <c r="I276"/>
      <c r="J276" s="34"/>
      <c r="K276" s="34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ht="12.75" customHeight="1" x14ac:dyDescent="0.2">
      <c r="A277"/>
      <c r="B277"/>
      <c r="C277" s="36"/>
      <c r="E277" s="23"/>
      <c r="F277" s="2"/>
      <c r="G277"/>
      <c r="H277"/>
      <c r="I277"/>
      <c r="J277" s="34"/>
      <c r="K277" s="34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6"/>
      <c r="E278" s="23"/>
      <c r="F278" s="2"/>
      <c r="G278"/>
      <c r="H278"/>
      <c r="I278"/>
      <c r="J278" s="34"/>
      <c r="K278" s="34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36"/>
      <c r="E279" s="23"/>
      <c r="F279" s="2"/>
      <c r="G279"/>
      <c r="H279"/>
      <c r="I279"/>
      <c r="J279" s="34"/>
      <c r="K279" s="34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36"/>
      <c r="E280" s="23"/>
      <c r="F280" s="2"/>
      <c r="G280"/>
      <c r="H280"/>
      <c r="I280"/>
      <c r="J280" s="34"/>
      <c r="K280" s="34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ht="12.75" customHeight="1" x14ac:dyDescent="0.2">
      <c r="A281"/>
      <c r="B281"/>
      <c r="C281" s="36"/>
      <c r="E281" s="23"/>
      <c r="F281" s="2"/>
      <c r="G281"/>
      <c r="H281"/>
      <c r="I281"/>
      <c r="J281" s="34"/>
      <c r="K281" s="34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36"/>
      <c r="E282" s="23"/>
      <c r="F282" s="2"/>
      <c r="G282"/>
      <c r="H282"/>
      <c r="I282"/>
      <c r="J282" s="34"/>
      <c r="K282" s="34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77"/>
  <sheetViews>
    <sheetView view="pageBreakPreview" topLeftCell="A13" zoomScale="79" zoomScaleNormal="100" zoomScaleSheetLayoutView="79" workbookViewId="0">
      <selection activeCell="H12" sqref="H12"/>
    </sheetView>
  </sheetViews>
  <sheetFormatPr defaultRowHeight="12.75" x14ac:dyDescent="0.2"/>
  <cols>
    <col min="1" max="1" width="17.7109375" customWidth="1"/>
    <col min="2" max="2" width="15" customWidth="1"/>
    <col min="3" max="3" width="84.28515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440" t="s">
        <v>462</v>
      </c>
      <c r="D2" s="440"/>
    </row>
    <row r="3" spans="1:30" ht="18.75" x14ac:dyDescent="0.3">
      <c r="C3" s="440" t="s">
        <v>277</v>
      </c>
      <c r="D3" s="440"/>
    </row>
    <row r="4" spans="1:30" ht="80.25" customHeight="1" x14ac:dyDescent="0.2">
      <c r="C4" s="441" t="s">
        <v>464</v>
      </c>
      <c r="D4" s="442"/>
    </row>
    <row r="5" spans="1:30" ht="25.9" customHeight="1" x14ac:dyDescent="0.35">
      <c r="B5" s="443" t="s">
        <v>252</v>
      </c>
      <c r="C5" s="443"/>
    </row>
    <row r="6" spans="1:30" ht="19.149999999999999" customHeight="1" x14ac:dyDescent="0.3">
      <c r="B6" s="444">
        <v>17532000000</v>
      </c>
      <c r="C6" s="445"/>
    </row>
    <row r="7" spans="1:30" ht="11.45" customHeight="1" x14ac:dyDescent="0.2">
      <c r="C7" s="39" t="s">
        <v>460</v>
      </c>
    </row>
    <row r="8" spans="1:30" ht="21" customHeight="1" x14ac:dyDescent="0.3">
      <c r="A8" s="439" t="s">
        <v>253</v>
      </c>
      <c r="B8" s="439"/>
      <c r="C8" s="439"/>
      <c r="D8" s="439"/>
    </row>
    <row r="9" spans="1:30" ht="3.6" customHeight="1" x14ac:dyDescent="0.2"/>
    <row r="10" spans="1:30" x14ac:dyDescent="0.2">
      <c r="D10" s="40" t="s">
        <v>254</v>
      </c>
    </row>
    <row r="11" spans="1:30" ht="13.15" customHeight="1" x14ac:dyDescent="0.2">
      <c r="A11" s="456" t="s">
        <v>255</v>
      </c>
      <c r="B11" s="458" t="s">
        <v>256</v>
      </c>
      <c r="C11" s="432"/>
      <c r="D11" s="431" t="s">
        <v>143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30" ht="34.9" customHeight="1" x14ac:dyDescent="0.2">
      <c r="A12" s="457"/>
      <c r="B12" s="432"/>
      <c r="C12" s="432"/>
      <c r="D12" s="432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</row>
    <row r="13" spans="1:30" ht="13.9" customHeight="1" x14ac:dyDescent="0.2">
      <c r="A13" s="42">
        <v>1</v>
      </c>
      <c r="B13" s="433">
        <v>2</v>
      </c>
      <c r="C13" s="434"/>
      <c r="D13" s="42">
        <v>3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19.5" x14ac:dyDescent="0.3">
      <c r="A14" s="435" t="s">
        <v>257</v>
      </c>
      <c r="B14" s="436"/>
      <c r="C14" s="437"/>
      <c r="D14" s="438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1:30" ht="21.6" customHeight="1" x14ac:dyDescent="0.3">
      <c r="A15" s="43">
        <v>41050000</v>
      </c>
      <c r="B15" s="452" t="s">
        <v>445</v>
      </c>
      <c r="C15" s="453"/>
      <c r="D15" s="44">
        <v>4505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0" ht="39.6" customHeight="1" x14ac:dyDescent="0.3">
      <c r="A16" s="43">
        <v>41051000</v>
      </c>
      <c r="B16" s="454" t="s">
        <v>449</v>
      </c>
      <c r="C16" s="455"/>
      <c r="D16" s="44">
        <v>4505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 spans="1:30" ht="21.6" customHeight="1" x14ac:dyDescent="0.3">
      <c r="A17" s="43">
        <v>17100000000</v>
      </c>
      <c r="B17" s="459" t="s">
        <v>258</v>
      </c>
      <c r="C17" s="460"/>
      <c r="D17" s="44">
        <v>4505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spans="1:30" ht="21.6" customHeight="1" x14ac:dyDescent="0.3">
      <c r="A18" s="461" t="s">
        <v>461</v>
      </c>
      <c r="B18" s="462"/>
      <c r="C18" s="463"/>
      <c r="D18" s="44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pans="1:30" ht="20.25" x14ac:dyDescent="0.3">
      <c r="A19" s="45" t="s">
        <v>260</v>
      </c>
      <c r="B19" s="471" t="s">
        <v>261</v>
      </c>
      <c r="C19" s="472"/>
      <c r="D19" s="46">
        <v>4505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1:30" ht="20.25" x14ac:dyDescent="0.3">
      <c r="A20" s="45" t="s">
        <v>260</v>
      </c>
      <c r="B20" s="473" t="s">
        <v>262</v>
      </c>
      <c r="C20" s="474"/>
      <c r="D20" s="44">
        <v>4505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1:30" ht="20.25" x14ac:dyDescent="0.3">
      <c r="A21" s="47" t="s">
        <v>260</v>
      </c>
      <c r="B21" s="475" t="s">
        <v>263</v>
      </c>
      <c r="C21" s="476"/>
      <c r="D21" s="48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30" ht="10.15" customHeight="1" x14ac:dyDescent="0.3">
      <c r="A22" s="49"/>
      <c r="B22" s="49"/>
      <c r="C22" s="50"/>
      <c r="D22" s="5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0" ht="10.5" customHeight="1" x14ac:dyDescent="0.3">
      <c r="A23" s="49"/>
      <c r="B23" s="49"/>
      <c r="C23" s="50"/>
      <c r="D23" s="5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0" ht="20.25" x14ac:dyDescent="0.3">
      <c r="A24" s="477" t="s">
        <v>264</v>
      </c>
      <c r="B24" s="478"/>
      <c r="C24" s="478"/>
      <c r="D24" s="478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0" ht="15" customHeight="1" x14ac:dyDescent="0.2">
      <c r="D25" t="s">
        <v>254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</row>
    <row r="26" spans="1:30" ht="21" customHeight="1" x14ac:dyDescent="0.2">
      <c r="A26" s="479" t="s">
        <v>265</v>
      </c>
      <c r="B26" s="479" t="s">
        <v>266</v>
      </c>
      <c r="C26" s="480" t="s">
        <v>267</v>
      </c>
      <c r="D26" s="482" t="s">
        <v>143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</row>
    <row r="27" spans="1:30" ht="97.15" customHeight="1" x14ac:dyDescent="0.2">
      <c r="A27" s="433"/>
      <c r="B27" s="433"/>
      <c r="C27" s="481"/>
      <c r="D27" s="483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</row>
    <row r="28" spans="1:30" ht="12" customHeight="1" x14ac:dyDescent="0.2">
      <c r="A28" s="228">
        <v>1</v>
      </c>
      <c r="B28" s="228">
        <v>2</v>
      </c>
      <c r="C28" s="228">
        <v>3</v>
      </c>
      <c r="D28" s="228">
        <v>4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</row>
    <row r="29" spans="1:30" ht="25.5" customHeight="1" x14ac:dyDescent="0.3">
      <c r="A29" s="484" t="s">
        <v>268</v>
      </c>
      <c r="B29" s="485"/>
      <c r="C29" s="486"/>
      <c r="D29" s="487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pans="1:30" s="15" customFormat="1" ht="18.75" hidden="1" x14ac:dyDescent="0.3">
      <c r="A30" s="232" t="s">
        <v>341</v>
      </c>
      <c r="B30" s="233">
        <v>9770</v>
      </c>
      <c r="C30" s="234" t="s">
        <v>259</v>
      </c>
      <c r="D30" s="235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</row>
    <row r="31" spans="1:30" s="15" customFormat="1" ht="18.75" hidden="1" x14ac:dyDescent="0.3">
      <c r="A31" s="237">
        <v>17100000000</v>
      </c>
      <c r="B31" s="238"/>
      <c r="C31" s="52" t="s">
        <v>258</v>
      </c>
      <c r="D31" s="239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</row>
    <row r="32" spans="1:30" s="15" customFormat="1" ht="18.75" hidden="1" x14ac:dyDescent="0.3">
      <c r="A32" s="237"/>
      <c r="B32" s="238"/>
      <c r="C32" s="52"/>
      <c r="D32" s="239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</row>
    <row r="33" spans="1:30" s="15" customFormat="1" ht="24.75" hidden="1" customHeight="1" x14ac:dyDescent="0.3">
      <c r="A33" s="488"/>
      <c r="B33" s="489"/>
      <c r="C33" s="489"/>
      <c r="D33" s="53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</row>
    <row r="34" spans="1:30" ht="25.5" hidden="1" customHeight="1" x14ac:dyDescent="0.3">
      <c r="A34" s="54"/>
      <c r="B34" s="55"/>
      <c r="C34" s="52"/>
      <c r="D34" s="56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48.75" hidden="1" customHeight="1" x14ac:dyDescent="0.3">
      <c r="A35" s="57"/>
      <c r="B35" s="58"/>
      <c r="C35" s="59"/>
      <c r="D35" s="53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12.75" hidden="1" customHeight="1" x14ac:dyDescent="0.3">
      <c r="A36" s="60"/>
      <c r="B36" s="55"/>
      <c r="C36" s="61"/>
      <c r="D36" s="56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</row>
    <row r="37" spans="1:30" ht="6.75" hidden="1" customHeight="1" x14ac:dyDescent="0.3">
      <c r="A37" s="54"/>
      <c r="B37" s="55"/>
      <c r="C37" s="52"/>
      <c r="D37" s="56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 spans="1:30" s="14" customFormat="1" ht="21.75" hidden="1" customHeight="1" x14ac:dyDescent="0.3">
      <c r="A38" s="62" t="s">
        <v>90</v>
      </c>
      <c r="B38" s="63">
        <v>9770</v>
      </c>
      <c r="C38" s="64" t="s">
        <v>259</v>
      </c>
      <c r="D38" s="65">
        <f>SUM(D40)</f>
        <v>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</row>
    <row r="39" spans="1:30" s="14" customFormat="1" ht="24.75" hidden="1" customHeight="1" x14ac:dyDescent="0.3">
      <c r="A39" s="68" t="s">
        <v>269</v>
      </c>
      <c r="B39" s="67"/>
      <c r="C39" s="67" t="s">
        <v>270</v>
      </c>
      <c r="D39" s="65">
        <f>SUM(D40)</f>
        <v>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</row>
    <row r="40" spans="1:30" s="14" customFormat="1" ht="56.25" hidden="1" customHeight="1" x14ac:dyDescent="0.3">
      <c r="A40" s="464" t="s">
        <v>278</v>
      </c>
      <c r="B40" s="490"/>
      <c r="C40" s="491"/>
      <c r="D40" s="65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s="14" customFormat="1" ht="39.75" hidden="1" customHeight="1" x14ac:dyDescent="0.3">
      <c r="A41" s="68" t="s">
        <v>198</v>
      </c>
      <c r="B41" s="63">
        <v>9800</v>
      </c>
      <c r="C41" s="69" t="s">
        <v>200</v>
      </c>
      <c r="D41" s="65">
        <f>SUM(D43,D45)</f>
        <v>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  <row r="42" spans="1:30" s="14" customFormat="1" ht="24" hidden="1" customHeight="1" x14ac:dyDescent="0.3">
      <c r="A42" s="62"/>
      <c r="B42" s="63"/>
      <c r="C42" s="70" t="s">
        <v>272</v>
      </c>
      <c r="D42" s="65">
        <f>SUM(D43,D45)</f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 spans="1:30" s="14" customFormat="1" ht="19.149999999999999" hidden="1" customHeight="1" x14ac:dyDescent="0.3">
      <c r="A43" s="446" t="s">
        <v>342</v>
      </c>
      <c r="B43" s="447"/>
      <c r="C43" s="448"/>
      <c r="D43" s="65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</row>
    <row r="44" spans="1:30" s="14" customFormat="1" ht="32.25" hidden="1" customHeight="1" x14ac:dyDescent="0.3">
      <c r="A44" s="449" t="s">
        <v>343</v>
      </c>
      <c r="B44" s="450"/>
      <c r="C44" s="451"/>
      <c r="D44" s="79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30" s="14" customFormat="1" ht="29.25" hidden="1" customHeight="1" x14ac:dyDescent="0.3">
      <c r="A45" s="495" t="s">
        <v>344</v>
      </c>
      <c r="B45" s="496"/>
      <c r="C45" s="497"/>
      <c r="D45" s="65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 spans="1:30" s="14" customFormat="1" ht="42" hidden="1" customHeight="1" x14ac:dyDescent="0.3">
      <c r="A46" s="449" t="s">
        <v>343</v>
      </c>
      <c r="B46" s="450"/>
      <c r="C46" s="451"/>
      <c r="D46" s="79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</row>
    <row r="47" spans="1:30" s="14" customFormat="1" ht="66.75" hidden="1" customHeight="1" x14ac:dyDescent="0.3">
      <c r="A47" s="492" t="s">
        <v>273</v>
      </c>
      <c r="B47" s="493"/>
      <c r="C47" s="494"/>
      <c r="D47" s="65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  <row r="48" spans="1:30" s="14" customFormat="1" ht="20.25" hidden="1" customHeight="1" x14ac:dyDescent="0.3">
      <c r="A48" s="71"/>
      <c r="B48" s="72"/>
      <c r="C48" s="73"/>
      <c r="D48" s="65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1:30" s="14" customFormat="1" ht="18.75" hidden="1" x14ac:dyDescent="0.3">
      <c r="A49" s="66"/>
      <c r="B49" s="67"/>
      <c r="C49" s="67"/>
      <c r="D49" s="74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</row>
    <row r="50" spans="1:30" s="14" customFormat="1" ht="30" customHeight="1" x14ac:dyDescent="0.3">
      <c r="A50" s="500" t="s">
        <v>274</v>
      </c>
      <c r="B50" s="501"/>
      <c r="C50" s="502"/>
      <c r="D50" s="503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</row>
    <row r="51" spans="1:30" s="14" customFormat="1" ht="24.75" hidden="1" customHeight="1" x14ac:dyDescent="0.3">
      <c r="A51" s="75" t="s">
        <v>341</v>
      </c>
      <c r="B51" s="63">
        <v>9770</v>
      </c>
      <c r="C51" s="76" t="s">
        <v>259</v>
      </c>
      <c r="D51" s="229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1:30" s="14" customFormat="1" ht="29.25" hidden="1" customHeight="1" x14ac:dyDescent="0.3">
      <c r="A52" s="43">
        <v>17100000000</v>
      </c>
      <c r="B52" s="77"/>
      <c r="C52" s="78" t="s">
        <v>258</v>
      </c>
      <c r="D52" s="229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</row>
    <row r="53" spans="1:30" s="14" customFormat="1" ht="21.75" hidden="1" customHeight="1" x14ac:dyDescent="0.3">
      <c r="A53" s="62" t="s">
        <v>90</v>
      </c>
      <c r="B53" s="63">
        <v>9770</v>
      </c>
      <c r="C53" s="64" t="s">
        <v>259</v>
      </c>
      <c r="D53" s="65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</row>
    <row r="54" spans="1:30" s="14" customFormat="1" ht="24.75" hidden="1" customHeight="1" x14ac:dyDescent="0.3">
      <c r="A54" s="66" t="s">
        <v>269</v>
      </c>
      <c r="B54" s="67"/>
      <c r="C54" s="67" t="s">
        <v>270</v>
      </c>
      <c r="D54" s="65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 spans="1:30" s="14" customFormat="1" ht="0.75" hidden="1" customHeight="1" x14ac:dyDescent="0.3">
      <c r="A55" s="464" t="s">
        <v>271</v>
      </c>
      <c r="B55" s="465"/>
      <c r="C55" s="466"/>
      <c r="D55" s="65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</row>
    <row r="56" spans="1:30" s="14" customFormat="1" ht="39.75" hidden="1" customHeight="1" x14ac:dyDescent="0.3">
      <c r="A56" s="498" t="s">
        <v>345</v>
      </c>
      <c r="B56" s="499"/>
      <c r="C56" s="499"/>
      <c r="D56" s="79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 spans="1:30" s="14" customFormat="1" ht="25.5" hidden="1" customHeight="1" x14ac:dyDescent="0.3">
      <c r="A57" s="75" t="s">
        <v>90</v>
      </c>
      <c r="B57" s="63">
        <v>9770</v>
      </c>
      <c r="C57" s="76" t="s">
        <v>259</v>
      </c>
      <c r="D57" s="65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</row>
    <row r="58" spans="1:30" s="14" customFormat="1" ht="18.75" hidden="1" customHeight="1" x14ac:dyDescent="0.3">
      <c r="A58" s="43">
        <v>17100000000</v>
      </c>
      <c r="B58" s="77"/>
      <c r="C58" s="78" t="s">
        <v>258</v>
      </c>
      <c r="D58" s="65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</row>
    <row r="59" spans="1:30" s="14" customFormat="1" ht="75" hidden="1" customHeight="1" x14ac:dyDescent="0.3">
      <c r="A59" s="498" t="s">
        <v>346</v>
      </c>
      <c r="B59" s="499"/>
      <c r="C59" s="499"/>
      <c r="D59" s="79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</row>
    <row r="60" spans="1:30" s="14" customFormat="1" ht="39.75" hidden="1" customHeight="1" x14ac:dyDescent="0.3">
      <c r="A60" s="68" t="s">
        <v>198</v>
      </c>
      <c r="B60" s="63">
        <v>9800</v>
      </c>
      <c r="C60" s="69" t="s">
        <v>200</v>
      </c>
      <c r="D60" s="65">
        <f>SUM(D61)</f>
        <v>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  <row r="61" spans="1:30" s="14" customFormat="1" ht="24" hidden="1" customHeight="1" x14ac:dyDescent="0.3">
      <c r="A61" s="62"/>
      <c r="B61" s="63"/>
      <c r="C61" s="70" t="s">
        <v>272</v>
      </c>
      <c r="D61" s="65">
        <f>SUM(D62)</f>
        <v>0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</row>
    <row r="62" spans="1:30" s="14" customFormat="1" ht="23.45" hidden="1" customHeight="1" x14ac:dyDescent="0.3">
      <c r="A62" s="446" t="s">
        <v>342</v>
      </c>
      <c r="B62" s="447"/>
      <c r="C62" s="448"/>
      <c r="D62" s="65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0" s="14" customFormat="1" ht="38.25" hidden="1" customHeight="1" x14ac:dyDescent="0.3">
      <c r="A63" s="449" t="s">
        <v>343</v>
      </c>
      <c r="B63" s="450"/>
      <c r="C63" s="451"/>
      <c r="D63" s="79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</row>
    <row r="64" spans="1:30" s="14" customFormat="1" ht="24" hidden="1" customHeight="1" x14ac:dyDescent="0.3">
      <c r="A64" s="240"/>
      <c r="B64" s="230"/>
      <c r="C64" s="231"/>
      <c r="D64" s="65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</row>
    <row r="65" spans="1:30" s="14" customFormat="1" ht="24" hidden="1" customHeight="1" x14ac:dyDescent="0.3">
      <c r="A65" s="240"/>
      <c r="B65" s="230"/>
      <c r="C65" s="231"/>
      <c r="D65" s="65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</row>
    <row r="66" spans="1:30" s="14" customFormat="1" ht="57.75" hidden="1" customHeight="1" x14ac:dyDescent="0.3">
      <c r="A66" s="464" t="s">
        <v>273</v>
      </c>
      <c r="B66" s="465"/>
      <c r="C66" s="466"/>
      <c r="D66" s="65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</row>
    <row r="67" spans="1:30" s="14" customFormat="1" ht="16.149999999999999" hidden="1" customHeight="1" x14ac:dyDescent="0.3">
      <c r="A67" s="467"/>
      <c r="B67" s="468"/>
      <c r="C67" s="468"/>
      <c r="D67" s="79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</row>
    <row r="68" spans="1:30" s="14" customFormat="1" ht="28.5" customHeight="1" x14ac:dyDescent="0.3">
      <c r="A68" s="45" t="s">
        <v>260</v>
      </c>
      <c r="B68" s="80" t="s">
        <v>260</v>
      </c>
      <c r="C68" s="63" t="s">
        <v>275</v>
      </c>
      <c r="D68" s="81">
        <f>SUM(D69:D70)</f>
        <v>0</v>
      </c>
      <c r="F68" s="28">
        <f>SUM(D31,D33,D36,D51)</f>
        <v>0</v>
      </c>
    </row>
    <row r="69" spans="1:30" s="14" customFormat="1" ht="20.25" x14ac:dyDescent="0.3">
      <c r="A69" s="45" t="s">
        <v>260</v>
      </c>
      <c r="B69" s="80" t="s">
        <v>260</v>
      </c>
      <c r="C69" s="67" t="s">
        <v>262</v>
      </c>
      <c r="D69" s="81">
        <f>SUM(D38,D41)</f>
        <v>0</v>
      </c>
    </row>
    <row r="70" spans="1:30" s="14" customFormat="1" ht="20.25" x14ac:dyDescent="0.3">
      <c r="A70" s="47" t="s">
        <v>260</v>
      </c>
      <c r="B70" s="82" t="s">
        <v>260</v>
      </c>
      <c r="C70" s="83" t="s">
        <v>263</v>
      </c>
      <c r="D70" s="84">
        <f>D51+D60</f>
        <v>0</v>
      </c>
    </row>
    <row r="71" spans="1:30" ht="14.25" customHeight="1" x14ac:dyDescent="0.3">
      <c r="A71" s="49"/>
      <c r="B71" s="49"/>
      <c r="C71" s="50"/>
      <c r="D71" s="51"/>
    </row>
    <row r="72" spans="1:30" ht="9" customHeight="1" x14ac:dyDescent="0.3">
      <c r="A72" s="49"/>
      <c r="B72" s="49"/>
      <c r="C72" s="50"/>
      <c r="D72" s="51"/>
    </row>
    <row r="73" spans="1:30" ht="42" customHeight="1" x14ac:dyDescent="0.35">
      <c r="A73" s="85" t="s">
        <v>276</v>
      </c>
      <c r="B73" s="85"/>
      <c r="C73" s="85"/>
      <c r="D73" s="51"/>
    </row>
    <row r="74" spans="1:30" s="86" customFormat="1" ht="26.25" hidden="1" customHeight="1" x14ac:dyDescent="0.35">
      <c r="A74" s="85"/>
      <c r="B74" s="85"/>
      <c r="C74" s="85"/>
      <c r="D74" s="85"/>
      <c r="E74" s="85"/>
      <c r="F74" s="85"/>
    </row>
    <row r="75" spans="1:30" ht="20.25" x14ac:dyDescent="0.3">
      <c r="A75" s="49"/>
      <c r="B75" s="49"/>
      <c r="C75" s="50"/>
      <c r="D75" s="51"/>
    </row>
    <row r="76" spans="1:30" ht="20.25" x14ac:dyDescent="0.3">
      <c r="A76" s="469"/>
      <c r="B76" s="470"/>
      <c r="C76" s="470"/>
      <c r="D76" s="470"/>
    </row>
    <row r="77" spans="1:30" ht="20.25" x14ac:dyDescent="0.3">
      <c r="A77" s="49"/>
      <c r="B77" s="49"/>
      <c r="C77" s="50"/>
      <c r="D77" s="51"/>
    </row>
  </sheetData>
  <mergeCells count="40">
    <mergeCell ref="A46:C46"/>
    <mergeCell ref="A45:C45"/>
    <mergeCell ref="A62:C62"/>
    <mergeCell ref="A63:C63"/>
    <mergeCell ref="A56:C56"/>
    <mergeCell ref="A59:C59"/>
    <mergeCell ref="A50:D50"/>
    <mergeCell ref="A66:C66"/>
    <mergeCell ref="A67:C67"/>
    <mergeCell ref="A76:D76"/>
    <mergeCell ref="A55:C55"/>
    <mergeCell ref="B19:C19"/>
    <mergeCell ref="B20:C20"/>
    <mergeCell ref="B21:C21"/>
    <mergeCell ref="A24:D24"/>
    <mergeCell ref="A26:A27"/>
    <mergeCell ref="B26:B27"/>
    <mergeCell ref="C26:C27"/>
    <mergeCell ref="D26:D27"/>
    <mergeCell ref="A29:D29"/>
    <mergeCell ref="A33:C33"/>
    <mergeCell ref="A40:C40"/>
    <mergeCell ref="A47:C47"/>
    <mergeCell ref="A43:C43"/>
    <mergeCell ref="A44:C44"/>
    <mergeCell ref="B15:C15"/>
    <mergeCell ref="B16:C16"/>
    <mergeCell ref="A11:A12"/>
    <mergeCell ref="B11:C12"/>
    <mergeCell ref="B17:C17"/>
    <mergeCell ref="A18:C18"/>
    <mergeCell ref="D11:D12"/>
    <mergeCell ref="B13:C13"/>
    <mergeCell ref="A14:D14"/>
    <mergeCell ref="A8:D8"/>
    <mergeCell ref="C2:D2"/>
    <mergeCell ref="C3:D3"/>
    <mergeCell ref="C4:D4"/>
    <mergeCell ref="B5:C5"/>
    <mergeCell ref="B6:C6"/>
  </mergeCells>
  <pageMargins left="1.1811023622047245" right="0.39370078740157483" top="0.78740157480314965" bottom="0.39370078740157483" header="0.31496062992125984" footer="0"/>
  <pageSetup paperSize="9" scale="64" orientation="portrait" verticalDpi="4294967295" r:id="rId1"/>
  <headerFooter differentFirst="1">
    <oddHeader>&amp;C&amp;P&amp;RПродовження додатку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дод1</vt:lpstr>
      <vt:lpstr>дод2</vt:lpstr>
      <vt:lpstr>дод3</vt:lpstr>
      <vt:lpstr>дод2!Заголовки_для_печати</vt:lpstr>
      <vt:lpstr>дод1!Область_печати</vt:lpstr>
      <vt:lpstr>дод2!Область_печати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2022-12-16T08:39:43Z</cp:lastPrinted>
  <dcterms:created xsi:type="dcterms:W3CDTF">2004-12-22T07:46:33Z</dcterms:created>
  <dcterms:modified xsi:type="dcterms:W3CDTF">2022-12-16T10:48:19Z</dcterms:modified>
</cp:coreProperties>
</file>