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-120" yWindow="-120" windowWidth="20640" windowHeight="11160"/>
  </bookViews>
  <sheets>
    <sheet name="Аркуш1" sheetId="1" r:id="rId1"/>
    <sheet name="Аркуш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6" i="1" l="1"/>
  <c r="K13" i="1"/>
</calcChain>
</file>

<file path=xl/sharedStrings.xml><?xml version="1.0" encoding="utf-8"?>
<sst xmlns="http://schemas.openxmlformats.org/spreadsheetml/2006/main" count="102" uniqueCount="64">
  <si>
    <t xml:space="preserve">Завдання, заходи та строки  виконання  Комплексної програми благоустрою та розвитку комунального господарства Вараської міської територіальної громади на  2021-2025 роки 
</t>
  </si>
  <si>
    <t>Таблиця 1</t>
  </si>
  <si>
    <t>№ з/п</t>
  </si>
  <si>
    <t>найменування заходу</t>
  </si>
  <si>
    <t>виконавці</t>
  </si>
  <si>
    <t>Орієнтовні обсяги фінансування, тис.грн.</t>
  </si>
  <si>
    <t xml:space="preserve">Проєкт рішення міської ради                                                                             </t>
  </si>
  <si>
    <t>всього</t>
  </si>
  <si>
    <t>Таблиця 2</t>
  </si>
  <si>
    <t>Найменування завдання, заходу</t>
  </si>
  <si>
    <t>Значення показників</t>
  </si>
  <si>
    <t>у т. ч. за роками</t>
  </si>
  <si>
    <t>всього по програмі</t>
  </si>
  <si>
    <t xml:space="preserve">Порівняльна таблиця до проекту рішення Вараської міської ради </t>
  </si>
  <si>
    <t xml:space="preserve">"Про внесення змін до Комплексної програми благоустрою та розвитку комунального господарства Вараської міської територіальної  громади на 2021-2025 роки № 4310-ПР-01, затвердженої рішення Вараської міської ради від 15.12.2020 №41"
</t>
  </si>
  <si>
    <t>Забезпечення потреб споживачів у питній воді нормативної якості</t>
  </si>
  <si>
    <t xml:space="preserve">всього  </t>
  </si>
  <si>
    <t>захід відсутній</t>
  </si>
  <si>
    <t>Проведення повторної  геолого-економічної оцінки Чудлинського родовища</t>
  </si>
  <si>
    <t>КП «ВТВК» ВМР</t>
  </si>
  <si>
    <t>всього по розділу</t>
  </si>
  <si>
    <t>Проведення  повторної геолого-економічної оцінки Чудлинського родовища</t>
  </si>
  <si>
    <t>Благоустрій територій</t>
  </si>
  <si>
    <r>
      <t>рішення міської ради від 19.10.2022 №1642-РР-</t>
    </r>
    <r>
      <rPr>
        <sz val="10"/>
        <color theme="1"/>
        <rFont val="Calibri"/>
        <family val="2"/>
        <charset val="204"/>
      </rPr>
      <t>V</t>
    </r>
    <r>
      <rPr>
        <sz val="10"/>
        <color theme="1"/>
        <rFont val="Times New Roman"/>
        <family val="1"/>
        <charset val="204"/>
      </rPr>
      <t>ⅠⅠⅠ</t>
    </r>
  </si>
  <si>
    <t>Утримання доріг</t>
  </si>
  <si>
    <t>КП "Благоустрій" ВМР</t>
  </si>
  <si>
    <t>Витрати на електроенергію для вуличного освітлення</t>
  </si>
  <si>
    <t xml:space="preserve">Утримання озеленення  територій та об'єктів благоустрою (в т.ч. організація громадських робіт, суспільно-корисних робіт) </t>
  </si>
  <si>
    <t>Облаштування дитячих та спортивних майданчиків</t>
  </si>
  <si>
    <t xml:space="preserve">Облаштування об'єктів благоустрою (огородження, лавочки, урни, баки і т.д.) </t>
  </si>
  <si>
    <t>Підтримка розвитку комунальних підприємств</t>
  </si>
  <si>
    <t>Впровадження сучасних технологій (придбання спецтехніки, спецобладнання і т.д.) з внесенням в статутний капітал</t>
  </si>
  <si>
    <t>,КП "УК" ЖКС"ВМР, КП "ВТВК"ВМР, КП "Благоустрій" ВМР</t>
  </si>
  <si>
    <r>
      <t>11600,000</t>
    </r>
    <r>
      <rPr>
        <sz val="8"/>
        <color theme="1"/>
        <rFont val="Calibri"/>
        <family val="2"/>
        <charset val="204"/>
        <scheme val="minor"/>
      </rPr>
      <t> </t>
    </r>
  </si>
  <si>
    <t>Безпека дорожнього руху</t>
  </si>
  <si>
    <t>Поточний ремонт  доріг, проїздів і т.д.</t>
  </si>
  <si>
    <t>КП "Благоустрій"ВМР</t>
  </si>
  <si>
    <t>Примітка</t>
  </si>
  <si>
    <t>Розмітка пішоходних переходів</t>
  </si>
  <si>
    <t>один. виміру</t>
  </si>
  <si>
    <r>
      <t>м</t>
    </r>
    <r>
      <rPr>
        <sz val="11"/>
        <rFont val="Calibri"/>
        <family val="2"/>
        <charset val="204"/>
      </rPr>
      <t>²</t>
    </r>
  </si>
  <si>
    <t>шт</t>
  </si>
  <si>
    <t>Придбання комунальної техніки необхідної для виконання заходів Програм розвитку громади. В кількості 4 одиниці.</t>
  </si>
  <si>
    <t>Ліквідація пошкоджень дорожнього покриття в громаді - 3 690 м.кв.; встановлення 2 000 м. бордюрів; 1000 м. поребриків; влаштування 6 дощоприймальних колодязів</t>
  </si>
  <si>
    <t>найменування показників виконання завдання</t>
  </si>
  <si>
    <t>Протяжність мереж</t>
  </si>
  <si>
    <t>км</t>
  </si>
  <si>
    <t>тис.м.кв.</t>
  </si>
  <si>
    <t>Площі: квітників, теплиці, розплідника, утримання парку в р-ні НТЦ, лісу "Ювілейний", Брусилівської гори</t>
  </si>
  <si>
    <r>
      <t>тис.м</t>
    </r>
    <r>
      <rPr>
        <sz val="11"/>
        <rFont val="Calibri"/>
        <family val="2"/>
        <charset val="204"/>
      </rPr>
      <t>²</t>
    </r>
  </si>
  <si>
    <t>міжквартальні території (тверде покриття)</t>
  </si>
  <si>
    <t>Площі: квітників, теплиці, розплідника, утримання парку в р-ні НТЦ, лісу "Ювілейний", Брусилівської гори, міжквартальних зелених територій</t>
  </si>
  <si>
    <t>Утримання озеленення  територій та об'єктів благоустрою    (в т.ч. організація громадських робіт, суспільно-корисних робіт)</t>
  </si>
  <si>
    <t>Утримання вуличного освітлення</t>
  </si>
  <si>
    <t>Очікувані результати виконання   Комплексної програми благоустрою та розвитку комунального господарства  Вараської міської територіальної громади на  2021-2025 роки (в частині заходів, де вносяться зміни)</t>
  </si>
  <si>
    <t>подорожчання тарифів</t>
  </si>
  <si>
    <t>подорожчання матеріальних ресурсів, послуг, підвищення заробітної плати з врахуванням рівня прожиткового мінімуму,зміни в структурі  введено 16 штатних  одиниць(озеленювачі)</t>
  </si>
  <si>
    <t>подорожачання  матеріалів</t>
  </si>
  <si>
    <t>подорожчання  матеріалів</t>
  </si>
  <si>
    <t>подорожчання  матеріалів, ПММ,запчастин, послуг,  підвищення заробітної плати з врахуванням рівня прожиткового мінімуму,зміни в структурі  підприємства , введено 20 штатних  одиниць(машиністи екскаваторів,крана автомобільного, водії -бетонозмішувача, пожежного а/ля , дорожні робітники. прибиральники територій)</t>
  </si>
  <si>
    <t>0б'єм робіт</t>
  </si>
  <si>
    <t>кількість</t>
  </si>
  <si>
    <t>шт.</t>
  </si>
  <si>
    <r>
      <t xml:space="preserve">В пункті 9 паспорту Комплексної програми благоустрою та розвитку комунального господарства Вараської міської територіальної  громади на 2021-2025 роки внести зміни: </t>
    </r>
    <r>
      <rPr>
        <b/>
        <sz val="11"/>
        <color indexed="8"/>
        <rFont val="Times New Roman"/>
        <family val="1"/>
        <charset val="204"/>
      </rPr>
      <t>загальний обсяг фінансових ресурсів, необхідних для реалізації програми, в т. ч. за роками  - 611497,591 тис.  грн.; 2021 рік - 103535,624 тис.  грн.; 2022 рік -  131524,751  тис. грн.; 2023 рік - 133829,673  тис. грн.; 2024 рік - 116401,486 тис. грн.; 2025 рік -126206,057 тис.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</si>
</sst>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7030A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9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right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/>
    <xf numFmtId="0" fontId="0" fillId="0" borderId="0" xfId="0"/>
    <xf numFmtId="0" fontId="14" fillId="0" borderId="0" xfId="0" applyFont="1"/>
    <xf numFmtId="0" fontId="13" fillId="0" borderId="0" xfId="0" applyFont="1"/>
    <xf numFmtId="0" fontId="3" fillId="0" borderId="17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 textRotation="90" wrapText="1"/>
    </xf>
    <xf numFmtId="164" fontId="6" fillId="0" borderId="10" xfId="0" applyNumberFormat="1" applyFont="1" applyBorder="1" applyAlignment="1">
      <alignment horizontal="center" vertical="center" textRotation="90"/>
    </xf>
    <xf numFmtId="164" fontId="16" fillId="0" borderId="6" xfId="0" applyNumberFormat="1" applyFont="1" applyBorder="1" applyAlignment="1">
      <alignment horizontal="center" vertical="center" textRotation="90"/>
    </xf>
    <xf numFmtId="164" fontId="15" fillId="0" borderId="24" xfId="0" applyNumberFormat="1" applyFont="1" applyBorder="1" applyAlignment="1">
      <alignment horizontal="center" vertical="center" textRotation="90"/>
    </xf>
    <xf numFmtId="0" fontId="0" fillId="0" borderId="26" xfId="0" applyBorder="1"/>
    <xf numFmtId="0" fontId="15" fillId="0" borderId="21" xfId="0" applyFont="1" applyBorder="1" applyAlignment="1">
      <alignment horizontal="center" vertical="center" textRotation="90"/>
    </xf>
    <xf numFmtId="0" fontId="16" fillId="0" borderId="6" xfId="0" applyFont="1" applyBorder="1" applyAlignment="1">
      <alignment horizontal="center" vertical="center" wrapText="1"/>
    </xf>
    <xf numFmtId="164" fontId="18" fillId="0" borderId="6" xfId="0" applyNumberFormat="1" applyFont="1" applyBorder="1" applyAlignment="1">
      <alignment horizontal="center" vertical="center" textRotation="90"/>
    </xf>
    <xf numFmtId="164" fontId="15" fillId="0" borderId="27" xfId="0" applyNumberFormat="1" applyFont="1" applyBorder="1" applyAlignment="1">
      <alignment horizontal="center" vertical="center" textRotation="90" wrapText="1"/>
    </xf>
    <xf numFmtId="164" fontId="15" fillId="0" borderId="27" xfId="0" applyNumberFormat="1" applyFont="1" applyBorder="1" applyAlignment="1">
      <alignment horizontal="center" vertical="center" textRotation="90"/>
    </xf>
    <xf numFmtId="0" fontId="15" fillId="0" borderId="21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1" fillId="0" borderId="6" xfId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164" fontId="8" fillId="0" borderId="27" xfId="0" applyNumberFormat="1" applyFont="1" applyBorder="1" applyAlignment="1">
      <alignment horizontal="center" vertical="center" textRotation="90" wrapText="1"/>
    </xf>
    <xf numFmtId="164" fontId="8" fillId="0" borderId="27" xfId="0" applyNumberFormat="1" applyFont="1" applyBorder="1" applyAlignment="1">
      <alignment horizontal="center" vertical="center" textRotation="90"/>
    </xf>
    <xf numFmtId="164" fontId="8" fillId="0" borderId="6" xfId="0" applyNumberFormat="1" applyFont="1" applyBorder="1" applyAlignment="1">
      <alignment horizontal="center" vertical="center" textRotation="90" wrapText="1"/>
    </xf>
    <xf numFmtId="164" fontId="15" fillId="0" borderId="19" xfId="0" applyNumberFormat="1" applyFont="1" applyBorder="1" applyAlignment="1">
      <alignment horizontal="center" vertical="center" textRotation="90" wrapText="1"/>
    </xf>
    <xf numFmtId="164" fontId="15" fillId="0" borderId="0" xfId="0" applyNumberFormat="1" applyFont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 wrapText="1"/>
    </xf>
    <xf numFmtId="164" fontId="15" fillId="0" borderId="6" xfId="0" applyNumberFormat="1" applyFont="1" applyBorder="1" applyAlignment="1">
      <alignment horizontal="center" vertical="center" textRotation="90" wrapText="1"/>
    </xf>
    <xf numFmtId="0" fontId="0" fillId="0" borderId="0" xfId="0"/>
    <xf numFmtId="0" fontId="8" fillId="0" borderId="6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wrapText="1"/>
    </xf>
    <xf numFmtId="0" fontId="0" fillId="0" borderId="0" xfId="0"/>
    <xf numFmtId="0" fontId="8" fillId="0" borderId="0" xfId="0" applyFont="1" applyAlignment="1">
      <alignment horizontal="center" vertical="center" wrapText="1"/>
    </xf>
    <xf numFmtId="0" fontId="8" fillId="0" borderId="27" xfId="0" applyFont="1" applyBorder="1" applyAlignment="1">
      <alignment horizontal="center" vertical="center" textRotation="90" wrapText="1"/>
    </xf>
    <xf numFmtId="0" fontId="15" fillId="0" borderId="6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 wrapText="1"/>
    </xf>
    <xf numFmtId="164" fontId="15" fillId="0" borderId="27" xfId="0" applyNumberFormat="1" applyFont="1" applyBorder="1" applyAlignment="1">
      <alignment horizontal="center" vertical="center" textRotation="89" wrapText="1"/>
    </xf>
    <xf numFmtId="164" fontId="8" fillId="0" borderId="27" xfId="0" applyNumberFormat="1" applyFont="1" applyBorder="1" applyAlignment="1">
      <alignment horizontal="center" vertical="center" textRotation="89" wrapText="1"/>
    </xf>
    <xf numFmtId="164" fontId="8" fillId="0" borderId="27" xfId="0" applyNumberFormat="1" applyFont="1" applyBorder="1" applyAlignment="1">
      <alignment horizontal="center" vertical="center" textRotation="89"/>
    </xf>
    <xf numFmtId="164" fontId="24" fillId="0" borderId="32" xfId="0" applyNumberFormat="1" applyFont="1" applyBorder="1" applyAlignment="1">
      <alignment horizontal="center" vertical="center" textRotation="90" wrapText="1"/>
    </xf>
    <xf numFmtId="164" fontId="24" fillId="0" borderId="19" xfId="0" applyNumberFormat="1" applyFont="1" applyBorder="1" applyAlignment="1">
      <alignment horizontal="center" vertical="center" textRotation="90" wrapText="1"/>
    </xf>
    <xf numFmtId="0" fontId="22" fillId="0" borderId="6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164" fontId="8" fillId="0" borderId="31" xfId="0" applyNumberFormat="1" applyFont="1" applyBorder="1" applyAlignment="1">
      <alignment horizontal="center" vertical="center" textRotation="90" wrapText="1"/>
    </xf>
    <xf numFmtId="164" fontId="8" fillId="0" borderId="27" xfId="0" applyNumberFormat="1" applyFont="1" applyBorder="1" applyAlignment="1">
      <alignment horizontal="right" vertical="center" textRotation="90"/>
    </xf>
    <xf numFmtId="0" fontId="3" fillId="0" borderId="13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textRotation="90"/>
    </xf>
    <xf numFmtId="164" fontId="8" fillId="0" borderId="6" xfId="0" applyNumberFormat="1" applyFont="1" applyBorder="1" applyAlignment="1">
      <alignment horizontal="center" vertical="center" textRotation="90"/>
    </xf>
    <xf numFmtId="164" fontId="6" fillId="0" borderId="6" xfId="0" applyNumberFormat="1" applyFont="1" applyBorder="1" applyAlignment="1">
      <alignment horizontal="center" vertical="center" textRotation="90"/>
    </xf>
    <xf numFmtId="164" fontId="15" fillId="0" borderId="19" xfId="0" applyNumberFormat="1" applyFont="1" applyBorder="1" applyAlignment="1">
      <alignment horizontal="center" vertical="center" textRotation="90"/>
    </xf>
    <xf numFmtId="164" fontId="25" fillId="0" borderId="27" xfId="0" applyNumberFormat="1" applyFont="1" applyBorder="1" applyAlignment="1">
      <alignment horizontal="center" vertical="center" textRotation="90"/>
    </xf>
    <xf numFmtId="164" fontId="15" fillId="0" borderId="27" xfId="0" applyNumberFormat="1" applyFont="1" applyBorder="1" applyAlignment="1">
      <alignment vertical="center" textRotation="90"/>
    </xf>
    <xf numFmtId="164" fontId="15" fillId="0" borderId="11" xfId="0" applyNumberFormat="1" applyFont="1" applyBorder="1" applyAlignment="1">
      <alignment horizontal="center" vertical="center" textRotation="90"/>
    </xf>
    <xf numFmtId="164" fontId="8" fillId="0" borderId="11" xfId="0" applyNumberFormat="1" applyFont="1" applyBorder="1" applyAlignment="1">
      <alignment horizontal="center" vertical="center" textRotation="90" wrapText="1"/>
    </xf>
    <xf numFmtId="164" fontId="8" fillId="0" borderId="34" xfId="0" applyNumberFormat="1" applyFont="1" applyBorder="1" applyAlignment="1">
      <alignment horizontal="right" vertical="center" textRotation="90"/>
    </xf>
    <xf numFmtId="0" fontId="16" fillId="0" borderId="2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 textRotation="90" wrapText="1"/>
    </xf>
    <xf numFmtId="164" fontId="26" fillId="0" borderId="21" xfId="0" applyNumberFormat="1" applyFont="1" applyBorder="1" applyAlignment="1">
      <alignment horizontal="center" vertical="center" textRotation="90"/>
    </xf>
    <xf numFmtId="164" fontId="15" fillId="0" borderId="35" xfId="0" applyNumberFormat="1" applyFont="1" applyBorder="1" applyAlignment="1">
      <alignment horizontal="center" vertical="center" textRotation="90" wrapText="1"/>
    </xf>
    <xf numFmtId="0" fontId="15" fillId="0" borderId="27" xfId="0" applyFont="1" applyBorder="1" applyAlignment="1">
      <alignment horizontal="center" vertical="center" textRotation="90" wrapText="1"/>
    </xf>
    <xf numFmtId="0" fontId="8" fillId="0" borderId="27" xfId="0" applyFont="1" applyBorder="1" applyAlignment="1">
      <alignment horizontal="center" vertical="center" textRotation="90"/>
    </xf>
    <xf numFmtId="0" fontId="15" fillId="0" borderId="11" xfId="0" applyFont="1" applyBorder="1" applyAlignment="1">
      <alignment horizontal="center" vertical="center" textRotation="90"/>
    </xf>
    <xf numFmtId="0" fontId="8" fillId="0" borderId="33" xfId="0" applyFont="1" applyBorder="1" applyAlignment="1">
      <alignment horizontal="center" vertical="center" textRotation="90" wrapText="1"/>
    </xf>
    <xf numFmtId="164" fontId="8" fillId="0" borderId="14" xfId="0" applyNumberFormat="1" applyFont="1" applyBorder="1" applyAlignment="1">
      <alignment horizontal="center" vertical="center" textRotation="90" wrapText="1"/>
    </xf>
    <xf numFmtId="164" fontId="8" fillId="0" borderId="14" xfId="0" applyNumberFormat="1" applyFont="1" applyBorder="1" applyAlignment="1">
      <alignment horizontal="right" vertical="center" textRotation="90"/>
    </xf>
    <xf numFmtId="0" fontId="8" fillId="0" borderId="12" xfId="1" applyFont="1" applyBorder="1" applyAlignment="1">
      <alignment horizontal="center" vertical="center" wrapText="1"/>
    </xf>
    <xf numFmtId="164" fontId="8" fillId="0" borderId="31" xfId="0" applyNumberFormat="1" applyFont="1" applyBorder="1" applyAlignment="1">
      <alignment horizontal="center" vertical="center" textRotation="90"/>
    </xf>
    <xf numFmtId="164" fontId="8" fillId="0" borderId="33" xfId="0" applyNumberFormat="1" applyFont="1" applyBorder="1" applyAlignment="1">
      <alignment horizontal="right" vertical="center" textRotation="90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/>
    <xf numFmtId="0" fontId="12" fillId="0" borderId="11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/>
    <xf numFmtId="0" fontId="6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wrapText="1"/>
    </xf>
    <xf numFmtId="0" fontId="3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16" fillId="0" borderId="6" xfId="0" applyFont="1" applyBorder="1" applyAlignment="1">
      <alignment horizontal="center" vertical="center" textRotation="90" wrapText="1"/>
    </xf>
    <xf numFmtId="164" fontId="6" fillId="0" borderId="8" xfId="0" applyNumberFormat="1" applyFont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6" fillId="0" borderId="29" xfId="0" applyNumberFormat="1" applyFont="1" applyBorder="1" applyAlignment="1">
      <alignment horizontal="center" vertical="center" wrapText="1"/>
    </xf>
    <xf numFmtId="1" fontId="16" fillId="0" borderId="6" xfId="0" applyNumberFormat="1" applyFont="1" applyBorder="1" applyAlignment="1">
      <alignment horizontal="center" vertical="center" wrapText="1"/>
    </xf>
    <xf numFmtId="164" fontId="26" fillId="0" borderId="6" xfId="0" applyNumberFormat="1" applyFont="1" applyBorder="1" applyAlignment="1">
      <alignment horizontal="center" vertical="center" textRotation="90" wrapText="1"/>
    </xf>
    <xf numFmtId="164" fontId="3" fillId="0" borderId="28" xfId="0" applyNumberFormat="1" applyFont="1" applyBorder="1" applyAlignment="1">
      <alignment horizontal="center" vertical="center" textRotation="90" wrapText="1"/>
    </xf>
    <xf numFmtId="164" fontId="3" fillId="0" borderId="6" xfId="0" applyNumberFormat="1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16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11" fillId="0" borderId="6" xfId="0" applyFont="1" applyBorder="1"/>
    <xf numFmtId="0" fontId="11" fillId="0" borderId="15" xfId="0" applyFont="1" applyBorder="1"/>
    <xf numFmtId="0" fontId="19" fillId="0" borderId="6" xfId="0" applyFont="1" applyBorder="1" applyAlignment="1">
      <alignment vertical="center" wrapText="1"/>
    </xf>
    <xf numFmtId="0" fontId="21" fillId="0" borderId="28" xfId="0" applyFont="1" applyBorder="1" applyAlignment="1">
      <alignment vertical="center" textRotation="90" wrapText="1"/>
    </xf>
    <xf numFmtId="0" fontId="16" fillId="0" borderId="29" xfId="0" applyFont="1" applyBorder="1" applyAlignment="1">
      <alignment vertical="center" textRotation="90" wrapText="1"/>
    </xf>
    <xf numFmtId="0" fontId="16" fillId="0" borderId="15" xfId="0" applyFont="1" applyBorder="1" applyAlignment="1">
      <alignment vertical="center" textRotation="90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justify" wrapText="1"/>
    </xf>
    <xf numFmtId="0" fontId="5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8" fillId="0" borderId="18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5" fillId="0" borderId="22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16" fillId="0" borderId="33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2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wrapText="1"/>
    </xf>
    <xf numFmtId="0" fontId="0" fillId="0" borderId="10" xfId="0" applyBorder="1" applyAlignment="1">
      <alignment wrapText="1"/>
    </xf>
    <xf numFmtId="0" fontId="16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0" fillId="0" borderId="38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1" fillId="0" borderId="21" xfId="0" applyFont="1" applyBorder="1" applyAlignment="1"/>
    <xf numFmtId="0" fontId="0" fillId="0" borderId="21" xfId="0" applyBorder="1" applyAlignment="1"/>
    <xf numFmtId="0" fontId="0" fillId="0" borderId="39" xfId="0" applyBorder="1" applyAlignment="1"/>
    <xf numFmtId="0" fontId="12" fillId="0" borderId="4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6" xfId="0" applyBorder="1" applyAlignment="1"/>
    <xf numFmtId="0" fontId="12" fillId="0" borderId="1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A3" sqref="A3:P3"/>
    </sheetView>
  </sheetViews>
  <sheetFormatPr defaultRowHeight="15" x14ac:dyDescent="0.25"/>
  <cols>
    <col min="1" max="1" width="3.28515625" customWidth="1"/>
    <col min="2" max="2" width="13.7109375" customWidth="1"/>
    <col min="3" max="3" width="5.7109375" customWidth="1"/>
    <col min="4" max="4" width="5.7109375" style="37" customWidth="1"/>
    <col min="5" max="5" width="6.42578125" customWidth="1"/>
    <col min="6" max="6" width="6" style="13" customWidth="1"/>
    <col min="7" max="7" width="6.42578125" customWidth="1"/>
    <col min="8" max="8" width="7" customWidth="1"/>
    <col min="9" max="9" width="14" customWidth="1"/>
    <col min="10" max="10" width="7.85546875" customWidth="1"/>
    <col min="11" max="11" width="6.5703125" customWidth="1"/>
    <col min="12" max="12" width="7.28515625" style="37" customWidth="1"/>
    <col min="13" max="13" width="7.42578125" customWidth="1"/>
    <col min="14" max="14" width="7.140625" customWidth="1"/>
    <col min="15" max="15" width="7.85546875" customWidth="1"/>
    <col min="16" max="16" width="7.5703125" customWidth="1"/>
    <col min="17" max="17" width="20.7109375" customWidth="1"/>
    <col min="18" max="18" width="3.28515625" customWidth="1"/>
  </cols>
  <sheetData>
    <row r="1" spans="1:18" ht="22.5" customHeight="1" x14ac:dyDescent="0.25">
      <c r="A1" s="138" t="s">
        <v>13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1:18" ht="51.75" customHeight="1" x14ac:dyDescent="0.25">
      <c r="A2" s="139" t="s">
        <v>14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18" ht="75" customHeight="1" x14ac:dyDescent="0.25">
      <c r="A3" s="150" t="s">
        <v>63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1:18" ht="36" customHeight="1" x14ac:dyDescent="0.25">
      <c r="A4" s="140" t="s">
        <v>0</v>
      </c>
      <c r="B4" s="140"/>
      <c r="C4" s="140"/>
      <c r="D4" s="140"/>
      <c r="E4" s="140"/>
      <c r="F4" s="141"/>
      <c r="G4" s="141"/>
      <c r="H4" s="142"/>
      <c r="I4" s="142"/>
      <c r="J4" s="142"/>
      <c r="K4" s="142"/>
      <c r="L4" s="142"/>
      <c r="M4" s="142"/>
      <c r="N4" s="142"/>
      <c r="O4" s="142"/>
      <c r="P4" s="142"/>
    </row>
    <row r="5" spans="1:18" ht="59.25" hidden="1" customHeight="1" thickBot="1" x14ac:dyDescent="0.3">
      <c r="A5" s="1"/>
      <c r="B5" s="1"/>
      <c r="C5" s="1"/>
      <c r="D5" s="1"/>
      <c r="E5" s="1"/>
      <c r="F5" s="12"/>
      <c r="G5" s="1"/>
      <c r="H5" s="1"/>
      <c r="I5" s="1"/>
      <c r="J5" s="1"/>
      <c r="K5" s="1"/>
      <c r="L5" s="1"/>
      <c r="M5" s="1"/>
      <c r="N5" s="1"/>
      <c r="O5" s="1"/>
      <c r="P5" s="2"/>
    </row>
    <row r="6" spans="1:18" ht="12.75" customHeight="1" thickBot="1" x14ac:dyDescent="0.3">
      <c r="A6" s="1"/>
      <c r="B6" s="1"/>
      <c r="C6" s="1"/>
      <c r="D6" s="1"/>
      <c r="E6" s="1"/>
      <c r="F6" s="12"/>
      <c r="G6" s="1"/>
      <c r="H6" s="1"/>
      <c r="I6" s="1"/>
      <c r="J6" s="1"/>
      <c r="K6" s="1"/>
      <c r="L6" s="1"/>
      <c r="M6" s="1"/>
      <c r="N6" s="1"/>
      <c r="O6" s="1"/>
      <c r="P6" s="3" t="s">
        <v>1</v>
      </c>
    </row>
    <row r="7" spans="1:18" ht="27" customHeight="1" x14ac:dyDescent="0.25">
      <c r="A7" s="143" t="s">
        <v>2</v>
      </c>
      <c r="B7" s="124" t="s">
        <v>3</v>
      </c>
      <c r="C7" s="152" t="s">
        <v>5</v>
      </c>
      <c r="D7" s="153"/>
      <c r="E7" s="154"/>
      <c r="F7" s="154"/>
      <c r="G7" s="154"/>
      <c r="H7" s="155"/>
      <c r="I7" s="124" t="s">
        <v>3</v>
      </c>
      <c r="J7" s="124" t="s">
        <v>4</v>
      </c>
      <c r="K7" s="145" t="s">
        <v>5</v>
      </c>
      <c r="L7" s="145"/>
      <c r="M7" s="146"/>
      <c r="N7" s="146"/>
      <c r="O7" s="146"/>
      <c r="P7" s="147"/>
      <c r="Q7" s="123" t="s">
        <v>37</v>
      </c>
    </row>
    <row r="8" spans="1:18" ht="0.75" customHeight="1" x14ac:dyDescent="0.25">
      <c r="A8" s="144"/>
      <c r="B8" s="125"/>
      <c r="C8" s="156"/>
      <c r="D8" s="157"/>
      <c r="E8" s="157"/>
      <c r="F8" s="157"/>
      <c r="G8" s="157"/>
      <c r="H8" s="158"/>
      <c r="I8" s="125"/>
      <c r="J8" s="125"/>
      <c r="K8" s="148"/>
      <c r="L8" s="148"/>
      <c r="M8" s="125"/>
      <c r="N8" s="125"/>
      <c r="O8" s="125"/>
      <c r="P8" s="149"/>
      <c r="Q8" s="123"/>
    </row>
    <row r="9" spans="1:18" ht="26.25" customHeight="1" x14ac:dyDescent="0.25">
      <c r="A9" s="144"/>
      <c r="B9" s="125"/>
      <c r="C9" s="159" t="s">
        <v>23</v>
      </c>
      <c r="D9" s="160"/>
      <c r="E9" s="130"/>
      <c r="F9" s="130"/>
      <c r="G9" s="130"/>
      <c r="H9" s="161"/>
      <c r="I9" s="125"/>
      <c r="J9" s="125"/>
      <c r="K9" s="129" t="s">
        <v>6</v>
      </c>
      <c r="L9" s="129"/>
      <c r="M9" s="130"/>
      <c r="N9" s="130"/>
      <c r="O9" s="130"/>
      <c r="P9" s="130"/>
      <c r="Q9" s="123"/>
    </row>
    <row r="10" spans="1:18" x14ac:dyDescent="0.25">
      <c r="A10" s="144"/>
      <c r="B10" s="125"/>
      <c r="C10" s="4" t="s">
        <v>7</v>
      </c>
      <c r="D10" s="4">
        <v>2021</v>
      </c>
      <c r="E10" s="4">
        <v>2022</v>
      </c>
      <c r="F10" s="5">
        <v>2023</v>
      </c>
      <c r="G10" s="5">
        <v>2024</v>
      </c>
      <c r="H10" s="5">
        <v>2025</v>
      </c>
      <c r="I10" s="125"/>
      <c r="J10" s="125"/>
      <c r="K10" s="6" t="s">
        <v>7</v>
      </c>
      <c r="L10" s="6">
        <v>2021</v>
      </c>
      <c r="M10" s="7">
        <v>2022</v>
      </c>
      <c r="N10" s="7">
        <v>2023</v>
      </c>
      <c r="O10" s="7">
        <v>2024</v>
      </c>
      <c r="P10" s="85">
        <v>2025</v>
      </c>
      <c r="Q10" s="123"/>
    </row>
    <row r="11" spans="1:18" s="26" customFormat="1" ht="15.75" x14ac:dyDescent="0.25">
      <c r="A11" s="131" t="s">
        <v>22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</row>
    <row r="12" spans="1:18" s="40" customFormat="1" ht="63.75" customHeight="1" thickBot="1" x14ac:dyDescent="0.3">
      <c r="A12" s="7">
        <v>1</v>
      </c>
      <c r="B12" s="44" t="s">
        <v>26</v>
      </c>
      <c r="C12" s="43">
        <v>19396.12</v>
      </c>
      <c r="D12" s="45">
        <v>3337.9920000000002</v>
      </c>
      <c r="E12" s="45">
        <v>4982.6180000000004</v>
      </c>
      <c r="F12" s="30">
        <v>3300</v>
      </c>
      <c r="G12" s="31">
        <v>3702.65</v>
      </c>
      <c r="H12" s="31">
        <v>4072.86</v>
      </c>
      <c r="I12" s="44" t="s">
        <v>26</v>
      </c>
      <c r="J12" s="135" t="s">
        <v>25</v>
      </c>
      <c r="K12" s="23">
        <v>20308.12</v>
      </c>
      <c r="L12" s="42">
        <v>3337.9920000000002</v>
      </c>
      <c r="M12" s="42">
        <v>4982.6180000000004</v>
      </c>
      <c r="N12" s="30">
        <v>4212</v>
      </c>
      <c r="O12" s="31">
        <v>3702.65</v>
      </c>
      <c r="P12" s="86">
        <v>4072.86</v>
      </c>
      <c r="Q12" s="44" t="s">
        <v>55</v>
      </c>
    </row>
    <row r="13" spans="1:18" s="40" customFormat="1" ht="132" customHeight="1" thickBot="1" x14ac:dyDescent="0.3">
      <c r="A13" s="7">
        <v>3</v>
      </c>
      <c r="B13" s="41" t="s">
        <v>27</v>
      </c>
      <c r="C13" s="36">
        <v>46416.608</v>
      </c>
      <c r="D13" s="32">
        <v>6385.2539999999999</v>
      </c>
      <c r="E13" s="32">
        <v>9148.4539999999997</v>
      </c>
      <c r="F13" s="30">
        <v>9330</v>
      </c>
      <c r="G13" s="31">
        <v>10263.549999999999</v>
      </c>
      <c r="H13" s="31">
        <v>11289.35</v>
      </c>
      <c r="I13" s="41" t="s">
        <v>27</v>
      </c>
      <c r="J13" s="136"/>
      <c r="K13" s="76">
        <f t="shared" ref="K13" si="0">SUM(L13:P13)</f>
        <v>49163.01</v>
      </c>
      <c r="L13" s="30">
        <v>6385.2539999999999</v>
      </c>
      <c r="M13" s="30">
        <v>9212.7430000000004</v>
      </c>
      <c r="N13" s="30">
        <v>12012.112999999999</v>
      </c>
      <c r="O13" s="31">
        <v>10263.549999999999</v>
      </c>
      <c r="P13" s="86">
        <v>11289.35</v>
      </c>
      <c r="Q13" s="98" t="s">
        <v>56</v>
      </c>
      <c r="R13" s="99"/>
    </row>
    <row r="14" spans="1:18" s="40" customFormat="1" ht="54.75" customHeight="1" thickBot="1" x14ac:dyDescent="0.3">
      <c r="A14" s="7">
        <v>6</v>
      </c>
      <c r="B14" s="44" t="s">
        <v>28</v>
      </c>
      <c r="C14" s="47">
        <v>17287</v>
      </c>
      <c r="D14" s="48">
        <v>2502</v>
      </c>
      <c r="E14" s="48">
        <v>3200</v>
      </c>
      <c r="F14" s="48">
        <v>3500</v>
      </c>
      <c r="G14" s="49">
        <v>3850</v>
      </c>
      <c r="H14" s="49">
        <v>4235</v>
      </c>
      <c r="I14" s="44" t="s">
        <v>28</v>
      </c>
      <c r="J14" s="136"/>
      <c r="K14" s="23">
        <v>18728.38</v>
      </c>
      <c r="L14" s="30">
        <v>2502</v>
      </c>
      <c r="M14" s="30">
        <v>3200</v>
      </c>
      <c r="N14" s="30">
        <v>4941.38</v>
      </c>
      <c r="O14" s="31">
        <v>3850</v>
      </c>
      <c r="P14" s="86">
        <v>4235</v>
      </c>
      <c r="Q14" s="44" t="s">
        <v>57</v>
      </c>
    </row>
    <row r="15" spans="1:18" s="40" customFormat="1" ht="78.75" customHeight="1" thickBot="1" x14ac:dyDescent="0.3">
      <c r="A15" s="7">
        <v>7</v>
      </c>
      <c r="B15" s="44" t="s">
        <v>29</v>
      </c>
      <c r="C15" s="23">
        <v>5493</v>
      </c>
      <c r="D15" s="30">
        <v>1263</v>
      </c>
      <c r="E15" s="30">
        <v>920</v>
      </c>
      <c r="F15" s="30">
        <v>1000</v>
      </c>
      <c r="G15" s="30">
        <v>1100</v>
      </c>
      <c r="H15" s="31">
        <v>1210</v>
      </c>
      <c r="I15" s="44" t="s">
        <v>29</v>
      </c>
      <c r="J15" s="136"/>
      <c r="K15" s="23">
        <v>5828.4120000000003</v>
      </c>
      <c r="L15" s="30">
        <v>1263</v>
      </c>
      <c r="M15" s="30">
        <v>920</v>
      </c>
      <c r="N15" s="30">
        <v>1335.412</v>
      </c>
      <c r="O15" s="30">
        <v>1100</v>
      </c>
      <c r="P15" s="86">
        <v>1210</v>
      </c>
      <c r="Q15" s="44" t="s">
        <v>58</v>
      </c>
    </row>
    <row r="16" spans="1:18" s="27" customFormat="1" ht="219.75" customHeight="1" thickBot="1" x14ac:dyDescent="0.3">
      <c r="A16" s="7">
        <v>4</v>
      </c>
      <c r="B16" s="29" t="s">
        <v>24</v>
      </c>
      <c r="C16" s="34">
        <v>158304.95800000001</v>
      </c>
      <c r="D16" s="38">
        <v>25213.501</v>
      </c>
      <c r="E16" s="32">
        <v>30112.237000000001</v>
      </c>
      <c r="F16" s="30">
        <v>26464</v>
      </c>
      <c r="G16" s="31">
        <v>36435.85</v>
      </c>
      <c r="H16" s="31">
        <v>40079.370000000003</v>
      </c>
      <c r="I16" s="29" t="s">
        <v>24</v>
      </c>
      <c r="J16" s="137"/>
      <c r="K16" s="119">
        <f>SUM(L16:P16)</f>
        <v>171693.51300000001</v>
      </c>
      <c r="L16" s="38">
        <v>25213.501</v>
      </c>
      <c r="M16" s="121">
        <v>32307.120999999999</v>
      </c>
      <c r="N16" s="120">
        <v>37657.671000000002</v>
      </c>
      <c r="O16" s="31">
        <v>36435.85</v>
      </c>
      <c r="P16" s="86">
        <v>40079.370000000003</v>
      </c>
      <c r="Q16" s="98" t="s">
        <v>59</v>
      </c>
    </row>
    <row r="17" spans="1:17" s="27" customFormat="1" ht="69.75" customHeight="1" thickBot="1" x14ac:dyDescent="0.3">
      <c r="A17" s="28"/>
      <c r="B17" s="29" t="s">
        <v>20</v>
      </c>
      <c r="C17" s="50">
        <v>325770.68699999998</v>
      </c>
      <c r="D17" s="33">
        <v>49062.023999999998</v>
      </c>
      <c r="E17" s="51">
        <v>69348.233999999997</v>
      </c>
      <c r="F17" s="33">
        <v>57284.385999999999</v>
      </c>
      <c r="G17" s="33">
        <v>71512.486000000004</v>
      </c>
      <c r="H17" s="33">
        <v>78563.557000000001</v>
      </c>
      <c r="I17" s="164" t="s">
        <v>20</v>
      </c>
      <c r="J17" s="165"/>
      <c r="K17" s="119">
        <v>344594.43599999999</v>
      </c>
      <c r="L17" s="78">
        <v>49062.023999999998</v>
      </c>
      <c r="M17" s="119">
        <v>71607.407000000007</v>
      </c>
      <c r="N17" s="36">
        <v>73848.962</v>
      </c>
      <c r="O17" s="33">
        <v>71512.486000000004</v>
      </c>
      <c r="P17" s="33">
        <v>78563.557000000001</v>
      </c>
    </row>
    <row r="18" spans="1:17" ht="15.75" x14ac:dyDescent="0.25">
      <c r="A18" s="131" t="s">
        <v>15</v>
      </c>
      <c r="B18" s="131"/>
      <c r="C18" s="131"/>
      <c r="D18" s="131"/>
      <c r="E18" s="131"/>
      <c r="F18" s="132"/>
      <c r="G18" s="132"/>
      <c r="H18" s="132"/>
      <c r="I18" s="132"/>
      <c r="J18" s="132"/>
      <c r="K18" s="132"/>
      <c r="L18" s="132"/>
      <c r="M18" s="132"/>
      <c r="N18" s="133"/>
      <c r="O18" s="132"/>
      <c r="P18" s="132"/>
    </row>
    <row r="19" spans="1:17" ht="135" customHeight="1" x14ac:dyDescent="0.25">
      <c r="A19" s="14">
        <v>3</v>
      </c>
      <c r="B19" s="126" t="s">
        <v>17</v>
      </c>
      <c r="C19" s="127"/>
      <c r="D19" s="127"/>
      <c r="E19" s="127"/>
      <c r="F19" s="127"/>
      <c r="G19" s="127"/>
      <c r="H19" s="128"/>
      <c r="I19" s="21" t="s">
        <v>18</v>
      </c>
      <c r="J19" s="35" t="s">
        <v>19</v>
      </c>
      <c r="K19" s="22">
        <v>779.85</v>
      </c>
      <c r="L19" s="22">
        <v>0</v>
      </c>
      <c r="M19" s="17">
        <v>0</v>
      </c>
      <c r="N19" s="15">
        <v>779.85</v>
      </c>
      <c r="O19" s="16">
        <v>0</v>
      </c>
      <c r="P19" s="15">
        <v>0</v>
      </c>
    </row>
    <row r="20" spans="1:17" s="40" customFormat="1" ht="80.25" customHeight="1" x14ac:dyDescent="0.25">
      <c r="A20" s="57"/>
      <c r="B20" s="29" t="s">
        <v>20</v>
      </c>
      <c r="C20" s="22">
        <v>31489.29</v>
      </c>
      <c r="D20" s="17">
        <v>3281.6</v>
      </c>
      <c r="E20" s="17">
        <v>16603.689999999999</v>
      </c>
      <c r="F20" s="17">
        <v>3504</v>
      </c>
      <c r="G20" s="17">
        <v>3900</v>
      </c>
      <c r="H20" s="17">
        <v>4200</v>
      </c>
      <c r="I20" s="171" t="s">
        <v>20</v>
      </c>
      <c r="J20" s="172"/>
      <c r="K20" s="22">
        <v>32269.14</v>
      </c>
      <c r="L20" s="17">
        <v>3281.6</v>
      </c>
      <c r="M20" s="17">
        <v>16603.689999999999</v>
      </c>
      <c r="N20" s="15">
        <v>4283.8500000000004</v>
      </c>
      <c r="O20" s="61">
        <v>3900</v>
      </c>
      <c r="P20" s="15">
        <v>4200</v>
      </c>
    </row>
    <row r="21" spans="1:17" s="40" customFormat="1" ht="17.25" customHeight="1" x14ac:dyDescent="0.25">
      <c r="A21" s="168" t="s">
        <v>34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8"/>
    </row>
    <row r="22" spans="1:17" s="40" customFormat="1" ht="115.5" customHeight="1" thickBot="1" x14ac:dyDescent="0.3">
      <c r="A22" s="122">
        <v>2</v>
      </c>
      <c r="B22" s="53" t="s">
        <v>35</v>
      </c>
      <c r="C22" s="79">
        <v>19859.599999999999</v>
      </c>
      <c r="D22" s="42">
        <v>3000</v>
      </c>
      <c r="E22" s="42">
        <v>3359.6</v>
      </c>
      <c r="F22" s="42">
        <v>4000</v>
      </c>
      <c r="G22" s="80">
        <v>4500</v>
      </c>
      <c r="H22" s="80">
        <v>5000</v>
      </c>
      <c r="I22" s="54" t="s">
        <v>35</v>
      </c>
      <c r="J22" s="46" t="s">
        <v>36</v>
      </c>
      <c r="K22" s="43">
        <v>22017.460999999999</v>
      </c>
      <c r="L22" s="32">
        <v>3000</v>
      </c>
      <c r="M22" s="32">
        <v>3359.6</v>
      </c>
      <c r="N22" s="46">
        <v>6157.8609999999999</v>
      </c>
      <c r="O22" s="60">
        <v>4500</v>
      </c>
      <c r="P22" s="60">
        <v>5000</v>
      </c>
      <c r="Q22" s="98" t="s">
        <v>43</v>
      </c>
    </row>
    <row r="23" spans="1:17" s="40" customFormat="1" ht="66" customHeight="1" thickBot="1" x14ac:dyDescent="0.3">
      <c r="A23" s="52"/>
      <c r="B23" s="29" t="s">
        <v>20</v>
      </c>
      <c r="C23" s="24">
        <v>76023.111999999994</v>
      </c>
      <c r="D23" s="24">
        <v>12300</v>
      </c>
      <c r="E23" s="62">
        <v>13503.111999999999</v>
      </c>
      <c r="F23" s="24">
        <v>14500</v>
      </c>
      <c r="G23" s="24">
        <v>16700</v>
      </c>
      <c r="H23" s="24">
        <v>19020</v>
      </c>
      <c r="I23" s="169" t="s">
        <v>20</v>
      </c>
      <c r="J23" s="170"/>
      <c r="K23" s="64">
        <v>78180.972999999998</v>
      </c>
      <c r="L23" s="24">
        <v>12300</v>
      </c>
      <c r="M23" s="24">
        <v>13503.111999999999</v>
      </c>
      <c r="N23" s="24">
        <v>16657.861000000001</v>
      </c>
      <c r="O23" s="24">
        <v>16700</v>
      </c>
      <c r="P23" s="24">
        <v>19020</v>
      </c>
    </row>
    <row r="24" spans="1:17" s="40" customFormat="1" ht="18" customHeight="1" x14ac:dyDescent="0.25">
      <c r="A24" s="166" t="s">
        <v>30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</row>
    <row r="25" spans="1:17" s="40" customFormat="1" ht="127.5" customHeight="1" thickBot="1" x14ac:dyDescent="0.3">
      <c r="A25" s="122">
        <v>1</v>
      </c>
      <c r="B25" s="54" t="s">
        <v>31</v>
      </c>
      <c r="C25" s="81">
        <v>66720.7</v>
      </c>
      <c r="D25" s="82">
        <v>20371.599999999999</v>
      </c>
      <c r="E25" s="46">
        <v>13098.75</v>
      </c>
      <c r="F25" s="83">
        <v>10100.35</v>
      </c>
      <c r="G25" s="84">
        <v>11550</v>
      </c>
      <c r="H25" s="84">
        <v>11600</v>
      </c>
      <c r="I25" s="54" t="s">
        <v>31</v>
      </c>
      <c r="J25" s="46" t="s">
        <v>32</v>
      </c>
      <c r="K25" s="65">
        <v>84470.35</v>
      </c>
      <c r="L25" s="55">
        <v>20371.599999999999</v>
      </c>
      <c r="M25" s="32">
        <v>13098.75</v>
      </c>
      <c r="N25" s="66">
        <v>27850</v>
      </c>
      <c r="O25" s="67">
        <v>11550</v>
      </c>
      <c r="P25" s="87" t="s">
        <v>33</v>
      </c>
      <c r="Q25" s="98" t="s">
        <v>42</v>
      </c>
    </row>
    <row r="26" spans="1:17" s="40" customFormat="1" ht="69.75" customHeight="1" thickBot="1" x14ac:dyDescent="0.3">
      <c r="A26" s="58"/>
      <c r="B26" s="29" t="s">
        <v>20</v>
      </c>
      <c r="C26" s="24">
        <v>88400.7</v>
      </c>
      <c r="D26" s="55">
        <v>24165.599999999999</v>
      </c>
      <c r="E26" s="32">
        <v>17657.75</v>
      </c>
      <c r="F26" s="30">
        <v>14659.35</v>
      </c>
      <c r="G26" s="56">
        <v>16109</v>
      </c>
      <c r="H26" s="56">
        <v>15809</v>
      </c>
      <c r="I26" s="159" t="s">
        <v>20</v>
      </c>
      <c r="J26" s="148"/>
      <c r="K26" s="24">
        <v>106150.35</v>
      </c>
      <c r="L26" s="24">
        <v>24165.599999999999</v>
      </c>
      <c r="M26" s="24">
        <v>17657.75</v>
      </c>
      <c r="N26" s="24">
        <v>32409</v>
      </c>
      <c r="O26" s="24">
        <v>16109</v>
      </c>
      <c r="P26" s="24">
        <v>15809</v>
      </c>
    </row>
    <row r="27" spans="1:17" ht="78" customHeight="1" thickBot="1" x14ac:dyDescent="0.3">
      <c r="A27" s="19"/>
      <c r="B27" s="25" t="s">
        <v>12</v>
      </c>
      <c r="C27" s="59">
        <v>571986.48100000003</v>
      </c>
      <c r="D27" s="20">
        <v>103535.624</v>
      </c>
      <c r="E27" s="20">
        <v>129265.57799999999</v>
      </c>
      <c r="F27" s="18">
        <v>96577.736000000004</v>
      </c>
      <c r="G27" s="18">
        <v>116401.486</v>
      </c>
      <c r="H27" s="18">
        <v>126206.057</v>
      </c>
      <c r="I27" s="162" t="s">
        <v>12</v>
      </c>
      <c r="J27" s="163"/>
      <c r="K27" s="77">
        <v>611497.59100000001</v>
      </c>
      <c r="L27" s="24">
        <v>103535.624</v>
      </c>
      <c r="M27" s="77">
        <v>131524.75099999999</v>
      </c>
      <c r="N27" s="63">
        <v>133829.67300000001</v>
      </c>
      <c r="O27" s="24">
        <v>116401.486</v>
      </c>
      <c r="P27" s="24">
        <v>126206.057</v>
      </c>
    </row>
    <row r="28" spans="1:17" x14ac:dyDescent="0.25">
      <c r="B28" s="11"/>
      <c r="E28" s="37"/>
      <c r="G28" s="37"/>
      <c r="H28" s="37"/>
      <c r="I28" s="37"/>
    </row>
    <row r="29" spans="1:17" x14ac:dyDescent="0.25">
      <c r="B29" s="11"/>
      <c r="E29" s="37"/>
      <c r="G29" s="37"/>
      <c r="H29" s="37"/>
      <c r="I29" s="37"/>
    </row>
    <row r="30" spans="1:17" x14ac:dyDescent="0.25">
      <c r="B30" s="11"/>
      <c r="E30" s="37"/>
      <c r="G30" s="37"/>
      <c r="H30" s="37"/>
      <c r="I30" s="37"/>
    </row>
    <row r="31" spans="1:17" x14ac:dyDescent="0.25">
      <c r="B31" s="11"/>
      <c r="E31" s="37"/>
      <c r="G31" s="37"/>
      <c r="H31" s="37"/>
      <c r="I31" s="37"/>
    </row>
  </sheetData>
  <mergeCells count="24">
    <mergeCell ref="I27:J27"/>
    <mergeCell ref="I17:J17"/>
    <mergeCell ref="A24:P24"/>
    <mergeCell ref="A21:P21"/>
    <mergeCell ref="I23:J23"/>
    <mergeCell ref="I26:J26"/>
    <mergeCell ref="I20:J20"/>
    <mergeCell ref="A1:P1"/>
    <mergeCell ref="A2:P2"/>
    <mergeCell ref="A4:P4"/>
    <mergeCell ref="A7:A10"/>
    <mergeCell ref="I7:I10"/>
    <mergeCell ref="J7:J10"/>
    <mergeCell ref="K7:P8"/>
    <mergeCell ref="A3:P3"/>
    <mergeCell ref="C7:H8"/>
    <mergeCell ref="C9:H9"/>
    <mergeCell ref="Q7:Q10"/>
    <mergeCell ref="B7:B10"/>
    <mergeCell ref="B19:H19"/>
    <mergeCell ref="K9:P9"/>
    <mergeCell ref="A18:P18"/>
    <mergeCell ref="A11:P11"/>
    <mergeCell ref="J12:J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opLeftCell="B1" workbookViewId="0">
      <selection activeCell="G5" sqref="G5:J5"/>
    </sheetView>
  </sheetViews>
  <sheetFormatPr defaultRowHeight="15" x14ac:dyDescent="0.25"/>
  <cols>
    <col min="1" max="1" width="3.140625" customWidth="1"/>
    <col min="2" max="2" width="18.28515625" customWidth="1"/>
    <col min="3" max="3" width="18.28515625" style="94" customWidth="1"/>
    <col min="4" max="4" width="7.7109375" style="90" customWidth="1"/>
    <col min="5" max="5" width="8.28515625" customWidth="1"/>
    <col min="6" max="6" width="8.28515625" style="40" customWidth="1"/>
    <col min="7" max="7" width="7.7109375" customWidth="1"/>
    <col min="8" max="10" width="7.28515625" customWidth="1"/>
    <col min="11" max="11" width="17.5703125" customWidth="1"/>
    <col min="12" max="12" width="17.5703125" style="94" customWidth="1"/>
    <col min="13" max="13" width="8.5703125" style="90" customWidth="1"/>
    <col min="14" max="14" width="7.85546875" customWidth="1"/>
    <col min="15" max="15" width="7.85546875" style="40" customWidth="1"/>
    <col min="16" max="16" width="6.28515625" customWidth="1"/>
    <col min="17" max="17" width="6.7109375" customWidth="1"/>
    <col min="18" max="18" width="7.28515625" customWidth="1"/>
    <col min="19" max="19" width="7.5703125" customWidth="1"/>
  </cols>
  <sheetData>
    <row r="1" spans="1:19" ht="33" customHeight="1" x14ac:dyDescent="0.25">
      <c r="B1" s="193" t="s">
        <v>54</v>
      </c>
      <c r="C1" s="193"/>
      <c r="D1" s="193"/>
      <c r="E1" s="193"/>
      <c r="F1" s="193"/>
      <c r="G1" s="193"/>
      <c r="H1" s="193"/>
      <c r="I1" s="193"/>
      <c r="J1" s="193"/>
      <c r="K1" s="194"/>
      <c r="L1" s="194"/>
      <c r="M1" s="194"/>
      <c r="N1" s="194"/>
      <c r="O1" s="194"/>
      <c r="P1" s="194"/>
      <c r="Q1" s="194"/>
      <c r="R1" s="194"/>
      <c r="S1" s="194"/>
    </row>
    <row r="2" spans="1:19" ht="15.75" x14ac:dyDescent="0.25">
      <c r="B2" s="8"/>
      <c r="C2" s="93"/>
      <c r="D2" s="89"/>
      <c r="E2" s="8"/>
      <c r="F2" s="39"/>
      <c r="G2" s="9"/>
      <c r="H2" s="9"/>
    </row>
    <row r="3" spans="1:19" ht="15.75" thickBot="1" x14ac:dyDescent="0.3">
      <c r="G3" s="10"/>
      <c r="H3" s="195"/>
      <c r="I3" s="195"/>
      <c r="J3" s="195"/>
      <c r="Q3" s="195" t="s">
        <v>8</v>
      </c>
      <c r="R3" s="195"/>
      <c r="S3" s="195"/>
    </row>
    <row r="4" spans="1:19" ht="15.75" customHeight="1" x14ac:dyDescent="0.25">
      <c r="A4" s="187" t="s">
        <v>2</v>
      </c>
      <c r="B4" s="189" t="s">
        <v>9</v>
      </c>
      <c r="C4" s="183" t="s">
        <v>44</v>
      </c>
      <c r="D4" s="183" t="s">
        <v>39</v>
      </c>
      <c r="E4" s="189" t="s">
        <v>10</v>
      </c>
      <c r="F4" s="189"/>
      <c r="G4" s="189"/>
      <c r="H4" s="189"/>
      <c r="I4" s="189"/>
      <c r="J4" s="189"/>
      <c r="K4" s="189" t="s">
        <v>9</v>
      </c>
      <c r="L4" s="183" t="s">
        <v>44</v>
      </c>
      <c r="M4" s="183" t="s">
        <v>39</v>
      </c>
      <c r="N4" s="189" t="s">
        <v>10</v>
      </c>
      <c r="O4" s="189"/>
      <c r="P4" s="146"/>
      <c r="Q4" s="146"/>
      <c r="R4" s="146"/>
      <c r="S4" s="190"/>
    </row>
    <row r="5" spans="1:19" ht="15" customHeight="1" x14ac:dyDescent="0.25">
      <c r="A5" s="188"/>
      <c r="B5" s="185"/>
      <c r="C5" s="184"/>
      <c r="D5" s="184"/>
      <c r="E5" s="185" t="s">
        <v>16</v>
      </c>
      <c r="F5" s="88"/>
      <c r="G5" s="185" t="s">
        <v>11</v>
      </c>
      <c r="H5" s="185"/>
      <c r="I5" s="185"/>
      <c r="J5" s="191"/>
      <c r="K5" s="185"/>
      <c r="L5" s="184"/>
      <c r="M5" s="184"/>
      <c r="N5" s="185" t="s">
        <v>7</v>
      </c>
      <c r="O5" s="88"/>
      <c r="P5" s="185" t="s">
        <v>11</v>
      </c>
      <c r="Q5" s="185"/>
      <c r="R5" s="185"/>
      <c r="S5" s="191"/>
    </row>
    <row r="6" spans="1:19" ht="39" customHeight="1" x14ac:dyDescent="0.25">
      <c r="A6" s="188"/>
      <c r="B6" s="185"/>
      <c r="C6" s="177"/>
      <c r="D6" s="177"/>
      <c r="E6" s="185"/>
      <c r="F6" s="88">
        <v>2021</v>
      </c>
      <c r="G6" s="88">
        <v>2022</v>
      </c>
      <c r="H6" s="88">
        <v>2023</v>
      </c>
      <c r="I6" s="88">
        <v>2024</v>
      </c>
      <c r="J6" s="88">
        <v>2025</v>
      </c>
      <c r="K6" s="185"/>
      <c r="L6" s="177"/>
      <c r="M6" s="177"/>
      <c r="N6" s="125"/>
      <c r="O6" s="92">
        <v>2021</v>
      </c>
      <c r="P6" s="88">
        <v>2022</v>
      </c>
      <c r="Q6" s="88">
        <v>2023</v>
      </c>
      <c r="R6" s="88">
        <v>2024</v>
      </c>
      <c r="S6" s="91">
        <v>2025</v>
      </c>
    </row>
    <row r="7" spans="1:19" s="90" customFormat="1" ht="15" customHeight="1" x14ac:dyDescent="0.25">
      <c r="A7" s="185" t="s">
        <v>22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</row>
    <row r="8" spans="1:19" s="90" customFormat="1" ht="46.5" customHeight="1" x14ac:dyDescent="0.25">
      <c r="A8" s="105">
        <v>2</v>
      </c>
      <c r="B8" s="100" t="s">
        <v>53</v>
      </c>
      <c r="C8" s="101" t="s">
        <v>45</v>
      </c>
      <c r="D8" s="102" t="s">
        <v>46</v>
      </c>
      <c r="E8" s="102">
        <v>399.7</v>
      </c>
      <c r="F8" s="113">
        <v>79.94</v>
      </c>
      <c r="G8" s="112">
        <v>79.94</v>
      </c>
      <c r="H8" s="113">
        <v>79.94</v>
      </c>
      <c r="I8" s="113">
        <v>79.94</v>
      </c>
      <c r="J8" s="113">
        <v>79.94</v>
      </c>
      <c r="K8" s="100" t="s">
        <v>53</v>
      </c>
      <c r="L8" s="101" t="s">
        <v>45</v>
      </c>
      <c r="M8" s="102" t="s">
        <v>46</v>
      </c>
      <c r="N8" s="102">
        <v>403.45</v>
      </c>
      <c r="O8" s="113">
        <v>79.94</v>
      </c>
      <c r="P8" s="112">
        <v>79.94</v>
      </c>
      <c r="Q8" s="113">
        <v>81.19</v>
      </c>
      <c r="R8" s="111">
        <v>81.19</v>
      </c>
      <c r="S8" s="113">
        <v>81.19</v>
      </c>
    </row>
    <row r="9" spans="1:19" s="97" customFormat="1" ht="102" customHeight="1" x14ac:dyDescent="0.25">
      <c r="A9" s="173">
        <v>3</v>
      </c>
      <c r="B9" s="176" t="s">
        <v>52</v>
      </c>
      <c r="C9" s="103" t="s">
        <v>48</v>
      </c>
      <c r="D9" s="104" t="s">
        <v>49</v>
      </c>
      <c r="E9" s="110">
        <v>1954.78</v>
      </c>
      <c r="F9" s="113">
        <v>390.95600000000002</v>
      </c>
      <c r="G9" s="113">
        <v>390.95600000000002</v>
      </c>
      <c r="H9" s="113">
        <v>390.95600000000002</v>
      </c>
      <c r="I9" s="113">
        <v>390.95600000000002</v>
      </c>
      <c r="J9" s="113">
        <v>390.95600000000002</v>
      </c>
      <c r="K9" s="176" t="s">
        <v>52</v>
      </c>
      <c r="L9" s="103" t="s">
        <v>51</v>
      </c>
      <c r="M9" s="104" t="s">
        <v>47</v>
      </c>
      <c r="N9" s="15">
        <v>2340.94</v>
      </c>
      <c r="O9" s="107">
        <v>390.95600000000002</v>
      </c>
      <c r="P9" s="109">
        <v>390.95600000000002</v>
      </c>
      <c r="Q9" s="107">
        <v>519.67600000000004</v>
      </c>
      <c r="R9" s="108">
        <v>519.67600000000004</v>
      </c>
      <c r="S9" s="108">
        <v>519.67600000000004</v>
      </c>
    </row>
    <row r="10" spans="1:19" s="97" customFormat="1" ht="36.75" customHeight="1" x14ac:dyDescent="0.25">
      <c r="A10" s="173"/>
      <c r="B10" s="177"/>
      <c r="C10" s="103" t="s">
        <v>50</v>
      </c>
      <c r="D10" s="104" t="s">
        <v>49</v>
      </c>
      <c r="E10" s="104">
        <v>0</v>
      </c>
      <c r="F10" s="113">
        <v>0</v>
      </c>
      <c r="G10" s="116">
        <v>0</v>
      </c>
      <c r="H10" s="116">
        <v>0</v>
      </c>
      <c r="I10" s="116">
        <v>0</v>
      </c>
      <c r="J10" s="115">
        <v>0</v>
      </c>
      <c r="K10" s="177"/>
      <c r="L10" s="103" t="s">
        <v>50</v>
      </c>
      <c r="M10" s="104" t="s">
        <v>49</v>
      </c>
      <c r="N10" s="104">
        <v>194.86199999999999</v>
      </c>
      <c r="O10" s="113">
        <v>0</v>
      </c>
      <c r="P10" s="114">
        <v>0</v>
      </c>
      <c r="Q10" s="113">
        <v>64.953999999999994</v>
      </c>
      <c r="R10" s="113">
        <v>64.953999999999994</v>
      </c>
      <c r="S10" s="113">
        <v>64.953999999999994</v>
      </c>
    </row>
    <row r="11" spans="1:19" s="90" customFormat="1" ht="22.5" customHeight="1" x14ac:dyDescent="0.25">
      <c r="A11" s="192" t="s">
        <v>34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8"/>
    </row>
    <row r="12" spans="1:19" ht="26.25" customHeight="1" thickBot="1" x14ac:dyDescent="0.3">
      <c r="A12" s="106">
        <v>4</v>
      </c>
      <c r="B12" s="96" t="s">
        <v>38</v>
      </c>
      <c r="C12" s="98" t="s">
        <v>60</v>
      </c>
      <c r="D12" s="68" t="s">
        <v>41</v>
      </c>
      <c r="E12" s="68">
        <v>11.5</v>
      </c>
      <c r="F12" s="68">
        <v>2.2999999999999998</v>
      </c>
      <c r="G12" s="68">
        <v>2.2999999999999998</v>
      </c>
      <c r="H12" s="68">
        <v>2.2999999999999998</v>
      </c>
      <c r="I12" s="69">
        <v>2.2999999999999998</v>
      </c>
      <c r="J12" s="69">
        <v>2.2999999999999998</v>
      </c>
      <c r="K12" s="96" t="s">
        <v>38</v>
      </c>
      <c r="L12" s="96" t="s">
        <v>60</v>
      </c>
      <c r="M12" s="95" t="s">
        <v>40</v>
      </c>
      <c r="N12" s="117">
        <v>8200</v>
      </c>
      <c r="O12" s="118">
        <v>1640</v>
      </c>
      <c r="P12" s="118">
        <v>1640</v>
      </c>
      <c r="Q12" s="118">
        <v>1640</v>
      </c>
      <c r="R12" s="118">
        <v>1640</v>
      </c>
      <c r="S12" s="118">
        <v>1640</v>
      </c>
    </row>
    <row r="13" spans="1:19" ht="16.5" thickBot="1" x14ac:dyDescent="0.3">
      <c r="A13" s="178" t="s">
        <v>15</v>
      </c>
      <c r="B13" s="179"/>
      <c r="C13" s="179"/>
      <c r="D13" s="179"/>
      <c r="E13" s="179"/>
      <c r="F13" s="179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1"/>
      <c r="S13" s="182"/>
    </row>
    <row r="14" spans="1:19" ht="64.5" thickBot="1" x14ac:dyDescent="0.3">
      <c r="A14" s="73">
        <v>3</v>
      </c>
      <c r="B14" s="174" t="s">
        <v>17</v>
      </c>
      <c r="C14" s="174"/>
      <c r="D14" s="174"/>
      <c r="E14" s="175"/>
      <c r="F14" s="175"/>
      <c r="G14" s="175"/>
      <c r="H14" s="175"/>
      <c r="I14" s="175"/>
      <c r="J14" s="71"/>
      <c r="K14" s="71" t="s">
        <v>21</v>
      </c>
      <c r="L14" s="71" t="s">
        <v>61</v>
      </c>
      <c r="M14" s="71" t="s">
        <v>62</v>
      </c>
      <c r="N14" s="72">
        <v>1</v>
      </c>
      <c r="O14" s="68">
        <v>0</v>
      </c>
      <c r="P14" s="69">
        <v>0</v>
      </c>
      <c r="Q14" s="70">
        <v>1</v>
      </c>
      <c r="R14" s="74">
        <v>0</v>
      </c>
      <c r="S14" s="75">
        <v>0</v>
      </c>
    </row>
  </sheetData>
  <mergeCells count="23">
    <mergeCell ref="B1:S1"/>
    <mergeCell ref="H3:J3"/>
    <mergeCell ref="Q3:S3"/>
    <mergeCell ref="L4:L6"/>
    <mergeCell ref="P5:S5"/>
    <mergeCell ref="C4:C6"/>
    <mergeCell ref="N5:N6"/>
    <mergeCell ref="A9:A10"/>
    <mergeCell ref="B14:I14"/>
    <mergeCell ref="K9:K10"/>
    <mergeCell ref="A13:S13"/>
    <mergeCell ref="M4:M6"/>
    <mergeCell ref="D4:D6"/>
    <mergeCell ref="A7:S7"/>
    <mergeCell ref="A4:A6"/>
    <mergeCell ref="B4:B6"/>
    <mergeCell ref="E4:J4"/>
    <mergeCell ref="K4:K6"/>
    <mergeCell ref="N4:S4"/>
    <mergeCell ref="E5:E6"/>
    <mergeCell ref="G5:J5"/>
    <mergeCell ref="A11:S11"/>
    <mergeCell ref="B9:B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Аркуш1</vt:lpstr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savchenko</dc:creator>
  <cp:lastModifiedBy>Lytay</cp:lastModifiedBy>
  <cp:lastPrinted>2022-11-28T14:16:09Z</cp:lastPrinted>
  <dcterms:created xsi:type="dcterms:W3CDTF">2022-04-07T11:20:30Z</dcterms:created>
  <dcterms:modified xsi:type="dcterms:W3CDTF">2022-11-30T10:56:07Z</dcterms:modified>
</cp:coreProperties>
</file>