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рограми\Програма ДЖКГМБ ВК ВМР\Програма 2023\4330-ПР-07 Зміна 1\"/>
    </mc:Choice>
  </mc:AlternateContent>
  <xr:revisionPtr revIDLastSave="0" documentId="13_ncr:1_{B4461EE1-8EEF-4B33-813B-8E3577BBAFBD}" xr6:coauthVersionLast="45" xr6:coauthVersionMax="45" xr10:uidLastSave="{00000000-0000-0000-0000-000000000000}"/>
  <bookViews>
    <workbookView xWindow="-120" yWindow="-120" windowWidth="29040" windowHeight="15840" tabRatio="818" activeTab="1" xr2:uid="{00000000-000D-0000-FFFF-FFFF00000000}"/>
  </bookViews>
  <sheets>
    <sheet name="Зведення" sheetId="21" r:id="rId1"/>
    <sheet name="Порівняльна" sheetId="23" r:id="rId2"/>
  </sheets>
  <definedNames>
    <definedName name="_xlnm.Print_Area" localSheetId="0">Зведення!$A$1:$D$77</definedName>
    <definedName name="_xlnm.Print_Area" localSheetId="1">Порівняльна!$A$1:$D$78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23" l="1"/>
  <c r="D71" i="23"/>
  <c r="D52" i="23"/>
  <c r="D49" i="23"/>
  <c r="D40" i="23"/>
  <c r="D37" i="23"/>
  <c r="D29" i="23"/>
  <c r="D26" i="23"/>
  <c r="D21" i="23"/>
  <c r="D17" i="23"/>
  <c r="D8" i="23"/>
  <c r="D5" i="23"/>
  <c r="D78" i="23" s="1"/>
  <c r="D17" i="21" l="1"/>
  <c r="D26" i="21"/>
  <c r="D29" i="21"/>
  <c r="D37" i="21"/>
  <c r="D48" i="21"/>
  <c r="D70" i="21"/>
  <c r="D75" i="21"/>
  <c r="D5" i="21" l="1"/>
  <c r="D21" i="21" l="1"/>
  <c r="D8" i="21" l="1"/>
  <c r="D40" i="21"/>
  <c r="D51" i="21"/>
  <c r="D77" i="21" l="1"/>
</calcChain>
</file>

<file path=xl/sharedStrings.xml><?xml version="1.0" encoding="utf-8"?>
<sst xmlns="http://schemas.openxmlformats.org/spreadsheetml/2006/main" count="275" uniqueCount="86">
  <si>
    <t>Види робіт</t>
  </si>
  <si>
    <t>Модернізація ПЛ-0,4 кВ  малоповерхова забудова  м-н Ювілейний (Журавлина), малоповерхова забудова с.Стара Рафалівка</t>
  </si>
  <si>
    <t>№ п/п</t>
  </si>
  <si>
    <t xml:space="preserve">Капітальний ремонт асфальтобетонного покритт вул. Хлібороб від будинку №38 до перехрестя з вул. Шкільна в с. Стара Рафалівка </t>
  </si>
  <si>
    <t>Водопостачання</t>
  </si>
  <si>
    <r>
      <t>Реконструкція водопровідної мережі</t>
    </r>
    <r>
      <rPr>
        <b/>
        <sz val="12"/>
        <color theme="1"/>
        <rFont val="Times New Roman"/>
        <family val="1"/>
        <charset val="204"/>
      </rPr>
      <t xml:space="preserve"> від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ВК-42 до ВК-89</t>
    </r>
    <r>
      <rPr>
        <sz val="12"/>
        <color theme="1"/>
        <rFont val="Times New Roman"/>
        <family val="1"/>
        <charset val="204"/>
      </rPr>
      <t xml:space="preserve"> по мікрорайону Будівельників в місті Вараш, Вараського району Рівненської області</t>
    </r>
  </si>
  <si>
    <t>Водовідведення</t>
  </si>
  <si>
    <t>Розроблення схеми теплопостачання</t>
  </si>
  <si>
    <t>Капітальний ремонт покрівлі Вараського ліцею №3 по мікрорайону Перемоги, 8 в м. Вараш Рівненської області</t>
  </si>
  <si>
    <t xml:space="preserve"> 490 м</t>
  </si>
  <si>
    <t>850 м.</t>
  </si>
  <si>
    <t>1 шт</t>
  </si>
  <si>
    <t xml:space="preserve">Кількість </t>
  </si>
  <si>
    <t>Капітальний ремонт (модернізація) пасажирських ліфтів  житлових будинків міста Вараш</t>
  </si>
  <si>
    <t>Облаштування місця та встановлення сміттєвих контейнерів збору твердих побутових відходів за адресою мікрорайон Будівельників, в місті Вараш, Рівненської області</t>
  </si>
  <si>
    <t>Вартість, грн.</t>
  </si>
  <si>
    <t>Поточний ремонт системи вентиляції в найпростішому укритті Вараського ліцею №1 Вараської міської територіальної громади Рівненської області</t>
  </si>
  <si>
    <t>Поточний ремонт в найпростішому укритті Вараського ліцею №3 Вараської міської територіальної громади Рівненської області</t>
  </si>
  <si>
    <t>Будівництво самопливної каналізаційної мережі від колодязя №68 за адресою: м.Вараш проспект Шевченка Рівненської області</t>
  </si>
  <si>
    <t>31 м</t>
  </si>
  <si>
    <t>Будівництво водопровідної мережі в селі Більська Воля, Вараського району, Рівненської області (в тому числі виготовлення проекту)</t>
  </si>
  <si>
    <t>Капітальний ремонт частини приміщень адміністративної будівлі за адресою майдан Незалежності, 1, м.Вараш, Вараського району, Рівненської області</t>
  </si>
  <si>
    <t>Капітальний ремонт покрівлі будинку культури за адресою: вулиця Рафалівська, 125 б, село Більська Воля,  Вараського району, Рівненської області</t>
  </si>
  <si>
    <t>Капітальний ремонт спортивного залу Вараського ліцею №2 Вараської міської територіальної громади Рівненської області за адресою: 34400, Рівненська область, м.Вараш, мікрорайон Будівельників, 56» (коригування)</t>
  </si>
  <si>
    <t>Будівництво системи опалення Старорафалівської гімназії, вул. Центральна, с. Стара Рафалівка, Вараського району, Рівненської області (в тому числі виготовлення проекту)</t>
  </si>
  <si>
    <t>Капітальний ремонт покрівлі Собіщицького ліцею, вул. Л. Коляди, буд.2, с. Собіщиці, Вараського району, Рівненської області (в тому числі виготовлення проекту)</t>
  </si>
  <si>
    <t xml:space="preserve">Капітальний ремонт внутрішніх інженерних систем (водопостачання, водовідведення, теплопостачання) лікарняного комплексу на 250 ліжок з поліклінікою на 600 відвідувань Комунального некомерційного підприємства Вараської міської ради "Вараська багатопрофільна лікарня" за адресою: вул.Енергетиків, 23, м.Вараш, Рівненської області </t>
  </si>
  <si>
    <t>Капітальний ремонт частини приміщень другого та третього поверхів поліклініки Комунального некомерційного підприємства Вараської міської ради "Вараська багатопрофільна лікарня" за адресою: вул.Енергетиків, 23, м.Вараш, Вараського райну, Рівненської області</t>
  </si>
  <si>
    <t>Поточний ремонт покрівлі Вараського ліцею №1 Вараської міської територіальної громади Рівненської області</t>
  </si>
  <si>
    <t>Розроблення проекту організації дорожнього руху на вулицях і дорогах міста Вараш, Вараського району, Рівненської області</t>
  </si>
  <si>
    <t>Капітальний ремонт напірного каналізаційного колектора (від КК-1 до кута №7а) в м. Вараш, Рівненської області. Коригування (Введення об'єкта в експлуатацію (отримання сертифікату))</t>
  </si>
  <si>
    <t xml:space="preserve">Виготовлення проектно-кошторсної документації на Реконструкція приймального відділення Комунального некомерційного підприємства Вараської міської ради "Вараська багатопрофільна лікарня" за адресою: вул.Енергетиків, 23, м.Вараш, Рівненської області </t>
  </si>
  <si>
    <t>Капітальний ремонт покрівлі (спортивного залу) Мульчицького ліцею с.Мульчиці,  вул.Центральна 18А,  Вараського району Рівненської області (в тому числі виготовлення проекту)</t>
  </si>
  <si>
    <t>1. Житловий фонд</t>
  </si>
  <si>
    <t>4. Інфраструктура</t>
  </si>
  <si>
    <t>5. Адмінбудівлі</t>
  </si>
  <si>
    <t>6. Культура і спорт</t>
  </si>
  <si>
    <t>7. Освіта</t>
  </si>
  <si>
    <t>8. Управління відходами</t>
  </si>
  <si>
    <t>9. Медицина</t>
  </si>
  <si>
    <t>10. Енергетика</t>
  </si>
  <si>
    <t>12. Цивільний захист</t>
  </si>
  <si>
    <t>Поточний ремонт (облаштування найпростішого укриття) частини підвального приміщення інфекційного відділення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</si>
  <si>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(облаштування найпростішого укриття) частини підвального приміщення пологового будинку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</si>
  <si>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(облаштування найпростішого укриття) підвального приміщення будівлі гімназії за адресою вул. Центральна, 13, с. Стара Рафалівка, Вараського району, Рівненської області</t>
  </si>
  <si>
    <t>11. Поточний ремонт</t>
  </si>
  <si>
    <t>Разом:</t>
  </si>
  <si>
    <t>Капітальний ремонт покрівлі Заболоттівської амбулаторії загальної практики сімейної медицини комунального некомерційного підприємства Вараської міської ради “Вараський центр первинної медичної допомоги” за адресою: с.Заболоття, Вараський район, Рівненська область</t>
  </si>
  <si>
    <t>2. Теплові мережі</t>
  </si>
  <si>
    <t>3. Мережі ВП ВВ</t>
  </si>
  <si>
    <t>30 шт</t>
  </si>
  <si>
    <t>4 шт</t>
  </si>
  <si>
    <t>Поточний ремонт відмостки будівлі гімназії за адресою вул. Центральна, 13, с. Стара Рафалівка, Вараського району, Рівненської області</t>
  </si>
  <si>
    <t>Поточний ремонт підвального приміщення будівлі гімназії за адресою вул. Центральна, 13, с. Стара Рафалівка, Вараського району, Рівненської області (покриття поверхонь стін лаком)</t>
  </si>
  <si>
    <t>Капітальний ремонт будівлі діагностичного центру за адресою: вул. Енергетиків, 23, м. Вараш, Вараського району, Рівненської області</t>
  </si>
  <si>
    <t>Будівництво сховища в місті Вараш</t>
  </si>
  <si>
    <t>Поточний ремонтсистеми опалення будинку для обслуговування жителів с.Заболоття за адресою:вулиця Соборна 10а, село Заболоття, Вараського району Рівненської області</t>
  </si>
  <si>
    <t>Технічне обстеження житлових будинків (Вараш 26а, 26б, 26в, Будівельників 34)</t>
  </si>
  <si>
    <t>Поточний ремонт (облаштування найпростішого укриття) підвального приміщення адміністративної будівлі за адресою: Рівненська область, Вараський район, місто Вараш, майдан Незалежності, 2</t>
  </si>
  <si>
    <t>Поточний ремонт будівлі котельні по вул Л.Коляди, 1в, с. Собіщиці, Вараського району, Рівненської області</t>
  </si>
  <si>
    <t>Поточний ремонт фасаду будівлі котельні по вул Л.Коляди, 1в, с. Собіщиці, Вараського району, Рівненської області</t>
  </si>
  <si>
    <t>Виготовлення проектно-кошторсної документації на Реконструкція громадського будинку з будівлями та спорудами БУДІВЛЯ ЛІКУВАЛЬНО-ПРОФІЛАКТИЧНОГО ТА ОЗДОРОВЧОГО ЗАКЛАДУ за адресою: мікрорайон Перемоги, 23/1, місто Вараш, Вараського району Рівненської області</t>
  </si>
  <si>
    <t>Поточний ремонт частини підвального приміщення інфекційного відділення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</si>
  <si>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покриття (відмостки) інфекційного відділення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</si>
  <si>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(облаштування місць проживання внутрішньо переміщених та евакуйованих осіб) приміщень будинку для обслуговування жителів с.Заболоття за адресою:вулиця Соборна 10а, село Заболоття, Вараського району Рівненської області</t>
  </si>
  <si>
    <t>Поточний ремонт електромережі приміщень будинку для обслуговування жителів с.Заболоття за адресою:вулиця Соборна 10а, село Заболоття, Вараського району Рівненської області</t>
  </si>
  <si>
    <t>Поточний ремонт (заміна дверних блоків) приміщень будинку для обслуговування жителів с.Заболоття за адресою:вулиця Соборна 10а, село Заболоття, Вараського району Рівненської області</t>
  </si>
  <si>
    <t>Капітальний ремонт внутрішніх інженерних систем (водопостачання, водовідведення, теплопостачання) ПРУ за адресою: мікрорайон Вараш, 3, м. Вараш, Вараського району, Рівненської області</t>
  </si>
  <si>
    <t>Капітальний ремонт ПРУ за адресою: мікрорайон Вараш, 22, м. Вараш, Вараського району, Рівненської області</t>
  </si>
  <si>
    <t>Виготовлення проектно-кошторисної документації на Реконструкцію Центру надання адміністративних послуг Вараської міської ради за адресою: мікрорайон Будівельників 25/1, м. Вараш, Вараського району, Рівненської області</t>
  </si>
  <si>
    <t>Виготовлення проектно-кошторисної документації на Будівництво водопровідної мережі в селі Собіщиці, Вараського району, Рівненської області</t>
  </si>
  <si>
    <t>Капітальний ремонт покрівлі адміністративної будівлі за адресою майдан Незалежності, 2, м.Вараш, Вараського району, Рівненської області</t>
  </si>
  <si>
    <t>Капітальний ремонт сиситеми водовідведення (з влаштуванням локальних очисних споруд)  Більськовільського ліцею, вул. Шкільна, 14, с. Більська Воля, Вараського району, Рівненської області."  (в тому числі виготовлення проекту)</t>
  </si>
  <si>
    <t>8 шт</t>
  </si>
  <si>
    <t>Внесені зміни</t>
  </si>
  <si>
    <t>Добавлено захід</t>
  </si>
  <si>
    <t>Вартість збільшено на 800000 грн.</t>
  </si>
  <si>
    <t>Зменшено вартість на 1500000 грн.</t>
  </si>
  <si>
    <t>Зменшено вартість на 1000000 грн.</t>
  </si>
  <si>
    <t>Збільшено кількість на 4 шт</t>
  </si>
  <si>
    <t>Збільшено вартість на 130000 грн.</t>
  </si>
  <si>
    <t>Змінено назву об'єкту</t>
  </si>
  <si>
    <t>Розділено по роботах</t>
  </si>
  <si>
    <t>Розділено по об'єктах</t>
  </si>
  <si>
    <t>Капітальний ремонт Сопачівської амбулаторії загальної практики сімейної медицини за адресою: вул. Центральна, 18А, с.Сопачів, Вараського району, Рівненської області</t>
  </si>
  <si>
    <t>Захід видалено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</si>
</sst>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0" fillId="0" borderId="0" xfId="0" applyNumberFormat="1" applyAlignment="1">
      <alignment horizontal="center" vertical="center"/>
    </xf>
    <xf numFmtId="0" fontId="6" fillId="0" borderId="1" xfId="0" applyFont="1" applyBorder="1"/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opLeftCell="A64" workbookViewId="0">
      <selection activeCell="D78" sqref="D78"/>
    </sheetView>
  </sheetViews>
  <sheetFormatPr defaultRowHeight="15" x14ac:dyDescent="0.25"/>
  <cols>
    <col min="1" max="1" width="5.28515625" customWidth="1"/>
    <col min="2" max="2" width="89.7109375" customWidth="1"/>
    <col min="3" max="3" width="9.5703125" bestFit="1" customWidth="1"/>
    <col min="4" max="4" width="16" style="33" bestFit="1" customWidth="1"/>
  </cols>
  <sheetData>
    <row r="1" spans="1:4" ht="15.75" x14ac:dyDescent="0.25">
      <c r="B1" s="27" t="s">
        <v>33</v>
      </c>
    </row>
    <row r="2" spans="1:4" ht="31.5" x14ac:dyDescent="0.25">
      <c r="A2" s="9" t="s">
        <v>2</v>
      </c>
      <c r="B2" s="9" t="s">
        <v>0</v>
      </c>
      <c r="C2" s="9" t="s">
        <v>12</v>
      </c>
      <c r="D2" s="20" t="s">
        <v>15</v>
      </c>
    </row>
    <row r="3" spans="1:4" ht="15.75" x14ac:dyDescent="0.25">
      <c r="A3" s="12">
        <v>1</v>
      </c>
      <c r="B3" s="19" t="s">
        <v>13</v>
      </c>
      <c r="C3" s="9" t="s">
        <v>50</v>
      </c>
      <c r="D3" s="20">
        <v>30000000</v>
      </c>
    </row>
    <row r="4" spans="1:4" ht="15.75" x14ac:dyDescent="0.25">
      <c r="A4" s="12">
        <v>2</v>
      </c>
      <c r="B4" s="44" t="s">
        <v>57</v>
      </c>
      <c r="C4" s="42" t="s">
        <v>51</v>
      </c>
      <c r="D4" s="20">
        <v>640000</v>
      </c>
    </row>
    <row r="5" spans="1:4" ht="15.75" x14ac:dyDescent="0.25">
      <c r="A5" s="12"/>
      <c r="B5" s="67" t="s">
        <v>46</v>
      </c>
      <c r="C5" s="68"/>
      <c r="D5" s="40">
        <f>SUM(D3:D4)</f>
        <v>30640000</v>
      </c>
    </row>
    <row r="6" spans="1:4" ht="15.75" x14ac:dyDescent="0.25">
      <c r="A6" s="1"/>
      <c r="B6" s="27" t="s">
        <v>48</v>
      </c>
      <c r="C6" s="1"/>
      <c r="D6" s="35"/>
    </row>
    <row r="7" spans="1:4" ht="15.75" x14ac:dyDescent="0.25">
      <c r="A7" s="2">
        <v>1</v>
      </c>
      <c r="B7" s="18" t="s">
        <v>7</v>
      </c>
      <c r="C7" s="21" t="s">
        <v>11</v>
      </c>
      <c r="D7" s="21">
        <v>700000</v>
      </c>
    </row>
    <row r="8" spans="1:4" ht="15.75" x14ac:dyDescent="0.25">
      <c r="A8" s="2"/>
      <c r="B8" s="67" t="s">
        <v>46</v>
      </c>
      <c r="C8" s="68"/>
      <c r="D8" s="40">
        <f>D7</f>
        <v>700000</v>
      </c>
    </row>
    <row r="9" spans="1:4" ht="15.75" x14ac:dyDescent="0.25">
      <c r="A9" s="1"/>
      <c r="B9" s="27" t="s">
        <v>49</v>
      </c>
      <c r="C9" s="1"/>
      <c r="D9" s="35"/>
    </row>
    <row r="10" spans="1:4" ht="15.75" x14ac:dyDescent="0.25">
      <c r="A10" s="64" t="s">
        <v>4</v>
      </c>
      <c r="B10" s="64"/>
      <c r="C10" s="64"/>
      <c r="D10" s="64"/>
    </row>
    <row r="11" spans="1:4" ht="31.5" x14ac:dyDescent="0.25">
      <c r="A11" s="2">
        <v>1</v>
      </c>
      <c r="B11" s="17" t="s">
        <v>5</v>
      </c>
      <c r="C11" s="6" t="s">
        <v>9</v>
      </c>
      <c r="D11" s="21">
        <v>5575418</v>
      </c>
    </row>
    <row r="12" spans="1:4" ht="31.5" x14ac:dyDescent="0.25">
      <c r="A12" s="2">
        <v>2</v>
      </c>
      <c r="B12" s="24" t="s">
        <v>20</v>
      </c>
      <c r="C12" s="21" t="s">
        <v>11</v>
      </c>
      <c r="D12" s="37">
        <v>1500000</v>
      </c>
    </row>
    <row r="13" spans="1:4" ht="31.5" x14ac:dyDescent="0.25">
      <c r="A13" s="2">
        <v>3</v>
      </c>
      <c r="B13" s="24" t="s">
        <v>70</v>
      </c>
      <c r="C13" s="21" t="s">
        <v>11</v>
      </c>
      <c r="D13" s="37">
        <v>250000</v>
      </c>
    </row>
    <row r="14" spans="1:4" ht="15.75" x14ac:dyDescent="0.25">
      <c r="A14" s="65" t="s">
        <v>6</v>
      </c>
      <c r="B14" s="66"/>
      <c r="C14" s="66"/>
      <c r="D14" s="66"/>
    </row>
    <row r="15" spans="1:4" ht="31.5" x14ac:dyDescent="0.25">
      <c r="A15" s="14">
        <v>1</v>
      </c>
      <c r="B15" s="7" t="s">
        <v>18</v>
      </c>
      <c r="C15" s="4" t="s">
        <v>19</v>
      </c>
      <c r="D15" s="37">
        <v>600000</v>
      </c>
    </row>
    <row r="16" spans="1:4" ht="47.25" x14ac:dyDescent="0.25">
      <c r="A16" s="2">
        <v>2</v>
      </c>
      <c r="B16" s="18" t="s">
        <v>30</v>
      </c>
      <c r="C16" s="21" t="s">
        <v>11</v>
      </c>
      <c r="D16" s="37">
        <v>12400</v>
      </c>
    </row>
    <row r="17" spans="1:5" ht="15.75" x14ac:dyDescent="0.25">
      <c r="A17" s="2"/>
      <c r="B17" s="67" t="s">
        <v>46</v>
      </c>
      <c r="C17" s="68"/>
      <c r="D17" s="45">
        <f>SUM(D11:D16)</f>
        <v>7937818</v>
      </c>
    </row>
    <row r="18" spans="1:5" ht="15.75" x14ac:dyDescent="0.25">
      <c r="A18" s="13"/>
      <c r="B18" s="27" t="s">
        <v>34</v>
      </c>
      <c r="C18" s="13"/>
      <c r="D18" s="36"/>
    </row>
    <row r="19" spans="1:5" ht="31.5" x14ac:dyDescent="0.25">
      <c r="A19" s="12">
        <v>1</v>
      </c>
      <c r="B19" s="10" t="s">
        <v>3</v>
      </c>
      <c r="C19" s="9" t="s">
        <v>10</v>
      </c>
      <c r="D19" s="20">
        <v>15900000</v>
      </c>
    </row>
    <row r="20" spans="1:5" ht="31.5" x14ac:dyDescent="0.25">
      <c r="A20" s="12">
        <v>2</v>
      </c>
      <c r="B20" s="10" t="s">
        <v>29</v>
      </c>
      <c r="C20" s="9" t="s">
        <v>11</v>
      </c>
      <c r="D20" s="20">
        <v>191403</v>
      </c>
    </row>
    <row r="21" spans="1:5" ht="15.75" x14ac:dyDescent="0.25">
      <c r="A21" s="12"/>
      <c r="B21" s="67" t="s">
        <v>46</v>
      </c>
      <c r="C21" s="68"/>
      <c r="D21" s="45">
        <f>SUM(D19:D20)</f>
        <v>16091403</v>
      </c>
    </row>
    <row r="22" spans="1:5" ht="15.75" x14ac:dyDescent="0.25">
      <c r="A22" s="1"/>
      <c r="B22" s="27" t="s">
        <v>35</v>
      </c>
      <c r="C22" s="1"/>
      <c r="D22" s="36"/>
      <c r="E22" s="1"/>
    </row>
    <row r="23" spans="1:5" ht="31.5" x14ac:dyDescent="0.25">
      <c r="A23" s="4">
        <v>1</v>
      </c>
      <c r="B23" s="7" t="s">
        <v>21</v>
      </c>
      <c r="C23" s="15" t="s">
        <v>11</v>
      </c>
      <c r="D23" s="37">
        <v>2117038</v>
      </c>
    </row>
    <row r="24" spans="1:5" ht="31.5" x14ac:dyDescent="0.25">
      <c r="A24" s="4">
        <v>2</v>
      </c>
      <c r="B24" s="7" t="s">
        <v>71</v>
      </c>
      <c r="C24" s="15" t="s">
        <v>11</v>
      </c>
      <c r="D24" s="37">
        <v>1650000</v>
      </c>
    </row>
    <row r="25" spans="1:5" ht="47.25" x14ac:dyDescent="0.25">
      <c r="A25" s="4">
        <v>3</v>
      </c>
      <c r="B25" s="43" t="s">
        <v>69</v>
      </c>
      <c r="C25" s="15" t="s">
        <v>11</v>
      </c>
      <c r="D25" s="37">
        <v>160000</v>
      </c>
    </row>
    <row r="26" spans="1:5" ht="15.75" x14ac:dyDescent="0.25">
      <c r="A26" s="4"/>
      <c r="B26" s="67" t="s">
        <v>46</v>
      </c>
      <c r="C26" s="68"/>
      <c r="D26" s="45">
        <f>SUM(D23:D25)</f>
        <v>3927038</v>
      </c>
    </row>
    <row r="27" spans="1:5" ht="15.75" x14ac:dyDescent="0.25">
      <c r="A27" s="1"/>
      <c r="B27" s="27" t="s">
        <v>36</v>
      </c>
      <c r="C27" s="1"/>
      <c r="D27" s="36"/>
    </row>
    <row r="28" spans="1:5" ht="31.5" x14ac:dyDescent="0.25">
      <c r="A28" s="9">
        <v>1</v>
      </c>
      <c r="B28" s="10" t="s">
        <v>22</v>
      </c>
      <c r="C28" s="9" t="s">
        <v>11</v>
      </c>
      <c r="D28" s="37">
        <v>1406151</v>
      </c>
    </row>
    <row r="29" spans="1:5" ht="15.75" x14ac:dyDescent="0.25">
      <c r="A29" s="9"/>
      <c r="B29" s="67" t="s">
        <v>46</v>
      </c>
      <c r="C29" s="68"/>
      <c r="D29" s="45">
        <f>D28</f>
        <v>1406151</v>
      </c>
    </row>
    <row r="30" spans="1:5" ht="15.75" x14ac:dyDescent="0.25">
      <c r="B30" s="28" t="s">
        <v>37</v>
      </c>
      <c r="D30" s="46"/>
    </row>
    <row r="31" spans="1:5" ht="30" x14ac:dyDescent="0.25">
      <c r="A31" s="16">
        <v>1</v>
      </c>
      <c r="B31" s="22" t="s">
        <v>8</v>
      </c>
      <c r="C31" s="5" t="s">
        <v>11</v>
      </c>
      <c r="D31" s="37">
        <v>9739322</v>
      </c>
    </row>
    <row r="32" spans="1:5" ht="47.25" x14ac:dyDescent="0.25">
      <c r="A32" s="16">
        <v>2</v>
      </c>
      <c r="B32" s="24" t="s">
        <v>72</v>
      </c>
      <c r="C32" s="5" t="s">
        <v>11</v>
      </c>
      <c r="D32" s="37">
        <v>2000000</v>
      </c>
    </row>
    <row r="33" spans="1:4" ht="45" x14ac:dyDescent="0.25">
      <c r="A33" s="16">
        <v>3</v>
      </c>
      <c r="B33" s="25" t="s">
        <v>23</v>
      </c>
      <c r="C33" s="5" t="s">
        <v>11</v>
      </c>
      <c r="D33" s="37">
        <v>2683908</v>
      </c>
    </row>
    <row r="34" spans="1:4" ht="31.5" x14ac:dyDescent="0.25">
      <c r="A34" s="16">
        <v>4</v>
      </c>
      <c r="B34" s="26" t="s">
        <v>24</v>
      </c>
      <c r="C34" s="5" t="s">
        <v>11</v>
      </c>
      <c r="D34" s="37">
        <v>3000000</v>
      </c>
    </row>
    <row r="35" spans="1:4" ht="31.5" x14ac:dyDescent="0.25">
      <c r="A35" s="16">
        <v>5</v>
      </c>
      <c r="B35" s="26" t="s">
        <v>25</v>
      </c>
      <c r="C35" s="5" t="s">
        <v>11</v>
      </c>
      <c r="D35" s="37">
        <v>2000000</v>
      </c>
    </row>
    <row r="36" spans="1:4" ht="45" x14ac:dyDescent="0.25">
      <c r="A36" s="16">
        <v>6</v>
      </c>
      <c r="B36" s="22" t="s">
        <v>32</v>
      </c>
      <c r="C36" s="5" t="s">
        <v>11</v>
      </c>
      <c r="D36" s="47">
        <v>1500000</v>
      </c>
    </row>
    <row r="37" spans="1:4" ht="15.75" x14ac:dyDescent="0.25">
      <c r="A37" s="16"/>
      <c r="B37" s="67" t="s">
        <v>46</v>
      </c>
      <c r="C37" s="68"/>
      <c r="D37" s="45">
        <f>SUM(D31:D36)</f>
        <v>20923230</v>
      </c>
    </row>
    <row r="38" spans="1:4" ht="15.75" x14ac:dyDescent="0.25">
      <c r="B38" s="27" t="s">
        <v>38</v>
      </c>
      <c r="D38" s="46"/>
    </row>
    <row r="39" spans="1:4" ht="31.5" x14ac:dyDescent="0.25">
      <c r="A39" s="12">
        <v>1</v>
      </c>
      <c r="B39" s="10" t="s">
        <v>14</v>
      </c>
      <c r="C39" s="9" t="s">
        <v>73</v>
      </c>
      <c r="D39" s="20">
        <v>4000000</v>
      </c>
    </row>
    <row r="40" spans="1:4" ht="15.75" x14ac:dyDescent="0.25">
      <c r="A40" s="12"/>
      <c r="B40" s="67" t="s">
        <v>46</v>
      </c>
      <c r="C40" s="68"/>
      <c r="D40" s="45">
        <f>D39</f>
        <v>4000000</v>
      </c>
    </row>
    <row r="41" spans="1:4" ht="15.75" x14ac:dyDescent="0.25">
      <c r="A41" s="1"/>
      <c r="B41" s="29" t="s">
        <v>39</v>
      </c>
      <c r="C41" s="1"/>
      <c r="D41" s="36"/>
    </row>
    <row r="42" spans="1:4" ht="63" x14ac:dyDescent="0.25">
      <c r="A42" s="11">
        <v>1</v>
      </c>
      <c r="B42" s="8" t="s">
        <v>26</v>
      </c>
      <c r="C42" s="9" t="s">
        <v>11</v>
      </c>
      <c r="D42" s="37">
        <v>3996850</v>
      </c>
    </row>
    <row r="43" spans="1:4" ht="63" x14ac:dyDescent="0.25">
      <c r="A43" s="11">
        <v>2</v>
      </c>
      <c r="B43" s="8" t="s">
        <v>27</v>
      </c>
      <c r="C43" s="9" t="s">
        <v>11</v>
      </c>
      <c r="D43" s="37">
        <v>684000</v>
      </c>
    </row>
    <row r="44" spans="1:4" ht="63" x14ac:dyDescent="0.25">
      <c r="A44" s="11">
        <v>3</v>
      </c>
      <c r="B44" s="8" t="s">
        <v>61</v>
      </c>
      <c r="C44" s="9" t="s">
        <v>11</v>
      </c>
      <c r="D44" s="37">
        <v>449500</v>
      </c>
    </row>
    <row r="45" spans="1:4" ht="47.25" x14ac:dyDescent="0.25">
      <c r="A45" s="11">
        <v>4</v>
      </c>
      <c r="B45" s="8" t="s">
        <v>31</v>
      </c>
      <c r="C45" s="9" t="s">
        <v>11</v>
      </c>
      <c r="D45" s="37">
        <v>1540000</v>
      </c>
    </row>
    <row r="46" spans="1:4" ht="63" x14ac:dyDescent="0.25">
      <c r="A46" s="11">
        <v>5</v>
      </c>
      <c r="B46" s="8" t="s">
        <v>47</v>
      </c>
      <c r="C46" s="9" t="s">
        <v>11</v>
      </c>
      <c r="D46" s="37">
        <v>580000</v>
      </c>
    </row>
    <row r="47" spans="1:4" ht="31.5" x14ac:dyDescent="0.25">
      <c r="A47" s="11">
        <v>6</v>
      </c>
      <c r="B47" s="8" t="s">
        <v>54</v>
      </c>
      <c r="C47" s="9" t="s">
        <v>11</v>
      </c>
      <c r="D47" s="37">
        <v>2800000</v>
      </c>
    </row>
    <row r="48" spans="1:4" ht="15.75" x14ac:dyDescent="0.25">
      <c r="A48" s="11"/>
      <c r="B48" s="69" t="s">
        <v>46</v>
      </c>
      <c r="C48" s="69"/>
      <c r="D48" s="45">
        <f>SUM(D42:D47)</f>
        <v>10050350</v>
      </c>
    </row>
    <row r="49" spans="1:4" ht="15.75" x14ac:dyDescent="0.25">
      <c r="A49" s="13"/>
      <c r="B49" s="27" t="s">
        <v>40</v>
      </c>
      <c r="C49" s="13"/>
      <c r="D49" s="36"/>
    </row>
    <row r="50" spans="1:4" ht="31.5" x14ac:dyDescent="0.25">
      <c r="A50" s="12">
        <v>1</v>
      </c>
      <c r="B50" s="19" t="s">
        <v>1</v>
      </c>
      <c r="C50" s="9" t="s">
        <v>11</v>
      </c>
      <c r="D50" s="20">
        <v>1500000</v>
      </c>
    </row>
    <row r="51" spans="1:4" ht="15.75" x14ac:dyDescent="0.25">
      <c r="A51" s="12"/>
      <c r="B51" s="67" t="s">
        <v>46</v>
      </c>
      <c r="C51" s="68"/>
      <c r="D51" s="45">
        <f>D50</f>
        <v>1500000</v>
      </c>
    </row>
    <row r="52" spans="1:4" ht="15.75" x14ac:dyDescent="0.25">
      <c r="A52" s="30"/>
      <c r="B52" s="27" t="s">
        <v>45</v>
      </c>
      <c r="C52" s="31"/>
      <c r="D52" s="23"/>
    </row>
    <row r="53" spans="1:4" ht="31.5" x14ac:dyDescent="0.25">
      <c r="A53" s="9">
        <v>1</v>
      </c>
      <c r="B53" s="19" t="s">
        <v>16</v>
      </c>
      <c r="C53" s="9" t="s">
        <v>11</v>
      </c>
      <c r="D53" s="38">
        <v>3030510</v>
      </c>
    </row>
    <row r="54" spans="1:4" ht="31.5" x14ac:dyDescent="0.25">
      <c r="A54" s="9">
        <v>2</v>
      </c>
      <c r="B54" s="19" t="s">
        <v>59</v>
      </c>
      <c r="C54" s="9" t="s">
        <v>11</v>
      </c>
      <c r="D54" s="39">
        <v>199500</v>
      </c>
    </row>
    <row r="55" spans="1:4" ht="31.5" x14ac:dyDescent="0.25">
      <c r="A55" s="9">
        <v>3</v>
      </c>
      <c r="B55" s="19" t="s">
        <v>60</v>
      </c>
      <c r="C55" s="9" t="s">
        <v>11</v>
      </c>
      <c r="D55" s="39">
        <v>171570</v>
      </c>
    </row>
    <row r="56" spans="1:4" ht="31.5" x14ac:dyDescent="0.25">
      <c r="A56" s="9">
        <v>4</v>
      </c>
      <c r="B56" s="19" t="s">
        <v>28</v>
      </c>
      <c r="C56" s="9" t="s">
        <v>11</v>
      </c>
      <c r="D56" s="38">
        <v>650000</v>
      </c>
    </row>
    <row r="57" spans="1:4" ht="31.5" x14ac:dyDescent="0.25">
      <c r="A57" s="9">
        <v>5</v>
      </c>
      <c r="B57" s="19" t="s">
        <v>17</v>
      </c>
      <c r="C57" s="9" t="s">
        <v>11</v>
      </c>
      <c r="D57" s="38">
        <v>4000000</v>
      </c>
    </row>
    <row r="58" spans="1:4" ht="47.25" x14ac:dyDescent="0.25">
      <c r="A58" s="9">
        <v>6</v>
      </c>
      <c r="B58" s="32" t="s">
        <v>64</v>
      </c>
      <c r="C58" s="9" t="s">
        <v>11</v>
      </c>
      <c r="D58" s="48">
        <v>1833184</v>
      </c>
    </row>
    <row r="59" spans="1:4" ht="47.25" x14ac:dyDescent="0.25">
      <c r="A59" s="9">
        <v>7</v>
      </c>
      <c r="B59" s="32" t="s">
        <v>65</v>
      </c>
      <c r="C59" s="9" t="s">
        <v>11</v>
      </c>
      <c r="D59" s="48">
        <v>94544</v>
      </c>
    </row>
    <row r="60" spans="1:4" ht="47.25" x14ac:dyDescent="0.25">
      <c r="A60" s="9">
        <v>8</v>
      </c>
      <c r="B60" s="32" t="s">
        <v>66</v>
      </c>
      <c r="C60" s="9" t="s">
        <v>11</v>
      </c>
      <c r="D60" s="48">
        <v>199000</v>
      </c>
    </row>
    <row r="61" spans="1:4" ht="63" x14ac:dyDescent="0.25">
      <c r="A61" s="9">
        <v>9</v>
      </c>
      <c r="B61" s="32" t="s">
        <v>42</v>
      </c>
      <c r="C61" s="3" t="s">
        <v>11</v>
      </c>
      <c r="D61" s="48">
        <v>171550</v>
      </c>
    </row>
    <row r="62" spans="1:4" ht="49.5" customHeight="1" x14ac:dyDescent="0.25">
      <c r="A62" s="9">
        <v>10</v>
      </c>
      <c r="B62" s="32" t="s">
        <v>62</v>
      </c>
      <c r="C62" s="3" t="s">
        <v>11</v>
      </c>
      <c r="D62" s="48">
        <v>199750</v>
      </c>
    </row>
    <row r="63" spans="1:4" ht="49.5" customHeight="1" x14ac:dyDescent="0.25">
      <c r="A63" s="9">
        <v>11</v>
      </c>
      <c r="B63" s="32" t="s">
        <v>63</v>
      </c>
      <c r="C63" s="3" t="s">
        <v>11</v>
      </c>
      <c r="D63" s="48">
        <v>197800</v>
      </c>
    </row>
    <row r="64" spans="1:4" ht="63" x14ac:dyDescent="0.25">
      <c r="A64" s="9">
        <v>12</v>
      </c>
      <c r="B64" s="32" t="s">
        <v>43</v>
      </c>
      <c r="C64" s="3" t="s">
        <v>11</v>
      </c>
      <c r="D64" s="48">
        <v>223300</v>
      </c>
    </row>
    <row r="65" spans="1:4" ht="47.25" x14ac:dyDescent="0.25">
      <c r="A65" s="9">
        <v>13</v>
      </c>
      <c r="B65" s="32" t="s">
        <v>44</v>
      </c>
      <c r="C65" s="3" t="s">
        <v>11</v>
      </c>
      <c r="D65" s="48">
        <v>995000</v>
      </c>
    </row>
    <row r="66" spans="1:4" ht="47.25" x14ac:dyDescent="0.25">
      <c r="A66" s="9">
        <v>14</v>
      </c>
      <c r="B66" s="32" t="s">
        <v>58</v>
      </c>
      <c r="C66" s="3" t="s">
        <v>11</v>
      </c>
      <c r="D66" s="48">
        <v>2510908</v>
      </c>
    </row>
    <row r="67" spans="1:4" ht="31.5" x14ac:dyDescent="0.25">
      <c r="A67" s="9">
        <v>15</v>
      </c>
      <c r="B67" s="32" t="s">
        <v>52</v>
      </c>
      <c r="C67" s="41" t="s">
        <v>11</v>
      </c>
      <c r="D67" s="48">
        <v>199000</v>
      </c>
    </row>
    <row r="68" spans="1:4" ht="32.25" customHeight="1" x14ac:dyDescent="0.25">
      <c r="A68" s="9">
        <v>16</v>
      </c>
      <c r="B68" s="32" t="s">
        <v>53</v>
      </c>
      <c r="C68" s="41" t="s">
        <v>11</v>
      </c>
      <c r="D68" s="48">
        <v>75000</v>
      </c>
    </row>
    <row r="69" spans="1:4" ht="32.25" customHeight="1" x14ac:dyDescent="0.25">
      <c r="A69" s="9">
        <v>17</v>
      </c>
      <c r="B69" s="32" t="s">
        <v>56</v>
      </c>
      <c r="C69" s="41" t="s">
        <v>11</v>
      </c>
      <c r="D69" s="48">
        <v>200000</v>
      </c>
    </row>
    <row r="70" spans="1:4" ht="15.75" x14ac:dyDescent="0.25">
      <c r="A70" s="9"/>
      <c r="B70" s="67" t="s">
        <v>46</v>
      </c>
      <c r="C70" s="68"/>
      <c r="D70" s="45">
        <f>SUM(D53:D69)</f>
        <v>14950616</v>
      </c>
    </row>
    <row r="71" spans="1:4" ht="15.75" x14ac:dyDescent="0.25">
      <c r="B71" s="27" t="s">
        <v>41</v>
      </c>
      <c r="D71" s="46"/>
    </row>
    <row r="72" spans="1:4" ht="47.25" x14ac:dyDescent="0.25">
      <c r="A72" s="9">
        <v>1</v>
      </c>
      <c r="B72" s="10" t="s">
        <v>67</v>
      </c>
      <c r="C72" s="9" t="s">
        <v>11</v>
      </c>
      <c r="D72" s="20">
        <v>210000</v>
      </c>
    </row>
    <row r="73" spans="1:4" ht="31.5" x14ac:dyDescent="0.25">
      <c r="A73" s="9">
        <v>2</v>
      </c>
      <c r="B73" s="10" t="s">
        <v>68</v>
      </c>
      <c r="C73" s="9" t="s">
        <v>11</v>
      </c>
      <c r="D73" s="20">
        <v>250000</v>
      </c>
    </row>
    <row r="74" spans="1:4" ht="15.75" x14ac:dyDescent="0.25">
      <c r="A74" s="9">
        <v>3</v>
      </c>
      <c r="B74" s="10" t="s">
        <v>55</v>
      </c>
      <c r="C74" s="42" t="s">
        <v>11</v>
      </c>
      <c r="D74" s="20">
        <v>500000</v>
      </c>
    </row>
    <row r="75" spans="1:4" ht="15.75" x14ac:dyDescent="0.25">
      <c r="A75" s="34"/>
      <c r="B75" s="67" t="s">
        <v>46</v>
      </c>
      <c r="C75" s="68"/>
      <c r="D75" s="40">
        <f>SUM(D72:D74)</f>
        <v>960000</v>
      </c>
    </row>
    <row r="77" spans="1:4" x14ac:dyDescent="0.25">
      <c r="D77" s="33">
        <f>D5+D17+D8+D21+D26+D29+D37+D40+D48+D51+D70+D75</f>
        <v>113086606</v>
      </c>
    </row>
  </sheetData>
  <mergeCells count="14">
    <mergeCell ref="B48:C48"/>
    <mergeCell ref="B51:C51"/>
    <mergeCell ref="B70:C70"/>
    <mergeCell ref="B75:C75"/>
    <mergeCell ref="B21:C21"/>
    <mergeCell ref="B26:C26"/>
    <mergeCell ref="B29:C29"/>
    <mergeCell ref="B37:C37"/>
    <mergeCell ref="B40:C40"/>
    <mergeCell ref="A10:D10"/>
    <mergeCell ref="A14:D14"/>
    <mergeCell ref="B17:C17"/>
    <mergeCell ref="B5:C5"/>
    <mergeCell ref="B8:C8"/>
  </mergeCells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8"/>
  <sheetViews>
    <sheetView tabSelected="1" topLeftCell="A37" workbookViewId="0">
      <selection activeCell="E49" sqref="E49"/>
    </sheetView>
  </sheetViews>
  <sheetFormatPr defaultRowHeight="15" x14ac:dyDescent="0.25"/>
  <cols>
    <col min="1" max="1" width="5.28515625" customWidth="1"/>
    <col min="2" max="2" width="89.7109375" customWidth="1"/>
    <col min="3" max="3" width="9.5703125" bestFit="1" customWidth="1"/>
    <col min="4" max="4" width="16" style="33" bestFit="1" customWidth="1"/>
    <col min="5" max="5" width="21.7109375" customWidth="1"/>
  </cols>
  <sheetData>
    <row r="1" spans="1:5" ht="15.75" x14ac:dyDescent="0.25">
      <c r="B1" s="27" t="s">
        <v>33</v>
      </c>
    </row>
    <row r="2" spans="1:5" ht="31.5" x14ac:dyDescent="0.25">
      <c r="A2" s="9" t="s">
        <v>2</v>
      </c>
      <c r="B2" s="9" t="s">
        <v>0</v>
      </c>
      <c r="C2" s="9" t="s">
        <v>12</v>
      </c>
      <c r="D2" s="49" t="s">
        <v>15</v>
      </c>
      <c r="E2" s="9" t="s">
        <v>74</v>
      </c>
    </row>
    <row r="3" spans="1:5" ht="15.75" x14ac:dyDescent="0.25">
      <c r="A3" s="12">
        <v>1</v>
      </c>
      <c r="B3" s="19" t="s">
        <v>13</v>
      </c>
      <c r="C3" s="9" t="s">
        <v>50</v>
      </c>
      <c r="D3" s="49">
        <v>30000000</v>
      </c>
      <c r="E3" s="58"/>
    </row>
    <row r="4" spans="1:5" ht="15.75" x14ac:dyDescent="0.25">
      <c r="A4" s="12">
        <v>2</v>
      </c>
      <c r="B4" s="44" t="s">
        <v>57</v>
      </c>
      <c r="C4" s="42" t="s">
        <v>51</v>
      </c>
      <c r="D4" s="49">
        <v>640000</v>
      </c>
      <c r="E4" s="60" t="s">
        <v>75</v>
      </c>
    </row>
    <row r="5" spans="1:5" ht="15.75" x14ac:dyDescent="0.25">
      <c r="A5" s="12"/>
      <c r="B5" s="67" t="s">
        <v>46</v>
      </c>
      <c r="C5" s="68"/>
      <c r="D5" s="50">
        <f>SUM(D3:D4)</f>
        <v>30640000</v>
      </c>
      <c r="E5" s="58"/>
    </row>
    <row r="6" spans="1:5" ht="15.75" x14ac:dyDescent="0.25">
      <c r="A6" s="1"/>
      <c r="B6" s="27" t="s">
        <v>48</v>
      </c>
      <c r="C6" s="1"/>
      <c r="D6" s="35"/>
      <c r="E6" s="58"/>
    </row>
    <row r="7" spans="1:5" ht="15.75" x14ac:dyDescent="0.25">
      <c r="A7" s="2">
        <v>1</v>
      </c>
      <c r="B7" s="18" t="s">
        <v>7</v>
      </c>
      <c r="C7" s="21" t="s">
        <v>11</v>
      </c>
      <c r="D7" s="51">
        <v>700000</v>
      </c>
      <c r="E7" s="58"/>
    </row>
    <row r="8" spans="1:5" ht="15.75" x14ac:dyDescent="0.25">
      <c r="A8" s="2"/>
      <c r="B8" s="67" t="s">
        <v>46</v>
      </c>
      <c r="C8" s="68"/>
      <c r="D8" s="50">
        <f>D7</f>
        <v>700000</v>
      </c>
      <c r="E8" s="58"/>
    </row>
    <row r="9" spans="1:5" ht="15.75" x14ac:dyDescent="0.25">
      <c r="A9" s="1"/>
      <c r="B9" s="27" t="s">
        <v>49</v>
      </c>
      <c r="C9" s="1"/>
      <c r="D9" s="35"/>
      <c r="E9" s="58"/>
    </row>
    <row r="10" spans="1:5" ht="15.75" x14ac:dyDescent="0.25">
      <c r="A10" s="64" t="s">
        <v>4</v>
      </c>
      <c r="B10" s="64"/>
      <c r="C10" s="64"/>
      <c r="D10" s="65"/>
      <c r="E10" s="58"/>
    </row>
    <row r="11" spans="1:5" ht="31.5" x14ac:dyDescent="0.25">
      <c r="A11" s="2">
        <v>1</v>
      </c>
      <c r="B11" s="17" t="s">
        <v>5</v>
      </c>
      <c r="C11" s="6" t="s">
        <v>9</v>
      </c>
      <c r="D11" s="51">
        <v>5575418</v>
      </c>
      <c r="E11" s="58"/>
    </row>
    <row r="12" spans="1:5" ht="31.5" x14ac:dyDescent="0.25">
      <c r="A12" s="2">
        <v>2</v>
      </c>
      <c r="B12" s="24" t="s">
        <v>20</v>
      </c>
      <c r="C12" s="21" t="s">
        <v>11</v>
      </c>
      <c r="D12" s="52">
        <v>1500000</v>
      </c>
      <c r="E12" s="61" t="s">
        <v>77</v>
      </c>
    </row>
    <row r="13" spans="1:5" ht="31.5" x14ac:dyDescent="0.25">
      <c r="A13" s="2">
        <v>3</v>
      </c>
      <c r="B13" s="24" t="s">
        <v>70</v>
      </c>
      <c r="C13" s="21" t="s">
        <v>11</v>
      </c>
      <c r="D13" s="52">
        <v>250000</v>
      </c>
      <c r="E13" s="62" t="s">
        <v>75</v>
      </c>
    </row>
    <row r="14" spans="1:5" ht="15.75" x14ac:dyDescent="0.25">
      <c r="A14" s="65" t="s">
        <v>6</v>
      </c>
      <c r="B14" s="66"/>
      <c r="C14" s="66"/>
      <c r="D14" s="66"/>
      <c r="E14" s="58"/>
    </row>
    <row r="15" spans="1:5" ht="31.5" x14ac:dyDescent="0.25">
      <c r="A15" s="14">
        <v>1</v>
      </c>
      <c r="B15" s="7" t="s">
        <v>18</v>
      </c>
      <c r="C15" s="4" t="s">
        <v>19</v>
      </c>
      <c r="D15" s="52">
        <v>600000</v>
      </c>
      <c r="E15" s="58"/>
    </row>
    <row r="16" spans="1:5" ht="47.25" x14ac:dyDescent="0.25">
      <c r="A16" s="2">
        <v>2</v>
      </c>
      <c r="B16" s="18" t="s">
        <v>30</v>
      </c>
      <c r="C16" s="21" t="s">
        <v>11</v>
      </c>
      <c r="D16" s="52">
        <v>12400</v>
      </c>
      <c r="E16" s="58"/>
    </row>
    <row r="17" spans="1:5" ht="15.75" x14ac:dyDescent="0.25">
      <c r="A17" s="2"/>
      <c r="B17" s="67" t="s">
        <v>46</v>
      </c>
      <c r="C17" s="68"/>
      <c r="D17" s="53">
        <f>SUM(D11:D16)</f>
        <v>7937818</v>
      </c>
      <c r="E17" s="58"/>
    </row>
    <row r="18" spans="1:5" ht="15.75" x14ac:dyDescent="0.25">
      <c r="A18" s="13"/>
      <c r="B18" s="27" t="s">
        <v>34</v>
      </c>
      <c r="C18" s="13"/>
      <c r="D18" s="36"/>
      <c r="E18" s="58"/>
    </row>
    <row r="19" spans="1:5" ht="31.5" x14ac:dyDescent="0.25">
      <c r="A19" s="12">
        <v>1</v>
      </c>
      <c r="B19" s="10" t="s">
        <v>3</v>
      </c>
      <c r="C19" s="9" t="s">
        <v>10</v>
      </c>
      <c r="D19" s="49">
        <v>15900000</v>
      </c>
      <c r="E19" s="61" t="s">
        <v>76</v>
      </c>
    </row>
    <row r="20" spans="1:5" ht="31.5" x14ac:dyDescent="0.25">
      <c r="A20" s="12">
        <v>2</v>
      </c>
      <c r="B20" s="10" t="s">
        <v>29</v>
      </c>
      <c r="C20" s="9" t="s">
        <v>11</v>
      </c>
      <c r="D20" s="49">
        <v>191403</v>
      </c>
      <c r="E20" s="58"/>
    </row>
    <row r="21" spans="1:5" ht="15.75" x14ac:dyDescent="0.25">
      <c r="A21" s="12"/>
      <c r="B21" s="67" t="s">
        <v>46</v>
      </c>
      <c r="C21" s="68"/>
      <c r="D21" s="53">
        <f>SUM(D19:D20)</f>
        <v>16091403</v>
      </c>
      <c r="E21" s="58"/>
    </row>
    <row r="22" spans="1:5" ht="15.75" x14ac:dyDescent="0.25">
      <c r="A22" s="1"/>
      <c r="B22" s="27" t="s">
        <v>35</v>
      </c>
      <c r="C22" s="1"/>
      <c r="D22" s="36"/>
      <c r="E22" s="59"/>
    </row>
    <row r="23" spans="1:5" ht="31.5" x14ac:dyDescent="0.25">
      <c r="A23" s="4">
        <v>1</v>
      </c>
      <c r="B23" s="7" t="s">
        <v>21</v>
      </c>
      <c r="C23" s="15" t="s">
        <v>11</v>
      </c>
      <c r="D23" s="52">
        <v>2117038</v>
      </c>
      <c r="E23" s="58"/>
    </row>
    <row r="24" spans="1:5" ht="31.5" x14ac:dyDescent="0.25">
      <c r="A24" s="4">
        <v>2</v>
      </c>
      <c r="B24" s="7" t="s">
        <v>71</v>
      </c>
      <c r="C24" s="15" t="s">
        <v>11</v>
      </c>
      <c r="D24" s="52">
        <v>1650000</v>
      </c>
      <c r="E24" s="62" t="s">
        <v>75</v>
      </c>
    </row>
    <row r="25" spans="1:5" ht="47.25" x14ac:dyDescent="0.25">
      <c r="A25" s="4">
        <v>3</v>
      </c>
      <c r="B25" s="43" t="s">
        <v>69</v>
      </c>
      <c r="C25" s="15" t="s">
        <v>11</v>
      </c>
      <c r="D25" s="52">
        <v>160000</v>
      </c>
      <c r="E25" s="62" t="s">
        <v>75</v>
      </c>
    </row>
    <row r="26" spans="1:5" ht="15.75" x14ac:dyDescent="0.25">
      <c r="A26" s="4"/>
      <c r="B26" s="67" t="s">
        <v>46</v>
      </c>
      <c r="C26" s="68"/>
      <c r="D26" s="53">
        <f>SUM(D23:D25)</f>
        <v>3927038</v>
      </c>
      <c r="E26" s="58"/>
    </row>
    <row r="27" spans="1:5" ht="15.75" x14ac:dyDescent="0.25">
      <c r="A27" s="1"/>
      <c r="B27" s="27" t="s">
        <v>36</v>
      </c>
      <c r="C27" s="1"/>
      <c r="D27" s="36"/>
      <c r="E27" s="58"/>
    </row>
    <row r="28" spans="1:5" ht="31.5" x14ac:dyDescent="0.25">
      <c r="A28" s="9">
        <v>1</v>
      </c>
      <c r="B28" s="10" t="s">
        <v>22</v>
      </c>
      <c r="C28" s="9" t="s">
        <v>11</v>
      </c>
      <c r="D28" s="52">
        <v>1406151</v>
      </c>
      <c r="E28" s="58"/>
    </row>
    <row r="29" spans="1:5" ht="15.75" x14ac:dyDescent="0.25">
      <c r="A29" s="9"/>
      <c r="B29" s="67" t="s">
        <v>46</v>
      </c>
      <c r="C29" s="68"/>
      <c r="D29" s="53">
        <f>D28</f>
        <v>1406151</v>
      </c>
      <c r="E29" s="58"/>
    </row>
    <row r="30" spans="1:5" ht="15.75" x14ac:dyDescent="0.25">
      <c r="B30" s="28" t="s">
        <v>37</v>
      </c>
      <c r="D30" s="46"/>
      <c r="E30" s="58"/>
    </row>
    <row r="31" spans="1:5" ht="30" x14ac:dyDescent="0.25">
      <c r="A31" s="16">
        <v>1</v>
      </c>
      <c r="B31" s="22" t="s">
        <v>8</v>
      </c>
      <c r="C31" s="5" t="s">
        <v>11</v>
      </c>
      <c r="D31" s="52">
        <v>9739322</v>
      </c>
      <c r="E31" s="58"/>
    </row>
    <row r="32" spans="1:5" ht="47.25" x14ac:dyDescent="0.25">
      <c r="A32" s="16">
        <v>2</v>
      </c>
      <c r="B32" s="24" t="s">
        <v>72</v>
      </c>
      <c r="C32" s="5" t="s">
        <v>11</v>
      </c>
      <c r="D32" s="52">
        <v>2000000</v>
      </c>
      <c r="E32" s="63" t="s">
        <v>78</v>
      </c>
    </row>
    <row r="33" spans="1:5" ht="45" x14ac:dyDescent="0.25">
      <c r="A33" s="16">
        <v>3</v>
      </c>
      <c r="B33" s="25" t="s">
        <v>23</v>
      </c>
      <c r="C33" s="5" t="s">
        <v>11</v>
      </c>
      <c r="D33" s="52">
        <v>2683908</v>
      </c>
      <c r="E33" s="58"/>
    </row>
    <row r="34" spans="1:5" ht="31.5" x14ac:dyDescent="0.25">
      <c r="A34" s="16">
        <v>4</v>
      </c>
      <c r="B34" s="26" t="s">
        <v>24</v>
      </c>
      <c r="C34" s="5" t="s">
        <v>11</v>
      </c>
      <c r="D34" s="52">
        <v>3000000</v>
      </c>
      <c r="E34" s="58"/>
    </row>
    <row r="35" spans="1:5" ht="31.5" x14ac:dyDescent="0.25">
      <c r="A35" s="16">
        <v>5</v>
      </c>
      <c r="B35" s="26" t="s">
        <v>25</v>
      </c>
      <c r="C35" s="5" t="s">
        <v>11</v>
      </c>
      <c r="D35" s="52">
        <v>2000000</v>
      </c>
      <c r="E35" s="58"/>
    </row>
    <row r="36" spans="1:5" ht="45" x14ac:dyDescent="0.25">
      <c r="A36" s="16">
        <v>6</v>
      </c>
      <c r="B36" s="22" t="s">
        <v>32</v>
      </c>
      <c r="C36" s="5" t="s">
        <v>11</v>
      </c>
      <c r="D36" s="54">
        <v>1500000</v>
      </c>
      <c r="E36" s="58"/>
    </row>
    <row r="37" spans="1:5" ht="15.75" x14ac:dyDescent="0.25">
      <c r="A37" s="16"/>
      <c r="B37" s="67" t="s">
        <v>46</v>
      </c>
      <c r="C37" s="68"/>
      <c r="D37" s="53">
        <f>SUM(D31:D36)</f>
        <v>20923230</v>
      </c>
      <c r="E37" s="58"/>
    </row>
    <row r="38" spans="1:5" ht="15.75" x14ac:dyDescent="0.25">
      <c r="B38" s="27" t="s">
        <v>38</v>
      </c>
      <c r="D38" s="46"/>
      <c r="E38" s="58"/>
    </row>
    <row r="39" spans="1:5" ht="31.5" x14ac:dyDescent="0.25">
      <c r="A39" s="12">
        <v>1</v>
      </c>
      <c r="B39" s="10" t="s">
        <v>14</v>
      </c>
      <c r="C39" s="9" t="s">
        <v>73</v>
      </c>
      <c r="D39" s="49">
        <v>4000000</v>
      </c>
      <c r="E39" s="61" t="s">
        <v>79</v>
      </c>
    </row>
    <row r="40" spans="1:5" ht="15.75" x14ac:dyDescent="0.25">
      <c r="A40" s="12"/>
      <c r="B40" s="67" t="s">
        <v>46</v>
      </c>
      <c r="C40" s="68"/>
      <c r="D40" s="53">
        <f>D39</f>
        <v>4000000</v>
      </c>
      <c r="E40" s="58"/>
    </row>
    <row r="41" spans="1:5" ht="15.75" x14ac:dyDescent="0.25">
      <c r="A41" s="1"/>
      <c r="B41" s="29" t="s">
        <v>39</v>
      </c>
      <c r="C41" s="1"/>
      <c r="D41" s="36"/>
      <c r="E41" s="58"/>
    </row>
    <row r="42" spans="1:5" ht="63" x14ac:dyDescent="0.25">
      <c r="A42" s="11">
        <v>1</v>
      </c>
      <c r="B42" s="8" t="s">
        <v>26</v>
      </c>
      <c r="C42" s="9" t="s">
        <v>11</v>
      </c>
      <c r="D42" s="52">
        <v>3996850</v>
      </c>
      <c r="E42" s="58"/>
    </row>
    <row r="43" spans="1:5" ht="63" x14ac:dyDescent="0.25">
      <c r="A43" s="11">
        <v>2</v>
      </c>
      <c r="B43" s="8" t="s">
        <v>27</v>
      </c>
      <c r="C43" s="9" t="s">
        <v>11</v>
      </c>
      <c r="D43" s="52">
        <v>684000</v>
      </c>
      <c r="E43" s="58"/>
    </row>
    <row r="44" spans="1:5" ht="63" x14ac:dyDescent="0.25">
      <c r="A44" s="11">
        <v>3</v>
      </c>
      <c r="B44" s="8" t="s">
        <v>61</v>
      </c>
      <c r="C44" s="9" t="s">
        <v>11</v>
      </c>
      <c r="D44" s="52">
        <v>449500</v>
      </c>
      <c r="E44" s="62" t="s">
        <v>81</v>
      </c>
    </row>
    <row r="45" spans="1:5" ht="47.25" x14ac:dyDescent="0.25">
      <c r="A45" s="11">
        <v>4</v>
      </c>
      <c r="B45" s="8" t="s">
        <v>31</v>
      </c>
      <c r="C45" s="9" t="s">
        <v>11</v>
      </c>
      <c r="D45" s="52">
        <v>1540000</v>
      </c>
      <c r="E45" s="60"/>
    </row>
    <row r="46" spans="1:5" ht="63" x14ac:dyDescent="0.25">
      <c r="A46" s="11">
        <v>5</v>
      </c>
      <c r="B46" s="8" t="s">
        <v>47</v>
      </c>
      <c r="C46" s="9" t="s">
        <v>11</v>
      </c>
      <c r="D46" s="52">
        <v>580000</v>
      </c>
      <c r="E46" s="63" t="s">
        <v>80</v>
      </c>
    </row>
    <row r="47" spans="1:5" ht="31.5" x14ac:dyDescent="0.25">
      <c r="A47" s="11">
        <v>6</v>
      </c>
      <c r="B47" s="8" t="s">
        <v>54</v>
      </c>
      <c r="C47" s="9" t="s">
        <v>11</v>
      </c>
      <c r="D47" s="52">
        <v>2800000</v>
      </c>
      <c r="E47" s="60" t="s">
        <v>75</v>
      </c>
    </row>
    <row r="48" spans="1:5" ht="31.5" x14ac:dyDescent="0.25">
      <c r="A48" s="11"/>
      <c r="B48" s="19" t="s">
        <v>84</v>
      </c>
      <c r="C48" s="75" t="s">
        <v>11</v>
      </c>
      <c r="D48" s="52"/>
      <c r="E48" s="60" t="s">
        <v>85</v>
      </c>
    </row>
    <row r="49" spans="1:5" ht="15.75" x14ac:dyDescent="0.25">
      <c r="A49" s="11"/>
      <c r="B49" s="69" t="s">
        <v>46</v>
      </c>
      <c r="C49" s="69"/>
      <c r="D49" s="53">
        <f>SUM(D42:D47)</f>
        <v>10050350</v>
      </c>
      <c r="E49" s="58"/>
    </row>
    <row r="50" spans="1:5" ht="15.75" x14ac:dyDescent="0.25">
      <c r="A50" s="13"/>
      <c r="B50" s="27" t="s">
        <v>40</v>
      </c>
      <c r="C50" s="13"/>
      <c r="D50" s="36"/>
      <c r="E50" s="58"/>
    </row>
    <row r="51" spans="1:5" ht="31.5" x14ac:dyDescent="0.25">
      <c r="A51" s="12">
        <v>1</v>
      </c>
      <c r="B51" s="19" t="s">
        <v>1</v>
      </c>
      <c r="C51" s="9" t="s">
        <v>11</v>
      </c>
      <c r="D51" s="49">
        <v>1500000</v>
      </c>
      <c r="E51" s="58"/>
    </row>
    <row r="52" spans="1:5" ht="15.75" x14ac:dyDescent="0.25">
      <c r="A52" s="12"/>
      <c r="B52" s="67" t="s">
        <v>46</v>
      </c>
      <c r="C52" s="68"/>
      <c r="D52" s="53">
        <f>D51</f>
        <v>1500000</v>
      </c>
      <c r="E52" s="58"/>
    </row>
    <row r="53" spans="1:5" ht="15.75" x14ac:dyDescent="0.25">
      <c r="A53" s="30"/>
      <c r="B53" s="27" t="s">
        <v>45</v>
      </c>
      <c r="C53" s="31"/>
      <c r="D53" s="23"/>
      <c r="E53" s="58"/>
    </row>
    <row r="54" spans="1:5" ht="31.5" x14ac:dyDescent="0.25">
      <c r="A54" s="9">
        <v>1</v>
      </c>
      <c r="B54" s="19" t="s">
        <v>16</v>
      </c>
      <c r="C54" s="9" t="s">
        <v>11</v>
      </c>
      <c r="D54" s="55">
        <v>3030510</v>
      </c>
      <c r="E54" s="58"/>
    </row>
    <row r="55" spans="1:5" ht="31.5" x14ac:dyDescent="0.25">
      <c r="A55" s="9">
        <v>2</v>
      </c>
      <c r="B55" s="19" t="s">
        <v>59</v>
      </c>
      <c r="C55" s="9" t="s">
        <v>11</v>
      </c>
      <c r="D55" s="56">
        <v>199500</v>
      </c>
      <c r="E55" s="70" t="s">
        <v>82</v>
      </c>
    </row>
    <row r="56" spans="1:5" ht="31.5" x14ac:dyDescent="0.25">
      <c r="A56" s="9">
        <v>3</v>
      </c>
      <c r="B56" s="19" t="s">
        <v>60</v>
      </c>
      <c r="C56" s="9" t="s">
        <v>11</v>
      </c>
      <c r="D56" s="56">
        <v>171570</v>
      </c>
      <c r="E56" s="71"/>
    </row>
    <row r="57" spans="1:5" ht="31.5" x14ac:dyDescent="0.25">
      <c r="A57" s="9">
        <v>4</v>
      </c>
      <c r="B57" s="19" t="s">
        <v>28</v>
      </c>
      <c r="C57" s="9" t="s">
        <v>11</v>
      </c>
      <c r="D57" s="55">
        <v>650000</v>
      </c>
      <c r="E57" s="58"/>
    </row>
    <row r="58" spans="1:5" ht="31.5" x14ac:dyDescent="0.25">
      <c r="A58" s="9">
        <v>5</v>
      </c>
      <c r="B58" s="19" t="s">
        <v>17</v>
      </c>
      <c r="C58" s="9" t="s">
        <v>11</v>
      </c>
      <c r="D58" s="55">
        <v>4000000</v>
      </c>
      <c r="E58" s="58"/>
    </row>
    <row r="59" spans="1:5" ht="47.25" x14ac:dyDescent="0.25">
      <c r="A59" s="9">
        <v>6</v>
      </c>
      <c r="B59" s="32" t="s">
        <v>64</v>
      </c>
      <c r="C59" s="9" t="s">
        <v>11</v>
      </c>
      <c r="D59" s="57">
        <v>1833184</v>
      </c>
      <c r="E59" s="72" t="s">
        <v>82</v>
      </c>
    </row>
    <row r="60" spans="1:5" ht="47.25" x14ac:dyDescent="0.25">
      <c r="A60" s="9">
        <v>7</v>
      </c>
      <c r="B60" s="32" t="s">
        <v>65</v>
      </c>
      <c r="C60" s="9" t="s">
        <v>11</v>
      </c>
      <c r="D60" s="57">
        <v>94544</v>
      </c>
      <c r="E60" s="73"/>
    </row>
    <row r="61" spans="1:5" ht="47.25" x14ac:dyDescent="0.25">
      <c r="A61" s="9">
        <v>8</v>
      </c>
      <c r="B61" s="32" t="s">
        <v>66</v>
      </c>
      <c r="C61" s="9" t="s">
        <v>11</v>
      </c>
      <c r="D61" s="57">
        <v>199000</v>
      </c>
      <c r="E61" s="74"/>
    </row>
    <row r="62" spans="1:5" ht="63" x14ac:dyDescent="0.25">
      <c r="A62" s="9">
        <v>9</v>
      </c>
      <c r="B62" s="32" t="s">
        <v>42</v>
      </c>
      <c r="C62" s="3" t="s">
        <v>11</v>
      </c>
      <c r="D62" s="57">
        <v>171550</v>
      </c>
      <c r="E62" s="72" t="s">
        <v>82</v>
      </c>
    </row>
    <row r="63" spans="1:5" ht="49.5" customHeight="1" x14ac:dyDescent="0.25">
      <c r="A63" s="9">
        <v>10</v>
      </c>
      <c r="B63" s="32" t="s">
        <v>62</v>
      </c>
      <c r="C63" s="3" t="s">
        <v>11</v>
      </c>
      <c r="D63" s="57">
        <v>199750</v>
      </c>
      <c r="E63" s="73"/>
    </row>
    <row r="64" spans="1:5" ht="49.5" customHeight="1" x14ac:dyDescent="0.25">
      <c r="A64" s="9">
        <v>11</v>
      </c>
      <c r="B64" s="32" t="s">
        <v>63</v>
      </c>
      <c r="C64" s="3" t="s">
        <v>11</v>
      </c>
      <c r="D64" s="57">
        <v>197800</v>
      </c>
      <c r="E64" s="74"/>
    </row>
    <row r="65" spans="1:5" ht="63" x14ac:dyDescent="0.25">
      <c r="A65" s="9">
        <v>12</v>
      </c>
      <c r="B65" s="32" t="s">
        <v>43</v>
      </c>
      <c r="C65" s="3" t="s">
        <v>11</v>
      </c>
      <c r="D65" s="57">
        <v>223300</v>
      </c>
      <c r="E65" s="58"/>
    </row>
    <row r="66" spans="1:5" ht="47.25" x14ac:dyDescent="0.25">
      <c r="A66" s="9">
        <v>13</v>
      </c>
      <c r="B66" s="32" t="s">
        <v>44</v>
      </c>
      <c r="C66" s="3" t="s">
        <v>11</v>
      </c>
      <c r="D66" s="57">
        <v>995000</v>
      </c>
      <c r="E66" s="58"/>
    </row>
    <row r="67" spans="1:5" ht="47.25" x14ac:dyDescent="0.25">
      <c r="A67" s="9">
        <v>14</v>
      </c>
      <c r="B67" s="32" t="s">
        <v>58</v>
      </c>
      <c r="C67" s="3" t="s">
        <v>11</v>
      </c>
      <c r="D67" s="57">
        <v>2510908</v>
      </c>
      <c r="E67" s="58"/>
    </row>
    <row r="68" spans="1:5" ht="31.5" x14ac:dyDescent="0.25">
      <c r="A68" s="9">
        <v>15</v>
      </c>
      <c r="B68" s="32" t="s">
        <v>52</v>
      </c>
      <c r="C68" s="41" t="s">
        <v>11</v>
      </c>
      <c r="D68" s="57">
        <v>199000</v>
      </c>
      <c r="E68" s="60" t="s">
        <v>75</v>
      </c>
    </row>
    <row r="69" spans="1:5" ht="32.25" customHeight="1" x14ac:dyDescent="0.25">
      <c r="A69" s="9">
        <v>16</v>
      </c>
      <c r="B69" s="32" t="s">
        <v>53</v>
      </c>
      <c r="C69" s="41" t="s">
        <v>11</v>
      </c>
      <c r="D69" s="57">
        <v>75000</v>
      </c>
      <c r="E69" s="60" t="s">
        <v>75</v>
      </c>
    </row>
    <row r="70" spans="1:5" ht="32.25" customHeight="1" x14ac:dyDescent="0.25">
      <c r="A70" s="9">
        <v>17</v>
      </c>
      <c r="B70" s="32" t="s">
        <v>56</v>
      </c>
      <c r="C70" s="41" t="s">
        <v>11</v>
      </c>
      <c r="D70" s="57">
        <v>200000</v>
      </c>
      <c r="E70" s="60" t="s">
        <v>75</v>
      </c>
    </row>
    <row r="71" spans="1:5" ht="15.75" x14ac:dyDescent="0.25">
      <c r="A71" s="9"/>
      <c r="B71" s="67" t="s">
        <v>46</v>
      </c>
      <c r="C71" s="68"/>
      <c r="D71" s="53">
        <f>SUM(D54:D70)</f>
        <v>14950616</v>
      </c>
      <c r="E71" s="58"/>
    </row>
    <row r="72" spans="1:5" ht="15.75" x14ac:dyDescent="0.25">
      <c r="B72" s="27" t="s">
        <v>41</v>
      </c>
      <c r="D72" s="46"/>
      <c r="E72" s="58"/>
    </row>
    <row r="73" spans="1:5" ht="47.25" x14ac:dyDescent="0.25">
      <c r="A73" s="9">
        <v>1</v>
      </c>
      <c r="B73" s="10" t="s">
        <v>67</v>
      </c>
      <c r="C73" s="9" t="s">
        <v>11</v>
      </c>
      <c r="D73" s="49">
        <v>210000</v>
      </c>
      <c r="E73" s="70" t="s">
        <v>83</v>
      </c>
    </row>
    <row r="74" spans="1:5" ht="31.5" x14ac:dyDescent="0.25">
      <c r="A74" s="9">
        <v>2</v>
      </c>
      <c r="B74" s="10" t="s">
        <v>68</v>
      </c>
      <c r="C74" s="9" t="s">
        <v>11</v>
      </c>
      <c r="D74" s="49">
        <v>250000</v>
      </c>
      <c r="E74" s="71"/>
    </row>
    <row r="75" spans="1:5" ht="15.75" x14ac:dyDescent="0.25">
      <c r="A75" s="9">
        <v>3</v>
      </c>
      <c r="B75" s="10" t="s">
        <v>55</v>
      </c>
      <c r="C75" s="42" t="s">
        <v>11</v>
      </c>
      <c r="D75" s="49">
        <v>500000</v>
      </c>
      <c r="E75" s="62" t="s">
        <v>75</v>
      </c>
    </row>
    <row r="76" spans="1:5" ht="15.75" x14ac:dyDescent="0.25">
      <c r="A76" s="34"/>
      <c r="B76" s="67" t="s">
        <v>46</v>
      </c>
      <c r="C76" s="68"/>
      <c r="D76" s="40">
        <f>SUM(D73:D75)</f>
        <v>960000</v>
      </c>
    </row>
    <row r="78" spans="1:5" x14ac:dyDescent="0.25">
      <c r="D78" s="33">
        <f>D5+D17+D8+D21+D26+D29+D37+D40+D49+D52+D71+D76</f>
        <v>113086606</v>
      </c>
    </row>
  </sheetData>
  <mergeCells count="18">
    <mergeCell ref="B71:C71"/>
    <mergeCell ref="B76:C76"/>
    <mergeCell ref="E55:E56"/>
    <mergeCell ref="E59:E61"/>
    <mergeCell ref="E62:E64"/>
    <mergeCell ref="E73:E74"/>
    <mergeCell ref="B52:C52"/>
    <mergeCell ref="B5:C5"/>
    <mergeCell ref="B8:C8"/>
    <mergeCell ref="A10:D10"/>
    <mergeCell ref="A14:D14"/>
    <mergeCell ref="B17:C17"/>
    <mergeCell ref="B21:C21"/>
    <mergeCell ref="B26:C26"/>
    <mergeCell ref="B29:C29"/>
    <mergeCell ref="B37:C37"/>
    <mergeCell ref="B40:C40"/>
    <mergeCell ref="B49:C49"/>
  </mergeCells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Зведення</vt:lpstr>
      <vt:lpstr>Порівняльна</vt:lpstr>
      <vt:lpstr>Зведення!Область_печати</vt:lpstr>
      <vt:lpstr>Порівняльна!Область_печати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2023-02-09T06:27:54Z</cp:lastPrinted>
  <dcterms:created xsi:type="dcterms:W3CDTF">2022-03-28T05:30:52Z</dcterms:created>
  <dcterms:modified xsi:type="dcterms:W3CDTF">2023-03-08T06:07:50Z</dcterms:modified>
</cp:coreProperties>
</file>