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Проекти РАДА\"/>
    </mc:Choice>
  </mc:AlternateContent>
  <bookViews>
    <workbookView xWindow="0" yWindow="0" windowWidth="28770" windowHeight="11715"/>
  </bookViews>
  <sheets>
    <sheet name="2210  2240  3110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4" i="5" l="1"/>
  <c r="K10" i="5" l="1"/>
  <c r="K17" i="5"/>
  <c r="K15" i="5" l="1"/>
  <c r="J82" i="5" l="1"/>
  <c r="J83" i="5" s="1"/>
  <c r="J78" i="5"/>
  <c r="J77" i="5"/>
  <c r="J76" i="5"/>
  <c r="J75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5" i="5"/>
  <c r="J44" i="5"/>
  <c r="J41" i="5"/>
  <c r="J42" i="5" s="1"/>
  <c r="J38" i="5"/>
  <c r="J37" i="5"/>
  <c r="J36" i="5"/>
  <c r="J35" i="5"/>
  <c r="J34" i="5"/>
  <c r="J33" i="5"/>
  <c r="J32" i="5"/>
  <c r="J31" i="5"/>
  <c r="J25" i="5"/>
  <c r="J26" i="5" s="1"/>
  <c r="J39" i="5" l="1"/>
  <c r="J46" i="5"/>
  <c r="J72" i="5"/>
  <c r="J79" i="5"/>
</calcChain>
</file>

<file path=xl/sharedStrings.xml><?xml version="1.0" encoding="utf-8"?>
<sst xmlns="http://schemas.openxmlformats.org/spreadsheetml/2006/main" count="151" uniqueCount="89">
  <si>
    <t>КЕКВ</t>
  </si>
  <si>
    <t>Сума</t>
  </si>
  <si>
    <t>РОЗРАХУНОК</t>
  </si>
  <si>
    <t>К-ть</t>
  </si>
  <si>
    <t>Ціна</t>
  </si>
  <si>
    <t>Всього</t>
  </si>
  <si>
    <t>Шафа для одягу</t>
  </si>
  <si>
    <t>Шафа відкрита для документів</t>
  </si>
  <si>
    <t>Стіл письмовий</t>
  </si>
  <si>
    <t>Стілець дя працівника</t>
  </si>
  <si>
    <t>Стілець для відвідувача</t>
  </si>
  <si>
    <t xml:space="preserve">Комп'ютер ПК з ліцензією на програмне забезпечення </t>
  </si>
  <si>
    <t xml:space="preserve">Лазерний принтер </t>
  </si>
  <si>
    <t>Сейф</t>
  </si>
  <si>
    <t>№ п/п</t>
  </si>
  <si>
    <t>Назва</t>
  </si>
  <si>
    <t xml:space="preserve">К-сть </t>
  </si>
  <si>
    <t>Ціна /грн.</t>
  </si>
  <si>
    <t>ІV. Створення належних умов для діяльності поліцейських офіцерів громади</t>
  </si>
  <si>
    <t>Одиниці виміру</t>
  </si>
  <si>
    <t>шт.</t>
  </si>
  <si>
    <t>Дизельне паливо</t>
  </si>
  <si>
    <t>л</t>
  </si>
  <si>
    <t>Drager Alcotest 6820</t>
  </si>
  <si>
    <t>Нагрудні камери</t>
  </si>
  <si>
    <t>Ручка масляна синя</t>
  </si>
  <si>
    <t>Ручка гелева чорна</t>
  </si>
  <si>
    <t>Олівець</t>
  </si>
  <si>
    <t>Гумка</t>
  </si>
  <si>
    <t>Лінійка</t>
  </si>
  <si>
    <t>Діркопробивач</t>
  </si>
  <si>
    <t>Ножиці</t>
  </si>
  <si>
    <t>Діловий щоденник</t>
  </si>
  <si>
    <t>Файли А4</t>
  </si>
  <si>
    <t>Маркери</t>
  </si>
  <si>
    <t>Коректор пензлик</t>
  </si>
  <si>
    <t>Клей ПВА</t>
  </si>
  <si>
    <t>Степлер №10</t>
  </si>
  <si>
    <t>Дестеплер</t>
  </si>
  <si>
    <t>Папір для нотаток</t>
  </si>
  <si>
    <t>Органайзер</t>
  </si>
  <si>
    <t>Ніж канцелярський</t>
  </si>
  <si>
    <t>Лоток для документів горизонтальний</t>
  </si>
  <si>
    <t>Лоток для документів вертикальний</t>
  </si>
  <si>
    <t>Папка з 20 файлами</t>
  </si>
  <si>
    <t>Папка реєстратор А4 (5мм)</t>
  </si>
  <si>
    <t>Калькулятор</t>
  </si>
  <si>
    <t>Календар перекидний</t>
  </si>
  <si>
    <t xml:space="preserve">Папір  А-4  білий </t>
  </si>
  <si>
    <t>Захід 4.6: Забезпечення ПОГ канцелярськими товарами (папір, ручки, олівці, скрепки тощо)</t>
  </si>
  <si>
    <t>Разом по заходу:</t>
  </si>
  <si>
    <t xml:space="preserve">Придбання (для передачі ПОГ) службових автомобілів (підвищеної прохідності) для дільничних офіцерів поліції, закріплених за територією територіальної громади (поліцейських офіцерів громади, далі – ПОГ)  з метою забезпечення оперативного реагування на звернення громадян, проведення якісної превентивної роботи з підобліковими особами </t>
  </si>
  <si>
    <t>V. Проведення інформаційно-просвітницької роботи та покращення комунікації з мешканцями громади</t>
  </si>
  <si>
    <t>Виготовлення листівок</t>
  </si>
  <si>
    <t>Виготовлення буклетів</t>
  </si>
  <si>
    <t>Виготовлення флаєрів</t>
  </si>
  <si>
    <t>Виготовлення плакатів</t>
  </si>
  <si>
    <t>VI. Підтримка діяльності ГФ «Вараська муніципальна варта»</t>
  </si>
  <si>
    <t>Бензин А-95</t>
  </si>
  <si>
    <t>л.</t>
  </si>
  <si>
    <t>ВСЬОГО:</t>
  </si>
  <si>
    <t>сума /грн.</t>
  </si>
  <si>
    <t>витрат на проведення заходів у 2023 році</t>
  </si>
  <si>
    <t xml:space="preserve">Начальник відділу цивільного захисту населення управління безпеки та внутрішнього контролю </t>
  </si>
  <si>
    <r>
      <rPr>
        <b/>
        <sz val="12"/>
        <rFont val="Times New Roman"/>
        <family val="1"/>
        <charset val="204"/>
      </rPr>
      <t>Разом по заходу</t>
    </r>
    <r>
      <rPr>
        <sz val="12"/>
        <rFont val="Times New Roman"/>
        <family val="1"/>
        <charset val="204"/>
      </rPr>
      <t>:</t>
    </r>
  </si>
  <si>
    <r>
      <rPr>
        <b/>
        <u/>
        <sz val="12"/>
        <color theme="1"/>
        <rFont val="Times New Roman"/>
        <family val="1"/>
        <charset val="204"/>
      </rPr>
      <t>Захід 4.1:</t>
    </r>
    <r>
      <rPr>
        <b/>
        <sz val="12"/>
        <color theme="1"/>
        <rFont val="Times New Roman"/>
        <family val="1"/>
        <charset val="204"/>
      </rPr>
      <t xml:space="preserve"> Придбання (для передачі ПОГ) службових автомобілів (підвищеної прохідності) для дільничних офіцерів поліції, закріплених за територією територіальної громади (поліцейських офіцерів громади, далі – ПОГ)  з метою забезпечення оперативного реагування на звернення громадян, проведення якісної превентивної роботи з підобліковими особами </t>
    </r>
  </si>
  <si>
    <r>
      <t xml:space="preserve">Захід 4.3:  </t>
    </r>
    <r>
      <rPr>
        <b/>
        <sz val="12"/>
        <color indexed="8"/>
        <rFont val="Times New Roman"/>
        <family val="1"/>
        <charset val="204"/>
      </rPr>
      <t>Придбання меблів та оргтехніки</t>
    </r>
  </si>
  <si>
    <r>
      <rPr>
        <b/>
        <u/>
        <sz val="12"/>
        <color indexed="8"/>
        <rFont val="Times New Roman"/>
        <family val="1"/>
        <charset val="204"/>
      </rPr>
      <t xml:space="preserve">Захід 4.4:  </t>
    </r>
    <r>
      <rPr>
        <b/>
        <sz val="12"/>
        <color indexed="8"/>
        <rFont val="Times New Roman"/>
        <family val="1"/>
        <charset val="204"/>
      </rPr>
      <t>Забезпечення  паливно-мастильними матеріалами службові автомобілі ПОГ з метою забезпечення ефективної та безперебійної діяльності</t>
    </r>
  </si>
  <si>
    <r>
      <rPr>
        <b/>
        <u/>
        <sz val="12"/>
        <color indexed="8"/>
        <rFont val="Times New Roman"/>
        <family val="1"/>
        <charset val="204"/>
      </rPr>
      <t xml:space="preserve">Захід 4.5: </t>
    </r>
    <r>
      <rPr>
        <b/>
        <sz val="12"/>
        <color indexed="8"/>
        <rFont val="Times New Roman"/>
        <family val="1"/>
        <charset val="204"/>
      </rPr>
      <t>Забезпечення необхідним технічним обладнанням (технічним засобом «Drager Alcotest 6820», переносною радіостанцією та нагрудними камерами) з метою належного виконання завдань, фіксації кримінальних, адміністративних правопорушень та забезпечення особистої безпеки діяльності ПОГ</t>
    </r>
  </si>
  <si>
    <r>
      <rPr>
        <b/>
        <u/>
        <sz val="12"/>
        <color theme="1"/>
        <rFont val="Times New Roman"/>
        <family val="1"/>
        <charset val="204"/>
      </rPr>
      <t>Захід 5.1:</t>
    </r>
    <r>
      <rPr>
        <b/>
        <sz val="12"/>
        <color theme="1"/>
        <rFont val="Times New Roman"/>
        <family val="1"/>
        <charset val="204"/>
      </rPr>
      <t xml:space="preserve"> Виготовлення та розміщення наочних агітаційно-профілактичних, інформаційних матеріалів, зокрема, рекламних площах, у місцях масового перебування громадян, громадського транспорті тощо</t>
    </r>
  </si>
  <si>
    <r>
      <rPr>
        <b/>
        <u/>
        <sz val="12"/>
        <color theme="1"/>
        <rFont val="Times New Roman"/>
        <family val="1"/>
        <charset val="204"/>
      </rPr>
      <t xml:space="preserve">Захід 6.2: </t>
    </r>
    <r>
      <rPr>
        <b/>
        <sz val="12"/>
        <color theme="1"/>
        <rFont val="Times New Roman"/>
        <family val="1"/>
        <charset val="204"/>
      </rPr>
      <t>Забезпечення  паливно-мастильними матеріалами ГФ «Вараська муніципальна варта»</t>
    </r>
  </si>
  <si>
    <t>Заходи із запобігання та ліквідації надзвичайних ситуацій та наслідків стихійного лиха</t>
  </si>
  <si>
    <t>КПКВК МБ 0218110</t>
  </si>
  <si>
    <t>Захід 12:Утримання захисних споруд цивільного захисту</t>
  </si>
  <si>
    <t>Прожектор 2СОВ 90000ma/h</t>
  </si>
  <si>
    <t>Газ Flaming 400ml</t>
  </si>
  <si>
    <t>Портативна газова плита Alpen Camping Mount</t>
  </si>
  <si>
    <t xml:space="preserve"> Ліхтар Police 1837-T6 </t>
  </si>
  <si>
    <t>Ліхтар Police 1831-T6</t>
  </si>
  <si>
    <t>Разом за КЕКВ 2210</t>
  </si>
  <si>
    <t>Телекомунікаційні послуги "Укртелеком" в спорудах цивільного захисту</t>
  </si>
  <si>
    <t>місяць</t>
  </si>
  <si>
    <t>Разом за КЕКВ 2240</t>
  </si>
  <si>
    <t>Внесок на утримання будинку та прибудинкової території ОСББ "Вараш3"</t>
  </si>
  <si>
    <t>Разом за КЕКВ 2800</t>
  </si>
  <si>
    <t>Ірина МІЗЮК</t>
  </si>
  <si>
    <t>по програмі «Комплексна програма розвитку цивільного захисту Вараської МТГ на 2021-2025 роки»</t>
  </si>
  <si>
    <t>Захисна споруда цивільного захисту сховище № 65080</t>
  </si>
  <si>
    <t>Внесок на утримання будинку та прибудинкової території ОСББ "Вараш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</si>
</sst>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sz val="13.5"/>
      <color theme="1"/>
      <name val="Times New Roman"/>
      <family val="1"/>
      <charset val="204"/>
    </font>
    <font>
      <u/>
      <sz val="13.5"/>
      <color theme="1"/>
      <name val="Times New Roman"/>
      <family val="1"/>
      <charset val="204"/>
    </font>
    <font>
      <b/>
      <u/>
      <sz val="13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8">
    <xf numFmtId="0" fontId="0" fillId="0" borderId="0" xfId="0"/>
    <xf numFmtId="0" fontId="1" fillId="0" borderId="0" xfId="0" applyFont="1"/>
    <xf numFmtId="0" fontId="5" fillId="0" borderId="0" xfId="0" applyFont="1"/>
    <xf numFmtId="0" fontId="3" fillId="0" borderId="21" xfId="0" applyFont="1" applyBorder="1"/>
    <xf numFmtId="0" fontId="6" fillId="0" borderId="3" xfId="0" applyFont="1" applyBorder="1" applyAlignment="1"/>
    <xf numFmtId="0" fontId="6" fillId="0" borderId="18" xfId="0" applyFont="1" applyBorder="1" applyAlignment="1"/>
    <xf numFmtId="0" fontId="2" fillId="0" borderId="0" xfId="1"/>
    <xf numFmtId="0" fontId="3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20" xfId="0" applyFont="1" applyBorder="1"/>
    <xf numFmtId="0" fontId="7" fillId="0" borderId="20" xfId="0" applyFont="1" applyBorder="1" applyAlignment="1">
      <alignment vertical="center"/>
    </xf>
    <xf numFmtId="0" fontId="7" fillId="0" borderId="20" xfId="0" applyFont="1" applyBorder="1" applyAlignment="1">
      <alignment horizontal="center" vertical="center"/>
    </xf>
    <xf numFmtId="0" fontId="2" fillId="0" borderId="0" xfId="1"/>
    <xf numFmtId="0" fontId="2" fillId="0" borderId="0" xfId="1"/>
    <xf numFmtId="0" fontId="2" fillId="0" borderId="0" xfId="1"/>
    <xf numFmtId="0" fontId="2" fillId="0" borderId="0" xfId="1"/>
    <xf numFmtId="0" fontId="12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9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4" fontId="1" fillId="0" borderId="20" xfId="0" applyNumberFormat="1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4" fontId="12" fillId="0" borderId="9" xfId="0" applyNumberFormat="1" applyFont="1" applyBorder="1" applyAlignment="1">
      <alignment vertical="center"/>
    </xf>
    <xf numFmtId="4" fontId="10" fillId="0" borderId="16" xfId="0" applyNumberFormat="1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wrapText="1"/>
    </xf>
    <xf numFmtId="0" fontId="1" fillId="0" borderId="8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1" fillId="0" borderId="8" xfId="0" applyFont="1" applyBorder="1"/>
    <xf numFmtId="0" fontId="8" fillId="0" borderId="1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2" fontId="13" fillId="0" borderId="1" xfId="0" applyNumberFormat="1" applyFont="1" applyBorder="1" applyAlignment="1">
      <alignment horizontal="left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0" fontId="8" fillId="0" borderId="30" xfId="0" applyFont="1" applyBorder="1" applyAlignment="1">
      <alignment horizontal="left"/>
    </xf>
    <xf numFmtId="0" fontId="1" fillId="0" borderId="26" xfId="0" applyFont="1" applyBorder="1" applyAlignment="1">
      <alignment horizontal="center"/>
    </xf>
    <xf numFmtId="0" fontId="13" fillId="0" borderId="4" xfId="0" applyFont="1" applyBorder="1" applyAlignment="1">
      <alignment horizontal="left"/>
    </xf>
    <xf numFmtId="0" fontId="13" fillId="0" borderId="4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164" fontId="1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164" fontId="10" fillId="0" borderId="1" xfId="0" applyNumberFormat="1" applyFont="1" applyBorder="1"/>
    <xf numFmtId="0" fontId="13" fillId="0" borderId="8" xfId="0" applyFont="1" applyBorder="1" applyAlignment="1">
      <alignment horizontal="center" vertical="center" wrapText="1"/>
    </xf>
    <xf numFmtId="0" fontId="1" fillId="0" borderId="1" xfId="0" applyFont="1" applyBorder="1" applyAlignment="1"/>
    <xf numFmtId="164" fontId="9" fillId="0" borderId="1" xfId="0" applyNumberFormat="1" applyFont="1" applyBorder="1"/>
    <xf numFmtId="0" fontId="12" fillId="0" borderId="1" xfId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left" wrapText="1"/>
    </xf>
    <xf numFmtId="2" fontId="12" fillId="0" borderId="1" xfId="1" applyNumberFormat="1" applyFont="1" applyFill="1" applyBorder="1" applyAlignment="1">
      <alignment horizontal="right" wrapText="1"/>
    </xf>
    <xf numFmtId="164" fontId="10" fillId="0" borderId="1" xfId="0" applyNumberFormat="1" applyFont="1" applyBorder="1" applyAlignment="1"/>
    <xf numFmtId="0" fontId="1" fillId="0" borderId="12" xfId="0" applyFont="1" applyBorder="1" applyAlignment="1"/>
    <xf numFmtId="164" fontId="1" fillId="0" borderId="12" xfId="0" applyNumberFormat="1" applyFont="1" applyBorder="1" applyAlignment="1"/>
    <xf numFmtId="164" fontId="10" fillId="0" borderId="12" xfId="0" applyNumberFormat="1" applyFont="1" applyBorder="1" applyAlignment="1"/>
    <xf numFmtId="0" fontId="10" fillId="0" borderId="3" xfId="0" applyFont="1" applyBorder="1" applyAlignment="1"/>
    <xf numFmtId="0" fontId="10" fillId="0" borderId="18" xfId="0" applyFont="1" applyBorder="1" applyAlignment="1"/>
    <xf numFmtId="0" fontId="10" fillId="0" borderId="4" xfId="0" applyFont="1" applyBorder="1" applyAlignment="1"/>
    <xf numFmtId="0" fontId="1" fillId="0" borderId="4" xfId="0" applyFont="1" applyBorder="1" applyAlignment="1"/>
    <xf numFmtId="0" fontId="12" fillId="0" borderId="4" xfId="1" applyFont="1" applyFill="1" applyBorder="1" applyAlignment="1">
      <alignment horizontal="left" wrapText="1"/>
    </xf>
    <xf numFmtId="164" fontId="12" fillId="0" borderId="4" xfId="1" applyNumberFormat="1" applyFont="1" applyFill="1" applyBorder="1" applyAlignment="1">
      <alignment horizontal="right" wrapText="1"/>
    </xf>
    <xf numFmtId="164" fontId="1" fillId="0" borderId="4" xfId="0" applyNumberFormat="1" applyFont="1" applyBorder="1" applyAlignment="1"/>
    <xf numFmtId="0" fontId="1" fillId="0" borderId="0" xfId="0" applyFont="1" applyBorder="1" applyAlignment="1"/>
    <xf numFmtId="0" fontId="12" fillId="0" borderId="0" xfId="1" applyFont="1" applyFill="1" applyBorder="1" applyAlignment="1">
      <alignment horizontal="left" wrapText="1"/>
    </xf>
    <xf numFmtId="164" fontId="12" fillId="0" borderId="0" xfId="1" applyNumberFormat="1" applyFont="1" applyFill="1" applyBorder="1" applyAlignment="1">
      <alignment horizontal="right" wrapText="1"/>
    </xf>
    <xf numFmtId="0" fontId="8" fillId="0" borderId="0" xfId="0" applyFont="1" applyFill="1" applyBorder="1" applyAlignment="1">
      <alignment horizontal="left" wrapText="1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13" fillId="0" borderId="0" xfId="0" applyFont="1"/>
    <xf numFmtId="0" fontId="10" fillId="0" borderId="0" xfId="0" applyFont="1"/>
    <xf numFmtId="4" fontId="10" fillId="0" borderId="0" xfId="0" applyNumberFormat="1" applyFont="1"/>
    <xf numFmtId="0" fontId="1" fillId="0" borderId="0" xfId="0" applyFont="1" applyAlignment="1">
      <alignment horizontal="center"/>
    </xf>
    <xf numFmtId="0" fontId="7" fillId="0" borderId="0" xfId="0" applyFont="1" applyAlignment="1">
      <alignment vertical="top" wrapText="1"/>
    </xf>
    <xf numFmtId="0" fontId="2" fillId="0" borderId="0" xfId="1"/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0" xfId="1"/>
    <xf numFmtId="0" fontId="2" fillId="0" borderId="0" xfId="1"/>
    <xf numFmtId="0" fontId="10" fillId="0" borderId="14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2" fillId="0" borderId="0" xfId="1"/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15" fillId="0" borderId="19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25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wrapText="1"/>
    </xf>
    <xf numFmtId="0" fontId="8" fillId="0" borderId="23" xfId="0" applyFont="1" applyBorder="1" applyAlignment="1">
      <alignment horizontal="center" wrapText="1"/>
    </xf>
    <xf numFmtId="0" fontId="8" fillId="0" borderId="27" xfId="0" applyFont="1" applyBorder="1" applyAlignment="1">
      <alignment horizontal="center" wrapText="1"/>
    </xf>
    <xf numFmtId="0" fontId="10" fillId="0" borderId="17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14" xfId="0" applyFont="1" applyBorder="1" applyAlignment="1">
      <alignment horizontal="left" wrapText="1"/>
    </xf>
    <xf numFmtId="0" fontId="10" fillId="0" borderId="15" xfId="0" applyFont="1" applyBorder="1" applyAlignment="1">
      <alignment horizontal="left" wrapText="1"/>
    </xf>
    <xf numFmtId="0" fontId="10" fillId="0" borderId="16" xfId="0" applyFont="1" applyBorder="1" applyAlignment="1">
      <alignment horizontal="left" wrapText="1"/>
    </xf>
    <xf numFmtId="0" fontId="16" fillId="0" borderId="15" xfId="0" applyFont="1" applyBorder="1" applyAlignment="1">
      <alignment vertical="center" wrapText="1"/>
    </xf>
    <xf numFmtId="0" fontId="16" fillId="0" borderId="20" xfId="0" applyFont="1" applyBorder="1" applyAlignment="1">
      <alignment vertical="center" wrapText="1"/>
    </xf>
    <xf numFmtId="0" fontId="10" fillId="0" borderId="14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10" fillId="0" borderId="20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4" fillId="0" borderId="14" xfId="0" applyFont="1" applyBorder="1" applyAlignment="1">
      <alignment wrapText="1"/>
    </xf>
    <xf numFmtId="0" fontId="14" fillId="0" borderId="15" xfId="0" applyFont="1" applyBorder="1" applyAlignment="1">
      <alignment wrapText="1"/>
    </xf>
    <xf numFmtId="0" fontId="14" fillId="0" borderId="16" xfId="0" applyFont="1" applyBorder="1" applyAlignment="1">
      <alignment wrapText="1"/>
    </xf>
    <xf numFmtId="0" fontId="8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3" fillId="0" borderId="4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1" fillId="0" borderId="7" xfId="0" applyFont="1" applyBorder="1" applyAlignment="1"/>
    <xf numFmtId="0" fontId="1" fillId="0" borderId="3" xfId="0" applyFont="1" applyBorder="1" applyAlignment="1"/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0" fillId="0" borderId="28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8" xfId="0" applyFont="1" applyBorder="1" applyAlignment="1"/>
    <xf numFmtId="0" fontId="10" fillId="0" borderId="1" xfId="0" applyFont="1" applyBorder="1" applyAlignment="1"/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4" fillId="0" borderId="14" xfId="0" applyFont="1" applyBorder="1" applyAlignment="1">
      <alignment horizontal="left" wrapText="1"/>
    </xf>
    <xf numFmtId="0" fontId="14" fillId="0" borderId="15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/>
    <xf numFmtId="0" fontId="1" fillId="0" borderId="1" xfId="0" applyFont="1" applyBorder="1" applyAlignment="1"/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10" fillId="0" borderId="14" xfId="0" applyFont="1" applyBorder="1" applyAlignment="1"/>
    <xf numFmtId="0" fontId="10" fillId="0" borderId="15" xfId="0" applyFont="1" applyBorder="1" applyAlignment="1"/>
    <xf numFmtId="0" fontId="10" fillId="0" borderId="14" xfId="0" applyFont="1" applyBorder="1" applyAlignment="1">
      <alignment wrapText="1"/>
    </xf>
    <xf numFmtId="0" fontId="10" fillId="0" borderId="15" xfId="0" applyFont="1" applyBorder="1" applyAlignment="1">
      <alignment wrapText="1"/>
    </xf>
    <xf numFmtId="0" fontId="10" fillId="0" borderId="19" xfId="0" applyFont="1" applyBorder="1" applyAlignment="1"/>
    <xf numFmtId="0" fontId="10" fillId="0" borderId="4" xfId="0" applyFont="1" applyBorder="1" applyAlignment="1"/>
    <xf numFmtId="0" fontId="10" fillId="0" borderId="0" xfId="0" applyFont="1" applyBorder="1" applyAlignment="1"/>
    <xf numFmtId="0" fontId="1" fillId="0" borderId="1" xfId="0" applyFont="1" applyBorder="1" applyAlignment="1">
      <alignment wrapText="1"/>
    </xf>
    <xf numFmtId="0" fontId="1" fillId="0" borderId="13" xfId="0" applyFont="1" applyBorder="1" applyAlignment="1"/>
    <xf numFmtId="0" fontId="1" fillId="0" borderId="1" xfId="0" applyFont="1" applyFill="1" applyBorder="1" applyAlignment="1">
      <alignment wrapText="1"/>
    </xf>
    <xf numFmtId="0" fontId="10" fillId="0" borderId="11" xfId="0" applyFont="1" applyBorder="1" applyAlignment="1"/>
    <xf numFmtId="0" fontId="10" fillId="0" borderId="12" xfId="0" applyFont="1" applyBorder="1" applyAlignment="1"/>
  </cellXfs>
  <cellStyles count="2">
    <cellStyle name="Звичайний 4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W95"/>
  <sheetViews>
    <sheetView tabSelected="1" zoomScale="90" zoomScaleNormal="90" zoomScaleSheetLayoutView="110" workbookViewId="0">
      <selection activeCell="B89" sqref="B89:I89"/>
    </sheetView>
  </sheetViews>
  <sheetFormatPr defaultRowHeight="18.75" x14ac:dyDescent="0.3"/>
  <cols>
    <col min="1" max="1" width="9.140625" style="7"/>
    <col min="2" max="2" width="6.5703125" style="7" customWidth="1"/>
    <col min="3" max="4" width="9.140625" style="7"/>
    <col min="5" max="5" width="3" style="7" customWidth="1"/>
    <col min="6" max="6" width="5.7109375" style="7" customWidth="1"/>
    <col min="7" max="7" width="13.28515625" style="7" customWidth="1"/>
    <col min="8" max="8" width="13.85546875" style="7" customWidth="1"/>
    <col min="9" max="9" width="9" style="7" customWidth="1"/>
    <col min="10" max="10" width="16.28515625" style="7" customWidth="1"/>
    <col min="11" max="11" width="19.140625" style="7" customWidth="1"/>
    <col min="12" max="12" width="0.140625" customWidth="1"/>
    <col min="13" max="13" width="11.28515625" customWidth="1"/>
    <col min="14" max="14" width="13.42578125" customWidth="1"/>
  </cols>
  <sheetData>
    <row r="1" spans="1:23" s="1" customFormat="1" ht="9" customHeight="1" x14ac:dyDescent="0.3">
      <c r="A1" s="7"/>
      <c r="B1" s="7"/>
      <c r="C1" s="7"/>
      <c r="D1" s="7"/>
      <c r="E1" s="7"/>
      <c r="F1" s="7"/>
      <c r="G1" s="7"/>
      <c r="H1" s="7"/>
      <c r="I1" s="113"/>
      <c r="J1" s="113"/>
      <c r="K1" s="113"/>
    </row>
    <row r="2" spans="1:23" s="1" customFormat="1" ht="3.75" customHeight="1" x14ac:dyDescent="0.3">
      <c r="A2" s="7"/>
      <c r="B2" s="7"/>
      <c r="C2" s="7"/>
      <c r="D2" s="7"/>
      <c r="E2" s="7"/>
      <c r="F2" s="7"/>
      <c r="G2" s="7"/>
      <c r="H2" s="7"/>
      <c r="I2" s="8"/>
      <c r="J2" s="9"/>
      <c r="K2" s="9"/>
    </row>
    <row r="3" spans="1:23" s="7" customFormat="1" x14ac:dyDescent="0.3">
      <c r="A3" s="114" t="s">
        <v>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</row>
    <row r="4" spans="1:23" s="7" customFormat="1" ht="13.5" customHeight="1" x14ac:dyDescent="0.3">
      <c r="A4" s="114" t="s">
        <v>62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</row>
    <row r="5" spans="1:23" s="7" customFormat="1" ht="15.75" customHeight="1" thickBot="1" x14ac:dyDescent="0.35">
      <c r="A5" s="115" t="s">
        <v>86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</row>
    <row r="6" spans="1:23" s="7" customFormat="1" ht="58.5" customHeight="1" x14ac:dyDescent="0.3">
      <c r="A6" s="116" t="s">
        <v>72</v>
      </c>
      <c r="B6" s="117"/>
      <c r="C6" s="117"/>
      <c r="D6" s="117"/>
      <c r="E6" s="117"/>
      <c r="F6" s="118"/>
      <c r="G6" s="119" t="s">
        <v>71</v>
      </c>
      <c r="H6" s="120"/>
      <c r="I6" s="120"/>
      <c r="J6" s="120"/>
      <c r="K6" s="121"/>
      <c r="L6" s="3"/>
    </row>
    <row r="7" spans="1:23" s="7" customFormat="1" ht="24" customHeight="1" x14ac:dyDescent="0.3">
      <c r="A7" s="96" t="s">
        <v>73</v>
      </c>
      <c r="B7" s="97"/>
      <c r="C7" s="97"/>
      <c r="D7" s="97"/>
      <c r="E7" s="97"/>
      <c r="F7" s="97"/>
      <c r="G7" s="97"/>
      <c r="H7" s="97"/>
      <c r="I7" s="97"/>
      <c r="J7" s="97"/>
      <c r="K7" s="98"/>
      <c r="L7" s="10"/>
    </row>
    <row r="8" spans="1:23" s="7" customFormat="1" ht="31.5" x14ac:dyDescent="0.3">
      <c r="A8" s="17" t="s">
        <v>0</v>
      </c>
      <c r="B8" s="18" t="s">
        <v>14</v>
      </c>
      <c r="C8" s="99" t="s">
        <v>15</v>
      </c>
      <c r="D8" s="100"/>
      <c r="E8" s="100"/>
      <c r="F8" s="100"/>
      <c r="G8" s="100"/>
      <c r="H8" s="18" t="s">
        <v>19</v>
      </c>
      <c r="I8" s="19" t="s">
        <v>16</v>
      </c>
      <c r="J8" s="20" t="s">
        <v>17</v>
      </c>
      <c r="K8" s="21" t="s">
        <v>61</v>
      </c>
      <c r="L8" s="11"/>
      <c r="O8" s="6"/>
      <c r="P8" s="6"/>
      <c r="Q8" s="6"/>
      <c r="R8" s="6"/>
      <c r="S8" s="6"/>
      <c r="T8" s="6"/>
      <c r="U8" s="6"/>
      <c r="V8" s="6"/>
      <c r="W8" s="6"/>
    </row>
    <row r="9" spans="1:23" s="7" customFormat="1" x14ac:dyDescent="0.3">
      <c r="A9" s="111" t="s">
        <v>87</v>
      </c>
      <c r="B9" s="111"/>
      <c r="C9" s="111"/>
      <c r="D9" s="111"/>
      <c r="E9" s="111"/>
      <c r="F9" s="111"/>
      <c r="G9" s="112"/>
      <c r="H9" s="18"/>
      <c r="I9" s="93"/>
      <c r="J9" s="20"/>
      <c r="K9" s="21"/>
      <c r="L9" s="11"/>
      <c r="O9" s="94"/>
      <c r="P9" s="94"/>
      <c r="Q9" s="94"/>
      <c r="R9" s="94"/>
      <c r="S9" s="94"/>
      <c r="T9" s="94"/>
      <c r="U9" s="94"/>
      <c r="V9" s="94"/>
      <c r="W9" s="94"/>
    </row>
    <row r="10" spans="1:23" s="7" customFormat="1" ht="28.5" customHeight="1" x14ac:dyDescent="0.3">
      <c r="A10" s="26">
        <v>2210</v>
      </c>
      <c r="B10" s="22">
        <v>1</v>
      </c>
      <c r="C10" s="106" t="s">
        <v>74</v>
      </c>
      <c r="D10" s="128"/>
      <c r="E10" s="128"/>
      <c r="F10" s="128"/>
      <c r="G10" s="129"/>
      <c r="H10" s="23" t="s">
        <v>20</v>
      </c>
      <c r="I10" s="23">
        <v>7</v>
      </c>
      <c r="J10" s="24">
        <v>1700</v>
      </c>
      <c r="K10" s="25">
        <f t="shared" ref="K10:K14" si="0">I10*J10</f>
        <v>11900</v>
      </c>
      <c r="L10" s="12"/>
      <c r="O10" s="14"/>
      <c r="P10" s="14"/>
      <c r="Q10" s="14"/>
      <c r="R10" s="14"/>
      <c r="S10" s="14"/>
      <c r="T10" s="14"/>
      <c r="U10" s="14"/>
      <c r="V10" s="14"/>
      <c r="W10" s="14"/>
    </row>
    <row r="11" spans="1:23" s="7" customFormat="1" ht="27.75" customHeight="1" x14ac:dyDescent="0.3">
      <c r="A11" s="26"/>
      <c r="B11" s="92">
        <v>2</v>
      </c>
      <c r="C11" s="106" t="s">
        <v>75</v>
      </c>
      <c r="D11" s="109"/>
      <c r="E11" s="109"/>
      <c r="F11" s="109"/>
      <c r="G11" s="110"/>
      <c r="H11" s="23" t="s">
        <v>20</v>
      </c>
      <c r="I11" s="23">
        <v>16</v>
      </c>
      <c r="J11" s="27">
        <v>85</v>
      </c>
      <c r="K11" s="25">
        <v>1360</v>
      </c>
      <c r="L11" s="12"/>
      <c r="O11" s="91"/>
      <c r="P11" s="91"/>
      <c r="Q11" s="91"/>
      <c r="R11" s="91"/>
      <c r="S11" s="91"/>
      <c r="T11" s="91"/>
      <c r="U11" s="91"/>
      <c r="V11" s="91"/>
      <c r="W11" s="91"/>
    </row>
    <row r="12" spans="1:23" s="7" customFormat="1" ht="33.75" customHeight="1" x14ac:dyDescent="0.3">
      <c r="A12" s="26"/>
      <c r="B12" s="92">
        <v>3</v>
      </c>
      <c r="C12" s="106" t="s">
        <v>76</v>
      </c>
      <c r="D12" s="109"/>
      <c r="E12" s="109"/>
      <c r="F12" s="109"/>
      <c r="G12" s="110"/>
      <c r="H12" s="23" t="s">
        <v>20</v>
      </c>
      <c r="I12" s="23">
        <v>4</v>
      </c>
      <c r="J12" s="27">
        <v>1400</v>
      </c>
      <c r="K12" s="25">
        <v>5600</v>
      </c>
      <c r="L12" s="12"/>
      <c r="O12" s="91"/>
      <c r="P12" s="91"/>
      <c r="Q12" s="91"/>
      <c r="R12" s="91"/>
      <c r="S12" s="91"/>
      <c r="T12" s="91"/>
      <c r="U12" s="91"/>
      <c r="V12" s="91"/>
      <c r="W12" s="91"/>
    </row>
    <row r="13" spans="1:23" s="7" customFormat="1" ht="27.75" customHeight="1" x14ac:dyDescent="0.3">
      <c r="A13" s="26"/>
      <c r="B13" s="92">
        <v>4</v>
      </c>
      <c r="C13" s="106" t="s">
        <v>77</v>
      </c>
      <c r="D13" s="109"/>
      <c r="E13" s="109"/>
      <c r="F13" s="109"/>
      <c r="G13" s="110"/>
      <c r="H13" s="23" t="s">
        <v>20</v>
      </c>
      <c r="I13" s="23">
        <v>10</v>
      </c>
      <c r="J13" s="27">
        <v>450</v>
      </c>
      <c r="K13" s="25">
        <v>4500</v>
      </c>
      <c r="L13" s="12"/>
      <c r="O13" s="91"/>
      <c r="P13" s="91"/>
      <c r="Q13" s="91"/>
      <c r="R13" s="91"/>
      <c r="S13" s="91"/>
      <c r="T13" s="91"/>
      <c r="U13" s="91"/>
      <c r="V13" s="91"/>
      <c r="W13" s="91"/>
    </row>
    <row r="14" spans="1:23" s="7" customFormat="1" ht="24" customHeight="1" x14ac:dyDescent="0.3">
      <c r="A14" s="26"/>
      <c r="B14" s="22">
        <v>5</v>
      </c>
      <c r="C14" s="106" t="s">
        <v>78</v>
      </c>
      <c r="D14" s="107"/>
      <c r="E14" s="107"/>
      <c r="F14" s="107"/>
      <c r="G14" s="108"/>
      <c r="H14" s="23" t="s">
        <v>20</v>
      </c>
      <c r="I14" s="23">
        <v>10</v>
      </c>
      <c r="J14" s="27">
        <v>450</v>
      </c>
      <c r="K14" s="25">
        <f t="shared" si="0"/>
        <v>4500</v>
      </c>
      <c r="L14" s="12"/>
      <c r="O14" s="15"/>
      <c r="P14" s="15"/>
      <c r="Q14" s="15"/>
      <c r="R14" s="15"/>
      <c r="S14" s="15"/>
      <c r="T14" s="15"/>
      <c r="U14" s="15"/>
      <c r="V14" s="15"/>
      <c r="W14" s="15"/>
    </row>
    <row r="15" spans="1:23" s="7" customFormat="1" ht="29.25" customHeight="1" x14ac:dyDescent="0.3">
      <c r="A15" s="103" t="s">
        <v>79</v>
      </c>
      <c r="B15" s="104"/>
      <c r="C15" s="104"/>
      <c r="D15" s="104"/>
      <c r="E15" s="104"/>
      <c r="F15" s="104"/>
      <c r="G15" s="104"/>
      <c r="H15" s="104"/>
      <c r="I15" s="104"/>
      <c r="J15" s="105"/>
      <c r="K15" s="28">
        <f>SUM(K10:K14)</f>
        <v>27860</v>
      </c>
      <c r="L15" s="12"/>
      <c r="O15" s="13"/>
      <c r="P15" s="13"/>
      <c r="Q15" s="13"/>
      <c r="R15" s="13"/>
      <c r="S15" s="13"/>
      <c r="T15" s="13"/>
      <c r="U15" s="13"/>
      <c r="V15" s="13"/>
      <c r="W15" s="13"/>
    </row>
    <row r="16" spans="1:23" s="7" customFormat="1" ht="37.5" customHeight="1" x14ac:dyDescent="0.3">
      <c r="A16" s="17">
        <v>2240</v>
      </c>
      <c r="B16" s="22">
        <v>1</v>
      </c>
      <c r="C16" s="101" t="s">
        <v>80</v>
      </c>
      <c r="D16" s="133"/>
      <c r="E16" s="133"/>
      <c r="F16" s="133"/>
      <c r="G16" s="133"/>
      <c r="H16" s="29" t="s">
        <v>81</v>
      </c>
      <c r="I16" s="23">
        <v>12</v>
      </c>
      <c r="J16" s="30">
        <v>5500</v>
      </c>
      <c r="K16" s="25">
        <v>66000</v>
      </c>
      <c r="L16" s="12"/>
      <c r="O16" s="16"/>
      <c r="P16" s="16"/>
      <c r="Q16" s="16"/>
      <c r="R16" s="16"/>
      <c r="S16" s="16"/>
      <c r="T16" s="16"/>
      <c r="U16" s="16"/>
      <c r="V16" s="16"/>
      <c r="W16" s="16"/>
    </row>
    <row r="17" spans="1:23" s="7" customFormat="1" ht="29.25" customHeight="1" x14ac:dyDescent="0.3">
      <c r="A17" s="103" t="s">
        <v>82</v>
      </c>
      <c r="B17" s="104"/>
      <c r="C17" s="104"/>
      <c r="D17" s="104"/>
      <c r="E17" s="104"/>
      <c r="F17" s="104"/>
      <c r="G17" s="104"/>
      <c r="H17" s="104"/>
      <c r="I17" s="104"/>
      <c r="J17" s="105"/>
      <c r="K17" s="28">
        <f>SUM(K16:K16)</f>
        <v>66000</v>
      </c>
      <c r="L17" s="12"/>
      <c r="O17" s="13"/>
      <c r="P17" s="13"/>
      <c r="Q17" s="13"/>
      <c r="R17" s="13"/>
      <c r="S17" s="13"/>
      <c r="T17" s="13"/>
      <c r="U17" s="13"/>
      <c r="V17" s="13"/>
      <c r="W17" s="13"/>
    </row>
    <row r="18" spans="1:23" s="7" customFormat="1" ht="36.75" customHeight="1" x14ac:dyDescent="0.3">
      <c r="A18" s="26">
        <v>2800</v>
      </c>
      <c r="B18" s="26">
        <v>1</v>
      </c>
      <c r="C18" s="134" t="s">
        <v>88</v>
      </c>
      <c r="D18" s="135"/>
      <c r="E18" s="135"/>
      <c r="F18" s="135"/>
      <c r="G18" s="136"/>
      <c r="H18" s="26">
        <v>441.4</v>
      </c>
      <c r="I18" s="26">
        <v>24</v>
      </c>
      <c r="J18" s="26">
        <v>4.78</v>
      </c>
      <c r="K18" s="25">
        <v>258678.34</v>
      </c>
      <c r="L18" s="12"/>
      <c r="O18" s="95"/>
      <c r="P18" s="95"/>
      <c r="Q18" s="95"/>
      <c r="R18" s="95"/>
      <c r="S18" s="95"/>
      <c r="T18" s="95"/>
      <c r="U18" s="95"/>
      <c r="V18" s="95"/>
      <c r="W18" s="95"/>
    </row>
    <row r="19" spans="1:23" s="7" customFormat="1" ht="32.25" customHeight="1" x14ac:dyDescent="0.3">
      <c r="A19" s="17"/>
      <c r="B19" s="22">
        <v>2</v>
      </c>
      <c r="C19" s="101" t="s">
        <v>83</v>
      </c>
      <c r="D19" s="101"/>
      <c r="E19" s="101"/>
      <c r="F19" s="101"/>
      <c r="G19" s="101"/>
      <c r="H19" s="26">
        <v>1192</v>
      </c>
      <c r="I19" s="26">
        <v>14.5</v>
      </c>
      <c r="J19" s="31">
        <v>2.78</v>
      </c>
      <c r="K19" s="32">
        <v>48050</v>
      </c>
      <c r="L19" s="12"/>
      <c r="O19" s="102"/>
      <c r="P19" s="102"/>
      <c r="Q19" s="102"/>
      <c r="R19" s="102"/>
      <c r="S19" s="102"/>
      <c r="T19" s="6"/>
      <c r="U19" s="6"/>
      <c r="V19" s="6"/>
      <c r="W19" s="6"/>
    </row>
    <row r="20" spans="1:23" s="7" customFormat="1" ht="21.75" customHeight="1" x14ac:dyDescent="0.3">
      <c r="A20" s="130" t="s">
        <v>84</v>
      </c>
      <c r="B20" s="131"/>
      <c r="C20" s="131"/>
      <c r="D20" s="131"/>
      <c r="E20" s="131"/>
      <c r="F20" s="131"/>
      <c r="G20" s="131"/>
      <c r="H20" s="131"/>
      <c r="I20" s="131"/>
      <c r="J20" s="132"/>
      <c r="K20" s="33">
        <v>306728.34000000003</v>
      </c>
      <c r="L20" s="12"/>
      <c r="O20" s="6"/>
      <c r="P20" s="6"/>
      <c r="Q20" s="6"/>
      <c r="R20" s="6"/>
      <c r="S20" s="6"/>
      <c r="T20" s="6"/>
      <c r="U20" s="6"/>
      <c r="V20" s="6"/>
      <c r="W20" s="6"/>
    </row>
    <row r="21" spans="1:23" s="7" customFormat="1" x14ac:dyDescent="0.3">
      <c r="A21" s="153" t="s">
        <v>64</v>
      </c>
      <c r="B21" s="154"/>
      <c r="C21" s="154"/>
      <c r="D21" s="154"/>
      <c r="E21" s="154"/>
      <c r="F21" s="154"/>
      <c r="G21" s="154"/>
      <c r="H21" s="154"/>
      <c r="I21" s="154"/>
      <c r="J21" s="155"/>
      <c r="K21" s="28">
        <v>185310</v>
      </c>
      <c r="L21" s="12"/>
      <c r="O21" s="102"/>
      <c r="P21" s="102"/>
      <c r="Q21" s="102"/>
      <c r="R21" s="102"/>
      <c r="S21" s="102"/>
      <c r="T21" s="13"/>
      <c r="U21" s="13"/>
      <c r="V21" s="13"/>
      <c r="W21" s="13"/>
    </row>
    <row r="22" spans="1:23" s="7" customFormat="1" ht="0.75" hidden="1" customHeight="1" x14ac:dyDescent="0.3">
      <c r="A22" s="122" t="s">
        <v>18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4"/>
    </row>
    <row r="23" spans="1:23" s="7" customFormat="1" ht="64.5" hidden="1" customHeight="1" x14ac:dyDescent="0.3">
      <c r="A23" s="125" t="s">
        <v>65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7"/>
    </row>
    <row r="24" spans="1:23" s="7" customFormat="1" ht="31.5" hidden="1" x14ac:dyDescent="0.3">
      <c r="A24" s="34" t="s">
        <v>14</v>
      </c>
      <c r="B24" s="99" t="s">
        <v>15</v>
      </c>
      <c r="C24" s="100"/>
      <c r="D24" s="100"/>
      <c r="E24" s="100"/>
      <c r="F24" s="100"/>
      <c r="G24" s="18" t="s">
        <v>19</v>
      </c>
      <c r="H24" s="19" t="s">
        <v>16</v>
      </c>
      <c r="I24" s="20" t="s">
        <v>17</v>
      </c>
      <c r="J24" s="20" t="s">
        <v>17</v>
      </c>
      <c r="K24" s="35"/>
    </row>
    <row r="25" spans="1:23" s="7" customFormat="1" ht="187.5" hidden="1" customHeight="1" x14ac:dyDescent="0.3">
      <c r="A25" s="36">
        <v>1</v>
      </c>
      <c r="B25" s="148" t="s">
        <v>51</v>
      </c>
      <c r="C25" s="148"/>
      <c r="D25" s="148"/>
      <c r="E25" s="148"/>
      <c r="F25" s="148"/>
      <c r="G25" s="22" t="s">
        <v>20</v>
      </c>
      <c r="H25" s="22">
        <v>5</v>
      </c>
      <c r="I25" s="37">
        <v>600000</v>
      </c>
      <c r="J25" s="38">
        <f>H25*I25</f>
        <v>3000000</v>
      </c>
      <c r="K25" s="149"/>
    </row>
    <row r="26" spans="1:23" s="7" customFormat="1" hidden="1" x14ac:dyDescent="0.3">
      <c r="A26" s="151" t="s">
        <v>50</v>
      </c>
      <c r="B26" s="152"/>
      <c r="C26" s="152"/>
      <c r="D26" s="152"/>
      <c r="E26" s="152"/>
      <c r="F26" s="152"/>
      <c r="G26" s="39"/>
      <c r="H26" s="39"/>
      <c r="I26" s="39"/>
      <c r="J26" s="40">
        <f>SUM(J25)</f>
        <v>3000000</v>
      </c>
      <c r="K26" s="150"/>
    </row>
    <row r="27" spans="1:23" s="7" customFormat="1" ht="20.25" hidden="1" customHeight="1" x14ac:dyDescent="0.3">
      <c r="A27" s="137" t="s">
        <v>66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9"/>
    </row>
    <row r="28" spans="1:23" s="7" customFormat="1" ht="0.75" hidden="1" customHeight="1" x14ac:dyDescent="0.3">
      <c r="A28" s="41"/>
      <c r="B28" s="42"/>
      <c r="C28" s="42"/>
      <c r="D28" s="42"/>
      <c r="E28" s="42"/>
      <c r="F28" s="42"/>
      <c r="G28" s="42"/>
      <c r="H28" s="42" t="s">
        <v>3</v>
      </c>
      <c r="I28" s="42" t="s">
        <v>4</v>
      </c>
      <c r="J28" s="42" t="s">
        <v>1</v>
      </c>
      <c r="K28" s="43" t="s">
        <v>0</v>
      </c>
    </row>
    <row r="29" spans="1:23" s="7" customFormat="1" hidden="1" x14ac:dyDescent="0.3">
      <c r="A29" s="41"/>
      <c r="B29" s="44"/>
      <c r="C29" s="42"/>
      <c r="D29" s="42"/>
      <c r="E29" s="42"/>
      <c r="F29" s="42"/>
      <c r="G29" s="42"/>
      <c r="H29" s="44"/>
      <c r="I29" s="45"/>
      <c r="J29" s="45"/>
      <c r="K29" s="43"/>
    </row>
    <row r="30" spans="1:23" s="7" customFormat="1" ht="32.25" hidden="1" thickBot="1" x14ac:dyDescent="0.35">
      <c r="A30" s="46" t="s">
        <v>14</v>
      </c>
      <c r="B30" s="140" t="s">
        <v>15</v>
      </c>
      <c r="C30" s="141"/>
      <c r="D30" s="141"/>
      <c r="E30" s="141"/>
      <c r="F30" s="141"/>
      <c r="G30" s="47" t="s">
        <v>19</v>
      </c>
      <c r="H30" s="48" t="s">
        <v>16</v>
      </c>
      <c r="I30" s="49" t="s">
        <v>17</v>
      </c>
      <c r="J30" s="49" t="s">
        <v>17</v>
      </c>
      <c r="K30" s="50"/>
    </row>
    <row r="31" spans="1:23" s="7" customFormat="1" hidden="1" x14ac:dyDescent="0.3">
      <c r="A31" s="51">
        <v>1</v>
      </c>
      <c r="B31" s="142" t="s">
        <v>6</v>
      </c>
      <c r="C31" s="142"/>
      <c r="D31" s="142"/>
      <c r="E31" s="142"/>
      <c r="F31" s="142"/>
      <c r="G31" s="52" t="s">
        <v>20</v>
      </c>
      <c r="H31" s="53">
        <v>5</v>
      </c>
      <c r="I31" s="54">
        <v>4000</v>
      </c>
      <c r="J31" s="55">
        <f>H31*I31</f>
        <v>20000</v>
      </c>
      <c r="K31" s="143"/>
    </row>
    <row r="32" spans="1:23" s="7" customFormat="1" hidden="1" x14ac:dyDescent="0.3">
      <c r="A32" s="56">
        <v>2</v>
      </c>
      <c r="B32" s="146" t="s">
        <v>7</v>
      </c>
      <c r="C32" s="146"/>
      <c r="D32" s="146"/>
      <c r="E32" s="146"/>
      <c r="F32" s="146"/>
      <c r="G32" s="44" t="s">
        <v>20</v>
      </c>
      <c r="H32" s="23">
        <v>5</v>
      </c>
      <c r="I32" s="38">
        <v>4000</v>
      </c>
      <c r="J32" s="57">
        <f t="shared" ref="J32:J37" si="1">H32*I32</f>
        <v>20000</v>
      </c>
      <c r="K32" s="144"/>
    </row>
    <row r="33" spans="1:11" s="7" customFormat="1" hidden="1" x14ac:dyDescent="0.3">
      <c r="A33" s="56">
        <v>3</v>
      </c>
      <c r="B33" s="146" t="s">
        <v>8</v>
      </c>
      <c r="C33" s="146"/>
      <c r="D33" s="146"/>
      <c r="E33" s="146"/>
      <c r="F33" s="146"/>
      <c r="G33" s="44" t="s">
        <v>20</v>
      </c>
      <c r="H33" s="23">
        <v>5</v>
      </c>
      <c r="I33" s="38">
        <v>4000</v>
      </c>
      <c r="J33" s="57">
        <f t="shared" si="1"/>
        <v>20000</v>
      </c>
      <c r="K33" s="144"/>
    </row>
    <row r="34" spans="1:11" s="7" customFormat="1" ht="18.75" hidden="1" customHeight="1" x14ac:dyDescent="0.3">
      <c r="A34" s="56">
        <v>4</v>
      </c>
      <c r="B34" s="146" t="s">
        <v>9</v>
      </c>
      <c r="C34" s="146"/>
      <c r="D34" s="146"/>
      <c r="E34" s="146"/>
      <c r="F34" s="146"/>
      <c r="G34" s="44" t="s">
        <v>20</v>
      </c>
      <c r="H34" s="23">
        <v>5</v>
      </c>
      <c r="I34" s="38">
        <v>2000</v>
      </c>
      <c r="J34" s="57">
        <f t="shared" si="1"/>
        <v>10000</v>
      </c>
      <c r="K34" s="144"/>
    </row>
    <row r="35" spans="1:11" s="7" customFormat="1" hidden="1" x14ac:dyDescent="0.3">
      <c r="A35" s="56">
        <v>5</v>
      </c>
      <c r="B35" s="146" t="s">
        <v>10</v>
      </c>
      <c r="C35" s="146"/>
      <c r="D35" s="146"/>
      <c r="E35" s="146"/>
      <c r="F35" s="146"/>
      <c r="G35" s="44" t="s">
        <v>20</v>
      </c>
      <c r="H35" s="23">
        <v>5</v>
      </c>
      <c r="I35" s="38">
        <v>1000</v>
      </c>
      <c r="J35" s="57">
        <f t="shared" si="1"/>
        <v>5000</v>
      </c>
      <c r="K35" s="144"/>
    </row>
    <row r="36" spans="1:11" s="7" customFormat="1" ht="32.25" hidden="1" customHeight="1" x14ac:dyDescent="0.3">
      <c r="A36" s="56">
        <v>6</v>
      </c>
      <c r="B36" s="147" t="s">
        <v>11</v>
      </c>
      <c r="C36" s="147"/>
      <c r="D36" s="147"/>
      <c r="E36" s="147"/>
      <c r="F36" s="147"/>
      <c r="G36" s="44" t="s">
        <v>20</v>
      </c>
      <c r="H36" s="23">
        <v>5</v>
      </c>
      <c r="I36" s="38">
        <v>23000</v>
      </c>
      <c r="J36" s="57">
        <f t="shared" si="1"/>
        <v>115000</v>
      </c>
      <c r="K36" s="144"/>
    </row>
    <row r="37" spans="1:11" s="7" customFormat="1" hidden="1" x14ac:dyDescent="0.3">
      <c r="A37" s="56">
        <v>7</v>
      </c>
      <c r="B37" s="146" t="s">
        <v>12</v>
      </c>
      <c r="C37" s="146"/>
      <c r="D37" s="146"/>
      <c r="E37" s="146"/>
      <c r="F37" s="146"/>
      <c r="G37" s="44" t="s">
        <v>20</v>
      </c>
      <c r="H37" s="23">
        <v>5</v>
      </c>
      <c r="I37" s="38">
        <v>15000</v>
      </c>
      <c r="J37" s="57">
        <f t="shared" si="1"/>
        <v>75000</v>
      </c>
      <c r="K37" s="144"/>
    </row>
    <row r="38" spans="1:11" s="7" customFormat="1" hidden="1" x14ac:dyDescent="0.3">
      <c r="A38" s="56">
        <v>8</v>
      </c>
      <c r="B38" s="146" t="s">
        <v>13</v>
      </c>
      <c r="C38" s="146"/>
      <c r="D38" s="146"/>
      <c r="E38" s="146"/>
      <c r="F38" s="146"/>
      <c r="G38" s="44" t="s">
        <v>20</v>
      </c>
      <c r="H38" s="23">
        <v>5</v>
      </c>
      <c r="I38" s="57">
        <v>3000</v>
      </c>
      <c r="J38" s="57">
        <f>H38*I38</f>
        <v>15000</v>
      </c>
      <c r="K38" s="144"/>
    </row>
    <row r="39" spans="1:11" s="7" customFormat="1" hidden="1" x14ac:dyDescent="0.3">
      <c r="A39" s="151" t="s">
        <v>50</v>
      </c>
      <c r="B39" s="152"/>
      <c r="C39" s="152"/>
      <c r="D39" s="152"/>
      <c r="E39" s="152"/>
      <c r="F39" s="152"/>
      <c r="G39" s="58"/>
      <c r="H39" s="58"/>
      <c r="I39" s="58"/>
      <c r="J39" s="59">
        <f>SUM(J31:J38)</f>
        <v>280000</v>
      </c>
      <c r="K39" s="145"/>
    </row>
    <row r="40" spans="1:11" s="7" customFormat="1" ht="27.75" hidden="1" customHeight="1" x14ac:dyDescent="0.3">
      <c r="A40" s="158" t="s">
        <v>67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59"/>
    </row>
    <row r="41" spans="1:11" s="7" customFormat="1" ht="1.5" hidden="1" customHeight="1" x14ac:dyDescent="0.3">
      <c r="A41" s="60">
        <v>1</v>
      </c>
      <c r="B41" s="160" t="s">
        <v>21</v>
      </c>
      <c r="C41" s="160"/>
      <c r="D41" s="160"/>
      <c r="E41" s="160"/>
      <c r="F41" s="160"/>
      <c r="G41" s="61" t="s">
        <v>22</v>
      </c>
      <c r="H41" s="22">
        <v>12000</v>
      </c>
      <c r="I41" s="38">
        <v>25</v>
      </c>
      <c r="J41" s="38">
        <f>H41*I41</f>
        <v>300000</v>
      </c>
      <c r="K41" s="161"/>
    </row>
    <row r="42" spans="1:11" s="7" customFormat="1" ht="21" hidden="1" customHeight="1" x14ac:dyDescent="0.3">
      <c r="A42" s="151" t="s">
        <v>50</v>
      </c>
      <c r="B42" s="152"/>
      <c r="C42" s="152"/>
      <c r="D42" s="152"/>
      <c r="E42" s="152"/>
      <c r="F42" s="152"/>
      <c r="G42" s="58"/>
      <c r="H42" s="58"/>
      <c r="I42" s="58"/>
      <c r="J42" s="59">
        <f>SUM(J41)</f>
        <v>300000</v>
      </c>
      <c r="K42" s="145"/>
    </row>
    <row r="43" spans="1:11" s="7" customFormat="1" ht="45" hidden="1" customHeight="1" x14ac:dyDescent="0.3">
      <c r="A43" s="158" t="s">
        <v>68</v>
      </c>
      <c r="B43" s="159"/>
      <c r="C43" s="159"/>
      <c r="D43" s="159"/>
      <c r="E43" s="159"/>
      <c r="F43" s="159"/>
      <c r="G43" s="159"/>
      <c r="H43" s="159"/>
      <c r="I43" s="159"/>
      <c r="J43" s="159"/>
      <c r="K43" s="159"/>
    </row>
    <row r="44" spans="1:11" s="7" customFormat="1" ht="23.25" hidden="1" customHeight="1" x14ac:dyDescent="0.3">
      <c r="A44" s="60">
        <v>1</v>
      </c>
      <c r="B44" s="162" t="s">
        <v>23</v>
      </c>
      <c r="C44" s="162"/>
      <c r="D44" s="162"/>
      <c r="E44" s="162"/>
      <c r="F44" s="162"/>
      <c r="G44" s="61" t="s">
        <v>20</v>
      </c>
      <c r="H44" s="22">
        <v>5</v>
      </c>
      <c r="I44" s="38">
        <v>50000</v>
      </c>
      <c r="J44" s="38">
        <f>H44*I44</f>
        <v>250000</v>
      </c>
      <c r="K44" s="161"/>
    </row>
    <row r="45" spans="1:11" s="7" customFormat="1" ht="19.5" hidden="1" customHeight="1" x14ac:dyDescent="0.3">
      <c r="A45" s="60">
        <v>2</v>
      </c>
      <c r="B45" s="162" t="s">
        <v>24</v>
      </c>
      <c r="C45" s="162"/>
      <c r="D45" s="162"/>
      <c r="E45" s="162"/>
      <c r="F45" s="162"/>
      <c r="G45" s="61" t="s">
        <v>20</v>
      </c>
      <c r="H45" s="22">
        <v>5</v>
      </c>
      <c r="I45" s="38">
        <v>6000</v>
      </c>
      <c r="J45" s="38">
        <f>H45*I45</f>
        <v>30000</v>
      </c>
      <c r="K45" s="144"/>
    </row>
    <row r="46" spans="1:11" s="7" customFormat="1" ht="18" hidden="1" customHeight="1" x14ac:dyDescent="0.3">
      <c r="A46" s="151" t="s">
        <v>50</v>
      </c>
      <c r="B46" s="152"/>
      <c r="C46" s="152"/>
      <c r="D46" s="152"/>
      <c r="E46" s="152"/>
      <c r="F46" s="152"/>
      <c r="G46" s="58"/>
      <c r="H46" s="58"/>
      <c r="I46" s="58"/>
      <c r="J46" s="62">
        <f>SUM(J44:J45)</f>
        <v>280000</v>
      </c>
      <c r="K46" s="145"/>
    </row>
    <row r="47" spans="1:11" s="7" customFormat="1" ht="18" hidden="1" customHeight="1" x14ac:dyDescent="0.3">
      <c r="A47" s="156" t="s">
        <v>49</v>
      </c>
      <c r="B47" s="157"/>
      <c r="C47" s="157"/>
      <c r="D47" s="157"/>
      <c r="E47" s="157"/>
      <c r="F47" s="157"/>
      <c r="G47" s="157"/>
      <c r="H47" s="157"/>
      <c r="I47" s="157"/>
      <c r="J47" s="157"/>
      <c r="K47" s="157"/>
    </row>
    <row r="48" spans="1:11" s="7" customFormat="1" ht="18" hidden="1" customHeight="1" x14ac:dyDescent="0.3">
      <c r="A48" s="60">
        <v>1</v>
      </c>
      <c r="B48" s="162" t="s">
        <v>25</v>
      </c>
      <c r="C48" s="162"/>
      <c r="D48" s="162"/>
      <c r="E48" s="162"/>
      <c r="F48" s="162"/>
      <c r="G48" s="61" t="s">
        <v>20</v>
      </c>
      <c r="H48" s="63">
        <v>10</v>
      </c>
      <c r="I48" s="64">
        <v>5</v>
      </c>
      <c r="J48" s="38">
        <f>H48*I48</f>
        <v>50</v>
      </c>
      <c r="K48" s="161"/>
    </row>
    <row r="49" spans="1:11" s="7" customFormat="1" ht="18" hidden="1" customHeight="1" x14ac:dyDescent="0.3">
      <c r="A49" s="60">
        <v>3</v>
      </c>
      <c r="B49" s="162" t="s">
        <v>26</v>
      </c>
      <c r="C49" s="162"/>
      <c r="D49" s="162"/>
      <c r="E49" s="162"/>
      <c r="F49" s="162"/>
      <c r="G49" s="61" t="s">
        <v>20</v>
      </c>
      <c r="H49" s="63">
        <v>10</v>
      </c>
      <c r="I49" s="64">
        <v>15</v>
      </c>
      <c r="J49" s="38">
        <f t="shared" ref="J49:J71" si="2">H49*I49</f>
        <v>150</v>
      </c>
      <c r="K49" s="144"/>
    </row>
    <row r="50" spans="1:11" s="7" customFormat="1" ht="14.25" hidden="1" customHeight="1" x14ac:dyDescent="0.3">
      <c r="A50" s="60">
        <v>4</v>
      </c>
      <c r="B50" s="162" t="s">
        <v>27</v>
      </c>
      <c r="C50" s="162"/>
      <c r="D50" s="162"/>
      <c r="E50" s="162"/>
      <c r="F50" s="162"/>
      <c r="G50" s="61" t="s">
        <v>20</v>
      </c>
      <c r="H50" s="63">
        <v>10</v>
      </c>
      <c r="I50" s="64">
        <v>5</v>
      </c>
      <c r="J50" s="38">
        <f t="shared" si="2"/>
        <v>50</v>
      </c>
      <c r="K50" s="144"/>
    </row>
    <row r="51" spans="1:11" s="7" customFormat="1" ht="18" hidden="1" customHeight="1" x14ac:dyDescent="0.3">
      <c r="A51" s="60">
        <v>5</v>
      </c>
      <c r="B51" s="162" t="s">
        <v>28</v>
      </c>
      <c r="C51" s="162"/>
      <c r="D51" s="162"/>
      <c r="E51" s="162"/>
      <c r="F51" s="162"/>
      <c r="G51" s="61" t="s">
        <v>20</v>
      </c>
      <c r="H51" s="63">
        <v>10</v>
      </c>
      <c r="I51" s="64">
        <v>7</v>
      </c>
      <c r="J51" s="38">
        <f t="shared" si="2"/>
        <v>70</v>
      </c>
      <c r="K51" s="144"/>
    </row>
    <row r="52" spans="1:11" s="7" customFormat="1" ht="18" hidden="1" customHeight="1" x14ac:dyDescent="0.3">
      <c r="A52" s="60">
        <v>6</v>
      </c>
      <c r="B52" s="162" t="s">
        <v>29</v>
      </c>
      <c r="C52" s="162"/>
      <c r="D52" s="162"/>
      <c r="E52" s="162"/>
      <c r="F52" s="162"/>
      <c r="G52" s="61" t="s">
        <v>20</v>
      </c>
      <c r="H52" s="63">
        <v>5</v>
      </c>
      <c r="I52" s="64">
        <v>15</v>
      </c>
      <c r="J52" s="38">
        <f t="shared" si="2"/>
        <v>75</v>
      </c>
      <c r="K52" s="144"/>
    </row>
    <row r="53" spans="1:11" s="7" customFormat="1" ht="18" hidden="1" customHeight="1" x14ac:dyDescent="0.3">
      <c r="A53" s="60">
        <v>7</v>
      </c>
      <c r="B53" s="162" t="s">
        <v>30</v>
      </c>
      <c r="C53" s="162"/>
      <c r="D53" s="162"/>
      <c r="E53" s="162"/>
      <c r="F53" s="162"/>
      <c r="G53" s="61" t="s">
        <v>20</v>
      </c>
      <c r="H53" s="63">
        <v>5</v>
      </c>
      <c r="I53" s="64">
        <v>90</v>
      </c>
      <c r="J53" s="38">
        <f t="shared" si="2"/>
        <v>450</v>
      </c>
      <c r="K53" s="144"/>
    </row>
    <row r="54" spans="1:11" s="7" customFormat="1" ht="18" hidden="1" customHeight="1" x14ac:dyDescent="0.3">
      <c r="A54" s="60">
        <v>8</v>
      </c>
      <c r="B54" s="162" t="s">
        <v>31</v>
      </c>
      <c r="C54" s="162"/>
      <c r="D54" s="162"/>
      <c r="E54" s="162"/>
      <c r="F54" s="162"/>
      <c r="G54" s="61" t="s">
        <v>20</v>
      </c>
      <c r="H54" s="63">
        <v>5</v>
      </c>
      <c r="I54" s="64">
        <v>30</v>
      </c>
      <c r="J54" s="38">
        <f t="shared" si="2"/>
        <v>150</v>
      </c>
      <c r="K54" s="144"/>
    </row>
    <row r="55" spans="1:11" s="7" customFormat="1" ht="18" hidden="1" customHeight="1" x14ac:dyDescent="0.3">
      <c r="A55" s="60">
        <v>9</v>
      </c>
      <c r="B55" s="162" t="s">
        <v>32</v>
      </c>
      <c r="C55" s="162"/>
      <c r="D55" s="162"/>
      <c r="E55" s="162"/>
      <c r="F55" s="162"/>
      <c r="G55" s="61" t="s">
        <v>20</v>
      </c>
      <c r="H55" s="63">
        <v>5</v>
      </c>
      <c r="I55" s="64">
        <v>150</v>
      </c>
      <c r="J55" s="38">
        <f t="shared" si="2"/>
        <v>750</v>
      </c>
      <c r="K55" s="144"/>
    </row>
    <row r="56" spans="1:11" s="7" customFormat="1" ht="18" hidden="1" customHeight="1" x14ac:dyDescent="0.3">
      <c r="A56" s="60">
        <v>10</v>
      </c>
      <c r="B56" s="162" t="s">
        <v>33</v>
      </c>
      <c r="C56" s="162"/>
      <c r="D56" s="162"/>
      <c r="E56" s="162"/>
      <c r="F56" s="162"/>
      <c r="G56" s="61" t="s">
        <v>20</v>
      </c>
      <c r="H56" s="63">
        <v>5</v>
      </c>
      <c r="I56" s="64">
        <v>70</v>
      </c>
      <c r="J56" s="38">
        <f t="shared" si="2"/>
        <v>350</v>
      </c>
      <c r="K56" s="144"/>
    </row>
    <row r="57" spans="1:11" s="7" customFormat="1" ht="18" hidden="1" customHeight="1" x14ac:dyDescent="0.3">
      <c r="A57" s="60">
        <v>11</v>
      </c>
      <c r="B57" s="162" t="s">
        <v>34</v>
      </c>
      <c r="C57" s="162"/>
      <c r="D57" s="162"/>
      <c r="E57" s="162"/>
      <c r="F57" s="162"/>
      <c r="G57" s="61" t="s">
        <v>20</v>
      </c>
      <c r="H57" s="63">
        <v>5</v>
      </c>
      <c r="I57" s="64">
        <v>20</v>
      </c>
      <c r="J57" s="38">
        <f t="shared" si="2"/>
        <v>100</v>
      </c>
      <c r="K57" s="144"/>
    </row>
    <row r="58" spans="1:11" s="7" customFormat="1" ht="18" hidden="1" customHeight="1" x14ac:dyDescent="0.3">
      <c r="A58" s="60">
        <v>12</v>
      </c>
      <c r="B58" s="162" t="s">
        <v>35</v>
      </c>
      <c r="C58" s="162"/>
      <c r="D58" s="162"/>
      <c r="E58" s="162"/>
      <c r="F58" s="162"/>
      <c r="G58" s="61" t="s">
        <v>20</v>
      </c>
      <c r="H58" s="63">
        <v>5</v>
      </c>
      <c r="I58" s="64">
        <v>15</v>
      </c>
      <c r="J58" s="38">
        <f t="shared" si="2"/>
        <v>75</v>
      </c>
      <c r="K58" s="144"/>
    </row>
    <row r="59" spans="1:11" s="7" customFormat="1" ht="18" hidden="1" customHeight="1" x14ac:dyDescent="0.3">
      <c r="A59" s="60">
        <v>13</v>
      </c>
      <c r="B59" s="162" t="s">
        <v>36</v>
      </c>
      <c r="C59" s="162"/>
      <c r="D59" s="162"/>
      <c r="E59" s="162"/>
      <c r="F59" s="162"/>
      <c r="G59" s="61" t="s">
        <v>20</v>
      </c>
      <c r="H59" s="63">
        <v>5</v>
      </c>
      <c r="I59" s="64">
        <v>25</v>
      </c>
      <c r="J59" s="38">
        <f t="shared" si="2"/>
        <v>125</v>
      </c>
      <c r="K59" s="144"/>
    </row>
    <row r="60" spans="1:11" s="7" customFormat="1" ht="18" hidden="1" customHeight="1" x14ac:dyDescent="0.3">
      <c r="A60" s="60">
        <v>14</v>
      </c>
      <c r="B60" s="162" t="s">
        <v>37</v>
      </c>
      <c r="C60" s="162"/>
      <c r="D60" s="162"/>
      <c r="E60" s="162"/>
      <c r="F60" s="162"/>
      <c r="G60" s="61" t="s">
        <v>20</v>
      </c>
      <c r="H60" s="63">
        <v>5</v>
      </c>
      <c r="I60" s="64">
        <v>50</v>
      </c>
      <c r="J60" s="38">
        <f t="shared" si="2"/>
        <v>250</v>
      </c>
      <c r="K60" s="144"/>
    </row>
    <row r="61" spans="1:11" s="7" customFormat="1" ht="18" hidden="1" customHeight="1" x14ac:dyDescent="0.3">
      <c r="A61" s="60">
        <v>16</v>
      </c>
      <c r="B61" s="162" t="s">
        <v>38</v>
      </c>
      <c r="C61" s="162"/>
      <c r="D61" s="162"/>
      <c r="E61" s="162"/>
      <c r="F61" s="162"/>
      <c r="G61" s="61" t="s">
        <v>20</v>
      </c>
      <c r="H61" s="63">
        <v>5</v>
      </c>
      <c r="I61" s="64">
        <v>25</v>
      </c>
      <c r="J61" s="38">
        <f t="shared" si="2"/>
        <v>125</v>
      </c>
      <c r="K61" s="144"/>
    </row>
    <row r="62" spans="1:11" s="7" customFormat="1" ht="4.5" hidden="1" customHeight="1" x14ac:dyDescent="0.3">
      <c r="A62" s="60">
        <v>18</v>
      </c>
      <c r="B62" s="162" t="s">
        <v>39</v>
      </c>
      <c r="C62" s="162"/>
      <c r="D62" s="162"/>
      <c r="E62" s="162"/>
      <c r="F62" s="162"/>
      <c r="G62" s="61" t="s">
        <v>20</v>
      </c>
      <c r="H62" s="63">
        <v>5</v>
      </c>
      <c r="I62" s="64">
        <v>25</v>
      </c>
      <c r="J62" s="38">
        <f t="shared" si="2"/>
        <v>125</v>
      </c>
      <c r="K62" s="144"/>
    </row>
    <row r="63" spans="1:11" s="7" customFormat="1" ht="18" hidden="1" customHeight="1" x14ac:dyDescent="0.3">
      <c r="A63" s="60">
        <v>19</v>
      </c>
      <c r="B63" s="162" t="s">
        <v>40</v>
      </c>
      <c r="C63" s="162"/>
      <c r="D63" s="162"/>
      <c r="E63" s="162"/>
      <c r="F63" s="162"/>
      <c r="G63" s="61" t="s">
        <v>20</v>
      </c>
      <c r="H63" s="63">
        <v>5</v>
      </c>
      <c r="I63" s="64">
        <v>90</v>
      </c>
      <c r="J63" s="38">
        <f t="shared" si="2"/>
        <v>450</v>
      </c>
      <c r="K63" s="144"/>
    </row>
    <row r="64" spans="1:11" s="7" customFormat="1" ht="18" hidden="1" customHeight="1" x14ac:dyDescent="0.3">
      <c r="A64" s="60">
        <v>20</v>
      </c>
      <c r="B64" s="162" t="s">
        <v>41</v>
      </c>
      <c r="C64" s="162"/>
      <c r="D64" s="162"/>
      <c r="E64" s="162"/>
      <c r="F64" s="162"/>
      <c r="G64" s="61" t="s">
        <v>20</v>
      </c>
      <c r="H64" s="63">
        <v>5</v>
      </c>
      <c r="I64" s="64">
        <v>20</v>
      </c>
      <c r="J64" s="38">
        <f t="shared" si="2"/>
        <v>100</v>
      </c>
      <c r="K64" s="144"/>
    </row>
    <row r="65" spans="1:12" s="7" customFormat="1" ht="18" hidden="1" customHeight="1" x14ac:dyDescent="0.3">
      <c r="A65" s="60">
        <v>21</v>
      </c>
      <c r="B65" s="162" t="s">
        <v>42</v>
      </c>
      <c r="C65" s="162"/>
      <c r="D65" s="162"/>
      <c r="E65" s="162"/>
      <c r="F65" s="162"/>
      <c r="G65" s="61" t="s">
        <v>20</v>
      </c>
      <c r="H65" s="63">
        <v>5</v>
      </c>
      <c r="I65" s="64">
        <v>95</v>
      </c>
      <c r="J65" s="38">
        <f t="shared" si="2"/>
        <v>475</v>
      </c>
      <c r="K65" s="144"/>
    </row>
    <row r="66" spans="1:12" s="7" customFormat="1" ht="18" hidden="1" customHeight="1" x14ac:dyDescent="0.3">
      <c r="A66" s="60">
        <v>22</v>
      </c>
      <c r="B66" s="162" t="s">
        <v>43</v>
      </c>
      <c r="C66" s="162"/>
      <c r="D66" s="162"/>
      <c r="E66" s="162"/>
      <c r="F66" s="162"/>
      <c r="G66" s="61" t="s">
        <v>20</v>
      </c>
      <c r="H66" s="63">
        <v>5</v>
      </c>
      <c r="I66" s="64">
        <v>85</v>
      </c>
      <c r="J66" s="38">
        <f t="shared" si="2"/>
        <v>425</v>
      </c>
      <c r="K66" s="144"/>
    </row>
    <row r="67" spans="1:12" s="7" customFormat="1" ht="18" hidden="1" customHeight="1" x14ac:dyDescent="0.3">
      <c r="A67" s="60">
        <v>23</v>
      </c>
      <c r="B67" s="162" t="s">
        <v>48</v>
      </c>
      <c r="C67" s="162"/>
      <c r="D67" s="162"/>
      <c r="E67" s="162"/>
      <c r="F67" s="162"/>
      <c r="G67" s="61" t="s">
        <v>20</v>
      </c>
      <c r="H67" s="63">
        <v>5</v>
      </c>
      <c r="I67" s="64">
        <v>120</v>
      </c>
      <c r="J67" s="38">
        <f t="shared" si="2"/>
        <v>600</v>
      </c>
      <c r="K67" s="144"/>
    </row>
    <row r="68" spans="1:12" s="7" customFormat="1" ht="18" hidden="1" customHeight="1" x14ac:dyDescent="0.3">
      <c r="A68" s="60">
        <v>24</v>
      </c>
      <c r="B68" s="162" t="s">
        <v>45</v>
      </c>
      <c r="C68" s="162"/>
      <c r="D68" s="162"/>
      <c r="E68" s="162"/>
      <c r="F68" s="162"/>
      <c r="G68" s="61" t="s">
        <v>20</v>
      </c>
      <c r="H68" s="63">
        <v>5</v>
      </c>
      <c r="I68" s="64">
        <v>70</v>
      </c>
      <c r="J68" s="38">
        <f t="shared" si="2"/>
        <v>350</v>
      </c>
      <c r="K68" s="144"/>
    </row>
    <row r="69" spans="1:12" s="7" customFormat="1" ht="18" hidden="1" customHeight="1" x14ac:dyDescent="0.3">
      <c r="A69" s="60">
        <v>25</v>
      </c>
      <c r="B69" s="162" t="s">
        <v>44</v>
      </c>
      <c r="C69" s="162"/>
      <c r="D69" s="162"/>
      <c r="E69" s="162"/>
      <c r="F69" s="162"/>
      <c r="G69" s="61" t="s">
        <v>20</v>
      </c>
      <c r="H69" s="63">
        <v>5</v>
      </c>
      <c r="I69" s="64">
        <v>45</v>
      </c>
      <c r="J69" s="38">
        <f t="shared" si="2"/>
        <v>225</v>
      </c>
      <c r="K69" s="144"/>
    </row>
    <row r="70" spans="1:12" s="7" customFormat="1" ht="18" hidden="1" customHeight="1" x14ac:dyDescent="0.3">
      <c r="A70" s="60">
        <v>26</v>
      </c>
      <c r="B70" s="162" t="s">
        <v>46</v>
      </c>
      <c r="C70" s="162"/>
      <c r="D70" s="162"/>
      <c r="E70" s="162"/>
      <c r="F70" s="162"/>
      <c r="G70" s="61" t="s">
        <v>20</v>
      </c>
      <c r="H70" s="63">
        <v>5</v>
      </c>
      <c r="I70" s="64">
        <v>350</v>
      </c>
      <c r="J70" s="38">
        <f t="shared" si="2"/>
        <v>1750</v>
      </c>
      <c r="K70" s="144"/>
    </row>
    <row r="71" spans="1:12" s="7" customFormat="1" ht="18" hidden="1" customHeight="1" x14ac:dyDescent="0.3">
      <c r="A71" s="60">
        <v>27</v>
      </c>
      <c r="B71" s="162" t="s">
        <v>47</v>
      </c>
      <c r="C71" s="162"/>
      <c r="D71" s="162"/>
      <c r="E71" s="162"/>
      <c r="F71" s="162"/>
      <c r="G71" s="61" t="s">
        <v>20</v>
      </c>
      <c r="H71" s="63">
        <v>5</v>
      </c>
      <c r="I71" s="64">
        <v>45</v>
      </c>
      <c r="J71" s="38">
        <f t="shared" si="2"/>
        <v>225</v>
      </c>
      <c r="K71" s="144"/>
    </row>
    <row r="72" spans="1:12" s="7" customFormat="1" ht="18" hidden="1" customHeight="1" x14ac:dyDescent="0.3">
      <c r="A72" s="151" t="s">
        <v>50</v>
      </c>
      <c r="B72" s="152"/>
      <c r="C72" s="152"/>
      <c r="D72" s="152"/>
      <c r="E72" s="152"/>
      <c r="F72" s="152"/>
      <c r="G72" s="61"/>
      <c r="H72" s="65"/>
      <c r="I72" s="66"/>
      <c r="J72" s="67">
        <f>SUM(J48:J71)</f>
        <v>7495</v>
      </c>
      <c r="K72" s="145"/>
    </row>
    <row r="73" spans="1:12" s="7" customFormat="1" ht="18" hidden="1" customHeight="1" x14ac:dyDescent="0.3">
      <c r="A73" s="166" t="s">
        <v>52</v>
      </c>
      <c r="B73" s="167"/>
      <c r="C73" s="167"/>
      <c r="D73" s="167"/>
      <c r="E73" s="167"/>
      <c r="F73" s="167"/>
      <c r="G73" s="167"/>
      <c r="H73" s="167"/>
      <c r="I73" s="167"/>
      <c r="J73" s="167"/>
      <c r="K73" s="167"/>
    </row>
    <row r="74" spans="1:12" s="7" customFormat="1" ht="38.25" hidden="1" customHeight="1" x14ac:dyDescent="0.3">
      <c r="A74" s="168" t="s">
        <v>69</v>
      </c>
      <c r="B74" s="169"/>
      <c r="C74" s="169"/>
      <c r="D74" s="169"/>
      <c r="E74" s="169"/>
      <c r="F74" s="169"/>
      <c r="G74" s="169"/>
      <c r="H74" s="169"/>
      <c r="I74" s="169"/>
      <c r="J74" s="169"/>
      <c r="K74" s="169"/>
    </row>
    <row r="75" spans="1:12" s="7" customFormat="1" ht="18" hidden="1" customHeight="1" x14ac:dyDescent="0.3">
      <c r="A75" s="36">
        <v>1</v>
      </c>
      <c r="B75" s="173" t="s">
        <v>53</v>
      </c>
      <c r="C75" s="173"/>
      <c r="D75" s="173"/>
      <c r="E75" s="173"/>
      <c r="F75" s="173"/>
      <c r="G75" s="61" t="s">
        <v>20</v>
      </c>
      <c r="H75" s="22">
        <v>500</v>
      </c>
      <c r="I75" s="38">
        <v>15</v>
      </c>
      <c r="J75" s="38">
        <f>H75*I75</f>
        <v>7500</v>
      </c>
      <c r="K75" s="161"/>
    </row>
    <row r="76" spans="1:12" s="7" customFormat="1" ht="17.25" hidden="1" customHeight="1" x14ac:dyDescent="0.3">
      <c r="A76" s="36">
        <v>2</v>
      </c>
      <c r="B76" s="173" t="s">
        <v>54</v>
      </c>
      <c r="C76" s="173"/>
      <c r="D76" s="173"/>
      <c r="E76" s="173"/>
      <c r="F76" s="173"/>
      <c r="G76" s="61" t="s">
        <v>20</v>
      </c>
      <c r="H76" s="22">
        <v>250</v>
      </c>
      <c r="I76" s="38">
        <v>5</v>
      </c>
      <c r="J76" s="38">
        <f t="shared" ref="J76:J78" si="3">H76*I76</f>
        <v>1250</v>
      </c>
      <c r="K76" s="144"/>
    </row>
    <row r="77" spans="1:12" s="7" customFormat="1" ht="18" hidden="1" customHeight="1" x14ac:dyDescent="0.3">
      <c r="A77" s="36">
        <v>3</v>
      </c>
      <c r="B77" s="173" t="s">
        <v>55</v>
      </c>
      <c r="C77" s="173"/>
      <c r="D77" s="173"/>
      <c r="E77" s="173"/>
      <c r="F77" s="173"/>
      <c r="G77" s="61" t="s">
        <v>20</v>
      </c>
      <c r="H77" s="22">
        <v>250</v>
      </c>
      <c r="I77" s="38">
        <v>25</v>
      </c>
      <c r="J77" s="38">
        <f t="shared" si="3"/>
        <v>6250</v>
      </c>
      <c r="K77" s="144"/>
    </row>
    <row r="78" spans="1:12" s="7" customFormat="1" ht="16.5" hidden="1" customHeight="1" x14ac:dyDescent="0.3">
      <c r="A78" s="36">
        <v>4</v>
      </c>
      <c r="B78" s="175" t="s">
        <v>56</v>
      </c>
      <c r="C78" s="175"/>
      <c r="D78" s="175"/>
      <c r="E78" s="175"/>
      <c r="F78" s="175"/>
      <c r="G78" s="61" t="s">
        <v>20</v>
      </c>
      <c r="H78" s="22">
        <v>250</v>
      </c>
      <c r="I78" s="38">
        <v>30</v>
      </c>
      <c r="J78" s="38">
        <f t="shared" si="3"/>
        <v>7500</v>
      </c>
      <c r="K78" s="144"/>
    </row>
    <row r="79" spans="1:12" s="7" customFormat="1" ht="18" hidden="1" customHeight="1" thickBot="1" x14ac:dyDescent="0.35">
      <c r="A79" s="176" t="s">
        <v>50</v>
      </c>
      <c r="B79" s="177"/>
      <c r="C79" s="177"/>
      <c r="D79" s="177"/>
      <c r="E79" s="177"/>
      <c r="F79" s="177"/>
      <c r="G79" s="68"/>
      <c r="H79" s="68"/>
      <c r="I79" s="69"/>
      <c r="J79" s="70">
        <f>SUM(J75:J78)</f>
        <v>22500</v>
      </c>
      <c r="K79" s="174"/>
    </row>
    <row r="80" spans="1:12" s="4" customFormat="1" ht="18" hidden="1" customHeight="1" x14ac:dyDescent="0.3">
      <c r="A80" s="71" t="s">
        <v>57</v>
      </c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5"/>
    </row>
    <row r="81" spans="1:11" s="7" customFormat="1" ht="18" hidden="1" customHeight="1" x14ac:dyDescent="0.3">
      <c r="A81" s="170" t="s">
        <v>70</v>
      </c>
      <c r="B81" s="167"/>
      <c r="C81" s="167"/>
      <c r="D81" s="167"/>
      <c r="E81" s="167"/>
      <c r="F81" s="167"/>
      <c r="G81" s="167"/>
      <c r="H81" s="167"/>
      <c r="I81" s="167"/>
      <c r="J81" s="167"/>
      <c r="K81" s="167"/>
    </row>
    <row r="82" spans="1:11" s="7" customFormat="1" ht="18" hidden="1" customHeight="1" x14ac:dyDescent="0.3">
      <c r="A82" s="73">
        <v>1</v>
      </c>
      <c r="B82" s="171" t="s">
        <v>58</v>
      </c>
      <c r="C82" s="171"/>
      <c r="D82" s="171"/>
      <c r="E82" s="171"/>
      <c r="F82" s="171"/>
      <c r="G82" s="74" t="s">
        <v>59</v>
      </c>
      <c r="H82" s="75">
        <v>5000</v>
      </c>
      <c r="I82" s="76">
        <v>30</v>
      </c>
      <c r="J82" s="77">
        <f>H82*I82</f>
        <v>150000</v>
      </c>
      <c r="K82" s="161"/>
    </row>
    <row r="83" spans="1:11" s="7" customFormat="1" ht="18" hidden="1" customHeight="1" x14ac:dyDescent="0.3">
      <c r="A83" s="172" t="s">
        <v>50</v>
      </c>
      <c r="B83" s="172"/>
      <c r="C83" s="172"/>
      <c r="D83" s="172"/>
      <c r="E83" s="172"/>
      <c r="F83" s="172"/>
      <c r="G83" s="78"/>
      <c r="H83" s="79"/>
      <c r="I83" s="80"/>
      <c r="J83" s="67">
        <f>SUM(J82)</f>
        <v>150000</v>
      </c>
      <c r="K83" s="144"/>
    </row>
    <row r="84" spans="1:11" s="7" customFormat="1" ht="19.5" hidden="1" thickBot="1" x14ac:dyDescent="0.35">
      <c r="A84" s="81"/>
      <c r="B84" s="82" t="s">
        <v>5</v>
      </c>
      <c r="C84" s="83"/>
      <c r="D84" s="83"/>
      <c r="E84" s="83"/>
      <c r="F84" s="83"/>
      <c r="G84" s="83"/>
      <c r="H84" s="83"/>
      <c r="I84" s="83"/>
      <c r="J84" s="83"/>
      <c r="K84" s="84">
        <v>2210</v>
      </c>
    </row>
    <row r="85" spans="1:11" s="7" customFormat="1" ht="19.5" hidden="1" thickBot="1" x14ac:dyDescent="0.35">
      <c r="A85" s="81"/>
      <c r="B85" s="82"/>
      <c r="C85" s="83"/>
      <c r="D85" s="83"/>
      <c r="E85" s="83"/>
      <c r="F85" s="83"/>
      <c r="G85" s="83"/>
      <c r="H85" s="83"/>
      <c r="I85" s="83"/>
      <c r="J85" s="83"/>
      <c r="K85" s="84"/>
    </row>
    <row r="86" spans="1:11" s="7" customFormat="1" ht="19.5" hidden="1" thickBot="1" x14ac:dyDescent="0.35">
      <c r="A86" s="81"/>
      <c r="B86" s="82"/>
      <c r="C86" s="83"/>
      <c r="D86" s="83"/>
      <c r="E86" s="83"/>
      <c r="F86" s="83"/>
      <c r="G86" s="83"/>
      <c r="H86" s="83"/>
      <c r="I86" s="83"/>
      <c r="J86" s="83"/>
      <c r="K86" s="84"/>
    </row>
    <row r="87" spans="1:11" s="7" customFormat="1" ht="19.5" hidden="1" thickBot="1" x14ac:dyDescent="0.35">
      <c r="A87" s="81"/>
      <c r="B87" s="82"/>
      <c r="C87" s="83"/>
      <c r="D87" s="83"/>
      <c r="E87" s="83"/>
      <c r="F87" s="83"/>
      <c r="G87" s="83"/>
      <c r="H87" s="83"/>
      <c r="I87" s="83"/>
      <c r="J87" s="83"/>
      <c r="K87" s="84"/>
    </row>
    <row r="88" spans="1:11" s="7" customFormat="1" ht="14.25" customHeight="1" x14ac:dyDescent="0.3">
      <c r="A88" s="1"/>
      <c r="B88" s="85"/>
      <c r="C88" s="85"/>
      <c r="D88" s="85"/>
      <c r="E88" s="85"/>
      <c r="F88" s="85"/>
      <c r="G88" s="85"/>
      <c r="H88" s="85"/>
      <c r="I88" s="85"/>
      <c r="J88" s="85"/>
      <c r="K88" s="85"/>
    </row>
    <row r="89" spans="1:11" s="7" customFormat="1" x14ac:dyDescent="0.3">
      <c r="A89" s="1"/>
      <c r="B89" s="165"/>
      <c r="C89" s="165"/>
      <c r="D89" s="165"/>
      <c r="E89" s="165"/>
      <c r="F89" s="165"/>
      <c r="G89" s="165"/>
      <c r="H89" s="165"/>
      <c r="I89" s="165"/>
      <c r="J89" s="87" t="s">
        <v>60</v>
      </c>
      <c r="K89" s="88">
        <v>400588.34</v>
      </c>
    </row>
    <row r="90" spans="1:11" s="7" customFormat="1" ht="9.75" customHeight="1" x14ac:dyDescent="0.3">
      <c r="A90" s="1"/>
      <c r="B90" s="89"/>
      <c r="C90" s="89"/>
      <c r="D90" s="89"/>
      <c r="E90" s="89"/>
      <c r="F90" s="89"/>
      <c r="G90" s="89"/>
      <c r="H90" s="89"/>
      <c r="I90" s="89"/>
      <c r="J90" s="87"/>
      <c r="K90" s="88"/>
    </row>
    <row r="91" spans="1:11" s="7" customFormat="1" ht="58.5" customHeight="1" x14ac:dyDescent="0.3">
      <c r="A91" s="164" t="s">
        <v>63</v>
      </c>
      <c r="B91" s="164"/>
      <c r="C91" s="164"/>
      <c r="D91" s="164"/>
      <c r="E91" s="164"/>
      <c r="F91" s="164"/>
      <c r="G91" s="90"/>
      <c r="H91" s="163" t="s">
        <v>85</v>
      </c>
      <c r="I91" s="163"/>
      <c r="J91" s="163"/>
      <c r="K91" s="163"/>
    </row>
    <row r="92" spans="1:11" s="7" customFormat="1" ht="27" customHeight="1" x14ac:dyDescent="0.3">
      <c r="A92" s="1"/>
      <c r="B92" s="86"/>
      <c r="C92" s="1"/>
      <c r="D92" s="1"/>
      <c r="E92" s="1"/>
      <c r="F92" s="1"/>
      <c r="G92" s="1"/>
      <c r="H92" s="1"/>
      <c r="I92" s="1"/>
      <c r="J92" s="1"/>
      <c r="K92" s="1"/>
    </row>
    <row r="93" spans="1:11" s="7" customFormat="1" ht="19.5" customHeight="1" x14ac:dyDescent="0.3">
      <c r="A93" s="1"/>
      <c r="B93" s="86"/>
      <c r="C93" s="86"/>
      <c r="D93" s="86"/>
      <c r="E93" s="86"/>
      <c r="F93" s="86"/>
      <c r="G93" s="86"/>
      <c r="H93" s="86"/>
      <c r="I93" s="86"/>
      <c r="J93" s="1"/>
      <c r="K93" s="1"/>
    </row>
    <row r="94" spans="1:11" s="2" customFormat="1" ht="15.75" customHeight="1" x14ac:dyDescent="0.3">
      <c r="A94" s="1"/>
      <c r="B94" s="86"/>
      <c r="C94" s="86"/>
      <c r="D94" s="86"/>
      <c r="E94" s="86"/>
      <c r="F94" s="86"/>
      <c r="G94" s="86"/>
      <c r="H94" s="86"/>
      <c r="I94" s="86"/>
      <c r="J94" s="1"/>
      <c r="K94" s="1"/>
    </row>
    <row r="95" spans="1:11" s="2" customFormat="1" ht="39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</sheetData>
  <mergeCells count="92">
    <mergeCell ref="B64:F64"/>
    <mergeCell ref="B65:F65"/>
    <mergeCell ref="B66:F66"/>
    <mergeCell ref="B67:F67"/>
    <mergeCell ref="B68:F68"/>
    <mergeCell ref="H91:K91"/>
    <mergeCell ref="A91:F91"/>
    <mergeCell ref="B89:I89"/>
    <mergeCell ref="A73:K73"/>
    <mergeCell ref="A74:K74"/>
    <mergeCell ref="A81:K81"/>
    <mergeCell ref="B82:F82"/>
    <mergeCell ref="K82:K83"/>
    <mergeCell ref="A83:F83"/>
    <mergeCell ref="B75:F75"/>
    <mergeCell ref="K75:K79"/>
    <mergeCell ref="B76:F76"/>
    <mergeCell ref="B77:F77"/>
    <mergeCell ref="B78:F78"/>
    <mergeCell ref="A79:F79"/>
    <mergeCell ref="B62:F62"/>
    <mergeCell ref="B48:F48"/>
    <mergeCell ref="K48:K72"/>
    <mergeCell ref="B49:F49"/>
    <mergeCell ref="B50:F50"/>
    <mergeCell ref="B51:F51"/>
    <mergeCell ref="B52:F52"/>
    <mergeCell ref="B53:F53"/>
    <mergeCell ref="B54:F54"/>
    <mergeCell ref="B55:F55"/>
    <mergeCell ref="B56:F56"/>
    <mergeCell ref="B69:F69"/>
    <mergeCell ref="B70:F70"/>
    <mergeCell ref="B71:F71"/>
    <mergeCell ref="A72:F72"/>
    <mergeCell ref="B63:F63"/>
    <mergeCell ref="B57:F57"/>
    <mergeCell ref="B58:F58"/>
    <mergeCell ref="B59:F59"/>
    <mergeCell ref="B60:F60"/>
    <mergeCell ref="B61:F61"/>
    <mergeCell ref="A47:K47"/>
    <mergeCell ref="B38:F38"/>
    <mergeCell ref="A39:F39"/>
    <mergeCell ref="A40:K40"/>
    <mergeCell ref="B41:F41"/>
    <mergeCell ref="K41:K42"/>
    <mergeCell ref="A42:F42"/>
    <mergeCell ref="A43:K43"/>
    <mergeCell ref="B44:F44"/>
    <mergeCell ref="K44:K46"/>
    <mergeCell ref="B45:F45"/>
    <mergeCell ref="A46:F46"/>
    <mergeCell ref="O21:S21"/>
    <mergeCell ref="A27:K27"/>
    <mergeCell ref="B30:F30"/>
    <mergeCell ref="B31:F31"/>
    <mergeCell ref="K31:K39"/>
    <mergeCell ref="B32:F32"/>
    <mergeCell ref="B33:F33"/>
    <mergeCell ref="B34:F34"/>
    <mergeCell ref="B35:F35"/>
    <mergeCell ref="B36:F36"/>
    <mergeCell ref="B37:F37"/>
    <mergeCell ref="B24:F24"/>
    <mergeCell ref="B25:F25"/>
    <mergeCell ref="K25:K26"/>
    <mergeCell ref="A26:F26"/>
    <mergeCell ref="A21:J21"/>
    <mergeCell ref="A22:K22"/>
    <mergeCell ref="A23:K23"/>
    <mergeCell ref="C10:G10"/>
    <mergeCell ref="A20:J20"/>
    <mergeCell ref="C16:G16"/>
    <mergeCell ref="C18:G18"/>
    <mergeCell ref="I1:K1"/>
    <mergeCell ref="A3:K3"/>
    <mergeCell ref="A4:K4"/>
    <mergeCell ref="A5:K5"/>
    <mergeCell ref="A6:F6"/>
    <mergeCell ref="G6:K6"/>
    <mergeCell ref="A7:K7"/>
    <mergeCell ref="C8:G8"/>
    <mergeCell ref="C19:G19"/>
    <mergeCell ref="O19:S19"/>
    <mergeCell ref="A15:J15"/>
    <mergeCell ref="A17:J17"/>
    <mergeCell ref="C14:G14"/>
    <mergeCell ref="C11:G11"/>
    <mergeCell ref="C12:G12"/>
    <mergeCell ref="C13:G13"/>
    <mergeCell ref="A9:G9"/>
  </mergeCells>
  <pageMargins left="0.70866141732283472" right="0.51181102362204722" top="0.55118110236220474" bottom="0.35433070866141736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2210  2240  3110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Hrushevskyy</dc:creator>
  <cp:lastModifiedBy>Lytay</cp:lastModifiedBy>
  <cp:lastPrinted>2023-02-06T17:47:52Z</cp:lastPrinted>
  <dcterms:created xsi:type="dcterms:W3CDTF">2016-12-15T14:15:30Z</dcterms:created>
  <dcterms:modified xsi:type="dcterms:W3CDTF">2023-03-10T06:14:23Z</dcterms:modified>
</cp:coreProperties>
</file>