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ТАРИФ І" sheetId="13" r:id="rId1"/>
  </sheets>
  <calcPr calcId="145621"/>
</workbook>
</file>

<file path=xl/calcChain.xml><?xml version="1.0" encoding="utf-8"?>
<calcChain xmlns="http://schemas.openxmlformats.org/spreadsheetml/2006/main">
  <c r="O59" i="13" l="1"/>
  <c r="O143" i="13"/>
  <c r="O142" i="13"/>
  <c r="O141" i="13"/>
  <c r="P141" i="13"/>
  <c r="Q141" i="13" s="1"/>
  <c r="R141" i="13" s="1"/>
  <c r="P142" i="13"/>
  <c r="Q142" i="13"/>
  <c r="R142" i="13" s="1"/>
  <c r="P143" i="13"/>
  <c r="Q143" i="13" s="1"/>
  <c r="R143" i="13" s="1"/>
  <c r="O145" i="13"/>
  <c r="O146" i="13"/>
  <c r="P146" i="13" s="1"/>
  <c r="Q146" i="13" s="1"/>
  <c r="R146" i="13" s="1"/>
  <c r="P145" i="13"/>
  <c r="Q145" i="13"/>
  <c r="O144" i="13"/>
  <c r="P144" i="13"/>
  <c r="Q144" i="13" s="1"/>
  <c r="R144" i="13" s="1"/>
  <c r="R145" i="13"/>
  <c r="O29" i="13"/>
  <c r="P29" i="13" s="1"/>
  <c r="O110" i="13"/>
  <c r="P110" i="13" s="1"/>
  <c r="O37" i="13"/>
  <c r="P37" i="13" s="1"/>
  <c r="O45" i="13"/>
  <c r="P45" i="13" s="1"/>
  <c r="O53" i="13"/>
  <c r="P53" i="13" s="1"/>
  <c r="O32" i="13"/>
  <c r="P32" i="13" s="1"/>
  <c r="O91" i="13"/>
  <c r="P91" i="13" s="1"/>
  <c r="O55" i="13"/>
  <c r="P55" i="13" s="1"/>
  <c r="O70" i="13"/>
  <c r="P70" i="13" s="1"/>
  <c r="O86" i="13"/>
  <c r="P86" i="13" s="1"/>
  <c r="O101" i="13"/>
  <c r="P101" i="13" s="1"/>
  <c r="O117" i="13"/>
  <c r="P117" i="13" s="1"/>
  <c r="O93" i="13"/>
  <c r="P93" i="13" s="1"/>
  <c r="O130" i="13"/>
  <c r="P130" i="13" s="1"/>
  <c r="O134" i="13"/>
  <c r="P134" i="13" s="1"/>
  <c r="O138" i="13"/>
  <c r="O16" i="13"/>
  <c r="P16" i="13"/>
  <c r="O139" i="13"/>
  <c r="P139" i="13"/>
  <c r="O124" i="13"/>
  <c r="P124" i="13"/>
  <c r="O119" i="13"/>
  <c r="P119" i="13"/>
  <c r="O111" i="13"/>
  <c r="P111" i="13"/>
  <c r="O103" i="13"/>
  <c r="P103" i="13"/>
  <c r="O96" i="13"/>
  <c r="P96" i="13"/>
  <c r="O88" i="13"/>
  <c r="P88" i="13"/>
  <c r="O80" i="13"/>
  <c r="P80" i="13"/>
  <c r="O72" i="13"/>
  <c r="P72" i="13"/>
  <c r="O65" i="13"/>
  <c r="P65" i="13"/>
  <c r="O57" i="13"/>
  <c r="P57" i="13"/>
  <c r="O120" i="13"/>
  <c r="P120" i="13"/>
  <c r="O112" i="13"/>
  <c r="P112" i="13"/>
  <c r="O104" i="13"/>
  <c r="P104" i="13"/>
  <c r="O95" i="13"/>
  <c r="P95" i="13"/>
  <c r="O133" i="13"/>
  <c r="P133" i="13" s="1"/>
  <c r="O126" i="13"/>
  <c r="P126" i="13" s="1"/>
  <c r="O113" i="13"/>
  <c r="P113" i="13" s="1"/>
  <c r="O105" i="13"/>
  <c r="P105" i="13" s="1"/>
  <c r="O98" i="13"/>
  <c r="P98" i="13" s="1"/>
  <c r="O90" i="13"/>
  <c r="P90" i="13" s="1"/>
  <c r="O82" i="13"/>
  <c r="P82" i="13" s="1"/>
  <c r="O74" i="13"/>
  <c r="P74" i="13" s="1"/>
  <c r="O66" i="13"/>
  <c r="P66" i="13" s="1"/>
  <c r="P59" i="13"/>
  <c r="Q59" i="13" s="1"/>
  <c r="O114" i="13"/>
  <c r="P114" i="13" s="1"/>
  <c r="O106" i="13"/>
  <c r="P106" i="13" s="1"/>
  <c r="O97" i="13"/>
  <c r="P97" i="13" s="1"/>
  <c r="O89" i="13"/>
  <c r="P89" i="13" s="1"/>
  <c r="O81" i="13"/>
  <c r="P81" i="13" s="1"/>
  <c r="O73" i="13"/>
  <c r="P73" i="13" s="1"/>
  <c r="O64" i="13"/>
  <c r="P64" i="13" s="1"/>
  <c r="O56" i="13"/>
  <c r="P56" i="13" s="1"/>
  <c r="O48" i="13"/>
  <c r="P48" i="13" s="1"/>
  <c r="O40" i="13"/>
  <c r="P40" i="13" s="1"/>
  <c r="O123" i="13"/>
  <c r="P123" i="13" s="1"/>
  <c r="O122" i="13"/>
  <c r="P122" i="13" s="1"/>
  <c r="O84" i="13"/>
  <c r="P84" i="13" s="1"/>
  <c r="O76" i="13"/>
  <c r="P76" i="13" s="1"/>
  <c r="O68" i="13"/>
  <c r="P68" i="13" s="1"/>
  <c r="O61" i="13"/>
  <c r="P61" i="13" s="1"/>
  <c r="O125" i="13"/>
  <c r="P125" i="13" s="1"/>
  <c r="O116" i="13"/>
  <c r="P116" i="13" s="1"/>
  <c r="O108" i="13"/>
  <c r="P108" i="13" s="1"/>
  <c r="O99" i="13"/>
  <c r="P99" i="13" s="1"/>
  <c r="O140" i="13"/>
  <c r="P140" i="13" s="1"/>
  <c r="O109" i="13"/>
  <c r="P109" i="13" s="1"/>
  <c r="O94" i="13"/>
  <c r="P94" i="13" s="1"/>
  <c r="O78" i="13"/>
  <c r="P78" i="13" s="1"/>
  <c r="O63" i="13"/>
  <c r="P63" i="13" s="1"/>
  <c r="O118" i="13"/>
  <c r="P118" i="13" s="1"/>
  <c r="O102" i="13"/>
  <c r="P102" i="13" s="1"/>
  <c r="O131" i="13"/>
  <c r="P131" i="13" s="1"/>
  <c r="O24" i="13"/>
  <c r="P24" i="13" s="1"/>
  <c r="O11" i="13"/>
  <c r="P11" i="13" s="1"/>
  <c r="O21" i="13"/>
  <c r="P21" i="13" s="1"/>
  <c r="O12" i="13"/>
  <c r="P12" i="13" s="1"/>
  <c r="O14" i="13"/>
  <c r="P14" i="13" s="1"/>
  <c r="O17" i="13"/>
  <c r="P17" i="13" s="1"/>
  <c r="O15" i="13"/>
  <c r="P15" i="13" s="1"/>
  <c r="O18" i="13"/>
  <c r="P18" i="13" s="1"/>
  <c r="O13" i="13"/>
  <c r="P13" i="13" s="1"/>
  <c r="O19" i="13"/>
  <c r="P19" i="13" s="1"/>
  <c r="O49" i="13"/>
  <c r="P49" i="13" s="1"/>
  <c r="O33" i="13"/>
  <c r="P33" i="13" s="1"/>
  <c r="O132" i="13"/>
  <c r="P132" i="13" s="1"/>
  <c r="O100" i="13"/>
  <c r="P100" i="13" s="1"/>
  <c r="O129" i="13"/>
  <c r="P129" i="13" s="1"/>
  <c r="O77" i="13"/>
  <c r="P77" i="13" s="1"/>
  <c r="O60" i="13"/>
  <c r="P60" i="13" s="1"/>
  <c r="O44" i="13"/>
  <c r="P44" i="13" s="1"/>
  <c r="O28" i="13"/>
  <c r="P28" i="13" s="1"/>
  <c r="O23" i="13"/>
  <c r="P23" i="13" s="1"/>
  <c r="O39" i="13"/>
  <c r="P39" i="13" s="1"/>
  <c r="O135" i="13"/>
  <c r="P135" i="13" s="1"/>
  <c r="O87" i="13"/>
  <c r="P87" i="13" s="1"/>
  <c r="O71" i="13"/>
  <c r="P71" i="13" s="1"/>
  <c r="O54" i="13"/>
  <c r="P54" i="13" s="1"/>
  <c r="O38" i="13"/>
  <c r="P38" i="13" s="1"/>
  <c r="O22" i="13"/>
  <c r="P22" i="13" s="1"/>
  <c r="O107" i="13"/>
  <c r="P107" i="13" s="1"/>
  <c r="O27" i="13"/>
  <c r="P27" i="13" s="1"/>
  <c r="O43" i="13"/>
  <c r="P43" i="13" s="1"/>
  <c r="O83" i="13"/>
  <c r="P83" i="13" s="1"/>
  <c r="O67" i="13"/>
  <c r="P67" i="13" s="1"/>
  <c r="O50" i="13"/>
  <c r="P50" i="13" s="1"/>
  <c r="O34" i="13"/>
  <c r="P34" i="13" s="1"/>
  <c r="O25" i="13"/>
  <c r="P25" i="13" s="1"/>
  <c r="O41" i="13"/>
  <c r="P41" i="13" s="1"/>
  <c r="O136" i="13"/>
  <c r="P136" i="13" s="1"/>
  <c r="O115" i="13"/>
  <c r="P115" i="13" s="1"/>
  <c r="O137" i="13"/>
  <c r="P137" i="13" s="1"/>
  <c r="O85" i="13"/>
  <c r="P85" i="13" s="1"/>
  <c r="O69" i="13"/>
  <c r="P69" i="13" s="1"/>
  <c r="O52" i="13"/>
  <c r="P52" i="13" s="1"/>
  <c r="Q52" i="13" s="1"/>
  <c r="R52" i="13" s="1"/>
  <c r="O36" i="13"/>
  <c r="P36" i="13" s="1"/>
  <c r="Q36" i="13" s="1"/>
  <c r="R36" i="13" s="1"/>
  <c r="O20" i="13"/>
  <c r="P20" i="13" s="1"/>
  <c r="Q20" i="13" s="1"/>
  <c r="R20" i="13" s="1"/>
  <c r="O47" i="13"/>
  <c r="P47" i="13" s="1"/>
  <c r="Q47" i="13" s="1"/>
  <c r="R47" i="13" s="1"/>
  <c r="O30" i="13"/>
  <c r="P30" i="13" s="1"/>
  <c r="Q30" i="13" s="1"/>
  <c r="R30" i="13" s="1"/>
  <c r="O127" i="13"/>
  <c r="P127" i="13" s="1"/>
  <c r="Q127" i="13" s="1"/>
  <c r="R127" i="13" s="1"/>
  <c r="O79" i="13"/>
  <c r="P79" i="13" s="1"/>
  <c r="Q79" i="13" s="1"/>
  <c r="R79" i="13" s="1"/>
  <c r="O62" i="13"/>
  <c r="P62" i="13" s="1"/>
  <c r="Q62" i="13" s="1"/>
  <c r="R62" i="13" s="1"/>
  <c r="O46" i="13"/>
  <c r="P46" i="13" s="1"/>
  <c r="Q46" i="13" s="1"/>
  <c r="R46" i="13" s="1"/>
  <c r="O31" i="13"/>
  <c r="P31" i="13" s="1"/>
  <c r="Q31" i="13" s="1"/>
  <c r="R31" i="13" s="1"/>
  <c r="O128" i="13"/>
  <c r="P128" i="13" s="1"/>
  <c r="Q128" i="13" s="1"/>
  <c r="R128" i="13" s="1"/>
  <c r="O92" i="13"/>
  <c r="P92" i="13" s="1"/>
  <c r="Q92" i="13" s="1"/>
  <c r="R92" i="13" s="1"/>
  <c r="O51" i="13"/>
  <c r="P51" i="13" s="1"/>
  <c r="Q51" i="13" s="1"/>
  <c r="R51" i="13" s="1"/>
  <c r="O35" i="13"/>
  <c r="P35" i="13" s="1"/>
  <c r="Q35" i="13" s="1"/>
  <c r="R35" i="13" s="1"/>
  <c r="O75" i="13"/>
  <c r="P75" i="13" s="1"/>
  <c r="Q75" i="13" s="1"/>
  <c r="R75" i="13" s="1"/>
  <c r="O58" i="13"/>
  <c r="P58" i="13" s="1"/>
  <c r="Q58" i="13" s="1"/>
  <c r="R58" i="13" s="1"/>
  <c r="O42" i="13"/>
  <c r="P42" i="13" s="1"/>
  <c r="Q42" i="13" s="1"/>
  <c r="R42" i="13" s="1"/>
  <c r="O26" i="13"/>
  <c r="P26" i="13" s="1"/>
  <c r="Q68" i="13"/>
  <c r="R68" i="13" s="1"/>
  <c r="Q93" i="13"/>
  <c r="Q130" i="13"/>
  <c r="Q117" i="13"/>
  <c r="Q101" i="13"/>
  <c r="Q86" i="13"/>
  <c r="Q70" i="13"/>
  <c r="Q55" i="13"/>
  <c r="Q106" i="13"/>
  <c r="Q91" i="13"/>
  <c r="Q48" i="13"/>
  <c r="R48" i="13" s="1"/>
  <c r="Q32" i="13"/>
  <c r="Q53" i="13"/>
  <c r="R53" i="13" s="1"/>
  <c r="Q45" i="13"/>
  <c r="Q37" i="13"/>
  <c r="Q29" i="13"/>
  <c r="Q131" i="13"/>
  <c r="R131" i="13" s="1"/>
  <c r="Q124" i="13"/>
  <c r="Q88" i="13"/>
  <c r="Q80" i="13"/>
  <c r="Q105" i="13"/>
  <c r="R105" i="13" s="1"/>
  <c r="Q110" i="13"/>
  <c r="Q123" i="13"/>
  <c r="Q125" i="13"/>
  <c r="R125" i="13"/>
  <c r="Q114" i="13"/>
  <c r="R114" i="13"/>
  <c r="Q104" i="13"/>
  <c r="Q120" i="13"/>
  <c r="R120" i="13" s="1"/>
  <c r="Q118" i="13"/>
  <c r="R118" i="13" s="1"/>
  <c r="Q116" i="13"/>
  <c r="R116" i="13" s="1"/>
  <c r="Q111" i="13"/>
  <c r="Q133" i="13"/>
  <c r="R133" i="13"/>
  <c r="Q96" i="13"/>
  <c r="R96" i="13"/>
  <c r="Q82" i="13"/>
  <c r="R82" i="13"/>
  <c r="Q65" i="13"/>
  <c r="R65" i="13"/>
  <c r="Q81" i="13"/>
  <c r="Q78" i="13"/>
  <c r="Q76" i="13"/>
  <c r="R76" i="13"/>
  <c r="Q56" i="13"/>
  <c r="R56" i="13"/>
  <c r="Q40" i="13"/>
  <c r="Q102" i="13"/>
  <c r="R102" i="13" s="1"/>
  <c r="Q74" i="13"/>
  <c r="R74" i="13" s="1"/>
  <c r="Q90" i="13"/>
  <c r="R90" i="13" s="1"/>
  <c r="Q126" i="13"/>
  <c r="R126" i="13" s="1"/>
  <c r="Q89" i="13"/>
  <c r="R89" i="13" s="1"/>
  <c r="Q73" i="13"/>
  <c r="R73" i="13" s="1"/>
  <c r="Q99" i="13"/>
  <c r="Q63" i="13"/>
  <c r="R63" i="13" s="1"/>
  <c r="Q94" i="13"/>
  <c r="Q122" i="13"/>
  <c r="R122" i="13" s="1"/>
  <c r="Q119" i="13"/>
  <c r="R119" i="13" s="1"/>
  <c r="Q113" i="13"/>
  <c r="R113" i="13" s="1"/>
  <c r="Q109" i="13"/>
  <c r="R109" i="13" s="1"/>
  <c r="Q108" i="13"/>
  <c r="R108" i="13" s="1"/>
  <c r="Q98" i="13"/>
  <c r="R98" i="13"/>
  <c r="Q97" i="13"/>
  <c r="R97" i="13"/>
  <c r="Q95" i="13"/>
  <c r="Q84" i="13"/>
  <c r="R84" i="13" s="1"/>
  <c r="Q72" i="13"/>
  <c r="R72" i="13" s="1"/>
  <c r="Q66" i="13"/>
  <c r="R66" i="13" s="1"/>
  <c r="Q64" i="13"/>
  <c r="R64" i="13" s="1"/>
  <c r="Q61" i="13"/>
  <c r="Q57" i="13"/>
  <c r="R57" i="13" s="1"/>
  <c r="Q16" i="13"/>
  <c r="R16" i="13" s="1"/>
  <c r="P138" i="13"/>
  <c r="Q138" i="13" s="1"/>
  <c r="R138" i="13" s="1"/>
  <c r="Q112" i="13"/>
  <c r="Q103" i="13"/>
  <c r="R103" i="13"/>
  <c r="Q134" i="13"/>
  <c r="O121" i="13"/>
  <c r="P121" i="13" s="1"/>
  <c r="Q137" i="13"/>
  <c r="Q136" i="13"/>
  <c r="Q19" i="13"/>
  <c r="R19" i="13" s="1"/>
  <c r="Q24" i="13"/>
  <c r="Q140" i="13"/>
  <c r="Q139" i="13"/>
  <c r="Q135" i="13"/>
  <c r="R135" i="13" s="1"/>
  <c r="Q18" i="13"/>
  <c r="Q17" i="13"/>
  <c r="Q21" i="13"/>
  <c r="Q13" i="13"/>
  <c r="R13" i="13" s="1"/>
  <c r="Q11" i="13"/>
  <c r="Q15" i="13"/>
  <c r="R15" i="13"/>
  <c r="Q14" i="13"/>
  <c r="R14" i="13"/>
  <c r="Q12" i="13"/>
  <c r="R123" i="13"/>
  <c r="R104" i="13"/>
  <c r="R80" i="13"/>
  <c r="R124" i="13"/>
  <c r="R37" i="13"/>
  <c r="R40" i="13"/>
  <c r="R99" i="13"/>
  <c r="R78" i="13"/>
  <c r="R94" i="13"/>
  <c r="R93" i="13"/>
  <c r="R111" i="13"/>
  <c r="R110" i="13"/>
  <c r="R59" i="13"/>
  <c r="R88" i="13"/>
  <c r="R29" i="13"/>
  <c r="R45" i="13"/>
  <c r="R32" i="13"/>
  <c r="R81" i="13"/>
  <c r="R91" i="13"/>
  <c r="R106" i="13"/>
  <c r="R55" i="13"/>
  <c r="R70" i="13"/>
  <c r="R86" i="13"/>
  <c r="R101" i="13"/>
  <c r="R117" i="13"/>
  <c r="R130" i="13"/>
  <c r="Q69" i="13"/>
  <c r="Q85" i="13"/>
  <c r="Q115" i="13"/>
  <c r="Q41" i="13"/>
  <c r="R41" i="13" s="1"/>
  <c r="Q25" i="13"/>
  <c r="Q34" i="13"/>
  <c r="Q50" i="13"/>
  <c r="Q67" i="13"/>
  <c r="R67" i="13" s="1"/>
  <c r="Q83" i="13"/>
  <c r="Q43" i="13"/>
  <c r="Q27" i="13"/>
  <c r="Q107" i="13"/>
  <c r="R107" i="13" s="1"/>
  <c r="Q22" i="13"/>
  <c r="Q38" i="13"/>
  <c r="Q54" i="13"/>
  <c r="Q71" i="13"/>
  <c r="R71" i="13" s="1"/>
  <c r="Q87" i="13"/>
  <c r="Q39" i="13"/>
  <c r="Q23" i="13"/>
  <c r="Q28" i="13"/>
  <c r="R28" i="13" s="1"/>
  <c r="Q44" i="13"/>
  <c r="Q60" i="13"/>
  <c r="Q77" i="13"/>
  <c r="Q129" i="13"/>
  <c r="R129" i="13" s="1"/>
  <c r="Q100" i="13"/>
  <c r="Q132" i="13"/>
  <c r="Q33" i="13"/>
  <c r="Q49" i="13"/>
  <c r="R49" i="13" s="1"/>
  <c r="R95" i="13"/>
  <c r="R61" i="13"/>
  <c r="R134" i="13"/>
  <c r="R112" i="13"/>
  <c r="R136" i="13"/>
  <c r="R137" i="13"/>
  <c r="R21" i="13"/>
  <c r="R139" i="13"/>
  <c r="R24" i="13"/>
  <c r="R140" i="13"/>
  <c r="R17" i="13"/>
  <c r="R18" i="13"/>
  <c r="R11" i="13"/>
  <c r="R12" i="13"/>
  <c r="R77" i="13"/>
  <c r="R87" i="13"/>
  <c r="R22" i="13"/>
  <c r="R50" i="13"/>
  <c r="R69" i="13"/>
  <c r="R33" i="13"/>
  <c r="R100" i="13"/>
  <c r="R44" i="13"/>
  <c r="R23" i="13"/>
  <c r="R54" i="13"/>
  <c r="R27" i="13"/>
  <c r="R83" i="13"/>
  <c r="R25" i="13"/>
  <c r="R115" i="13"/>
  <c r="R132" i="13"/>
  <c r="R60" i="13"/>
  <c r="R39" i="13"/>
  <c r="R38" i="13"/>
  <c r="R43" i="13"/>
  <c r="R34" i="13"/>
  <c r="R85" i="13"/>
  <c r="Q121" i="13" l="1"/>
  <c r="R121" i="13" s="1"/>
  <c r="Q26" i="13"/>
  <c r="R26" i="13" s="1"/>
</calcChain>
</file>

<file path=xl/sharedStrings.xml><?xml version="1.0" encoding="utf-8"?>
<sst xmlns="http://schemas.openxmlformats.org/spreadsheetml/2006/main" count="164" uniqueCount="163">
  <si>
    <t>Будівельників, 1</t>
  </si>
  <si>
    <t>Будівельників, 10/1</t>
  </si>
  <si>
    <t>Будівельників, 10/2</t>
  </si>
  <si>
    <t>Будівельників, 11</t>
  </si>
  <si>
    <t>Будівельників, 12/1</t>
  </si>
  <si>
    <t>Будівельників, 12/2</t>
  </si>
  <si>
    <t>Будівельників, 12/3</t>
  </si>
  <si>
    <t>Будівельників, 12/4</t>
  </si>
  <si>
    <t>Будівельників, 13</t>
  </si>
  <si>
    <t>Будівельників, 14/1</t>
  </si>
  <si>
    <t>Будівельників, 14/2</t>
  </si>
  <si>
    <t>Будівельників, 15/1</t>
  </si>
  <si>
    <t>Будівельників, 15/2</t>
  </si>
  <si>
    <t>Будівельників, 16/1</t>
  </si>
  <si>
    <t>Будівельників, 16/2</t>
  </si>
  <si>
    <t>Будівельників, 17</t>
  </si>
  <si>
    <t>Будівельників, 19/1</t>
  </si>
  <si>
    <t>Будівельників, 19/2</t>
  </si>
  <si>
    <t>Будівельників, 19/4</t>
  </si>
  <si>
    <t>Будівельників, 19/5</t>
  </si>
  <si>
    <t>Будівельників, 2</t>
  </si>
  <si>
    <t>Будівельників, 20/1</t>
  </si>
  <si>
    <t>Будівельників, 20/2</t>
  </si>
  <si>
    <t>Будівельників, 22/1</t>
  </si>
  <si>
    <t>Будівельників, 22/2</t>
  </si>
  <si>
    <t>Будівельників, 24/1</t>
  </si>
  <si>
    <t>Будівельників, 24/2</t>
  </si>
  <si>
    <t>Будівельників, 24/3</t>
  </si>
  <si>
    <t>Будівельників, 24/4</t>
  </si>
  <si>
    <t>Будівельників, 25/1</t>
  </si>
  <si>
    <t>Будівельників, 25/2</t>
  </si>
  <si>
    <t>Будівельників, 26/1</t>
  </si>
  <si>
    <t>Будівельників, 26/2</t>
  </si>
  <si>
    <t>Будівельників, 27/1</t>
  </si>
  <si>
    <t>Будівельників, 27/2</t>
  </si>
  <si>
    <t>Будівельників, 28/1</t>
  </si>
  <si>
    <t>Будівельників, 28/2</t>
  </si>
  <si>
    <t>Будівельників, 3</t>
  </si>
  <si>
    <t>Будівельників, 30/1</t>
  </si>
  <si>
    <t>Будівельників, 30/2</t>
  </si>
  <si>
    <t>Будівельників, 31/1</t>
  </si>
  <si>
    <t>Будівельників, 31/2</t>
  </si>
  <si>
    <t>Будівельників, 31/3</t>
  </si>
  <si>
    <t>Будівельників, 32/1</t>
  </si>
  <si>
    <t>Будівельників, 32/2</t>
  </si>
  <si>
    <t>Будівельників, 33/1</t>
  </si>
  <si>
    <t>Будівельників, 33/2</t>
  </si>
  <si>
    <t>Будівельників, 33/3</t>
  </si>
  <si>
    <t>Будівельників, 33А</t>
  </si>
  <si>
    <t>Будівельників, 33Б</t>
  </si>
  <si>
    <t>Будівельників, 35</t>
  </si>
  <si>
    <t>Будівельників, 36</t>
  </si>
  <si>
    <t>Будівельників, 37</t>
  </si>
  <si>
    <t>Будівельників, 38</t>
  </si>
  <si>
    <t>Будівельників, 4/1</t>
  </si>
  <si>
    <t>Будівельників, 4/2</t>
  </si>
  <si>
    <t>Будівельників, 4/3</t>
  </si>
  <si>
    <t>Будівельників, 4/4</t>
  </si>
  <si>
    <t>Будівельників, 5/2</t>
  </si>
  <si>
    <t>Будівельників, 5/3</t>
  </si>
  <si>
    <t>Будівельників, 6</t>
  </si>
  <si>
    <t>Будівельників, 7А</t>
  </si>
  <si>
    <t>Будівельників, 7Б</t>
  </si>
  <si>
    <t>Будівельників, 8/1</t>
  </si>
  <si>
    <t>Будівельників, 8/2</t>
  </si>
  <si>
    <t>Будівельників, 9/1</t>
  </si>
  <si>
    <t>Будівельників, 9/2</t>
  </si>
  <si>
    <t>Будівельників, 9/3</t>
  </si>
  <si>
    <t>Будівельників, 9/4</t>
  </si>
  <si>
    <t>Вараш, 10А</t>
  </si>
  <si>
    <t>Вараш, 10Б</t>
  </si>
  <si>
    <t>Вараш, 12</t>
  </si>
  <si>
    <t>Вараш, 14</t>
  </si>
  <si>
    <t>Вараш, 18</t>
  </si>
  <si>
    <t>Вараш, 19</t>
  </si>
  <si>
    <t>Вараш, 20</t>
  </si>
  <si>
    <t>Вараш, 22</t>
  </si>
  <si>
    <t>Вараш, 23</t>
  </si>
  <si>
    <t>Вараш, 24А</t>
  </si>
  <si>
    <t>Вараш, 24Б</t>
  </si>
  <si>
    <t>Вараш, 25</t>
  </si>
  <si>
    <t>Вараш, 26А</t>
  </si>
  <si>
    <t>Вараш, 26Б</t>
  </si>
  <si>
    <t>Вараш, 26В</t>
  </si>
  <si>
    <t>Вараш, 27</t>
  </si>
  <si>
    <t>Вараш, 28</t>
  </si>
  <si>
    <t>Вараш, 28А</t>
  </si>
  <si>
    <t>Вараш, 34А</t>
  </si>
  <si>
    <t>Вараш, 34Б</t>
  </si>
  <si>
    <t>Вараш, 4</t>
  </si>
  <si>
    <t>Вараш, 40</t>
  </si>
  <si>
    <t>Вараш, 42</t>
  </si>
  <si>
    <t>Вараш, 44</t>
  </si>
  <si>
    <t>Вараш, 45Б</t>
  </si>
  <si>
    <t>Вараш, 5</t>
  </si>
  <si>
    <t>Вараш, 6</t>
  </si>
  <si>
    <t>Вараш, 7</t>
  </si>
  <si>
    <t>Вараш, 8</t>
  </si>
  <si>
    <t>Енергетиків, 11</t>
  </si>
  <si>
    <t>Енергетиків, 15</t>
  </si>
  <si>
    <t>Енергетиків, 17</t>
  </si>
  <si>
    <t>Кібенка, 1</t>
  </si>
  <si>
    <t>Перемоги, 10</t>
  </si>
  <si>
    <t>Перемоги, 12Б</t>
  </si>
  <si>
    <t>Перемоги, 12В</t>
  </si>
  <si>
    <t>Перемоги, 12Г</t>
  </si>
  <si>
    <t>Перемоги, 15</t>
  </si>
  <si>
    <t>Перемоги, 16</t>
  </si>
  <si>
    <t>Перемоги, 17</t>
  </si>
  <si>
    <t>Перемоги, 18</t>
  </si>
  <si>
    <t>Перемоги, 2</t>
  </si>
  <si>
    <t>Перемоги, 22</t>
  </si>
  <si>
    <t>Перемоги, 25</t>
  </si>
  <si>
    <t>Перемоги, 32Б</t>
  </si>
  <si>
    <t>Перемоги, 37</t>
  </si>
  <si>
    <t>Перемоги, 4</t>
  </si>
  <si>
    <t>Перемоги, 40</t>
  </si>
  <si>
    <t>Перемоги, 41</t>
  </si>
  <si>
    <t>Перемоги, 42</t>
  </si>
  <si>
    <t>Перемоги, 43</t>
  </si>
  <si>
    <t>Перемоги, 48</t>
  </si>
  <si>
    <t>Перемоги, 48А</t>
  </si>
  <si>
    <t>Перемоги, 49</t>
  </si>
  <si>
    <t>Перемоги, 49А</t>
  </si>
  <si>
    <t>Перемоги, 50</t>
  </si>
  <si>
    <t>Перемоги, 50А</t>
  </si>
  <si>
    <t>Перемоги, 51</t>
  </si>
  <si>
    <t>Перемоги, 51А</t>
  </si>
  <si>
    <t>Перемоги, 6</t>
  </si>
  <si>
    <t>Перемоги, 7</t>
  </si>
  <si>
    <t>Перемоги, 9А</t>
  </si>
  <si>
    <t>Перемоги, 9Б</t>
  </si>
  <si>
    <t>Ювілейний, 3</t>
  </si>
  <si>
    <t>Разом</t>
  </si>
  <si>
    <t>Перемоги, 21</t>
  </si>
  <si>
    <t>Перемоги, 24</t>
  </si>
  <si>
    <t>Прибирання сходових кліток</t>
  </si>
  <si>
    <t xml:space="preserve"> </t>
  </si>
  <si>
    <t xml:space="preserve">Тарифи на послуги з утримання будинків і споруд  та прибудинкових територій, </t>
  </si>
  <si>
    <r>
      <t>грн. за 1 м</t>
    </r>
    <r>
      <rPr>
        <b/>
        <sz val="9"/>
        <rFont val="Arial Cyr"/>
        <charset val="204"/>
      </rPr>
      <t>²</t>
    </r>
  </si>
  <si>
    <t>№ з/п</t>
  </si>
  <si>
    <t>Будинки</t>
  </si>
  <si>
    <t>Прибирання прибудинкової території</t>
  </si>
  <si>
    <t>Технічне обслуговування ліфтів</t>
  </si>
  <si>
    <t>Обслуговування систем диспетчеризації</t>
  </si>
  <si>
    <t>Технічне обслуговування  внутрішньобудинкових систем гарячого і холодного водопостачання, водовідведення, ц.опалення і зливної каналізації та з ліквідації аварій у внутрішньоквартирних мережах</t>
  </si>
  <si>
    <t>Дезінсекція</t>
  </si>
  <si>
    <t>Обслуговування димовентиляційних каналів</t>
  </si>
  <si>
    <t>Технічне обслуговування та  поточний ремонт  систем протипожежної автоматики та димовидалення</t>
  </si>
  <si>
    <t>Проведення поточного ремонту конструктивних елементів і технічних пристроїв будинків та елементів  зовнішнього упорядження , розсташованих на закріпленій в установленому порядку  прибудинковій території( зокрема, спортивних, дитячих та інших майданчиків)</t>
  </si>
  <si>
    <t>Освітлення місць загального користування</t>
  </si>
  <si>
    <t>Енергопостачання для ліфтів</t>
  </si>
  <si>
    <t xml:space="preserve">Дератизація </t>
  </si>
  <si>
    <t>Собівартість</t>
  </si>
  <si>
    <t>Рентабельність</t>
  </si>
  <si>
    <t xml:space="preserve">Загальний результат з ПДВ </t>
  </si>
  <si>
    <t>що  надаються комунальним підприємством "Житлокомунсервіс" Кузнецовської міської ради"</t>
  </si>
  <si>
    <t>Перемоги, 24/1/л/м</t>
  </si>
  <si>
    <t>Додаток 1</t>
  </si>
  <si>
    <t xml:space="preserve">до рішення виконавчого комітету </t>
  </si>
  <si>
    <t>__________  2018 року  №____</t>
  </si>
  <si>
    <t>Керуючий справами</t>
  </si>
  <si>
    <t>Б. Бірук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</si>
</sst>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5"/>
      <name val="Calibri"/>
      <family val="2"/>
      <charset val="204"/>
    </font>
    <font>
      <sz val="11"/>
      <color indexed="10"/>
      <name val="Calibri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i/>
      <u/>
      <sz val="14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i/>
      <sz val="9"/>
      <name val="Arial"/>
      <family val="2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48"/>
      <name val="Calibri"/>
      <family val="2"/>
      <charset val="204"/>
    </font>
    <font>
      <sz val="11"/>
      <color indexed="36"/>
      <name val="Calibri"/>
      <family val="2"/>
      <charset val="204"/>
    </font>
    <font>
      <sz val="8"/>
      <color indexed="4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0"/>
    <xf numFmtId="0" fontId="35" fillId="0" borderId="4" applyNumberFormat="0" applyFill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8" fillId="0" borderId="0" xfId="0" applyFont="1"/>
    <xf numFmtId="0" fontId="6" fillId="2" borderId="0" xfId="0" applyFont="1" applyFill="1" applyBorder="1"/>
    <xf numFmtId="0" fontId="6" fillId="0" borderId="0" xfId="0" applyFont="1"/>
    <xf numFmtId="0" fontId="13" fillId="0" borderId="0" xfId="0" applyFont="1" applyAlignment="1">
      <alignment horizontal="center"/>
    </xf>
    <xf numFmtId="0" fontId="9" fillId="0" borderId="0" xfId="0" applyFont="1"/>
    <xf numFmtId="0" fontId="19" fillId="3" borderId="1" xfId="0" applyFont="1" applyFill="1" applyBorder="1" applyAlignment="1">
      <alignment horizontal="center"/>
    </xf>
    <xf numFmtId="0" fontId="22" fillId="0" borderId="0" xfId="0" applyFont="1"/>
    <xf numFmtId="2" fontId="21" fillId="0" borderId="1" xfId="0" applyNumberFormat="1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" borderId="0" xfId="0" applyFont="1" applyFill="1" applyBorder="1"/>
    <xf numFmtId="0" fontId="22" fillId="0" borderId="0" xfId="0" applyFont="1" applyBorder="1"/>
    <xf numFmtId="2" fontId="21" fillId="0" borderId="0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vertical="center" textRotation="90" wrapText="1"/>
    </xf>
    <xf numFmtId="0" fontId="2" fillId="0" borderId="0" xfId="0" applyFont="1"/>
    <xf numFmtId="165" fontId="0" fillId="0" borderId="0" xfId="0" applyNumberFormat="1"/>
    <xf numFmtId="165" fontId="5" fillId="0" borderId="1" xfId="0" applyNumberFormat="1" applyFont="1" applyBorder="1"/>
    <xf numFmtId="164" fontId="5" fillId="0" borderId="1" xfId="0" applyNumberFormat="1" applyFont="1" applyBorder="1"/>
    <xf numFmtId="0" fontId="28" fillId="0" borderId="0" xfId="0" applyFont="1"/>
    <xf numFmtId="0" fontId="27" fillId="0" borderId="1" xfId="0" applyFont="1" applyFill="1" applyBorder="1"/>
    <xf numFmtId="0" fontId="5" fillId="2" borderId="0" xfId="0" applyFont="1" applyFill="1" applyBorder="1"/>
    <xf numFmtId="0" fontId="3" fillId="0" borderId="1" xfId="0" applyFont="1" applyFill="1" applyBorder="1"/>
    <xf numFmtId="165" fontId="5" fillId="0" borderId="1" xfId="0" applyNumberFormat="1" applyFont="1" applyFill="1" applyBorder="1"/>
    <xf numFmtId="0" fontId="0" fillId="0" borderId="0" xfId="0" applyFill="1"/>
    <xf numFmtId="165" fontId="0" fillId="0" borderId="0" xfId="0" applyNumberFormat="1" applyFill="1"/>
    <xf numFmtId="0" fontId="24" fillId="0" borderId="0" xfId="0" applyFont="1" applyFill="1"/>
    <xf numFmtId="164" fontId="22" fillId="0" borderId="0" xfId="0" applyNumberFormat="1" applyFont="1" applyBorder="1"/>
    <xf numFmtId="165" fontId="22" fillId="0" borderId="0" xfId="0" applyNumberFormat="1" applyFont="1" applyBorder="1"/>
    <xf numFmtId="0" fontId="0" fillId="0" borderId="0" xfId="0" applyBorder="1"/>
    <xf numFmtId="0" fontId="24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2" fontId="21" fillId="2" borderId="0" xfId="0" applyNumberFormat="1" applyFont="1" applyFill="1" applyBorder="1"/>
    <xf numFmtId="0" fontId="24" fillId="2" borderId="0" xfId="0" applyFont="1" applyFill="1" applyBorder="1"/>
    <xf numFmtId="0" fontId="20" fillId="0" borderId="0" xfId="0" applyFont="1" applyBorder="1"/>
    <xf numFmtId="165" fontId="6" fillId="0" borderId="0" xfId="0" applyNumberFormat="1" applyFont="1" applyBorder="1"/>
    <xf numFmtId="0" fontId="21" fillId="0" borderId="0" xfId="0" applyFont="1" applyBorder="1"/>
    <xf numFmtId="0" fontId="28" fillId="0" borderId="0" xfId="0" applyFont="1" applyBorder="1"/>
    <xf numFmtId="0" fontId="5" fillId="0" borderId="1" xfId="0" applyFont="1" applyFill="1" applyBorder="1"/>
    <xf numFmtId="164" fontId="5" fillId="0" borderId="0" xfId="0" applyNumberFormat="1" applyFont="1" applyBorder="1"/>
    <xf numFmtId="165" fontId="5" fillId="0" borderId="0" xfId="0" applyNumberFormat="1" applyFont="1" applyBorder="1"/>
    <xf numFmtId="0" fontId="18" fillId="0" borderId="2" xfId="0" applyFont="1" applyFill="1" applyBorder="1" applyAlignment="1">
      <alignment horizontal="center" vertical="center" textRotation="90" wrapText="1"/>
    </xf>
    <xf numFmtId="0" fontId="29" fillId="0" borderId="2" xfId="0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right" vertical="top" textRotation="90" wrapText="1"/>
    </xf>
    <xf numFmtId="0" fontId="1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6" fontId="5" fillId="0" borderId="1" xfId="0" applyNumberFormat="1" applyFont="1" applyFill="1" applyBorder="1"/>
    <xf numFmtId="2" fontId="5" fillId="0" borderId="1" xfId="0" applyNumberFormat="1" applyFont="1" applyFill="1" applyBorder="1"/>
    <xf numFmtId="0" fontId="22" fillId="0" borderId="1" xfId="0" applyFont="1" applyFill="1" applyBorder="1"/>
    <xf numFmtId="0" fontId="10" fillId="0" borderId="0" xfId="0" applyFont="1" applyAlignment="1"/>
    <xf numFmtId="0" fontId="31" fillId="0" borderId="0" xfId="0" applyFont="1" applyAlignment="1"/>
    <xf numFmtId="0" fontId="11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0" xfId="2" applyFont="1" applyFill="1" applyBorder="1" applyAlignment="1"/>
    <xf numFmtId="0" fontId="5" fillId="0" borderId="0" xfId="0" applyFont="1" applyBorder="1" applyAlignment="1"/>
    <xf numFmtId="0" fontId="6" fillId="2" borderId="0" xfId="0" applyFont="1" applyFill="1" applyBorder="1" applyAlignment="1"/>
    <xf numFmtId="0" fontId="6" fillId="0" borderId="0" xfId="0" applyFont="1" applyBorder="1" applyAlignment="1"/>
    <xf numFmtId="0" fontId="33" fillId="0" borderId="0" xfId="0" applyFont="1" applyAlignment="1"/>
    <xf numFmtId="0" fontId="32" fillId="0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0" fontId="34" fillId="2" borderId="2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/>
    </xf>
    <xf numFmtId="2" fontId="20" fillId="0" borderId="1" xfId="0" applyNumberFormat="1" applyFont="1" applyBorder="1"/>
    <xf numFmtId="2" fontId="20" fillId="0" borderId="1" xfId="0" applyNumberFormat="1" applyFont="1" applyFill="1" applyBorder="1"/>
    <xf numFmtId="0" fontId="30" fillId="0" borderId="0" xfId="0" applyFont="1" applyBorder="1"/>
    <xf numFmtId="0" fontId="22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3" xfId="0" applyFont="1" applyBorder="1" applyAlignment="1">
      <alignment horizontal="right"/>
    </xf>
  </cellXfs>
  <cellStyles count="3">
    <cellStyle name="Excel Built-in Normal" xfId="1"/>
    <cellStyle name="Заголовок 1" xfId="2" builtinId="16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6"/>
  <sheetViews>
    <sheetView tabSelected="1" topLeftCell="A22" workbookViewId="0">
      <selection activeCell="G151" sqref="G151"/>
    </sheetView>
  </sheetViews>
  <sheetFormatPr defaultRowHeight="15.75" x14ac:dyDescent="0.25"/>
  <cols>
    <col min="1" max="1" width="4.28515625" style="1" customWidth="1"/>
    <col min="2" max="2" width="16.7109375" style="2" customWidth="1"/>
    <col min="3" max="3" width="8.7109375" style="3" customWidth="1"/>
    <col min="4" max="4" width="9.5703125" style="3" customWidth="1"/>
    <col min="5" max="5" width="8.85546875" style="8"/>
    <col min="6" max="6" width="7.28515625" style="8" customWidth="1"/>
    <col min="7" max="7" width="10.7109375" style="3" customWidth="1"/>
    <col min="8" max="8" width="7.42578125" style="3" customWidth="1"/>
    <col min="9" max="9" width="8.7109375" style="3" customWidth="1"/>
    <col min="10" max="10" width="9.140625" style="3" customWidth="1"/>
    <col min="11" max="11" width="12.28515625" style="3" customWidth="1"/>
    <col min="12" max="12" width="7.7109375" style="3" customWidth="1"/>
    <col min="13" max="13" width="7.85546875" style="3" customWidth="1"/>
    <col min="14" max="14" width="8.140625" style="3" customWidth="1"/>
    <col min="15" max="15" width="9" style="3" customWidth="1"/>
    <col min="16" max="16" width="8" style="3" customWidth="1"/>
    <col min="17" max="17" width="8.7109375" style="3" customWidth="1"/>
    <col min="18" max="18" width="6.28515625" style="21" customWidth="1"/>
    <col min="19" max="19" width="8.140625" customWidth="1"/>
    <col min="20" max="20" width="9.85546875" customWidth="1"/>
    <col min="21" max="21" width="7.85546875" customWidth="1"/>
    <col min="22" max="22" width="10" customWidth="1"/>
    <col min="23" max="23" width="20" customWidth="1"/>
    <col min="24" max="24" width="7" customWidth="1"/>
    <col min="25" max="25" width="8.5703125" customWidth="1"/>
    <col min="26" max="26" width="10.42578125" customWidth="1"/>
    <col min="27" max="28" width="9.140625" customWidth="1"/>
    <col min="29" max="29" width="7" customWidth="1"/>
    <col min="30" max="30" width="12.140625" customWidth="1"/>
    <col min="31" max="36" width="9.140625" customWidth="1"/>
    <col min="38" max="40" width="9.140625" customWidth="1"/>
  </cols>
  <sheetData>
    <row r="1" spans="1:33" ht="19.5" x14ac:dyDescent="0.3">
      <c r="E1" s="4"/>
      <c r="F1" s="65"/>
      <c r="G1" s="65"/>
      <c r="H1" s="65"/>
      <c r="I1" s="65"/>
      <c r="J1" s="65"/>
      <c r="K1" s="66"/>
      <c r="R1" s="6"/>
    </row>
    <row r="2" spans="1:33" ht="18.75" x14ac:dyDescent="0.3">
      <c r="E2" s="4"/>
      <c r="F2" s="67"/>
      <c r="G2" s="66"/>
      <c r="H2" s="66"/>
      <c r="I2" s="66"/>
      <c r="J2" s="66"/>
      <c r="K2" s="60" t="s">
        <v>137</v>
      </c>
      <c r="L2" s="60"/>
      <c r="M2" s="60"/>
      <c r="N2" s="69"/>
      <c r="O2" s="61"/>
      <c r="P2" s="69"/>
      <c r="Q2" s="61" t="s">
        <v>158</v>
      </c>
      <c r="R2" s="69"/>
    </row>
    <row r="3" spans="1:33" ht="17.45" customHeight="1" x14ac:dyDescent="0.3">
      <c r="E3" s="4"/>
      <c r="F3" s="68"/>
      <c r="G3" s="66"/>
      <c r="H3" s="66"/>
      <c r="I3" s="66"/>
      <c r="J3" s="66"/>
      <c r="K3" s="63"/>
      <c r="L3" s="62"/>
      <c r="M3" s="62"/>
      <c r="N3" s="70"/>
      <c r="O3" s="70"/>
      <c r="P3" s="70"/>
      <c r="Q3" s="70"/>
      <c r="R3" s="70" t="s">
        <v>159</v>
      </c>
    </row>
    <row r="4" spans="1:33" ht="18.600000000000001" customHeight="1" x14ac:dyDescent="0.25">
      <c r="J4" s="3" t="s">
        <v>137</v>
      </c>
      <c r="K4" s="64"/>
      <c r="L4" s="64"/>
      <c r="M4" s="64"/>
      <c r="N4" s="71"/>
      <c r="O4" s="71"/>
      <c r="P4" s="71"/>
      <c r="Q4" s="71"/>
      <c r="R4" s="71" t="s">
        <v>160</v>
      </c>
    </row>
    <row r="5" spans="1:33" ht="13.15" customHeight="1" x14ac:dyDescent="0.25">
      <c r="R5" s="9"/>
    </row>
    <row r="6" spans="1:33" ht="19.5" x14ac:dyDescent="0.35">
      <c r="A6" s="80" t="s">
        <v>138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1:33" ht="15.75" customHeight="1" x14ac:dyDescent="0.35">
      <c r="A7" s="10"/>
      <c r="B7" s="82" t="s">
        <v>156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8" spans="1:33" ht="15" x14ac:dyDescent="0.25">
      <c r="A8" s="83" t="s">
        <v>139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33" s="23" customFormat="1" ht="188.25" customHeight="1" x14ac:dyDescent="0.2">
      <c r="A9" s="50" t="s">
        <v>140</v>
      </c>
      <c r="B9" s="51" t="s">
        <v>141</v>
      </c>
      <c r="C9" s="52" t="s">
        <v>142</v>
      </c>
      <c r="D9" s="52" t="s">
        <v>136</v>
      </c>
      <c r="E9" s="52" t="s">
        <v>143</v>
      </c>
      <c r="F9" s="52" t="s">
        <v>144</v>
      </c>
      <c r="G9" s="52" t="s">
        <v>145</v>
      </c>
      <c r="H9" s="52" t="s">
        <v>146</v>
      </c>
      <c r="I9" s="52" t="s">
        <v>147</v>
      </c>
      <c r="J9" s="52" t="s">
        <v>148</v>
      </c>
      <c r="K9" s="53" t="s">
        <v>149</v>
      </c>
      <c r="L9" s="52" t="s">
        <v>150</v>
      </c>
      <c r="M9" s="52" t="s">
        <v>151</v>
      </c>
      <c r="N9" s="52" t="s">
        <v>152</v>
      </c>
      <c r="O9" s="50" t="s">
        <v>153</v>
      </c>
      <c r="P9" s="22" t="s">
        <v>154</v>
      </c>
      <c r="Q9" s="22" t="s">
        <v>133</v>
      </c>
      <c r="R9" s="72" t="s">
        <v>155</v>
      </c>
    </row>
    <row r="10" spans="1:33" s="12" customFormat="1" x14ac:dyDescent="0.25">
      <c r="A10" s="54"/>
      <c r="B10" s="55"/>
      <c r="C10" s="54">
        <v>1</v>
      </c>
      <c r="D10" s="54">
        <v>2</v>
      </c>
      <c r="E10" s="56">
        <v>3</v>
      </c>
      <c r="F10" s="56">
        <v>4</v>
      </c>
      <c r="G10" s="54">
        <v>5</v>
      </c>
      <c r="H10" s="54">
        <v>6</v>
      </c>
      <c r="I10" s="54">
        <v>7</v>
      </c>
      <c r="J10" s="54">
        <v>8</v>
      </c>
      <c r="K10" s="54">
        <v>9</v>
      </c>
      <c r="L10" s="54">
        <v>10</v>
      </c>
      <c r="M10" s="54">
        <v>11</v>
      </c>
      <c r="N10" s="54">
        <v>12</v>
      </c>
      <c r="O10" s="11">
        <v>14</v>
      </c>
      <c r="P10" s="11">
        <v>15</v>
      </c>
      <c r="Q10" s="11">
        <v>16</v>
      </c>
      <c r="R10" s="73">
        <v>17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A11" s="30">
        <v>1</v>
      </c>
      <c r="B11" s="28" t="s">
        <v>1</v>
      </c>
      <c r="C11" s="31">
        <v>1.0919000000000001</v>
      </c>
      <c r="D11" s="31">
        <v>0.91749999999999998</v>
      </c>
      <c r="E11" s="57">
        <v>0</v>
      </c>
      <c r="F11" s="57">
        <v>0</v>
      </c>
      <c r="G11" s="31">
        <v>0.6573</v>
      </c>
      <c r="H11" s="31">
        <v>2.7900000000000001E-2</v>
      </c>
      <c r="I11" s="31">
        <v>6.3500000000000001E-2</v>
      </c>
      <c r="J11" s="57">
        <v>0</v>
      </c>
      <c r="K11" s="31">
        <v>0.48749999999999999</v>
      </c>
      <c r="L11" s="31">
        <v>0.3226</v>
      </c>
      <c r="M11" s="58">
        <v>0</v>
      </c>
      <c r="N11" s="57">
        <v>0</v>
      </c>
      <c r="O11" s="25">
        <f t="shared" ref="O11:O39" si="0">SUM(C11:N11)</f>
        <v>3.5682</v>
      </c>
      <c r="P11" s="25">
        <f t="shared" ref="P11:P72" si="1">O11*7%</f>
        <v>0.24977400000000002</v>
      </c>
      <c r="Q11" s="25">
        <f t="shared" ref="Q11:Q72" si="2">O11+P11</f>
        <v>3.817974</v>
      </c>
      <c r="R11" s="74">
        <f t="shared" ref="R11:R72" si="3">Q11*1.2</f>
        <v>4.5815687999999994</v>
      </c>
      <c r="T11" s="24"/>
      <c r="V11" s="24"/>
    </row>
    <row r="12" spans="1:33" x14ac:dyDescent="0.25">
      <c r="A12" s="30">
        <v>2</v>
      </c>
      <c r="B12" s="28" t="s">
        <v>2</v>
      </c>
      <c r="C12" s="31">
        <v>1.1001000000000001</v>
      </c>
      <c r="D12" s="31">
        <v>0.99919999999999998</v>
      </c>
      <c r="E12" s="57">
        <v>0</v>
      </c>
      <c r="F12" s="57">
        <v>0</v>
      </c>
      <c r="G12" s="31">
        <v>0.6573</v>
      </c>
      <c r="H12" s="31">
        <v>2.86E-2</v>
      </c>
      <c r="I12" s="31">
        <v>6.13E-2</v>
      </c>
      <c r="J12" s="57">
        <v>0</v>
      </c>
      <c r="K12" s="31">
        <v>0.49130000000000001</v>
      </c>
      <c r="L12" s="31">
        <v>0.32150000000000001</v>
      </c>
      <c r="M12" s="58">
        <v>0</v>
      </c>
      <c r="N12" s="57">
        <v>0</v>
      </c>
      <c r="O12" s="25">
        <f t="shared" si="0"/>
        <v>3.6592999999999996</v>
      </c>
      <c r="P12" s="25">
        <f t="shared" si="1"/>
        <v>0.25615100000000002</v>
      </c>
      <c r="Q12" s="25">
        <f t="shared" si="2"/>
        <v>3.9154509999999996</v>
      </c>
      <c r="R12" s="74">
        <f t="shared" si="3"/>
        <v>4.6985411999999993</v>
      </c>
      <c r="T12" s="24"/>
      <c r="V12" s="24"/>
    </row>
    <row r="13" spans="1:33" x14ac:dyDescent="0.25">
      <c r="A13" s="30">
        <v>3</v>
      </c>
      <c r="B13" s="28" t="s">
        <v>3</v>
      </c>
      <c r="C13" s="31">
        <v>1.1795</v>
      </c>
      <c r="D13" s="31">
        <v>0.90200000000000002</v>
      </c>
      <c r="E13" s="57">
        <v>0</v>
      </c>
      <c r="F13" s="57">
        <v>0</v>
      </c>
      <c r="G13" s="31">
        <v>0.6573</v>
      </c>
      <c r="H13" s="31">
        <v>2.8199999999999999E-2</v>
      </c>
      <c r="I13" s="31">
        <v>6.4399999999999999E-2</v>
      </c>
      <c r="J13" s="57">
        <v>0</v>
      </c>
      <c r="K13" s="31">
        <v>0.48920000000000002</v>
      </c>
      <c r="L13" s="31">
        <v>0.28239999999999998</v>
      </c>
      <c r="M13" s="58">
        <v>0</v>
      </c>
      <c r="N13" s="57">
        <v>0</v>
      </c>
      <c r="O13" s="25">
        <f t="shared" si="0"/>
        <v>3.6030000000000002</v>
      </c>
      <c r="P13" s="25">
        <f t="shared" si="1"/>
        <v>0.25221000000000005</v>
      </c>
      <c r="Q13" s="25">
        <f t="shared" si="2"/>
        <v>3.8552100000000005</v>
      </c>
      <c r="R13" s="74">
        <f t="shared" si="3"/>
        <v>4.626252</v>
      </c>
      <c r="T13" s="24"/>
      <c r="V13" s="24"/>
    </row>
    <row r="14" spans="1:33" x14ac:dyDescent="0.25">
      <c r="A14" s="30">
        <v>4</v>
      </c>
      <c r="B14" s="28" t="s">
        <v>4</v>
      </c>
      <c r="C14" s="31">
        <v>1.2010000000000001</v>
      </c>
      <c r="D14" s="31">
        <v>0.99839999999999995</v>
      </c>
      <c r="E14" s="57">
        <v>0</v>
      </c>
      <c r="F14" s="57">
        <v>0</v>
      </c>
      <c r="G14" s="31">
        <v>0.6573</v>
      </c>
      <c r="H14" s="31">
        <v>2.7900000000000001E-2</v>
      </c>
      <c r="I14" s="31">
        <v>6.3700000000000007E-2</v>
      </c>
      <c r="J14" s="57">
        <v>0</v>
      </c>
      <c r="K14" s="31">
        <v>0.48759999999999998</v>
      </c>
      <c r="L14" s="31">
        <v>0.35139999999999999</v>
      </c>
      <c r="M14" s="58">
        <v>0</v>
      </c>
      <c r="N14" s="57">
        <v>0</v>
      </c>
      <c r="O14" s="25">
        <f t="shared" si="0"/>
        <v>3.7872999999999997</v>
      </c>
      <c r="P14" s="25">
        <f t="shared" si="1"/>
        <v>0.26511099999999999</v>
      </c>
      <c r="Q14" s="25">
        <f t="shared" si="2"/>
        <v>4.0524109999999993</v>
      </c>
      <c r="R14" s="74">
        <f t="shared" si="3"/>
        <v>4.8628931999999994</v>
      </c>
      <c r="T14" s="24"/>
      <c r="V14" s="24"/>
    </row>
    <row r="15" spans="1:33" x14ac:dyDescent="0.25">
      <c r="A15" s="30">
        <v>5</v>
      </c>
      <c r="B15" s="28" t="s">
        <v>5</v>
      </c>
      <c r="C15" s="31">
        <v>1.216</v>
      </c>
      <c r="D15" s="31">
        <v>0.9788</v>
      </c>
      <c r="E15" s="57">
        <v>0</v>
      </c>
      <c r="F15" s="57">
        <v>0</v>
      </c>
      <c r="G15" s="31">
        <v>0.6573</v>
      </c>
      <c r="H15" s="31">
        <v>2.8400000000000002E-2</v>
      </c>
      <c r="I15" s="31">
        <v>6.4299999999999996E-2</v>
      </c>
      <c r="J15" s="57">
        <v>0</v>
      </c>
      <c r="K15" s="31">
        <v>0.49049999999999999</v>
      </c>
      <c r="L15" s="31">
        <v>0.35720000000000002</v>
      </c>
      <c r="M15" s="58">
        <v>0</v>
      </c>
      <c r="N15" s="57">
        <v>0</v>
      </c>
      <c r="O15" s="25">
        <f t="shared" si="0"/>
        <v>3.7925</v>
      </c>
      <c r="P15" s="25">
        <f t="shared" si="1"/>
        <v>0.26547500000000002</v>
      </c>
      <c r="Q15" s="25">
        <f t="shared" si="2"/>
        <v>4.0579749999999999</v>
      </c>
      <c r="R15" s="74">
        <f t="shared" si="3"/>
        <v>4.8695699999999995</v>
      </c>
      <c r="T15" s="24"/>
      <c r="V15" s="24"/>
    </row>
    <row r="16" spans="1:33" x14ac:dyDescent="0.25">
      <c r="A16" s="30">
        <v>6</v>
      </c>
      <c r="B16" s="28" t="s">
        <v>6</v>
      </c>
      <c r="C16" s="31">
        <v>1.206</v>
      </c>
      <c r="D16" s="31">
        <v>0.97219999999999995</v>
      </c>
      <c r="E16" s="57">
        <v>0</v>
      </c>
      <c r="F16" s="57">
        <v>0</v>
      </c>
      <c r="G16" s="31">
        <v>0.6573</v>
      </c>
      <c r="H16" s="31">
        <v>2.81E-2</v>
      </c>
      <c r="I16" s="31">
        <v>6.3899999999999998E-2</v>
      </c>
      <c r="J16" s="57">
        <v>0</v>
      </c>
      <c r="K16" s="31">
        <v>0.48849999999999999</v>
      </c>
      <c r="L16" s="31">
        <v>0.35210000000000002</v>
      </c>
      <c r="M16" s="58">
        <v>0</v>
      </c>
      <c r="N16" s="57">
        <v>0</v>
      </c>
      <c r="O16" s="25">
        <f t="shared" si="0"/>
        <v>3.7680999999999996</v>
      </c>
      <c r="P16" s="25">
        <f t="shared" si="1"/>
        <v>0.26376699999999997</v>
      </c>
      <c r="Q16" s="25">
        <f t="shared" si="2"/>
        <v>4.0318669999999992</v>
      </c>
      <c r="R16" s="74">
        <f t="shared" si="3"/>
        <v>4.8382403999999992</v>
      </c>
      <c r="T16" s="24"/>
      <c r="V16" s="24"/>
    </row>
    <row r="17" spans="1:32" x14ac:dyDescent="0.25">
      <c r="A17" s="30">
        <v>7</v>
      </c>
      <c r="B17" s="28" t="s">
        <v>7</v>
      </c>
      <c r="C17" s="31">
        <v>1.2464999999999999</v>
      </c>
      <c r="D17" s="31">
        <v>0.98729999999999996</v>
      </c>
      <c r="E17" s="57">
        <v>0</v>
      </c>
      <c r="F17" s="57">
        <v>0</v>
      </c>
      <c r="G17" s="31">
        <v>0.6573</v>
      </c>
      <c r="H17" s="31">
        <v>2.81E-2</v>
      </c>
      <c r="I17" s="31">
        <v>6.3899999999999998E-2</v>
      </c>
      <c r="J17" s="57">
        <v>0</v>
      </c>
      <c r="K17" s="31">
        <v>0.48859999999999998</v>
      </c>
      <c r="L17" s="31">
        <v>0.36259999999999998</v>
      </c>
      <c r="M17" s="58">
        <v>0</v>
      </c>
      <c r="N17" s="57">
        <v>0</v>
      </c>
      <c r="O17" s="25">
        <f t="shared" si="0"/>
        <v>3.8342999999999994</v>
      </c>
      <c r="P17" s="25">
        <f t="shared" si="1"/>
        <v>0.268401</v>
      </c>
      <c r="Q17" s="25">
        <f t="shared" si="2"/>
        <v>4.1027009999999997</v>
      </c>
      <c r="R17" s="74">
        <f t="shared" si="3"/>
        <v>4.9232411999999997</v>
      </c>
      <c r="T17" s="24"/>
      <c r="V17" s="24"/>
    </row>
    <row r="18" spans="1:32" x14ac:dyDescent="0.25">
      <c r="A18" s="30">
        <v>8</v>
      </c>
      <c r="B18" s="28" t="s">
        <v>8</v>
      </c>
      <c r="C18" s="31">
        <v>1.1930000000000001</v>
      </c>
      <c r="D18" s="31">
        <v>0.98329999999999995</v>
      </c>
      <c r="E18" s="57">
        <v>0</v>
      </c>
      <c r="F18" s="57">
        <v>0</v>
      </c>
      <c r="G18" s="31">
        <v>0.6573</v>
      </c>
      <c r="H18" s="31">
        <v>2.8500000000000001E-2</v>
      </c>
      <c r="I18" s="31">
        <v>6.1100000000000002E-2</v>
      </c>
      <c r="J18" s="57">
        <v>0</v>
      </c>
      <c r="K18" s="31">
        <v>0.4899</v>
      </c>
      <c r="L18" s="31">
        <v>0.33829999999999999</v>
      </c>
      <c r="M18" s="58">
        <v>0</v>
      </c>
      <c r="N18" s="57">
        <v>0</v>
      </c>
      <c r="O18" s="25">
        <f t="shared" si="0"/>
        <v>3.7513999999999998</v>
      </c>
      <c r="P18" s="25">
        <f t="shared" si="1"/>
        <v>0.262598</v>
      </c>
      <c r="Q18" s="25">
        <f t="shared" si="2"/>
        <v>4.013998</v>
      </c>
      <c r="R18" s="74">
        <f t="shared" si="3"/>
        <v>4.8167976000000001</v>
      </c>
      <c r="T18" s="24"/>
      <c r="V18" s="24"/>
    </row>
    <row r="19" spans="1:32" x14ac:dyDescent="0.25">
      <c r="A19" s="30">
        <v>9</v>
      </c>
      <c r="B19" s="28" t="s">
        <v>9</v>
      </c>
      <c r="C19" s="31">
        <v>1.1716</v>
      </c>
      <c r="D19" s="31">
        <v>0.96299999999999997</v>
      </c>
      <c r="E19" s="57">
        <v>0</v>
      </c>
      <c r="F19" s="57">
        <v>0</v>
      </c>
      <c r="G19" s="31">
        <v>0.6573</v>
      </c>
      <c r="H19" s="31">
        <v>3.0499999999999999E-2</v>
      </c>
      <c r="I19" s="31">
        <v>6.1899999999999997E-2</v>
      </c>
      <c r="J19" s="57">
        <v>0</v>
      </c>
      <c r="K19" s="31">
        <v>0.49049999999999999</v>
      </c>
      <c r="L19" s="31">
        <v>0.36059999999999998</v>
      </c>
      <c r="M19" s="58">
        <v>0</v>
      </c>
      <c r="N19" s="57">
        <v>0</v>
      </c>
      <c r="O19" s="25">
        <f t="shared" si="0"/>
        <v>3.7353999999999998</v>
      </c>
      <c r="P19" s="25">
        <f t="shared" si="1"/>
        <v>0.26147799999999999</v>
      </c>
      <c r="Q19" s="25">
        <f t="shared" si="2"/>
        <v>3.9968779999999997</v>
      </c>
      <c r="R19" s="74">
        <f t="shared" si="3"/>
        <v>4.7962535999999991</v>
      </c>
      <c r="T19" s="24"/>
      <c r="V19" s="24"/>
    </row>
    <row r="20" spans="1:32" x14ac:dyDescent="0.25">
      <c r="A20" s="30">
        <v>10</v>
      </c>
      <c r="B20" s="28" t="s">
        <v>10</v>
      </c>
      <c r="C20" s="31">
        <v>1.1816</v>
      </c>
      <c r="D20" s="31">
        <v>0.67679999999999996</v>
      </c>
      <c r="E20" s="57">
        <v>0</v>
      </c>
      <c r="F20" s="57">
        <v>0</v>
      </c>
      <c r="G20" s="31">
        <v>0.6573</v>
      </c>
      <c r="H20" s="31">
        <v>2.86E-2</v>
      </c>
      <c r="I20" s="31">
        <v>6.2199999999999998E-2</v>
      </c>
      <c r="J20" s="57">
        <v>0</v>
      </c>
      <c r="K20" s="31">
        <v>0.49149999999999999</v>
      </c>
      <c r="L20" s="31">
        <v>0.25929999999999997</v>
      </c>
      <c r="M20" s="58">
        <v>0</v>
      </c>
      <c r="N20" s="57">
        <v>0</v>
      </c>
      <c r="O20" s="25">
        <f t="shared" si="0"/>
        <v>3.3572999999999995</v>
      </c>
      <c r="P20" s="25">
        <f t="shared" si="1"/>
        <v>0.235011</v>
      </c>
      <c r="Q20" s="25">
        <f t="shared" si="2"/>
        <v>3.5923109999999996</v>
      </c>
      <c r="R20" s="74">
        <f t="shared" si="3"/>
        <v>4.310773199999999</v>
      </c>
      <c r="T20" s="24"/>
      <c r="V20" s="24"/>
    </row>
    <row r="21" spans="1:32" x14ac:dyDescent="0.25">
      <c r="A21" s="30">
        <v>11</v>
      </c>
      <c r="B21" s="28" t="s">
        <v>11</v>
      </c>
      <c r="C21" s="31">
        <v>0.85650000000000004</v>
      </c>
      <c r="D21" s="31">
        <v>0.96340000000000003</v>
      </c>
      <c r="E21" s="57">
        <v>0</v>
      </c>
      <c r="F21" s="57">
        <v>0</v>
      </c>
      <c r="G21" s="31">
        <v>0.6573</v>
      </c>
      <c r="H21" s="31">
        <v>0.03</v>
      </c>
      <c r="I21" s="31">
        <v>6.0600000000000001E-2</v>
      </c>
      <c r="J21" s="57">
        <v>0</v>
      </c>
      <c r="K21" s="31">
        <v>0.48749999999999999</v>
      </c>
      <c r="L21" s="31">
        <v>0.3306</v>
      </c>
      <c r="M21" s="58">
        <v>0</v>
      </c>
      <c r="N21" s="57">
        <v>0</v>
      </c>
      <c r="O21" s="25">
        <f t="shared" si="0"/>
        <v>3.3858999999999995</v>
      </c>
      <c r="P21" s="25">
        <f t="shared" si="1"/>
        <v>0.23701299999999997</v>
      </c>
      <c r="Q21" s="25">
        <f t="shared" si="2"/>
        <v>3.6229129999999996</v>
      </c>
      <c r="R21" s="74">
        <f t="shared" si="3"/>
        <v>4.3474955999999993</v>
      </c>
      <c r="T21" s="24"/>
      <c r="V21" s="24"/>
    </row>
    <row r="22" spans="1:32" x14ac:dyDescent="0.25">
      <c r="A22" s="30">
        <v>12</v>
      </c>
      <c r="B22" s="28" t="s">
        <v>12</v>
      </c>
      <c r="C22" s="31">
        <v>1.1834</v>
      </c>
      <c r="D22" s="31">
        <v>0.98370000000000002</v>
      </c>
      <c r="E22" s="57">
        <v>0</v>
      </c>
      <c r="F22" s="57">
        <v>0</v>
      </c>
      <c r="G22" s="31">
        <v>0.6573</v>
      </c>
      <c r="H22" s="31">
        <v>3.0200000000000001E-2</v>
      </c>
      <c r="I22" s="31">
        <v>6.0600000000000001E-2</v>
      </c>
      <c r="J22" s="57">
        <v>0</v>
      </c>
      <c r="K22" s="31">
        <v>0.4889</v>
      </c>
      <c r="L22" s="31">
        <v>0.30840000000000001</v>
      </c>
      <c r="M22" s="58">
        <v>0</v>
      </c>
      <c r="N22" s="57">
        <v>0</v>
      </c>
      <c r="O22" s="25">
        <f t="shared" si="0"/>
        <v>3.7124999999999995</v>
      </c>
      <c r="P22" s="25">
        <f t="shared" si="1"/>
        <v>0.25987499999999997</v>
      </c>
      <c r="Q22" s="25">
        <f t="shared" si="2"/>
        <v>3.9723749999999995</v>
      </c>
      <c r="R22" s="74">
        <f t="shared" si="3"/>
        <v>4.7668499999999989</v>
      </c>
      <c r="T22" s="24"/>
      <c r="V22" s="24"/>
    </row>
    <row r="23" spans="1:32" s="14" customFormat="1" x14ac:dyDescent="0.25">
      <c r="A23" s="30">
        <v>13</v>
      </c>
      <c r="B23" s="28" t="s">
        <v>13</v>
      </c>
      <c r="C23" s="31">
        <v>1.0504</v>
      </c>
      <c r="D23" s="31">
        <v>0.97840000000000005</v>
      </c>
      <c r="E23" s="57">
        <v>0</v>
      </c>
      <c r="F23" s="57">
        <v>0</v>
      </c>
      <c r="G23" s="31">
        <v>0.6573</v>
      </c>
      <c r="H23" s="31">
        <v>3.0200000000000001E-2</v>
      </c>
      <c r="I23" s="31">
        <v>6.0299999999999999E-2</v>
      </c>
      <c r="J23" s="57">
        <v>0</v>
      </c>
      <c r="K23" s="31">
        <v>0.4884</v>
      </c>
      <c r="L23" s="31">
        <v>0.28499999999999998</v>
      </c>
      <c r="M23" s="58">
        <v>0</v>
      </c>
      <c r="N23" s="57">
        <v>0</v>
      </c>
      <c r="O23" s="25">
        <f t="shared" si="0"/>
        <v>3.5499999999999994</v>
      </c>
      <c r="P23" s="25">
        <f t="shared" si="1"/>
        <v>0.24849999999999997</v>
      </c>
      <c r="Q23" s="25">
        <f t="shared" si="2"/>
        <v>3.7984999999999993</v>
      </c>
      <c r="R23" s="74">
        <f t="shared" si="3"/>
        <v>4.5581999999999994</v>
      </c>
      <c r="S23"/>
      <c r="T23" s="24"/>
      <c r="U23"/>
      <c r="V23" s="24"/>
      <c r="W23"/>
      <c r="X23"/>
      <c r="Y23"/>
      <c r="Z23"/>
      <c r="AA23"/>
      <c r="AB23"/>
      <c r="AC23"/>
      <c r="AD23"/>
      <c r="AE23"/>
      <c r="AF23"/>
    </row>
    <row r="24" spans="1:32" s="14" customFormat="1" x14ac:dyDescent="0.25">
      <c r="A24" s="30">
        <v>14</v>
      </c>
      <c r="B24" s="28" t="s">
        <v>14</v>
      </c>
      <c r="C24" s="31">
        <v>1.0548999999999999</v>
      </c>
      <c r="D24" s="31">
        <v>0.97450000000000003</v>
      </c>
      <c r="E24" s="57">
        <v>0</v>
      </c>
      <c r="F24" s="57">
        <v>0</v>
      </c>
      <c r="G24" s="31">
        <v>0.6573</v>
      </c>
      <c r="H24" s="31">
        <v>3.0300000000000001E-2</v>
      </c>
      <c r="I24" s="31">
        <v>6.0299999999999999E-2</v>
      </c>
      <c r="J24" s="57">
        <v>0</v>
      </c>
      <c r="K24" s="31">
        <v>0.48809999999999998</v>
      </c>
      <c r="L24" s="31">
        <v>0.30840000000000001</v>
      </c>
      <c r="M24" s="58">
        <v>0</v>
      </c>
      <c r="N24" s="57">
        <v>0</v>
      </c>
      <c r="O24" s="25">
        <f t="shared" si="0"/>
        <v>3.5737999999999994</v>
      </c>
      <c r="P24" s="25">
        <f t="shared" si="1"/>
        <v>0.250166</v>
      </c>
      <c r="Q24" s="25">
        <f t="shared" si="2"/>
        <v>3.8239659999999995</v>
      </c>
      <c r="R24" s="74">
        <f t="shared" si="3"/>
        <v>4.5887591999999993</v>
      </c>
      <c r="S24"/>
      <c r="T24" s="24"/>
      <c r="U24"/>
      <c r="V24" s="24"/>
      <c r="W24"/>
      <c r="X24"/>
      <c r="Y24"/>
      <c r="Z24"/>
      <c r="AA24"/>
      <c r="AB24"/>
      <c r="AC24"/>
      <c r="AD24"/>
      <c r="AE24"/>
      <c r="AF24"/>
    </row>
    <row r="25" spans="1:32" s="14" customFormat="1" x14ac:dyDescent="0.25">
      <c r="A25" s="30">
        <v>15</v>
      </c>
      <c r="B25" s="28" t="s">
        <v>15</v>
      </c>
      <c r="C25" s="31">
        <v>1.1938</v>
      </c>
      <c r="D25" s="31">
        <v>0.97109999999999996</v>
      </c>
      <c r="E25" s="57">
        <v>0</v>
      </c>
      <c r="F25" s="57">
        <v>0</v>
      </c>
      <c r="G25" s="31">
        <v>0.6573</v>
      </c>
      <c r="H25" s="31">
        <v>2.8199999999999999E-2</v>
      </c>
      <c r="I25" s="31">
        <v>6.0299999999999999E-2</v>
      </c>
      <c r="J25" s="57">
        <v>0</v>
      </c>
      <c r="K25" s="31">
        <v>0.48749999999999999</v>
      </c>
      <c r="L25" s="31">
        <v>0.38650000000000001</v>
      </c>
      <c r="M25" s="58">
        <v>0</v>
      </c>
      <c r="N25" s="57">
        <v>0</v>
      </c>
      <c r="O25" s="25">
        <f t="shared" si="0"/>
        <v>3.7846999999999991</v>
      </c>
      <c r="P25" s="25">
        <f t="shared" si="1"/>
        <v>0.26492899999999997</v>
      </c>
      <c r="Q25" s="25">
        <f t="shared" si="2"/>
        <v>4.0496289999999995</v>
      </c>
      <c r="R25" s="74">
        <f t="shared" si="3"/>
        <v>4.8595547999999988</v>
      </c>
      <c r="S25"/>
      <c r="T25" s="24"/>
      <c r="U25"/>
      <c r="V25" s="24"/>
      <c r="W25"/>
      <c r="X25"/>
      <c r="Y25"/>
      <c r="Z25"/>
      <c r="AA25"/>
      <c r="AB25"/>
      <c r="AC25"/>
      <c r="AD25"/>
      <c r="AE25"/>
      <c r="AF25"/>
    </row>
    <row r="26" spans="1:32" s="14" customFormat="1" x14ac:dyDescent="0.25">
      <c r="A26" s="30">
        <v>16</v>
      </c>
      <c r="B26" s="28" t="s">
        <v>16</v>
      </c>
      <c r="C26" s="31">
        <v>1.2726999999999999</v>
      </c>
      <c r="D26" s="31">
        <v>1.0025999999999999</v>
      </c>
      <c r="E26" s="57">
        <v>0</v>
      </c>
      <c r="F26" s="57">
        <v>0</v>
      </c>
      <c r="G26" s="31">
        <v>0.6573</v>
      </c>
      <c r="H26" s="31">
        <v>3.1199999999999999E-2</v>
      </c>
      <c r="I26" s="31">
        <v>6.1600000000000002E-2</v>
      </c>
      <c r="J26" s="57">
        <v>0</v>
      </c>
      <c r="K26" s="31">
        <v>0.4945</v>
      </c>
      <c r="L26" s="31">
        <v>0.45469999999999999</v>
      </c>
      <c r="M26" s="58">
        <v>0</v>
      </c>
      <c r="N26" s="57">
        <v>0</v>
      </c>
      <c r="O26" s="25">
        <f t="shared" si="0"/>
        <v>3.9745999999999997</v>
      </c>
      <c r="P26" s="25">
        <f t="shared" si="1"/>
        <v>0.27822200000000002</v>
      </c>
      <c r="Q26" s="25">
        <f t="shared" si="2"/>
        <v>4.2528220000000001</v>
      </c>
      <c r="R26" s="74">
        <f t="shared" si="3"/>
        <v>5.1033863999999998</v>
      </c>
      <c r="S26"/>
      <c r="T26" s="24"/>
      <c r="U26"/>
      <c r="V26" s="24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 s="30">
        <v>17</v>
      </c>
      <c r="B27" s="28" t="s">
        <v>17</v>
      </c>
      <c r="C27" s="31">
        <v>1.2955000000000001</v>
      </c>
      <c r="D27" s="31">
        <v>0.9909</v>
      </c>
      <c r="E27" s="57">
        <v>0</v>
      </c>
      <c r="F27" s="57">
        <v>0</v>
      </c>
      <c r="G27" s="31">
        <v>0.6573</v>
      </c>
      <c r="H27" s="31">
        <v>3.04E-2</v>
      </c>
      <c r="I27" s="31">
        <v>6.4100000000000004E-2</v>
      </c>
      <c r="J27" s="57">
        <v>0</v>
      </c>
      <c r="K27" s="31">
        <v>0.49209999999999998</v>
      </c>
      <c r="L27" s="31">
        <v>0.4017</v>
      </c>
      <c r="M27" s="58">
        <v>0</v>
      </c>
      <c r="N27" s="57">
        <v>0</v>
      </c>
      <c r="O27" s="25">
        <f t="shared" si="0"/>
        <v>3.9319999999999995</v>
      </c>
      <c r="P27" s="25">
        <f t="shared" si="1"/>
        <v>0.27523999999999998</v>
      </c>
      <c r="Q27" s="25">
        <f t="shared" si="2"/>
        <v>4.2072399999999996</v>
      </c>
      <c r="R27" s="74">
        <f t="shared" si="3"/>
        <v>5.0486879999999994</v>
      </c>
      <c r="T27" s="24"/>
      <c r="V27" s="24"/>
    </row>
    <row r="28" spans="1:32" x14ac:dyDescent="0.25">
      <c r="A28" s="30">
        <v>18</v>
      </c>
      <c r="B28" s="28" t="s">
        <v>18</v>
      </c>
      <c r="C28" s="31">
        <v>1.2231000000000001</v>
      </c>
      <c r="D28" s="31">
        <v>0.97430000000000005</v>
      </c>
      <c r="E28" s="57">
        <v>0</v>
      </c>
      <c r="F28" s="57">
        <v>0</v>
      </c>
      <c r="G28" s="31">
        <v>0.6573</v>
      </c>
      <c r="H28" s="31">
        <v>3.04E-2</v>
      </c>
      <c r="I28" s="31">
        <v>6.4000000000000001E-2</v>
      </c>
      <c r="J28" s="57">
        <v>0</v>
      </c>
      <c r="K28" s="31">
        <v>0.4914</v>
      </c>
      <c r="L28" s="31">
        <v>0.32950000000000002</v>
      </c>
      <c r="M28" s="58">
        <v>0</v>
      </c>
      <c r="N28" s="57">
        <v>0</v>
      </c>
      <c r="O28" s="25">
        <f t="shared" si="0"/>
        <v>3.7700000000000005</v>
      </c>
      <c r="P28" s="25">
        <f t="shared" si="1"/>
        <v>0.26390000000000008</v>
      </c>
      <c r="Q28" s="25">
        <f t="shared" si="2"/>
        <v>4.0339000000000009</v>
      </c>
      <c r="R28" s="74">
        <f t="shared" si="3"/>
        <v>4.8406800000000008</v>
      </c>
      <c r="T28" s="24"/>
      <c r="V28" s="24"/>
    </row>
    <row r="29" spans="1:32" x14ac:dyDescent="0.25">
      <c r="A29" s="30">
        <v>19</v>
      </c>
      <c r="B29" s="28" t="s">
        <v>19</v>
      </c>
      <c r="C29" s="31">
        <v>0.83340000000000003</v>
      </c>
      <c r="D29" s="31">
        <v>0.98309999999999997</v>
      </c>
      <c r="E29" s="57">
        <v>0</v>
      </c>
      <c r="F29" s="57">
        <v>0</v>
      </c>
      <c r="G29" s="31">
        <v>0.6573</v>
      </c>
      <c r="H29" s="31">
        <v>3.1199999999999999E-2</v>
      </c>
      <c r="I29" s="31">
        <v>6.2600000000000003E-2</v>
      </c>
      <c r="J29" s="57">
        <v>0</v>
      </c>
      <c r="K29" s="31">
        <v>0.49480000000000002</v>
      </c>
      <c r="L29" s="31">
        <v>0.36470000000000002</v>
      </c>
      <c r="M29" s="58">
        <v>0</v>
      </c>
      <c r="N29" s="57">
        <v>0</v>
      </c>
      <c r="O29" s="25">
        <f t="shared" si="0"/>
        <v>3.4271000000000003</v>
      </c>
      <c r="P29" s="25">
        <f t="shared" si="1"/>
        <v>0.23989700000000005</v>
      </c>
      <c r="Q29" s="25">
        <f t="shared" si="2"/>
        <v>3.6669970000000003</v>
      </c>
      <c r="R29" s="74">
        <f t="shared" si="3"/>
        <v>4.4003964</v>
      </c>
      <c r="T29" s="24"/>
      <c r="V29" s="24"/>
    </row>
    <row r="30" spans="1:32" x14ac:dyDescent="0.25">
      <c r="A30" s="30">
        <v>20</v>
      </c>
      <c r="B30" s="28" t="s">
        <v>21</v>
      </c>
      <c r="C30" s="31">
        <v>0.98950000000000005</v>
      </c>
      <c r="D30" s="31">
        <v>0.97740000000000005</v>
      </c>
      <c r="E30" s="57">
        <v>0</v>
      </c>
      <c r="F30" s="57">
        <v>0</v>
      </c>
      <c r="G30" s="31">
        <v>0.6573</v>
      </c>
      <c r="H30" s="31">
        <v>2.98E-2</v>
      </c>
      <c r="I30" s="31">
        <v>6.2799999999999995E-2</v>
      </c>
      <c r="J30" s="57">
        <v>0</v>
      </c>
      <c r="K30" s="31">
        <v>0.48649999999999999</v>
      </c>
      <c r="L30" s="31">
        <v>0.3332</v>
      </c>
      <c r="M30" s="58">
        <v>0</v>
      </c>
      <c r="N30" s="57">
        <v>0</v>
      </c>
      <c r="O30" s="25">
        <f t="shared" si="0"/>
        <v>3.5365000000000002</v>
      </c>
      <c r="P30" s="25">
        <f t="shared" si="1"/>
        <v>0.24755500000000003</v>
      </c>
      <c r="Q30" s="25">
        <f t="shared" si="2"/>
        <v>3.7840550000000004</v>
      </c>
      <c r="R30" s="74">
        <f t="shared" si="3"/>
        <v>4.5408660000000003</v>
      </c>
      <c r="T30" s="24"/>
      <c r="V30" s="24"/>
    </row>
    <row r="31" spans="1:32" x14ac:dyDescent="0.25">
      <c r="A31" s="30">
        <v>21</v>
      </c>
      <c r="B31" s="28" t="s">
        <v>22</v>
      </c>
      <c r="C31" s="31">
        <v>0.87570000000000003</v>
      </c>
      <c r="D31" s="31">
        <v>0.98699999999999999</v>
      </c>
      <c r="E31" s="57">
        <v>0</v>
      </c>
      <c r="F31" s="57">
        <v>0</v>
      </c>
      <c r="G31" s="31">
        <v>0.6573</v>
      </c>
      <c r="H31" s="31">
        <v>3.04E-2</v>
      </c>
      <c r="I31" s="31">
        <v>6.1600000000000002E-2</v>
      </c>
      <c r="J31" s="57">
        <v>0</v>
      </c>
      <c r="K31" s="31">
        <v>0.4894</v>
      </c>
      <c r="L31" s="31">
        <v>0.32429999999999998</v>
      </c>
      <c r="M31" s="58">
        <v>0</v>
      </c>
      <c r="N31" s="57">
        <v>0</v>
      </c>
      <c r="O31" s="25">
        <f t="shared" si="0"/>
        <v>3.4257</v>
      </c>
      <c r="P31" s="25">
        <f t="shared" si="1"/>
        <v>0.23979900000000001</v>
      </c>
      <c r="Q31" s="25">
        <f t="shared" si="2"/>
        <v>3.6654990000000001</v>
      </c>
      <c r="R31" s="74">
        <f t="shared" si="3"/>
        <v>4.3985988000000003</v>
      </c>
      <c r="T31" s="24"/>
      <c r="V31" s="24"/>
    </row>
    <row r="32" spans="1:32" x14ac:dyDescent="0.25">
      <c r="A32" s="30">
        <v>22</v>
      </c>
      <c r="B32" s="28" t="s">
        <v>23</v>
      </c>
      <c r="C32" s="31">
        <v>0.89829999999999999</v>
      </c>
      <c r="D32" s="31">
        <v>0.97509999999999997</v>
      </c>
      <c r="E32" s="57">
        <v>0</v>
      </c>
      <c r="F32" s="57">
        <v>0</v>
      </c>
      <c r="G32" s="31">
        <v>0.6573</v>
      </c>
      <c r="H32" s="31">
        <v>3.0599999999999999E-2</v>
      </c>
      <c r="I32" s="31">
        <v>6.1800000000000001E-2</v>
      </c>
      <c r="J32" s="57">
        <v>0</v>
      </c>
      <c r="K32" s="31">
        <v>0.50029999999999997</v>
      </c>
      <c r="L32" s="31">
        <v>0.36980000000000002</v>
      </c>
      <c r="M32" s="58">
        <v>0</v>
      </c>
      <c r="N32" s="57">
        <v>0</v>
      </c>
      <c r="O32" s="25">
        <f t="shared" si="0"/>
        <v>3.4932000000000003</v>
      </c>
      <c r="P32" s="25">
        <f t="shared" si="1"/>
        <v>0.24452400000000005</v>
      </c>
      <c r="Q32" s="25">
        <f t="shared" si="2"/>
        <v>3.7377240000000005</v>
      </c>
      <c r="R32" s="74">
        <f t="shared" si="3"/>
        <v>4.4852688000000001</v>
      </c>
      <c r="T32" s="24"/>
      <c r="V32" s="24"/>
    </row>
    <row r="33" spans="1:37" x14ac:dyDescent="0.25">
      <c r="A33" s="30">
        <v>23</v>
      </c>
      <c r="B33" s="28" t="s">
        <v>24</v>
      </c>
      <c r="C33" s="31">
        <v>0.89229999999999998</v>
      </c>
      <c r="D33" s="31">
        <v>1.0081</v>
      </c>
      <c r="E33" s="57">
        <v>0</v>
      </c>
      <c r="F33" s="57">
        <v>0</v>
      </c>
      <c r="G33" s="31">
        <v>0.6573</v>
      </c>
      <c r="H33" s="31">
        <v>0.03</v>
      </c>
      <c r="I33" s="31">
        <v>6.3299999999999995E-2</v>
      </c>
      <c r="J33" s="57">
        <v>0</v>
      </c>
      <c r="K33" s="31">
        <v>0.48749999999999999</v>
      </c>
      <c r="L33" s="31">
        <v>0.36059999999999998</v>
      </c>
      <c r="M33" s="58">
        <v>0</v>
      </c>
      <c r="N33" s="57">
        <v>0</v>
      </c>
      <c r="O33" s="25">
        <f t="shared" si="0"/>
        <v>3.499099999999999</v>
      </c>
      <c r="P33" s="25">
        <f t="shared" si="1"/>
        <v>0.24493699999999996</v>
      </c>
      <c r="Q33" s="25">
        <f t="shared" si="2"/>
        <v>3.7440369999999987</v>
      </c>
      <c r="R33" s="74">
        <f t="shared" si="3"/>
        <v>4.4928443999999983</v>
      </c>
      <c r="T33" s="24"/>
      <c r="V33" s="24"/>
    </row>
    <row r="34" spans="1:37" s="15" customFormat="1" x14ac:dyDescent="0.25">
      <c r="A34" s="30">
        <v>24</v>
      </c>
      <c r="B34" s="28" t="s">
        <v>25</v>
      </c>
      <c r="C34" s="31">
        <v>0.98740000000000006</v>
      </c>
      <c r="D34" s="31">
        <v>0.90400000000000003</v>
      </c>
      <c r="E34" s="57">
        <v>0</v>
      </c>
      <c r="F34" s="57">
        <v>0</v>
      </c>
      <c r="G34" s="31">
        <v>0.6573</v>
      </c>
      <c r="H34" s="31">
        <v>2.8000000000000001E-2</v>
      </c>
      <c r="I34" s="31">
        <v>6.3600000000000004E-2</v>
      </c>
      <c r="J34" s="57">
        <v>0</v>
      </c>
      <c r="K34" s="31">
        <v>0.48809999999999998</v>
      </c>
      <c r="L34" s="31">
        <v>0.32179999999999997</v>
      </c>
      <c r="M34" s="58">
        <v>0</v>
      </c>
      <c r="N34" s="57">
        <v>0</v>
      </c>
      <c r="O34" s="25">
        <f t="shared" si="0"/>
        <v>3.4502000000000002</v>
      </c>
      <c r="P34" s="25">
        <f t="shared" si="1"/>
        <v>0.24151400000000003</v>
      </c>
      <c r="Q34" s="25">
        <f t="shared" si="2"/>
        <v>3.6917140000000002</v>
      </c>
      <c r="R34" s="74">
        <f t="shared" si="3"/>
        <v>4.4300568</v>
      </c>
      <c r="S34"/>
      <c r="T34" s="24"/>
      <c r="U34"/>
      <c r="V34" s="24"/>
      <c r="W34"/>
      <c r="X34"/>
      <c r="Y34"/>
      <c r="Z34"/>
      <c r="AA34"/>
      <c r="AB34"/>
      <c r="AC34"/>
      <c r="AD34"/>
      <c r="AE34"/>
      <c r="AF34"/>
      <c r="AG34"/>
      <c r="AH34" s="1"/>
      <c r="AI34" s="1"/>
      <c r="AJ34" s="1"/>
      <c r="AK34" s="1"/>
    </row>
    <row r="35" spans="1:37" x14ac:dyDescent="0.25">
      <c r="A35" s="30">
        <v>25</v>
      </c>
      <c r="B35" s="28" t="s">
        <v>26</v>
      </c>
      <c r="C35" s="31">
        <v>0.86</v>
      </c>
      <c r="D35" s="31">
        <v>1.0028999999999999</v>
      </c>
      <c r="E35" s="57">
        <v>0</v>
      </c>
      <c r="F35" s="57">
        <v>0</v>
      </c>
      <c r="G35" s="31">
        <v>0.6573</v>
      </c>
      <c r="H35" s="31">
        <v>3.1899999999999998E-2</v>
      </c>
      <c r="I35" s="31">
        <v>6.08E-2</v>
      </c>
      <c r="J35" s="57">
        <v>0</v>
      </c>
      <c r="K35" s="31">
        <v>0.48970000000000002</v>
      </c>
      <c r="L35" s="31">
        <v>0.3523</v>
      </c>
      <c r="M35" s="58">
        <v>0</v>
      </c>
      <c r="N35" s="57">
        <v>0</v>
      </c>
      <c r="O35" s="25">
        <f t="shared" si="0"/>
        <v>3.4548999999999999</v>
      </c>
      <c r="P35" s="25">
        <f t="shared" si="1"/>
        <v>0.241843</v>
      </c>
      <c r="Q35" s="25">
        <f t="shared" si="2"/>
        <v>3.6967429999999997</v>
      </c>
      <c r="R35" s="74">
        <f t="shared" si="3"/>
        <v>4.4360915999999992</v>
      </c>
      <c r="T35" s="24"/>
      <c r="V35" s="24"/>
    </row>
    <row r="36" spans="1:37" x14ac:dyDescent="0.25">
      <c r="A36" s="30">
        <v>26</v>
      </c>
      <c r="B36" s="28" t="s">
        <v>27</v>
      </c>
      <c r="C36" s="31">
        <v>0.9627</v>
      </c>
      <c r="D36" s="31">
        <v>1.04</v>
      </c>
      <c r="E36" s="57">
        <v>0</v>
      </c>
      <c r="F36" s="57">
        <v>0</v>
      </c>
      <c r="G36" s="31">
        <v>0.6573</v>
      </c>
      <c r="H36" s="31">
        <v>2.7799999999999998E-2</v>
      </c>
      <c r="I36" s="31">
        <v>6.3200000000000006E-2</v>
      </c>
      <c r="J36" s="57">
        <v>0</v>
      </c>
      <c r="K36" s="31">
        <v>0.4864</v>
      </c>
      <c r="L36" s="31">
        <v>0.33289999999999997</v>
      </c>
      <c r="M36" s="58">
        <v>0</v>
      </c>
      <c r="N36" s="57">
        <v>0</v>
      </c>
      <c r="O36" s="25">
        <f t="shared" si="0"/>
        <v>3.5703000000000005</v>
      </c>
      <c r="P36" s="25">
        <f t="shared" si="1"/>
        <v>0.24992100000000006</v>
      </c>
      <c r="Q36" s="25">
        <f t="shared" si="2"/>
        <v>3.8202210000000005</v>
      </c>
      <c r="R36" s="74">
        <f t="shared" si="3"/>
        <v>4.5842652000000008</v>
      </c>
      <c r="T36" s="24"/>
      <c r="V36" s="24"/>
    </row>
    <row r="37" spans="1:37" x14ac:dyDescent="0.25">
      <c r="A37" s="30">
        <v>27</v>
      </c>
      <c r="B37" s="28" t="s">
        <v>28</v>
      </c>
      <c r="C37" s="31">
        <v>0.83169999999999999</v>
      </c>
      <c r="D37" s="31">
        <v>1.0350999999999999</v>
      </c>
      <c r="E37" s="57">
        <v>0</v>
      </c>
      <c r="F37" s="57">
        <v>0</v>
      </c>
      <c r="G37" s="31">
        <v>0.6573</v>
      </c>
      <c r="H37" s="31">
        <v>3.04E-2</v>
      </c>
      <c r="I37" s="31">
        <v>6.08E-2</v>
      </c>
      <c r="J37" s="57">
        <v>0</v>
      </c>
      <c r="K37" s="31">
        <v>0.48980000000000001</v>
      </c>
      <c r="L37" s="31">
        <v>0.33139999999999997</v>
      </c>
      <c r="M37" s="58">
        <v>0</v>
      </c>
      <c r="N37" s="57">
        <v>0</v>
      </c>
      <c r="O37" s="25">
        <f t="shared" si="0"/>
        <v>3.4365000000000001</v>
      </c>
      <c r="P37" s="25">
        <f t="shared" si="1"/>
        <v>0.24055500000000002</v>
      </c>
      <c r="Q37" s="25">
        <f t="shared" si="2"/>
        <v>3.6770550000000002</v>
      </c>
      <c r="R37" s="74">
        <f t="shared" si="3"/>
        <v>4.4124660000000002</v>
      </c>
      <c r="T37" s="24"/>
      <c r="V37" s="24"/>
    </row>
    <row r="38" spans="1:37" x14ac:dyDescent="0.25">
      <c r="A38" s="30">
        <v>28</v>
      </c>
      <c r="B38" s="28" t="s">
        <v>29</v>
      </c>
      <c r="C38" s="31">
        <v>0.92349999999999999</v>
      </c>
      <c r="D38" s="31">
        <v>0.77880000000000005</v>
      </c>
      <c r="E38" s="31">
        <v>0.43780000000000002</v>
      </c>
      <c r="F38" s="31">
        <v>4.8099999999999997E-2</v>
      </c>
      <c r="G38" s="31">
        <v>0.6573</v>
      </c>
      <c r="H38" s="31">
        <v>1.72E-2</v>
      </c>
      <c r="I38" s="31">
        <v>4.8899999999999999E-2</v>
      </c>
      <c r="J38" s="57">
        <v>0</v>
      </c>
      <c r="K38" s="31">
        <v>0.43469999999999998</v>
      </c>
      <c r="L38" s="31">
        <v>0.34499999999999997</v>
      </c>
      <c r="M38" s="31">
        <v>0.25829999999999997</v>
      </c>
      <c r="N38" s="57">
        <v>0</v>
      </c>
      <c r="O38" s="25">
        <f t="shared" si="0"/>
        <v>3.9496000000000002</v>
      </c>
      <c r="P38" s="25">
        <f t="shared" si="1"/>
        <v>0.27647200000000005</v>
      </c>
      <c r="Q38" s="25">
        <f t="shared" si="2"/>
        <v>4.2260720000000003</v>
      </c>
      <c r="R38" s="74">
        <f t="shared" si="3"/>
        <v>5.0712864</v>
      </c>
      <c r="T38" s="24"/>
      <c r="V38" s="24"/>
    </row>
    <row r="39" spans="1:37" x14ac:dyDescent="0.25">
      <c r="A39" s="30">
        <v>29</v>
      </c>
      <c r="B39" s="28" t="s">
        <v>30</v>
      </c>
      <c r="C39" s="31">
        <v>0.93020000000000003</v>
      </c>
      <c r="D39" s="31">
        <v>0.79300000000000004</v>
      </c>
      <c r="E39" s="31">
        <v>0.45079999999999998</v>
      </c>
      <c r="F39" s="31">
        <v>4.9500000000000002E-2</v>
      </c>
      <c r="G39" s="31">
        <v>0.6573</v>
      </c>
      <c r="H39" s="31">
        <v>2.81E-2</v>
      </c>
      <c r="I39" s="31">
        <v>4.9700000000000001E-2</v>
      </c>
      <c r="J39" s="57">
        <v>0</v>
      </c>
      <c r="K39" s="31">
        <v>0.45529999999999998</v>
      </c>
      <c r="L39" s="31">
        <v>0.32029999999999997</v>
      </c>
      <c r="M39" s="31">
        <v>0.26600000000000001</v>
      </c>
      <c r="N39" s="57">
        <v>0</v>
      </c>
      <c r="O39" s="25">
        <f t="shared" si="0"/>
        <v>4.0001999999999995</v>
      </c>
      <c r="P39" s="25">
        <f t="shared" si="1"/>
        <v>0.28001399999999999</v>
      </c>
      <c r="Q39" s="25">
        <f t="shared" si="2"/>
        <v>4.2802139999999991</v>
      </c>
      <c r="R39" s="74">
        <f t="shared" si="3"/>
        <v>5.1362567999999991</v>
      </c>
      <c r="T39" s="24"/>
      <c r="V39" s="24"/>
    </row>
    <row r="40" spans="1:37" x14ac:dyDescent="0.25">
      <c r="A40" s="30">
        <v>30</v>
      </c>
      <c r="B40" s="28" t="s">
        <v>31</v>
      </c>
      <c r="C40" s="31">
        <v>1.1201000000000001</v>
      </c>
      <c r="D40" s="31">
        <v>1.0464</v>
      </c>
      <c r="E40" s="31">
        <v>0.73140000000000005</v>
      </c>
      <c r="F40" s="31">
        <v>3.85E-2</v>
      </c>
      <c r="G40" s="31">
        <v>0.6573</v>
      </c>
      <c r="H40" s="31">
        <v>1.8800000000000001E-2</v>
      </c>
      <c r="I40" s="31">
        <v>4.3499999999999997E-2</v>
      </c>
      <c r="J40" s="57">
        <v>0</v>
      </c>
      <c r="K40" s="31">
        <v>0.4168</v>
      </c>
      <c r="L40" s="31">
        <v>0.30020000000000002</v>
      </c>
      <c r="M40" s="31">
        <v>0.2072</v>
      </c>
      <c r="N40" s="57">
        <v>0</v>
      </c>
      <c r="O40" s="25">
        <f t="shared" ref="O40:O102" si="4">SUM(C40:N40)</f>
        <v>4.5802000000000005</v>
      </c>
      <c r="P40" s="25">
        <f t="shared" si="1"/>
        <v>0.32061400000000007</v>
      </c>
      <c r="Q40" s="25">
        <f t="shared" si="2"/>
        <v>4.9008140000000004</v>
      </c>
      <c r="R40" s="74">
        <f t="shared" si="3"/>
        <v>5.8809768</v>
      </c>
      <c r="T40" s="24"/>
      <c r="V40" s="24"/>
    </row>
    <row r="41" spans="1:37" s="15" customFormat="1" x14ac:dyDescent="0.25">
      <c r="A41" s="30">
        <v>31</v>
      </c>
      <c r="B41" s="28" t="s">
        <v>32</v>
      </c>
      <c r="C41" s="31">
        <v>1.1452</v>
      </c>
      <c r="D41" s="31">
        <v>1.0115000000000001</v>
      </c>
      <c r="E41" s="31">
        <v>0.73070000000000002</v>
      </c>
      <c r="F41" s="31">
        <v>3.85E-2</v>
      </c>
      <c r="G41" s="31">
        <v>0.6573</v>
      </c>
      <c r="H41" s="31">
        <v>1.8800000000000001E-2</v>
      </c>
      <c r="I41" s="31">
        <v>4.3499999999999997E-2</v>
      </c>
      <c r="J41" s="57">
        <v>0</v>
      </c>
      <c r="K41" s="31">
        <v>0.41670000000000001</v>
      </c>
      <c r="L41" s="31">
        <v>0.28289999999999998</v>
      </c>
      <c r="M41" s="31">
        <v>0.2069</v>
      </c>
      <c r="N41" s="57">
        <v>0</v>
      </c>
      <c r="O41" s="25">
        <f t="shared" si="4"/>
        <v>4.5519999999999996</v>
      </c>
      <c r="P41" s="25">
        <f t="shared" si="1"/>
        <v>0.31863999999999998</v>
      </c>
      <c r="Q41" s="25">
        <f t="shared" si="2"/>
        <v>4.8706399999999999</v>
      </c>
      <c r="R41" s="74">
        <f>Q41*1.2</f>
        <v>5.8447679999999993</v>
      </c>
      <c r="S41"/>
      <c r="T41" s="24"/>
      <c r="U41"/>
      <c r="V41" s="24"/>
      <c r="W41"/>
      <c r="X41"/>
      <c r="Y41"/>
      <c r="Z41"/>
      <c r="AA41"/>
      <c r="AB41"/>
      <c r="AC41"/>
      <c r="AD41"/>
      <c r="AE41"/>
      <c r="AF41"/>
      <c r="AG41"/>
    </row>
    <row r="42" spans="1:37" s="15" customFormat="1" x14ac:dyDescent="0.25">
      <c r="A42" s="30">
        <v>32</v>
      </c>
      <c r="B42" s="28" t="s">
        <v>33</v>
      </c>
      <c r="C42" s="31">
        <v>0.78720000000000001</v>
      </c>
      <c r="D42" s="31">
        <v>1.0505</v>
      </c>
      <c r="E42" s="31">
        <v>0.35460000000000003</v>
      </c>
      <c r="F42" s="31">
        <v>3.8899999999999997E-2</v>
      </c>
      <c r="G42" s="31">
        <v>0.6573</v>
      </c>
      <c r="H42" s="31">
        <v>1.8599999999999998E-2</v>
      </c>
      <c r="I42" s="31">
        <v>4.2000000000000003E-2</v>
      </c>
      <c r="J42" s="57">
        <v>0</v>
      </c>
      <c r="K42" s="31">
        <v>0.41589999999999999</v>
      </c>
      <c r="L42" s="31">
        <v>0.28739999999999999</v>
      </c>
      <c r="M42" s="31">
        <v>0.20930000000000001</v>
      </c>
      <c r="N42" s="57">
        <v>0</v>
      </c>
      <c r="O42" s="25">
        <f t="shared" si="4"/>
        <v>3.8616999999999995</v>
      </c>
      <c r="P42" s="25">
        <f t="shared" si="1"/>
        <v>0.27031899999999998</v>
      </c>
      <c r="Q42" s="25">
        <f t="shared" si="2"/>
        <v>4.1320189999999997</v>
      </c>
      <c r="R42" s="74">
        <f t="shared" si="3"/>
        <v>4.9584227999999992</v>
      </c>
      <c r="S42"/>
      <c r="T42" s="24"/>
      <c r="U4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7" s="15" customFormat="1" x14ac:dyDescent="0.25">
      <c r="A43" s="30">
        <v>33</v>
      </c>
      <c r="B43" s="28" t="s">
        <v>34</v>
      </c>
      <c r="C43" s="31">
        <v>0.75729999999999997</v>
      </c>
      <c r="D43" s="31">
        <v>0.86370000000000002</v>
      </c>
      <c r="E43" s="31">
        <v>0.34899999999999998</v>
      </c>
      <c r="F43" s="31">
        <v>3.8300000000000001E-2</v>
      </c>
      <c r="G43" s="31">
        <v>0.6573</v>
      </c>
      <c r="H43" s="31">
        <v>1.8700000000000001E-2</v>
      </c>
      <c r="I43" s="31">
        <v>4.3299999999999998E-2</v>
      </c>
      <c r="J43" s="57">
        <v>0</v>
      </c>
      <c r="K43" s="31">
        <v>0.41610000000000003</v>
      </c>
      <c r="L43" s="31">
        <v>0.28989999999999999</v>
      </c>
      <c r="M43" s="31">
        <v>0.2059</v>
      </c>
      <c r="N43" s="57">
        <v>0</v>
      </c>
      <c r="O43" s="25">
        <f t="shared" si="4"/>
        <v>3.6395000000000004</v>
      </c>
      <c r="P43" s="25">
        <f t="shared" si="1"/>
        <v>0.25476500000000007</v>
      </c>
      <c r="Q43" s="25">
        <f t="shared" si="2"/>
        <v>3.8942650000000003</v>
      </c>
      <c r="R43" s="74">
        <f t="shared" si="3"/>
        <v>4.6731180000000005</v>
      </c>
      <c r="S43"/>
      <c r="T43" s="24"/>
      <c r="U43"/>
      <c r="V43" s="24"/>
      <c r="W43"/>
      <c r="X43"/>
      <c r="Y43"/>
      <c r="Z43"/>
      <c r="AA43"/>
      <c r="AB43"/>
      <c r="AC43"/>
      <c r="AD43"/>
      <c r="AE43"/>
      <c r="AF43"/>
      <c r="AG43"/>
      <c r="AH43" s="12"/>
      <c r="AI43" s="12"/>
      <c r="AJ43" s="12"/>
      <c r="AK43" s="12"/>
    </row>
    <row r="44" spans="1:37" s="15" customFormat="1" x14ac:dyDescent="0.25">
      <c r="A44" s="30">
        <v>34</v>
      </c>
      <c r="B44" s="28" t="s">
        <v>35</v>
      </c>
      <c r="C44" s="31">
        <v>0.82550000000000001</v>
      </c>
      <c r="D44" s="31">
        <v>0.87880000000000003</v>
      </c>
      <c r="E44" s="31">
        <v>0.34670000000000001</v>
      </c>
      <c r="F44" s="31">
        <v>3.8100000000000002E-2</v>
      </c>
      <c r="G44" s="31">
        <v>0.6573</v>
      </c>
      <c r="H44" s="31">
        <v>1.8800000000000001E-2</v>
      </c>
      <c r="I44" s="31">
        <v>4.2999999999999997E-2</v>
      </c>
      <c r="J44" s="57">
        <v>0</v>
      </c>
      <c r="K44" s="31">
        <v>0.4153</v>
      </c>
      <c r="L44" s="31">
        <v>0.31140000000000001</v>
      </c>
      <c r="M44" s="31">
        <v>0.2046</v>
      </c>
      <c r="N44" s="57">
        <v>0</v>
      </c>
      <c r="O44" s="25">
        <f t="shared" si="4"/>
        <v>3.7395000000000005</v>
      </c>
      <c r="P44" s="25">
        <f t="shared" si="1"/>
        <v>0.26176500000000008</v>
      </c>
      <c r="Q44" s="25">
        <f t="shared" si="2"/>
        <v>4.001265000000001</v>
      </c>
      <c r="R44" s="74">
        <f t="shared" si="3"/>
        <v>4.8015180000000006</v>
      </c>
      <c r="S44"/>
      <c r="T44" s="24"/>
      <c r="U44"/>
      <c r="V44" s="24"/>
      <c r="W44"/>
      <c r="X44"/>
      <c r="Y44"/>
      <c r="Z44"/>
      <c r="AA44"/>
      <c r="AB44"/>
      <c r="AC44"/>
      <c r="AD44"/>
      <c r="AE44"/>
      <c r="AF44"/>
      <c r="AG44"/>
    </row>
    <row r="45" spans="1:37" s="15" customFormat="1" x14ac:dyDescent="0.25">
      <c r="A45" s="30">
        <v>35</v>
      </c>
      <c r="B45" s="28" t="s">
        <v>36</v>
      </c>
      <c r="C45" s="31">
        <v>0.83499999999999996</v>
      </c>
      <c r="D45" s="31">
        <v>0.92889999999999995</v>
      </c>
      <c r="E45" s="31">
        <v>0.34889999999999999</v>
      </c>
      <c r="F45" s="31">
        <v>3.8300000000000001E-2</v>
      </c>
      <c r="G45" s="31">
        <v>0.6573</v>
      </c>
      <c r="H45" s="31">
        <v>1.89E-2</v>
      </c>
      <c r="I45" s="31">
        <v>4.3200000000000002E-2</v>
      </c>
      <c r="J45" s="57">
        <v>0</v>
      </c>
      <c r="K45" s="31">
        <v>0.41610000000000003</v>
      </c>
      <c r="L45" s="31">
        <v>0.3352</v>
      </c>
      <c r="M45" s="31">
        <v>0.2059</v>
      </c>
      <c r="N45" s="57">
        <v>0</v>
      </c>
      <c r="O45" s="25">
        <f t="shared" si="4"/>
        <v>3.8277000000000001</v>
      </c>
      <c r="P45" s="25">
        <f t="shared" si="1"/>
        <v>0.26793900000000004</v>
      </c>
      <c r="Q45" s="25">
        <f t="shared" si="2"/>
        <v>4.0956390000000003</v>
      </c>
      <c r="R45" s="74">
        <f t="shared" si="3"/>
        <v>4.9147667999999998</v>
      </c>
      <c r="S45"/>
      <c r="T45" s="24"/>
      <c r="U45"/>
      <c r="V45" s="24"/>
      <c r="W45"/>
      <c r="X45"/>
      <c r="Y45"/>
      <c r="Z45"/>
      <c r="AA45"/>
      <c r="AB45"/>
      <c r="AC45"/>
      <c r="AD45"/>
      <c r="AE45"/>
      <c r="AF45"/>
      <c r="AG45"/>
    </row>
    <row r="46" spans="1:37" s="15" customFormat="1" x14ac:dyDescent="0.25">
      <c r="A46" s="30">
        <v>36</v>
      </c>
      <c r="B46" s="28" t="s">
        <v>38</v>
      </c>
      <c r="C46" s="31">
        <v>0.97030000000000005</v>
      </c>
      <c r="D46" s="31">
        <v>1.012</v>
      </c>
      <c r="E46" s="57">
        <v>0</v>
      </c>
      <c r="F46" s="57">
        <v>0</v>
      </c>
      <c r="G46" s="31">
        <v>0.6573</v>
      </c>
      <c r="H46" s="31">
        <v>2.7900000000000001E-2</v>
      </c>
      <c r="I46" s="31">
        <v>6.3299999999999995E-2</v>
      </c>
      <c r="J46" s="57">
        <v>0</v>
      </c>
      <c r="K46" s="31">
        <v>0.48759999999999998</v>
      </c>
      <c r="L46" s="31">
        <v>0.32390000000000002</v>
      </c>
      <c r="M46" s="58">
        <v>0</v>
      </c>
      <c r="N46" s="57">
        <v>0</v>
      </c>
      <c r="O46" s="25">
        <f t="shared" si="4"/>
        <v>3.5422999999999996</v>
      </c>
      <c r="P46" s="25">
        <f t="shared" si="1"/>
        <v>0.24796099999999999</v>
      </c>
      <c r="Q46" s="25">
        <f t="shared" si="2"/>
        <v>3.7902609999999997</v>
      </c>
      <c r="R46" s="74">
        <f t="shared" si="3"/>
        <v>4.5483131999999991</v>
      </c>
      <c r="S46"/>
      <c r="T46" s="24"/>
      <c r="U46"/>
      <c r="V46" s="24"/>
      <c r="W46"/>
      <c r="X46"/>
      <c r="Y46"/>
      <c r="Z46"/>
      <c r="AA46"/>
      <c r="AB46"/>
      <c r="AC46"/>
      <c r="AD46"/>
      <c r="AE46"/>
      <c r="AF46"/>
      <c r="AG46"/>
    </row>
    <row r="47" spans="1:37" s="15" customFormat="1" x14ac:dyDescent="0.25">
      <c r="A47" s="30">
        <v>37</v>
      </c>
      <c r="B47" s="28" t="s">
        <v>39</v>
      </c>
      <c r="C47" s="31">
        <v>0.9899</v>
      </c>
      <c r="D47" s="31">
        <v>0.98119999999999996</v>
      </c>
      <c r="E47" s="57">
        <v>0</v>
      </c>
      <c r="F47" s="57">
        <v>0</v>
      </c>
      <c r="G47" s="31">
        <v>0.6573</v>
      </c>
      <c r="H47" s="31">
        <v>2.8199999999999999E-2</v>
      </c>
      <c r="I47" s="31">
        <v>6.0400000000000002E-2</v>
      </c>
      <c r="J47" s="57">
        <v>0</v>
      </c>
      <c r="K47" s="31">
        <v>0.48820000000000002</v>
      </c>
      <c r="L47" s="31">
        <v>0.3165</v>
      </c>
      <c r="M47" s="58">
        <v>0</v>
      </c>
      <c r="N47" s="57">
        <v>0</v>
      </c>
      <c r="O47" s="25">
        <f t="shared" si="4"/>
        <v>3.5217000000000001</v>
      </c>
      <c r="P47" s="25">
        <f t="shared" si="1"/>
        <v>0.24651900000000002</v>
      </c>
      <c r="Q47" s="25">
        <f t="shared" si="2"/>
        <v>3.7682190000000002</v>
      </c>
      <c r="R47" s="74">
        <f t="shared" si="3"/>
        <v>4.5218628000000001</v>
      </c>
      <c r="S47"/>
      <c r="T47" s="24"/>
      <c r="U47"/>
      <c r="V47" s="24"/>
      <c r="W47"/>
      <c r="X47"/>
      <c r="Y47"/>
      <c r="Z47"/>
      <c r="AA47"/>
      <c r="AB47"/>
      <c r="AC47"/>
      <c r="AD47"/>
      <c r="AE47"/>
      <c r="AF47"/>
      <c r="AG47"/>
    </row>
    <row r="48" spans="1:37" s="15" customFormat="1" x14ac:dyDescent="0.25">
      <c r="A48" s="30">
        <v>38</v>
      </c>
      <c r="B48" s="28" t="s">
        <v>40</v>
      </c>
      <c r="C48" s="31">
        <v>1.4063000000000001</v>
      </c>
      <c r="D48" s="31">
        <v>0.98499999999999999</v>
      </c>
      <c r="E48" s="57">
        <v>0</v>
      </c>
      <c r="F48" s="57">
        <v>0</v>
      </c>
      <c r="G48" s="31">
        <v>0.6573</v>
      </c>
      <c r="H48" s="31">
        <v>3.0300000000000001E-2</v>
      </c>
      <c r="I48" s="31">
        <v>6.0499999999999998E-2</v>
      </c>
      <c r="J48" s="57">
        <v>0</v>
      </c>
      <c r="K48" s="31">
        <v>0.4889</v>
      </c>
      <c r="L48" s="31">
        <v>0.28649999999999998</v>
      </c>
      <c r="M48" s="58">
        <v>0</v>
      </c>
      <c r="N48" s="57">
        <v>0</v>
      </c>
      <c r="O48" s="25">
        <f t="shared" si="4"/>
        <v>3.9148000000000005</v>
      </c>
      <c r="P48" s="25">
        <f t="shared" si="1"/>
        <v>0.27403600000000006</v>
      </c>
      <c r="Q48" s="25">
        <f t="shared" si="2"/>
        <v>4.1888360000000002</v>
      </c>
      <c r="R48" s="74">
        <f t="shared" si="3"/>
        <v>5.0266032000000003</v>
      </c>
      <c r="S48"/>
      <c r="T48" s="24"/>
      <c r="U48"/>
      <c r="V48" s="24"/>
      <c r="W48"/>
      <c r="X48"/>
      <c r="Y48"/>
      <c r="Z48"/>
      <c r="AA48"/>
      <c r="AB48"/>
      <c r="AC48"/>
      <c r="AD48"/>
      <c r="AE48"/>
      <c r="AF48"/>
      <c r="AG48"/>
    </row>
    <row r="49" spans="1:33" s="15" customFormat="1" x14ac:dyDescent="0.25">
      <c r="A49" s="30">
        <v>39</v>
      </c>
      <c r="B49" s="28" t="s">
        <v>41</v>
      </c>
      <c r="C49" s="31">
        <v>1.4689000000000001</v>
      </c>
      <c r="D49" s="31">
        <v>0.98909999999999998</v>
      </c>
      <c r="E49" s="57">
        <v>0</v>
      </c>
      <c r="F49" s="57">
        <v>0</v>
      </c>
      <c r="G49" s="31">
        <v>0.6573</v>
      </c>
      <c r="H49" s="31">
        <v>3.0099999999999998E-2</v>
      </c>
      <c r="I49" s="31">
        <v>6.3600000000000004E-2</v>
      </c>
      <c r="J49" s="57">
        <v>0</v>
      </c>
      <c r="K49" s="31">
        <v>0.48830000000000001</v>
      </c>
      <c r="L49" s="31">
        <v>0.32469999999999999</v>
      </c>
      <c r="M49" s="58">
        <v>0</v>
      </c>
      <c r="N49" s="57">
        <v>0</v>
      </c>
      <c r="O49" s="25">
        <f t="shared" si="4"/>
        <v>4.0220000000000002</v>
      </c>
      <c r="P49" s="25">
        <f t="shared" si="1"/>
        <v>0.28154000000000007</v>
      </c>
      <c r="Q49" s="25">
        <f t="shared" si="2"/>
        <v>4.3035399999999999</v>
      </c>
      <c r="R49" s="74">
        <f t="shared" si="3"/>
        <v>5.1642479999999997</v>
      </c>
      <c r="S49"/>
      <c r="T49" s="24"/>
      <c r="U49"/>
      <c r="V49" s="24"/>
      <c r="W49"/>
      <c r="X49"/>
      <c r="Y49"/>
      <c r="Z49"/>
      <c r="AA49"/>
      <c r="AB49"/>
      <c r="AC49"/>
      <c r="AD49"/>
      <c r="AE49"/>
      <c r="AF49"/>
      <c r="AG49"/>
    </row>
    <row r="50" spans="1:33" s="15" customFormat="1" x14ac:dyDescent="0.25">
      <c r="A50" s="30">
        <v>40</v>
      </c>
      <c r="B50" s="28" t="s">
        <v>42</v>
      </c>
      <c r="C50" s="31">
        <v>1.0820000000000001</v>
      </c>
      <c r="D50" s="31">
        <v>0.94510000000000005</v>
      </c>
      <c r="E50" s="57">
        <v>0</v>
      </c>
      <c r="F50" s="57">
        <v>0</v>
      </c>
      <c r="G50" s="31">
        <v>0.6573</v>
      </c>
      <c r="H50" s="31">
        <v>2.76E-2</v>
      </c>
      <c r="I50" s="31">
        <v>6.2799999999999995E-2</v>
      </c>
      <c r="J50" s="57">
        <v>0</v>
      </c>
      <c r="K50" s="31">
        <v>0.48559999999999998</v>
      </c>
      <c r="L50" s="31">
        <v>0.3105</v>
      </c>
      <c r="M50" s="58">
        <v>0</v>
      </c>
      <c r="N50" s="57">
        <v>0</v>
      </c>
      <c r="O50" s="25">
        <f t="shared" si="4"/>
        <v>3.5709</v>
      </c>
      <c r="P50" s="25">
        <f t="shared" si="1"/>
        <v>0.24996300000000002</v>
      </c>
      <c r="Q50" s="25">
        <f t="shared" si="2"/>
        <v>3.8208630000000001</v>
      </c>
      <c r="R50" s="74">
        <f t="shared" si="3"/>
        <v>4.5850356000000003</v>
      </c>
      <c r="S50"/>
      <c r="T50" s="24"/>
      <c r="U50"/>
      <c r="V50" s="24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30">
        <v>41</v>
      </c>
      <c r="B51" s="28" t="s">
        <v>43</v>
      </c>
      <c r="C51" s="31">
        <v>0.93310000000000004</v>
      </c>
      <c r="D51" s="31">
        <v>1.0004</v>
      </c>
      <c r="E51" s="57">
        <v>0</v>
      </c>
      <c r="F51" s="57">
        <v>0</v>
      </c>
      <c r="G51" s="31">
        <v>0.6573</v>
      </c>
      <c r="H51" s="31">
        <v>3.0499999999999999E-2</v>
      </c>
      <c r="I51" s="31">
        <v>6.0699999999999997E-2</v>
      </c>
      <c r="J51" s="57">
        <v>0</v>
      </c>
      <c r="K51" s="31">
        <v>0.49030000000000001</v>
      </c>
      <c r="L51" s="31">
        <v>0.26889999999999997</v>
      </c>
      <c r="M51" s="58">
        <v>0</v>
      </c>
      <c r="N51" s="57">
        <v>0</v>
      </c>
      <c r="O51" s="25">
        <f t="shared" si="4"/>
        <v>3.4411999999999998</v>
      </c>
      <c r="P51" s="25">
        <f t="shared" si="1"/>
        <v>0.24088400000000001</v>
      </c>
      <c r="Q51" s="25">
        <f t="shared" si="2"/>
        <v>3.6820839999999997</v>
      </c>
      <c r="R51" s="74">
        <f>Q51*1.2</f>
        <v>4.4185007999999995</v>
      </c>
      <c r="T51" s="24"/>
      <c r="V51" s="24"/>
    </row>
    <row r="52" spans="1:33" x14ac:dyDescent="0.25">
      <c r="A52" s="30">
        <v>42</v>
      </c>
      <c r="B52" s="28" t="s">
        <v>44</v>
      </c>
      <c r="C52" s="31">
        <v>1.3966000000000001</v>
      </c>
      <c r="D52" s="31">
        <v>0.98780000000000001</v>
      </c>
      <c r="E52" s="57">
        <v>0</v>
      </c>
      <c r="F52" s="57">
        <v>0</v>
      </c>
      <c r="G52" s="31">
        <v>0.6573</v>
      </c>
      <c r="H52" s="31">
        <v>3.0099999999999998E-2</v>
      </c>
      <c r="I52" s="31">
        <v>6.3399999999999998E-2</v>
      </c>
      <c r="J52" s="57">
        <v>0</v>
      </c>
      <c r="K52" s="31">
        <v>0.4879</v>
      </c>
      <c r="L52" s="31">
        <v>0.30559999999999998</v>
      </c>
      <c r="M52" s="58">
        <v>0</v>
      </c>
      <c r="N52" s="57">
        <v>0</v>
      </c>
      <c r="O52" s="25">
        <f t="shared" si="4"/>
        <v>3.928700000000001</v>
      </c>
      <c r="P52" s="25">
        <f t="shared" si="1"/>
        <v>0.27500900000000011</v>
      </c>
      <c r="Q52" s="25">
        <f t="shared" si="2"/>
        <v>4.2037090000000008</v>
      </c>
      <c r="R52" s="74">
        <f t="shared" si="3"/>
        <v>5.0444508000000008</v>
      </c>
      <c r="T52" s="24"/>
      <c r="V52" s="24"/>
    </row>
    <row r="53" spans="1:33" x14ac:dyDescent="0.25">
      <c r="A53" s="30">
        <v>43</v>
      </c>
      <c r="B53" s="28" t="s">
        <v>45</v>
      </c>
      <c r="C53" s="31">
        <v>0.84970000000000001</v>
      </c>
      <c r="D53" s="31">
        <v>0.97360000000000002</v>
      </c>
      <c r="E53" s="57">
        <v>0</v>
      </c>
      <c r="F53" s="57">
        <v>0</v>
      </c>
      <c r="G53" s="31">
        <v>0.6573</v>
      </c>
      <c r="H53" s="31">
        <v>3.0599999999999999E-2</v>
      </c>
      <c r="I53" s="31">
        <v>6.08E-2</v>
      </c>
      <c r="J53" s="57">
        <v>0</v>
      </c>
      <c r="K53" s="31">
        <v>0.4909</v>
      </c>
      <c r="L53" s="31">
        <v>0.33229999999999998</v>
      </c>
      <c r="M53" s="58">
        <v>0</v>
      </c>
      <c r="N53" s="57">
        <v>0</v>
      </c>
      <c r="O53" s="25">
        <f t="shared" si="4"/>
        <v>3.3952</v>
      </c>
      <c r="P53" s="25">
        <f t="shared" si="1"/>
        <v>0.23766400000000001</v>
      </c>
      <c r="Q53" s="25">
        <f t="shared" si="2"/>
        <v>3.6328640000000001</v>
      </c>
      <c r="R53" s="74">
        <f t="shared" si="3"/>
        <v>4.3594368000000001</v>
      </c>
      <c r="T53" s="24"/>
      <c r="V53" s="24"/>
    </row>
    <row r="54" spans="1:33" x14ac:dyDescent="0.25">
      <c r="A54" s="30">
        <v>44</v>
      </c>
      <c r="B54" s="28" t="s">
        <v>46</v>
      </c>
      <c r="C54" s="31">
        <v>0.86570000000000003</v>
      </c>
      <c r="D54" s="31">
        <v>0.96340000000000003</v>
      </c>
      <c r="E54" s="57">
        <v>0</v>
      </c>
      <c r="F54" s="57">
        <v>0</v>
      </c>
      <c r="G54" s="31">
        <v>0.6573</v>
      </c>
      <c r="H54" s="31">
        <v>3.0099999999999998E-2</v>
      </c>
      <c r="I54" s="31">
        <v>6.3399999999999998E-2</v>
      </c>
      <c r="J54" s="57">
        <v>0</v>
      </c>
      <c r="K54" s="31">
        <v>0.4879</v>
      </c>
      <c r="L54" s="31">
        <v>0.32279999999999998</v>
      </c>
      <c r="M54" s="58">
        <v>0</v>
      </c>
      <c r="N54" s="57">
        <v>0</v>
      </c>
      <c r="O54" s="25">
        <f t="shared" si="4"/>
        <v>3.3906000000000001</v>
      </c>
      <c r="P54" s="25">
        <f t="shared" si="1"/>
        <v>0.23734200000000003</v>
      </c>
      <c r="Q54" s="25">
        <f t="shared" si="2"/>
        <v>3.627942</v>
      </c>
      <c r="R54" s="74">
        <f t="shared" si="3"/>
        <v>4.3535303999999995</v>
      </c>
      <c r="T54" s="24"/>
      <c r="V54" s="24"/>
    </row>
    <row r="55" spans="1:33" x14ac:dyDescent="0.25">
      <c r="A55" s="30">
        <v>45</v>
      </c>
      <c r="B55" s="28" t="s">
        <v>47</v>
      </c>
      <c r="C55" s="31">
        <v>1.3037000000000001</v>
      </c>
      <c r="D55" s="31">
        <v>1.0256000000000001</v>
      </c>
      <c r="E55" s="57">
        <v>0</v>
      </c>
      <c r="F55" s="57">
        <v>0</v>
      </c>
      <c r="G55" s="31">
        <v>0.6573</v>
      </c>
      <c r="H55" s="31">
        <v>0.03</v>
      </c>
      <c r="I55" s="31">
        <v>6.3299999999999995E-2</v>
      </c>
      <c r="J55" s="57">
        <v>0</v>
      </c>
      <c r="K55" s="31">
        <v>0.48749999999999999</v>
      </c>
      <c r="L55" s="31">
        <v>0.38419999999999999</v>
      </c>
      <c r="M55" s="58">
        <v>0</v>
      </c>
      <c r="N55" s="57">
        <v>0</v>
      </c>
      <c r="O55" s="25">
        <f t="shared" si="4"/>
        <v>3.9515999999999996</v>
      </c>
      <c r="P55" s="25">
        <f t="shared" si="1"/>
        <v>0.27661199999999997</v>
      </c>
      <c r="Q55" s="25">
        <f t="shared" si="2"/>
        <v>4.2282119999999992</v>
      </c>
      <c r="R55" s="74">
        <f t="shared" si="3"/>
        <v>5.0738543999999992</v>
      </c>
      <c r="T55" s="24"/>
      <c r="V55" s="24"/>
    </row>
    <row r="56" spans="1:33" x14ac:dyDescent="0.25">
      <c r="A56" s="30">
        <v>46</v>
      </c>
      <c r="B56" s="28" t="s">
        <v>48</v>
      </c>
      <c r="C56" s="31">
        <v>0.94920000000000004</v>
      </c>
      <c r="D56" s="31">
        <v>0.95</v>
      </c>
      <c r="E56" s="57">
        <v>0</v>
      </c>
      <c r="F56" s="57">
        <v>0</v>
      </c>
      <c r="G56" s="31">
        <v>0.6573</v>
      </c>
      <c r="H56" s="31">
        <v>2.7699999999999999E-2</v>
      </c>
      <c r="I56" s="31">
        <v>6.3100000000000003E-2</v>
      </c>
      <c r="J56" s="57">
        <v>0</v>
      </c>
      <c r="K56" s="31">
        <v>0.4864</v>
      </c>
      <c r="L56" s="31">
        <v>0.2974</v>
      </c>
      <c r="M56" s="58">
        <v>0</v>
      </c>
      <c r="N56" s="57">
        <v>0</v>
      </c>
      <c r="O56" s="25">
        <f t="shared" si="4"/>
        <v>3.4310999999999998</v>
      </c>
      <c r="P56" s="25">
        <f t="shared" si="1"/>
        <v>0.240177</v>
      </c>
      <c r="Q56" s="25">
        <f t="shared" si="2"/>
        <v>3.6712769999999999</v>
      </c>
      <c r="R56" s="74">
        <f t="shared" si="3"/>
        <v>4.4055323999999993</v>
      </c>
      <c r="T56" s="24"/>
      <c r="V56" s="24"/>
    </row>
    <row r="57" spans="1:33" x14ac:dyDescent="0.25">
      <c r="A57" s="30">
        <v>47</v>
      </c>
      <c r="B57" s="28" t="s">
        <v>49</v>
      </c>
      <c r="C57" s="31">
        <v>1.3302</v>
      </c>
      <c r="D57" s="31">
        <v>1.0065999999999999</v>
      </c>
      <c r="E57" s="57">
        <v>0</v>
      </c>
      <c r="F57" s="57">
        <v>0</v>
      </c>
      <c r="G57" s="31">
        <v>0.6573</v>
      </c>
      <c r="H57" s="31">
        <v>2.9899999999999999E-2</v>
      </c>
      <c r="I57" s="31">
        <v>6.3100000000000003E-2</v>
      </c>
      <c r="J57" s="57">
        <v>0</v>
      </c>
      <c r="K57" s="31">
        <v>0.48699999999999999</v>
      </c>
      <c r="L57" s="31">
        <v>0.3745</v>
      </c>
      <c r="M57" s="58">
        <v>0</v>
      </c>
      <c r="N57" s="57">
        <v>0</v>
      </c>
      <c r="O57" s="25">
        <f t="shared" si="4"/>
        <v>3.9486000000000003</v>
      </c>
      <c r="P57" s="25">
        <f t="shared" si="1"/>
        <v>0.27640200000000004</v>
      </c>
      <c r="Q57" s="25">
        <f t="shared" si="2"/>
        <v>4.2250019999999999</v>
      </c>
      <c r="R57" s="74">
        <f t="shared" si="3"/>
        <v>5.0700023999999999</v>
      </c>
      <c r="T57" s="24"/>
      <c r="V57" s="24"/>
    </row>
    <row r="58" spans="1:33" x14ac:dyDescent="0.25">
      <c r="A58" s="30">
        <v>48</v>
      </c>
      <c r="B58" s="28" t="s">
        <v>50</v>
      </c>
      <c r="C58" s="31">
        <v>0.95669999999999999</v>
      </c>
      <c r="D58" s="31">
        <v>1.1035999999999999</v>
      </c>
      <c r="E58" s="31">
        <v>0.89319999999999999</v>
      </c>
      <c r="F58" s="31">
        <v>4.8000000000000001E-2</v>
      </c>
      <c r="G58" s="31">
        <v>0.6573</v>
      </c>
      <c r="H58" s="31">
        <v>1.6299999999999999E-2</v>
      </c>
      <c r="I58" s="31">
        <v>4.5199999999999997E-2</v>
      </c>
      <c r="J58" s="57">
        <v>0</v>
      </c>
      <c r="K58" s="31">
        <v>0.40089999999999998</v>
      </c>
      <c r="L58" s="31">
        <v>0.19239999999999999</v>
      </c>
      <c r="M58" s="31">
        <v>0.2581</v>
      </c>
      <c r="N58" s="57">
        <v>0</v>
      </c>
      <c r="O58" s="25">
        <f t="shared" si="4"/>
        <v>4.5716999999999999</v>
      </c>
      <c r="P58" s="25">
        <f t="shared" si="1"/>
        <v>0.320019</v>
      </c>
      <c r="Q58" s="25">
        <f t="shared" si="2"/>
        <v>4.8917190000000002</v>
      </c>
      <c r="R58" s="74">
        <f t="shared" si="3"/>
        <v>5.8700628000000004</v>
      </c>
      <c r="T58" s="24"/>
      <c r="V58" s="24"/>
    </row>
    <row r="59" spans="1:33" x14ac:dyDescent="0.25">
      <c r="A59" s="30">
        <v>49</v>
      </c>
      <c r="B59" s="28" t="s">
        <v>51</v>
      </c>
      <c r="C59" s="31">
        <v>1.0212000000000001</v>
      </c>
      <c r="D59" s="31">
        <v>1.1386000000000001</v>
      </c>
      <c r="E59" s="31">
        <v>0.65720000000000001</v>
      </c>
      <c r="F59" s="31">
        <v>4.82E-2</v>
      </c>
      <c r="G59" s="31">
        <v>0.6573</v>
      </c>
      <c r="H59" s="31">
        <v>1.9400000000000001E-2</v>
      </c>
      <c r="I59" s="31">
        <v>5.45E-2</v>
      </c>
      <c r="J59" s="57">
        <v>0</v>
      </c>
      <c r="K59" s="31">
        <v>0.4209</v>
      </c>
      <c r="L59" s="31">
        <v>0.22140000000000001</v>
      </c>
      <c r="M59" s="31">
        <v>0.25919999999999999</v>
      </c>
      <c r="N59" s="57">
        <v>0</v>
      </c>
      <c r="O59" s="25">
        <f>SUM(C59:N59)</f>
        <v>4.4978999999999996</v>
      </c>
      <c r="P59" s="25">
        <f t="shared" si="1"/>
        <v>0.31485299999999999</v>
      </c>
      <c r="Q59" s="25">
        <f t="shared" si="2"/>
        <v>4.8127529999999998</v>
      </c>
      <c r="R59" s="74">
        <f t="shared" si="3"/>
        <v>5.7753036</v>
      </c>
      <c r="T59" s="24"/>
      <c r="V59" s="24"/>
    </row>
    <row r="60" spans="1:33" x14ac:dyDescent="0.25">
      <c r="A60" s="30">
        <v>50</v>
      </c>
      <c r="B60" s="28" t="s">
        <v>52</v>
      </c>
      <c r="C60" s="31">
        <v>1.0808</v>
      </c>
      <c r="D60" s="31">
        <v>1.1384000000000001</v>
      </c>
      <c r="E60" s="31">
        <v>0.88060000000000005</v>
      </c>
      <c r="F60" s="31">
        <v>4.7300000000000002E-2</v>
      </c>
      <c r="G60" s="31">
        <v>0.6573</v>
      </c>
      <c r="H60" s="31">
        <v>1.9099999999999999E-2</v>
      </c>
      <c r="I60" s="31">
        <v>5.3499999999999999E-2</v>
      </c>
      <c r="J60" s="57">
        <v>0</v>
      </c>
      <c r="K60" s="31">
        <v>0.41860000000000003</v>
      </c>
      <c r="L60" s="31">
        <v>0.24709999999999999</v>
      </c>
      <c r="M60" s="31">
        <v>0.2545</v>
      </c>
      <c r="N60" s="57">
        <v>0</v>
      </c>
      <c r="O60" s="25">
        <f t="shared" si="4"/>
        <v>4.7972000000000001</v>
      </c>
      <c r="P60" s="25">
        <f t="shared" si="1"/>
        <v>0.33580400000000005</v>
      </c>
      <c r="Q60" s="25">
        <f t="shared" si="2"/>
        <v>5.1330040000000006</v>
      </c>
      <c r="R60" s="74">
        <f t="shared" si="3"/>
        <v>6.1596048000000003</v>
      </c>
      <c r="T60" s="24"/>
      <c r="V60" s="24"/>
    </row>
    <row r="61" spans="1:33" x14ac:dyDescent="0.25">
      <c r="A61" s="30">
        <v>51</v>
      </c>
      <c r="B61" s="28" t="s">
        <v>53</v>
      </c>
      <c r="C61" s="31">
        <v>1.0345</v>
      </c>
      <c r="D61" s="31">
        <v>1.1194999999999999</v>
      </c>
      <c r="E61" s="31">
        <v>0.85299999999999998</v>
      </c>
      <c r="F61" s="31">
        <v>4.5900000000000003E-2</v>
      </c>
      <c r="G61" s="31">
        <v>0.6573</v>
      </c>
      <c r="H61" s="31">
        <v>1.89E-2</v>
      </c>
      <c r="I61" s="31">
        <v>5.1799999999999999E-2</v>
      </c>
      <c r="J61" s="57">
        <v>0</v>
      </c>
      <c r="K61" s="31">
        <v>0.41760000000000003</v>
      </c>
      <c r="L61" s="31">
        <v>0.191</v>
      </c>
      <c r="M61" s="31">
        <v>0.2465</v>
      </c>
      <c r="N61" s="57">
        <v>0</v>
      </c>
      <c r="O61" s="25">
        <f t="shared" si="4"/>
        <v>4.6359999999999992</v>
      </c>
      <c r="P61" s="25">
        <f t="shared" si="1"/>
        <v>0.32451999999999998</v>
      </c>
      <c r="Q61" s="25">
        <f t="shared" si="2"/>
        <v>4.9605199999999989</v>
      </c>
      <c r="R61" s="74">
        <f t="shared" si="3"/>
        <v>5.9526239999999984</v>
      </c>
      <c r="T61" s="24"/>
      <c r="V61" s="24"/>
    </row>
    <row r="62" spans="1:33" x14ac:dyDescent="0.25">
      <c r="A62" s="30">
        <v>52</v>
      </c>
      <c r="B62" s="28" t="s">
        <v>54</v>
      </c>
      <c r="C62" s="31">
        <v>1.2190000000000001</v>
      </c>
      <c r="D62" s="31">
        <v>1.0168999999999999</v>
      </c>
      <c r="E62" s="57">
        <v>0</v>
      </c>
      <c r="F62" s="57">
        <v>0</v>
      </c>
      <c r="G62" s="31">
        <v>0.6573</v>
      </c>
      <c r="H62" s="31">
        <v>3.0099999999999998E-2</v>
      </c>
      <c r="I62" s="31">
        <v>6.0400000000000002E-2</v>
      </c>
      <c r="J62" s="57">
        <v>0</v>
      </c>
      <c r="K62" s="31">
        <v>0.48820000000000002</v>
      </c>
      <c r="L62" s="31">
        <v>0.3266</v>
      </c>
      <c r="M62" s="58">
        <v>0</v>
      </c>
      <c r="N62" s="57">
        <v>0</v>
      </c>
      <c r="O62" s="25">
        <f t="shared" si="4"/>
        <v>3.7985000000000002</v>
      </c>
      <c r="P62" s="25">
        <f t="shared" si="1"/>
        <v>0.26589500000000005</v>
      </c>
      <c r="Q62" s="25">
        <f t="shared" si="2"/>
        <v>4.0643950000000002</v>
      </c>
      <c r="R62" s="74">
        <f t="shared" si="3"/>
        <v>4.8772739999999999</v>
      </c>
      <c r="T62" s="24"/>
      <c r="V62" s="24"/>
    </row>
    <row r="63" spans="1:33" s="15" customFormat="1" x14ac:dyDescent="0.25">
      <c r="A63" s="30">
        <v>53</v>
      </c>
      <c r="B63" s="28" t="s">
        <v>55</v>
      </c>
      <c r="C63" s="31">
        <v>1.1505000000000001</v>
      </c>
      <c r="D63" s="31">
        <v>1.0350999999999999</v>
      </c>
      <c r="E63" s="57">
        <v>0</v>
      </c>
      <c r="F63" s="57">
        <v>0</v>
      </c>
      <c r="G63" s="31">
        <v>0.6573</v>
      </c>
      <c r="H63" s="31">
        <v>0.03</v>
      </c>
      <c r="I63" s="31">
        <v>6.3299999999999995E-2</v>
      </c>
      <c r="J63" s="57">
        <v>0</v>
      </c>
      <c r="K63" s="31">
        <v>0.48720000000000002</v>
      </c>
      <c r="L63" s="31">
        <v>0.30780000000000002</v>
      </c>
      <c r="M63" s="58">
        <v>0</v>
      </c>
      <c r="N63" s="57">
        <v>0</v>
      </c>
      <c r="O63" s="25">
        <f t="shared" si="4"/>
        <v>3.7311999999999999</v>
      </c>
      <c r="P63" s="25">
        <f t="shared" si="1"/>
        <v>0.26118400000000003</v>
      </c>
      <c r="Q63" s="25">
        <f t="shared" si="2"/>
        <v>3.9923839999999999</v>
      </c>
      <c r="R63" s="74">
        <f t="shared" si="3"/>
        <v>4.7908607999999999</v>
      </c>
      <c r="S63"/>
      <c r="T63" s="24"/>
      <c r="U63"/>
      <c r="V63" s="24"/>
      <c r="W63"/>
      <c r="X63"/>
      <c r="Y63"/>
      <c r="Z63"/>
      <c r="AA63"/>
      <c r="AB63"/>
      <c r="AC63"/>
      <c r="AD63"/>
      <c r="AE63"/>
      <c r="AF63"/>
      <c r="AG63"/>
    </row>
    <row r="64" spans="1:33" s="15" customFormat="1" x14ac:dyDescent="0.25">
      <c r="A64" s="30">
        <v>54</v>
      </c>
      <c r="B64" s="28" t="s">
        <v>56</v>
      </c>
      <c r="C64" s="31">
        <v>1.1245000000000001</v>
      </c>
      <c r="D64" s="31">
        <v>0.99280000000000002</v>
      </c>
      <c r="E64" s="57">
        <v>0</v>
      </c>
      <c r="F64" s="57">
        <v>0</v>
      </c>
      <c r="G64" s="31">
        <v>0.6573</v>
      </c>
      <c r="H64" s="31">
        <v>3.0200000000000001E-2</v>
      </c>
      <c r="I64" s="31">
        <v>6.3600000000000004E-2</v>
      </c>
      <c r="J64" s="57">
        <v>0</v>
      </c>
      <c r="K64" s="31">
        <v>0.48799999999999999</v>
      </c>
      <c r="L64" s="31">
        <v>0.34139999999999998</v>
      </c>
      <c r="M64" s="58">
        <v>0</v>
      </c>
      <c r="N64" s="57">
        <v>0</v>
      </c>
      <c r="O64" s="25">
        <f t="shared" si="4"/>
        <v>3.6978000000000004</v>
      </c>
      <c r="P64" s="25">
        <f t="shared" si="1"/>
        <v>0.25884600000000008</v>
      </c>
      <c r="Q64" s="25">
        <f t="shared" si="2"/>
        <v>3.9566460000000006</v>
      </c>
      <c r="R64" s="74">
        <f t="shared" si="3"/>
        <v>4.7479752000000008</v>
      </c>
      <c r="S64"/>
      <c r="T64" s="24"/>
      <c r="U64"/>
      <c r="V64" s="24"/>
      <c r="W64"/>
      <c r="X64"/>
      <c r="Y64"/>
      <c r="Z64"/>
      <c r="AA64"/>
      <c r="AB64"/>
      <c r="AC64"/>
      <c r="AD64"/>
      <c r="AE64"/>
      <c r="AF64"/>
      <c r="AG64"/>
    </row>
    <row r="65" spans="1:33" s="15" customFormat="1" x14ac:dyDescent="0.25">
      <c r="A65" s="30">
        <v>55</v>
      </c>
      <c r="B65" s="28" t="s">
        <v>57</v>
      </c>
      <c r="C65" s="31">
        <v>1.1479999999999999</v>
      </c>
      <c r="D65" s="31">
        <v>1.0138</v>
      </c>
      <c r="E65" s="57">
        <v>0</v>
      </c>
      <c r="F65" s="57">
        <v>0</v>
      </c>
      <c r="G65" s="31">
        <v>0.6573</v>
      </c>
      <c r="H65" s="31">
        <v>0.03</v>
      </c>
      <c r="I65" s="31">
        <v>6.3299999999999995E-2</v>
      </c>
      <c r="J65" s="57">
        <v>0</v>
      </c>
      <c r="K65" s="31">
        <v>0.48599999999999999</v>
      </c>
      <c r="L65" s="31">
        <v>0.39140000000000003</v>
      </c>
      <c r="M65" s="58">
        <v>0</v>
      </c>
      <c r="N65" s="57">
        <v>0</v>
      </c>
      <c r="O65" s="25">
        <f t="shared" si="4"/>
        <v>3.7897999999999996</v>
      </c>
      <c r="P65" s="25">
        <f t="shared" si="1"/>
        <v>0.26528600000000002</v>
      </c>
      <c r="Q65" s="25">
        <f t="shared" si="2"/>
        <v>4.0550859999999993</v>
      </c>
      <c r="R65" s="74">
        <f t="shared" si="3"/>
        <v>4.8661031999999986</v>
      </c>
      <c r="S65"/>
      <c r="T65" s="24"/>
      <c r="U65"/>
      <c r="V65" s="24"/>
      <c r="W65"/>
      <c r="X65"/>
      <c r="Y65"/>
      <c r="Z65"/>
      <c r="AA65"/>
      <c r="AB65"/>
      <c r="AC65"/>
      <c r="AD65"/>
      <c r="AE65"/>
      <c r="AF65"/>
      <c r="AG65"/>
    </row>
    <row r="66" spans="1:33" s="15" customFormat="1" x14ac:dyDescent="0.25">
      <c r="A66" s="30">
        <v>56</v>
      </c>
      <c r="B66" s="28" t="s">
        <v>58</v>
      </c>
      <c r="C66" s="31">
        <v>1.2575000000000001</v>
      </c>
      <c r="D66" s="31">
        <v>1.0077</v>
      </c>
      <c r="E66" s="57">
        <v>0</v>
      </c>
      <c r="F66" s="57">
        <v>0</v>
      </c>
      <c r="G66" s="31">
        <v>0.6573</v>
      </c>
      <c r="H66" s="31">
        <v>3.0499999999999999E-2</v>
      </c>
      <c r="I66" s="31">
        <v>6.4299999999999996E-2</v>
      </c>
      <c r="J66" s="57">
        <v>0</v>
      </c>
      <c r="K66" s="31">
        <v>0.4894</v>
      </c>
      <c r="L66" s="31">
        <v>0.35449999999999998</v>
      </c>
      <c r="M66" s="58">
        <v>0</v>
      </c>
      <c r="N66" s="57">
        <v>0</v>
      </c>
      <c r="O66" s="25">
        <f t="shared" si="4"/>
        <v>3.8611999999999997</v>
      </c>
      <c r="P66" s="25">
        <f t="shared" si="1"/>
        <v>0.27028400000000002</v>
      </c>
      <c r="Q66" s="25">
        <f t="shared" si="2"/>
        <v>4.1314839999999995</v>
      </c>
      <c r="R66" s="74">
        <f t="shared" si="3"/>
        <v>4.9577807999999992</v>
      </c>
      <c r="S66"/>
      <c r="T66" s="24"/>
      <c r="U66"/>
      <c r="V66" s="24"/>
      <c r="W66"/>
      <c r="X66"/>
      <c r="Y66"/>
      <c r="Z66"/>
      <c r="AA66"/>
      <c r="AB66"/>
      <c r="AC66"/>
      <c r="AD66"/>
      <c r="AE66"/>
      <c r="AF66"/>
      <c r="AG66"/>
    </row>
    <row r="67" spans="1:33" s="15" customFormat="1" x14ac:dyDescent="0.25">
      <c r="A67" s="30">
        <v>57</v>
      </c>
      <c r="B67" s="28" t="s">
        <v>59</v>
      </c>
      <c r="C67" s="31">
        <v>1.2155</v>
      </c>
      <c r="D67" s="31">
        <v>0.96899999999999997</v>
      </c>
      <c r="E67" s="57">
        <v>0</v>
      </c>
      <c r="F67" s="57">
        <v>0</v>
      </c>
      <c r="G67" s="31">
        <v>0.6573</v>
      </c>
      <c r="H67" s="31">
        <v>3.0499999999999999E-2</v>
      </c>
      <c r="I67" s="31">
        <v>6.4199999999999993E-2</v>
      </c>
      <c r="J67" s="57">
        <v>0</v>
      </c>
      <c r="K67" s="31">
        <v>0.48920000000000002</v>
      </c>
      <c r="L67" s="31">
        <v>0.28820000000000001</v>
      </c>
      <c r="M67" s="58">
        <v>0</v>
      </c>
      <c r="N67" s="57">
        <v>0</v>
      </c>
      <c r="O67" s="25">
        <f t="shared" si="4"/>
        <v>3.7138999999999998</v>
      </c>
      <c r="P67" s="25">
        <f t="shared" si="1"/>
        <v>0.25997300000000001</v>
      </c>
      <c r="Q67" s="25">
        <f t="shared" si="2"/>
        <v>3.9738729999999998</v>
      </c>
      <c r="R67" s="74">
        <f t="shared" si="3"/>
        <v>4.7686475999999995</v>
      </c>
      <c r="S67"/>
      <c r="T67" s="24"/>
      <c r="U67"/>
      <c r="V67" s="24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30">
        <v>58</v>
      </c>
      <c r="B68" s="28" t="s">
        <v>60</v>
      </c>
      <c r="C68" s="31">
        <v>0.83089999999999997</v>
      </c>
      <c r="D68" s="31">
        <v>1.0155000000000001</v>
      </c>
      <c r="E68" s="57">
        <v>0</v>
      </c>
      <c r="F68" s="57">
        <v>0</v>
      </c>
      <c r="G68" s="31">
        <v>0.6573</v>
      </c>
      <c r="H68" s="31">
        <v>2.76E-2</v>
      </c>
      <c r="I68" s="31">
        <v>0.06</v>
      </c>
      <c r="J68" s="57">
        <v>0</v>
      </c>
      <c r="K68" s="31">
        <v>0.4844</v>
      </c>
      <c r="L68" s="31">
        <v>0.317</v>
      </c>
      <c r="M68" s="58">
        <v>0</v>
      </c>
      <c r="N68" s="57">
        <v>0</v>
      </c>
      <c r="O68" s="25">
        <f t="shared" si="4"/>
        <v>3.3927000000000005</v>
      </c>
      <c r="P68" s="25">
        <f t="shared" si="1"/>
        <v>0.23748900000000006</v>
      </c>
      <c r="Q68" s="25">
        <f t="shared" si="2"/>
        <v>3.6301890000000006</v>
      </c>
      <c r="R68" s="74">
        <f t="shared" si="3"/>
        <v>4.3562268000000008</v>
      </c>
      <c r="T68" s="24"/>
      <c r="V68" s="24"/>
    </row>
    <row r="69" spans="1:33" x14ac:dyDescent="0.25">
      <c r="A69" s="30">
        <v>59</v>
      </c>
      <c r="B69" s="28" t="s">
        <v>61</v>
      </c>
      <c r="C69" s="31">
        <v>0.73040000000000005</v>
      </c>
      <c r="D69" s="31">
        <v>0.97850000000000004</v>
      </c>
      <c r="E69" s="57">
        <v>0</v>
      </c>
      <c r="F69" s="57">
        <v>0</v>
      </c>
      <c r="G69" s="31">
        <v>0.6573</v>
      </c>
      <c r="H69" s="31">
        <v>2.7699999999999999E-2</v>
      </c>
      <c r="I69" s="31">
        <v>6.0199999999999997E-2</v>
      </c>
      <c r="J69" s="57">
        <v>0</v>
      </c>
      <c r="K69" s="31">
        <v>0.48349999999999999</v>
      </c>
      <c r="L69" s="31">
        <v>0.31519999999999998</v>
      </c>
      <c r="M69" s="58">
        <v>0</v>
      </c>
      <c r="N69" s="57">
        <v>0</v>
      </c>
      <c r="O69" s="25">
        <f t="shared" si="4"/>
        <v>3.2527999999999997</v>
      </c>
      <c r="P69" s="25">
        <f t="shared" si="1"/>
        <v>0.22769600000000001</v>
      </c>
      <c r="Q69" s="25">
        <f t="shared" si="2"/>
        <v>3.4804959999999996</v>
      </c>
      <c r="R69" s="74">
        <f t="shared" si="3"/>
        <v>4.1765951999999995</v>
      </c>
      <c r="T69" s="24"/>
      <c r="V69" s="24"/>
    </row>
    <row r="70" spans="1:33" x14ac:dyDescent="0.25">
      <c r="A70" s="30">
        <v>60</v>
      </c>
      <c r="B70" s="28" t="s">
        <v>62</v>
      </c>
      <c r="C70" s="31">
        <v>0.8054</v>
      </c>
      <c r="D70" s="31">
        <v>0.96619999999999995</v>
      </c>
      <c r="E70" s="57">
        <v>0</v>
      </c>
      <c r="F70" s="57">
        <v>0</v>
      </c>
      <c r="G70" s="31">
        <v>0.6573</v>
      </c>
      <c r="H70" s="31">
        <v>2.8000000000000001E-2</v>
      </c>
      <c r="I70" s="31">
        <v>6.0900000000000003E-2</v>
      </c>
      <c r="J70" s="57">
        <v>0</v>
      </c>
      <c r="K70" s="31">
        <v>0.47360000000000002</v>
      </c>
      <c r="L70" s="31">
        <v>0.27189999999999998</v>
      </c>
      <c r="M70" s="58">
        <v>0</v>
      </c>
      <c r="N70" s="57">
        <v>0</v>
      </c>
      <c r="O70" s="25">
        <f t="shared" si="4"/>
        <v>3.2632999999999996</v>
      </c>
      <c r="P70" s="25">
        <f t="shared" si="1"/>
        <v>0.228431</v>
      </c>
      <c r="Q70" s="25">
        <f t="shared" si="2"/>
        <v>3.4917309999999997</v>
      </c>
      <c r="R70" s="74">
        <f t="shared" si="3"/>
        <v>4.1900771999999993</v>
      </c>
      <c r="T70" s="24"/>
      <c r="V70" s="24"/>
    </row>
    <row r="71" spans="1:33" x14ac:dyDescent="0.25">
      <c r="A71" s="30">
        <v>61</v>
      </c>
      <c r="B71" s="28" t="s">
        <v>63</v>
      </c>
      <c r="C71" s="31">
        <v>0.8135</v>
      </c>
      <c r="D71" s="31">
        <v>0.99299999999999999</v>
      </c>
      <c r="E71" s="57">
        <v>0</v>
      </c>
      <c r="F71" s="57">
        <v>0</v>
      </c>
      <c r="G71" s="31">
        <v>0.6573</v>
      </c>
      <c r="H71" s="31">
        <v>2.3800000000000002E-2</v>
      </c>
      <c r="I71" s="31">
        <v>6.0600000000000001E-2</v>
      </c>
      <c r="J71" s="57">
        <v>0</v>
      </c>
      <c r="K71" s="31">
        <v>0.4884</v>
      </c>
      <c r="L71" s="31">
        <v>0.3392</v>
      </c>
      <c r="M71" s="58">
        <v>0</v>
      </c>
      <c r="N71" s="57">
        <v>0</v>
      </c>
      <c r="O71" s="25">
        <f t="shared" si="4"/>
        <v>3.3757999999999999</v>
      </c>
      <c r="P71" s="25">
        <f t="shared" si="1"/>
        <v>0.23630600000000002</v>
      </c>
      <c r="Q71" s="25">
        <f t="shared" si="2"/>
        <v>3.6121059999999998</v>
      </c>
      <c r="R71" s="74">
        <f t="shared" si="3"/>
        <v>4.3345271999999992</v>
      </c>
      <c r="T71" s="24"/>
      <c r="V71" s="24"/>
    </row>
    <row r="72" spans="1:33" x14ac:dyDescent="0.25">
      <c r="A72" s="30">
        <v>62</v>
      </c>
      <c r="B72" s="28" t="s">
        <v>64</v>
      </c>
      <c r="C72" s="31">
        <v>1.0716000000000001</v>
      </c>
      <c r="D72" s="31">
        <v>0.93910000000000005</v>
      </c>
      <c r="E72" s="57">
        <v>0</v>
      </c>
      <c r="F72" s="57">
        <v>0</v>
      </c>
      <c r="G72" s="31">
        <v>0.6573</v>
      </c>
      <c r="H72" s="31">
        <v>2.8000000000000001E-2</v>
      </c>
      <c r="I72" s="31">
        <v>6.1600000000000002E-2</v>
      </c>
      <c r="J72" s="57">
        <v>0</v>
      </c>
      <c r="K72" s="31">
        <v>0.48870000000000002</v>
      </c>
      <c r="L72" s="31">
        <v>0.31979999999999997</v>
      </c>
      <c r="M72" s="58">
        <v>0</v>
      </c>
      <c r="N72" s="57">
        <v>0</v>
      </c>
      <c r="O72" s="25">
        <f t="shared" si="4"/>
        <v>3.5661</v>
      </c>
      <c r="P72" s="25">
        <f t="shared" si="1"/>
        <v>0.24962700000000002</v>
      </c>
      <c r="Q72" s="25">
        <f t="shared" si="2"/>
        <v>3.8157269999999999</v>
      </c>
      <c r="R72" s="74">
        <f t="shared" si="3"/>
        <v>4.5788723999999998</v>
      </c>
      <c r="T72" s="24"/>
      <c r="V72" s="24"/>
    </row>
    <row r="73" spans="1:33" x14ac:dyDescent="0.25">
      <c r="A73" s="30">
        <v>63</v>
      </c>
      <c r="B73" s="28" t="s">
        <v>65</v>
      </c>
      <c r="C73" s="31">
        <v>0.93130000000000002</v>
      </c>
      <c r="D73" s="31">
        <v>1.0042</v>
      </c>
      <c r="E73" s="57">
        <v>0</v>
      </c>
      <c r="F73" s="57">
        <v>0</v>
      </c>
      <c r="G73" s="31">
        <v>0.6573</v>
      </c>
      <c r="H73" s="31">
        <v>2.8000000000000001E-2</v>
      </c>
      <c r="I73" s="31">
        <v>6.3600000000000004E-2</v>
      </c>
      <c r="J73" s="57">
        <v>0</v>
      </c>
      <c r="K73" s="31">
        <v>0.48870000000000002</v>
      </c>
      <c r="L73" s="31">
        <v>0.33069999999999999</v>
      </c>
      <c r="M73" s="58">
        <v>0</v>
      </c>
      <c r="N73" s="57">
        <v>0</v>
      </c>
      <c r="O73" s="25">
        <f t="shared" si="4"/>
        <v>3.5038</v>
      </c>
      <c r="P73" s="25">
        <f t="shared" ref="P73:P135" si="5">O73*7%</f>
        <v>0.24526600000000001</v>
      </c>
      <c r="Q73" s="25">
        <f t="shared" ref="Q73:Q134" si="6">O73+P73</f>
        <v>3.749066</v>
      </c>
      <c r="R73" s="74">
        <f t="shared" ref="R73:R134" si="7">Q73*1.2</f>
        <v>4.4988792000000002</v>
      </c>
      <c r="T73" s="24"/>
      <c r="V73" s="24"/>
    </row>
    <row r="74" spans="1:33" x14ac:dyDescent="0.25">
      <c r="A74" s="30">
        <v>64</v>
      </c>
      <c r="B74" s="28" t="s">
        <v>66</v>
      </c>
      <c r="C74" s="31">
        <v>0.89139999999999997</v>
      </c>
      <c r="D74" s="31">
        <v>0.995</v>
      </c>
      <c r="E74" s="57">
        <v>0</v>
      </c>
      <c r="F74" s="57">
        <v>0</v>
      </c>
      <c r="G74" s="31">
        <v>0.6573</v>
      </c>
      <c r="H74" s="31">
        <v>2.8000000000000001E-2</v>
      </c>
      <c r="I74" s="31">
        <v>6.3700000000000007E-2</v>
      </c>
      <c r="J74" s="57">
        <v>0</v>
      </c>
      <c r="K74" s="31">
        <v>0.4884</v>
      </c>
      <c r="L74" s="31">
        <v>0.31290000000000001</v>
      </c>
      <c r="M74" s="58">
        <v>0</v>
      </c>
      <c r="N74" s="57">
        <v>0</v>
      </c>
      <c r="O74" s="25">
        <f t="shared" si="4"/>
        <v>3.4367000000000001</v>
      </c>
      <c r="P74" s="25">
        <f t="shared" si="5"/>
        <v>0.24056900000000003</v>
      </c>
      <c r="Q74" s="25">
        <f t="shared" si="6"/>
        <v>3.6772689999999999</v>
      </c>
      <c r="R74" s="74">
        <f t="shared" si="7"/>
        <v>4.4127228000000001</v>
      </c>
      <c r="T74" s="24"/>
      <c r="V74" s="24"/>
    </row>
    <row r="75" spans="1:33" x14ac:dyDescent="0.25">
      <c r="A75" s="30">
        <v>65</v>
      </c>
      <c r="B75" s="28" t="s">
        <v>67</v>
      </c>
      <c r="C75" s="31">
        <v>0.84009999999999996</v>
      </c>
      <c r="D75" s="31">
        <v>0.9425</v>
      </c>
      <c r="E75" s="57">
        <v>0</v>
      </c>
      <c r="F75" s="57">
        <v>0</v>
      </c>
      <c r="G75" s="31">
        <v>0.6573</v>
      </c>
      <c r="H75" s="31">
        <v>2.8199999999999999E-2</v>
      </c>
      <c r="I75" s="31">
        <v>6.4299999999999996E-2</v>
      </c>
      <c r="J75" s="57">
        <v>0</v>
      </c>
      <c r="K75" s="31">
        <v>0.48970000000000002</v>
      </c>
      <c r="L75" s="31">
        <v>0.3785</v>
      </c>
      <c r="M75" s="58">
        <v>0</v>
      </c>
      <c r="N75" s="57">
        <v>0</v>
      </c>
      <c r="O75" s="25">
        <f t="shared" si="4"/>
        <v>3.4005999999999994</v>
      </c>
      <c r="P75" s="25">
        <f t="shared" si="5"/>
        <v>0.23804199999999998</v>
      </c>
      <c r="Q75" s="25">
        <f t="shared" si="6"/>
        <v>3.6386419999999995</v>
      </c>
      <c r="R75" s="74">
        <f t="shared" si="7"/>
        <v>4.3663703999999992</v>
      </c>
      <c r="T75" s="24"/>
      <c r="V75" s="24"/>
    </row>
    <row r="76" spans="1:33" x14ac:dyDescent="0.25">
      <c r="A76" s="30">
        <v>66</v>
      </c>
      <c r="B76" s="28" t="s">
        <v>68</v>
      </c>
      <c r="C76" s="31">
        <v>0.83650000000000002</v>
      </c>
      <c r="D76" s="31">
        <v>1.0116000000000001</v>
      </c>
      <c r="E76" s="57">
        <v>0</v>
      </c>
      <c r="F76" s="57">
        <v>0</v>
      </c>
      <c r="G76" s="31">
        <v>0.6573</v>
      </c>
      <c r="H76" s="31">
        <v>2.8299999999999999E-2</v>
      </c>
      <c r="I76" s="31">
        <v>6.4500000000000002E-2</v>
      </c>
      <c r="J76" s="57">
        <v>0</v>
      </c>
      <c r="K76" s="31">
        <v>0.49030000000000001</v>
      </c>
      <c r="L76" s="31">
        <v>0.34949999999999998</v>
      </c>
      <c r="M76" s="58">
        <v>0</v>
      </c>
      <c r="N76" s="57">
        <v>0</v>
      </c>
      <c r="O76" s="25">
        <f t="shared" si="4"/>
        <v>3.4380000000000002</v>
      </c>
      <c r="P76" s="25">
        <f t="shared" si="5"/>
        <v>0.24066000000000004</v>
      </c>
      <c r="Q76" s="25">
        <f t="shared" si="6"/>
        <v>3.6786600000000003</v>
      </c>
      <c r="R76" s="74">
        <f t="shared" si="7"/>
        <v>4.4143920000000003</v>
      </c>
      <c r="T76" s="24"/>
      <c r="V76" s="24"/>
    </row>
    <row r="77" spans="1:33" x14ac:dyDescent="0.25">
      <c r="A77" s="30">
        <v>67</v>
      </c>
      <c r="B77" s="28" t="s">
        <v>69</v>
      </c>
      <c r="C77" s="31">
        <v>0.80620000000000003</v>
      </c>
      <c r="D77" s="31">
        <v>1.1331</v>
      </c>
      <c r="E77" s="31">
        <v>0.84609999999999996</v>
      </c>
      <c r="F77" s="31">
        <v>4.5499999999999999E-2</v>
      </c>
      <c r="G77" s="31">
        <v>0.6573</v>
      </c>
      <c r="H77" s="31">
        <v>1.8599999999999998E-2</v>
      </c>
      <c r="I77" s="31">
        <v>4.7699999999999999E-2</v>
      </c>
      <c r="J77" s="57">
        <v>0</v>
      </c>
      <c r="K77" s="31">
        <v>0.42149999999999999</v>
      </c>
      <c r="L77" s="31">
        <v>0.24540000000000001</v>
      </c>
      <c r="M77" s="31">
        <v>0.2445</v>
      </c>
      <c r="N77" s="57">
        <v>0</v>
      </c>
      <c r="O77" s="25">
        <f t="shared" si="4"/>
        <v>4.4659000000000004</v>
      </c>
      <c r="P77" s="25">
        <f t="shared" si="5"/>
        <v>0.31261300000000009</v>
      </c>
      <c r="Q77" s="25">
        <f t="shared" si="6"/>
        <v>4.7785130000000002</v>
      </c>
      <c r="R77" s="74">
        <f t="shared" si="7"/>
        <v>5.7342155999999997</v>
      </c>
      <c r="T77" s="24"/>
      <c r="V77" s="24"/>
    </row>
    <row r="78" spans="1:33" x14ac:dyDescent="0.25">
      <c r="A78" s="30">
        <v>68</v>
      </c>
      <c r="B78" s="28" t="s">
        <v>70</v>
      </c>
      <c r="C78" s="31">
        <v>0.80279999999999996</v>
      </c>
      <c r="D78" s="31">
        <v>1.1738999999999999</v>
      </c>
      <c r="E78" s="31">
        <v>0.85089999999999999</v>
      </c>
      <c r="F78" s="31">
        <v>4.5699999999999998E-2</v>
      </c>
      <c r="G78" s="31">
        <v>0.6573</v>
      </c>
      <c r="H78" s="31">
        <v>1.6899999999999998E-2</v>
      </c>
      <c r="I78" s="31">
        <v>5.1299999999999998E-2</v>
      </c>
      <c r="J78" s="57">
        <v>0</v>
      </c>
      <c r="K78" s="31">
        <v>0.41060000000000002</v>
      </c>
      <c r="L78" s="31">
        <v>0.2445</v>
      </c>
      <c r="M78" s="31">
        <v>0.24590000000000001</v>
      </c>
      <c r="N78" s="57">
        <v>0</v>
      </c>
      <c r="O78" s="25">
        <f t="shared" si="4"/>
        <v>4.4997999999999996</v>
      </c>
      <c r="P78" s="25">
        <f t="shared" si="5"/>
        <v>0.31498599999999999</v>
      </c>
      <c r="Q78" s="25">
        <f t="shared" si="6"/>
        <v>4.8147859999999998</v>
      </c>
      <c r="R78" s="74">
        <f t="shared" si="7"/>
        <v>5.7777431999999997</v>
      </c>
      <c r="T78" s="24"/>
      <c r="V78" s="24"/>
    </row>
    <row r="79" spans="1:33" x14ac:dyDescent="0.25">
      <c r="A79" s="30">
        <v>69</v>
      </c>
      <c r="B79" s="28" t="s">
        <v>71</v>
      </c>
      <c r="C79" s="31">
        <v>0.83530000000000004</v>
      </c>
      <c r="D79" s="31">
        <v>1.2438</v>
      </c>
      <c r="E79" s="31">
        <v>0.90139999999999998</v>
      </c>
      <c r="F79" s="31">
        <v>4.8500000000000001E-2</v>
      </c>
      <c r="G79" s="31">
        <v>0.6573</v>
      </c>
      <c r="H79" s="31">
        <v>1.84E-2</v>
      </c>
      <c r="I79" s="31">
        <v>5.74E-2</v>
      </c>
      <c r="J79" s="57">
        <v>0</v>
      </c>
      <c r="K79" s="31">
        <v>0.41449999999999998</v>
      </c>
      <c r="L79" s="31">
        <v>0.22040000000000001</v>
      </c>
      <c r="M79" s="31">
        <v>0.26050000000000001</v>
      </c>
      <c r="N79" s="57">
        <v>0</v>
      </c>
      <c r="O79" s="25">
        <f t="shared" si="4"/>
        <v>4.6575000000000006</v>
      </c>
      <c r="P79" s="25">
        <f t="shared" si="5"/>
        <v>0.32602500000000006</v>
      </c>
      <c r="Q79" s="25">
        <f t="shared" si="6"/>
        <v>4.9835250000000011</v>
      </c>
      <c r="R79" s="74">
        <f t="shared" si="7"/>
        <v>5.9802300000000015</v>
      </c>
      <c r="T79" s="24"/>
      <c r="V79" s="24"/>
    </row>
    <row r="80" spans="1:33" x14ac:dyDescent="0.25">
      <c r="A80" s="30">
        <v>70</v>
      </c>
      <c r="B80" s="28" t="s">
        <v>72</v>
      </c>
      <c r="C80" s="31">
        <v>0.99650000000000005</v>
      </c>
      <c r="D80" s="31">
        <v>1.1771</v>
      </c>
      <c r="E80" s="31">
        <v>0.8609</v>
      </c>
      <c r="F80" s="31">
        <v>4.6300000000000001E-2</v>
      </c>
      <c r="G80" s="31">
        <v>0.6573</v>
      </c>
      <c r="H80" s="31">
        <v>1.7899999999999999E-2</v>
      </c>
      <c r="I80" s="31">
        <v>5.1900000000000002E-2</v>
      </c>
      <c r="J80" s="57">
        <v>0</v>
      </c>
      <c r="K80" s="31">
        <v>0.4118</v>
      </c>
      <c r="L80" s="31">
        <v>0.2162</v>
      </c>
      <c r="M80" s="31">
        <v>0.24879999999999999</v>
      </c>
      <c r="N80" s="57">
        <v>0</v>
      </c>
      <c r="O80" s="25">
        <f t="shared" si="4"/>
        <v>4.6847000000000003</v>
      </c>
      <c r="P80" s="25">
        <f t="shared" si="5"/>
        <v>0.32792900000000003</v>
      </c>
      <c r="Q80" s="25">
        <f t="shared" si="6"/>
        <v>5.0126290000000004</v>
      </c>
      <c r="R80" s="74">
        <f t="shared" si="7"/>
        <v>6.0151548000000004</v>
      </c>
      <c r="T80" s="24"/>
      <c r="V80" s="24"/>
    </row>
    <row r="81" spans="1:33" x14ac:dyDescent="0.25">
      <c r="A81" s="30">
        <v>71</v>
      </c>
      <c r="B81" s="28" t="s">
        <v>73</v>
      </c>
      <c r="C81" s="31">
        <v>0.89610000000000001</v>
      </c>
      <c r="D81" s="31">
        <v>1.1872</v>
      </c>
      <c r="E81" s="31">
        <v>0.85919999999999996</v>
      </c>
      <c r="F81" s="31">
        <v>4.6199999999999998E-2</v>
      </c>
      <c r="G81" s="31">
        <v>0.6573</v>
      </c>
      <c r="H81" s="31">
        <v>1.8599999999999998E-2</v>
      </c>
      <c r="I81" s="31">
        <v>5.4140000000000001E-2</v>
      </c>
      <c r="J81" s="57">
        <v>0</v>
      </c>
      <c r="K81" s="31">
        <v>0.41560000000000002</v>
      </c>
      <c r="L81" s="31">
        <v>0.25119999999999998</v>
      </c>
      <c r="M81" s="31">
        <v>0.24829999999999999</v>
      </c>
      <c r="N81" s="57">
        <v>0</v>
      </c>
      <c r="O81" s="25">
        <f t="shared" si="4"/>
        <v>4.6338400000000002</v>
      </c>
      <c r="P81" s="25">
        <f t="shared" si="5"/>
        <v>0.32436880000000007</v>
      </c>
      <c r="Q81" s="25">
        <f t="shared" si="6"/>
        <v>4.9582088000000004</v>
      </c>
      <c r="R81" s="74">
        <f t="shared" si="7"/>
        <v>5.9498505600000007</v>
      </c>
      <c r="T81" s="24"/>
      <c r="V81" s="24"/>
    </row>
    <row r="82" spans="1:33" x14ac:dyDescent="0.25">
      <c r="A82" s="30">
        <v>72</v>
      </c>
      <c r="B82" s="28" t="s">
        <v>74</v>
      </c>
      <c r="C82" s="31">
        <v>0.89549999999999996</v>
      </c>
      <c r="D82" s="31">
        <v>1.1161000000000001</v>
      </c>
      <c r="E82" s="31">
        <v>0.82499999999999996</v>
      </c>
      <c r="F82" s="31">
        <v>4.4400000000000002E-2</v>
      </c>
      <c r="G82" s="31">
        <v>0.6573</v>
      </c>
      <c r="H82" s="31">
        <v>1.8800000000000001E-2</v>
      </c>
      <c r="I82" s="31">
        <v>4.87E-2</v>
      </c>
      <c r="J82" s="57">
        <v>0</v>
      </c>
      <c r="K82" s="31">
        <v>0.41720000000000002</v>
      </c>
      <c r="L82" s="31">
        <v>0.22770000000000001</v>
      </c>
      <c r="M82" s="31">
        <v>0.2384</v>
      </c>
      <c r="N82" s="57">
        <v>0</v>
      </c>
      <c r="O82" s="25">
        <f t="shared" si="4"/>
        <v>4.4891000000000005</v>
      </c>
      <c r="P82" s="25">
        <f t="shared" si="5"/>
        <v>0.31423700000000004</v>
      </c>
      <c r="Q82" s="25">
        <f t="shared" si="6"/>
        <v>4.8033370000000009</v>
      </c>
      <c r="R82" s="74">
        <f t="shared" si="7"/>
        <v>5.764004400000001</v>
      </c>
      <c r="T82" s="24"/>
      <c r="V82" s="24"/>
    </row>
    <row r="83" spans="1:33" x14ac:dyDescent="0.25">
      <c r="A83" s="30">
        <v>73</v>
      </c>
      <c r="B83" s="28" t="s">
        <v>75</v>
      </c>
      <c r="C83" s="31">
        <v>0.92520000000000002</v>
      </c>
      <c r="D83" s="31">
        <v>1.2254</v>
      </c>
      <c r="E83" s="31">
        <v>0.88</v>
      </c>
      <c r="F83" s="31">
        <v>4.7300000000000002E-2</v>
      </c>
      <c r="G83" s="31">
        <v>0.6573</v>
      </c>
      <c r="H83" s="31">
        <v>1.5800000000000002E-2</v>
      </c>
      <c r="I83" s="31">
        <v>4.9000000000000002E-2</v>
      </c>
      <c r="J83" s="57">
        <v>0</v>
      </c>
      <c r="K83" s="31">
        <v>0.37559999999999999</v>
      </c>
      <c r="L83" s="31">
        <v>0.2432</v>
      </c>
      <c r="M83" s="31">
        <v>0.25430000000000003</v>
      </c>
      <c r="N83" s="57">
        <v>0</v>
      </c>
      <c r="O83" s="25">
        <f t="shared" si="4"/>
        <v>4.6730999999999998</v>
      </c>
      <c r="P83" s="25">
        <f t="shared" si="5"/>
        <v>0.32711699999999999</v>
      </c>
      <c r="Q83" s="25">
        <f t="shared" si="6"/>
        <v>5.0002170000000001</v>
      </c>
      <c r="R83" s="74">
        <f t="shared" si="7"/>
        <v>6.0002604000000002</v>
      </c>
      <c r="T83" s="24"/>
      <c r="V83" s="24"/>
    </row>
    <row r="84" spans="1:33" s="15" customFormat="1" x14ac:dyDescent="0.25">
      <c r="A84" s="30">
        <v>74</v>
      </c>
      <c r="B84" s="28" t="s">
        <v>76</v>
      </c>
      <c r="C84" s="31">
        <v>0.91679999999999995</v>
      </c>
      <c r="D84" s="31">
        <v>1.1991000000000001</v>
      </c>
      <c r="E84" s="31">
        <v>0.41639999999999999</v>
      </c>
      <c r="F84" s="31">
        <v>4.8099999999999997E-2</v>
      </c>
      <c r="G84" s="31">
        <v>0.6573</v>
      </c>
      <c r="H84" s="31">
        <v>1.8200000000000001E-2</v>
      </c>
      <c r="I84" s="31">
        <v>5.0099999999999999E-2</v>
      </c>
      <c r="J84" s="57">
        <v>0</v>
      </c>
      <c r="K84" s="31">
        <v>0.42980000000000002</v>
      </c>
      <c r="L84" s="31">
        <v>0.2167</v>
      </c>
      <c r="M84" s="31">
        <v>0.2586</v>
      </c>
      <c r="N84" s="57">
        <v>0</v>
      </c>
      <c r="O84" s="25">
        <f t="shared" si="4"/>
        <v>4.2111000000000001</v>
      </c>
      <c r="P84" s="25">
        <f t="shared" si="5"/>
        <v>0.29477700000000001</v>
      </c>
      <c r="Q84" s="25">
        <f t="shared" si="6"/>
        <v>4.5058769999999999</v>
      </c>
      <c r="R84" s="74">
        <f t="shared" si="7"/>
        <v>5.4070523999999995</v>
      </c>
      <c r="S84"/>
      <c r="T84" s="24"/>
      <c r="U84"/>
      <c r="V84" s="24"/>
      <c r="W84"/>
      <c r="X84"/>
      <c r="Y84"/>
      <c r="Z84"/>
      <c r="AA84"/>
      <c r="AB84"/>
      <c r="AC84"/>
      <c r="AD84"/>
      <c r="AE84"/>
      <c r="AF84"/>
      <c r="AG84"/>
    </row>
    <row r="85" spans="1:33" s="15" customFormat="1" x14ac:dyDescent="0.25">
      <c r="A85" s="30">
        <v>75</v>
      </c>
      <c r="B85" s="28" t="s">
        <v>77</v>
      </c>
      <c r="C85" s="31">
        <v>0.88919999999999999</v>
      </c>
      <c r="D85" s="31">
        <v>1.2254</v>
      </c>
      <c r="E85" s="31">
        <v>0.65180000000000005</v>
      </c>
      <c r="F85" s="31">
        <v>4.7699999999999999E-2</v>
      </c>
      <c r="G85" s="31">
        <v>0.6573</v>
      </c>
      <c r="H85" s="31">
        <v>1.8800000000000001E-2</v>
      </c>
      <c r="I85" s="31">
        <v>4.6399999999999997E-2</v>
      </c>
      <c r="J85" s="57">
        <v>0</v>
      </c>
      <c r="K85" s="31">
        <v>0.40820000000000001</v>
      </c>
      <c r="L85" s="31">
        <v>0.22620000000000001</v>
      </c>
      <c r="M85" s="31">
        <v>0.25640000000000002</v>
      </c>
      <c r="N85" s="57">
        <v>0</v>
      </c>
      <c r="O85" s="25">
        <f t="shared" si="4"/>
        <v>4.4274000000000004</v>
      </c>
      <c r="P85" s="25">
        <f t="shared" si="5"/>
        <v>0.30991800000000008</v>
      </c>
      <c r="Q85" s="25">
        <f t="shared" si="6"/>
        <v>4.7373180000000001</v>
      </c>
      <c r="R85" s="74">
        <f t="shared" si="7"/>
        <v>5.6847816</v>
      </c>
      <c r="S85"/>
      <c r="T85" s="24"/>
      <c r="U85"/>
      <c r="V85" s="24"/>
      <c r="W85"/>
      <c r="X85"/>
      <c r="Y85"/>
      <c r="Z85"/>
      <c r="AA85"/>
      <c r="AB85"/>
      <c r="AC85"/>
      <c r="AD85"/>
      <c r="AE85"/>
      <c r="AF85"/>
      <c r="AG85"/>
    </row>
    <row r="86" spans="1:33" s="15" customFormat="1" x14ac:dyDescent="0.25">
      <c r="A86" s="30">
        <v>76</v>
      </c>
      <c r="B86" s="28" t="s">
        <v>78</v>
      </c>
      <c r="C86" s="31">
        <v>0.88160000000000005</v>
      </c>
      <c r="D86" s="31">
        <v>1.2005999999999999</v>
      </c>
      <c r="E86" s="31">
        <v>0.63190000000000002</v>
      </c>
      <c r="F86" s="31">
        <v>4.7600000000000003E-2</v>
      </c>
      <c r="G86" s="31">
        <v>0.6573</v>
      </c>
      <c r="H86" s="31">
        <v>1.8499999999999999E-2</v>
      </c>
      <c r="I86" s="31">
        <v>5.3699999999999998E-2</v>
      </c>
      <c r="J86" s="57">
        <v>0</v>
      </c>
      <c r="K86" s="31">
        <v>0.41489999999999999</v>
      </c>
      <c r="L86" s="31">
        <v>0.21920000000000001</v>
      </c>
      <c r="M86" s="31">
        <v>0.25569999999999998</v>
      </c>
      <c r="N86" s="57">
        <v>0</v>
      </c>
      <c r="O86" s="25">
        <f t="shared" si="4"/>
        <v>4.3809999999999993</v>
      </c>
      <c r="P86" s="25">
        <f t="shared" si="5"/>
        <v>0.30667</v>
      </c>
      <c r="Q86" s="25">
        <f t="shared" si="6"/>
        <v>4.6876699999999989</v>
      </c>
      <c r="R86" s="74">
        <f t="shared" si="7"/>
        <v>5.6252039999999983</v>
      </c>
      <c r="S86"/>
      <c r="T86" s="24"/>
      <c r="U86"/>
      <c r="V86" s="24"/>
      <c r="W86"/>
      <c r="X86"/>
      <c r="Y86"/>
      <c r="Z86"/>
      <c r="AA86"/>
      <c r="AB86"/>
      <c r="AC86"/>
      <c r="AD86"/>
      <c r="AE86"/>
      <c r="AF86"/>
      <c r="AG86"/>
    </row>
    <row r="87" spans="1:33" s="15" customFormat="1" x14ac:dyDescent="0.25">
      <c r="A87" s="30">
        <v>77</v>
      </c>
      <c r="B87" s="28" t="s">
        <v>79</v>
      </c>
      <c r="C87" s="31">
        <v>0.88780000000000003</v>
      </c>
      <c r="D87" s="31">
        <v>1.1234</v>
      </c>
      <c r="E87" s="31">
        <v>0.58330000000000004</v>
      </c>
      <c r="F87" s="31">
        <v>4.3900000000000002E-2</v>
      </c>
      <c r="G87" s="31">
        <v>0.6573</v>
      </c>
      <c r="H87" s="31">
        <v>1.8599999999999998E-2</v>
      </c>
      <c r="I87" s="31">
        <v>4.48E-2</v>
      </c>
      <c r="J87" s="57">
        <v>0</v>
      </c>
      <c r="K87" s="31">
        <v>0.42120000000000002</v>
      </c>
      <c r="L87" s="31">
        <v>0.20810000000000001</v>
      </c>
      <c r="M87" s="31">
        <v>0.23599999999999999</v>
      </c>
      <c r="N87" s="57">
        <v>0</v>
      </c>
      <c r="O87" s="25">
        <f t="shared" si="4"/>
        <v>4.2244000000000002</v>
      </c>
      <c r="P87" s="25">
        <f t="shared" si="5"/>
        <v>0.29570800000000003</v>
      </c>
      <c r="Q87" s="25">
        <f t="shared" si="6"/>
        <v>4.5201080000000005</v>
      </c>
      <c r="R87" s="74">
        <f t="shared" si="7"/>
        <v>5.4241296000000006</v>
      </c>
      <c r="S87"/>
      <c r="T87" s="24"/>
      <c r="U87"/>
      <c r="V87" s="24"/>
      <c r="W87"/>
      <c r="X87"/>
      <c r="Y87"/>
      <c r="Z87"/>
      <c r="AA87"/>
      <c r="AB87"/>
      <c r="AC87"/>
      <c r="AD87"/>
      <c r="AE87"/>
      <c r="AF87"/>
      <c r="AG87"/>
    </row>
    <row r="88" spans="1:33" s="15" customFormat="1" x14ac:dyDescent="0.25">
      <c r="A88" s="30">
        <v>78</v>
      </c>
      <c r="B88" s="28" t="s">
        <v>80</v>
      </c>
      <c r="C88" s="31">
        <v>0.83399999999999996</v>
      </c>
      <c r="D88" s="31">
        <v>1.2093</v>
      </c>
      <c r="E88" s="31">
        <v>0.4365</v>
      </c>
      <c r="F88" s="31">
        <v>4.7899999999999998E-2</v>
      </c>
      <c r="G88" s="31">
        <v>0.6573</v>
      </c>
      <c r="H88" s="31">
        <v>1.8599999999999998E-2</v>
      </c>
      <c r="I88" s="31">
        <v>4.6600000000000003E-2</v>
      </c>
      <c r="J88" s="57">
        <v>0</v>
      </c>
      <c r="K88" s="31">
        <v>0.41549999999999998</v>
      </c>
      <c r="L88" s="31">
        <v>0.2787</v>
      </c>
      <c r="M88" s="31">
        <v>0.2576</v>
      </c>
      <c r="N88" s="57">
        <v>0</v>
      </c>
      <c r="O88" s="25">
        <f t="shared" si="4"/>
        <v>4.202</v>
      </c>
      <c r="P88" s="25">
        <f t="shared" si="5"/>
        <v>0.29414000000000001</v>
      </c>
      <c r="Q88" s="25">
        <f t="shared" si="6"/>
        <v>4.4961399999999996</v>
      </c>
      <c r="R88" s="74">
        <f t="shared" si="7"/>
        <v>5.3953679999999995</v>
      </c>
      <c r="S88"/>
      <c r="T88" s="24"/>
      <c r="U88"/>
      <c r="V88" s="24"/>
      <c r="W88"/>
      <c r="X88"/>
      <c r="Y88"/>
      <c r="Z88"/>
      <c r="AA88"/>
      <c r="AB88"/>
      <c r="AC88"/>
      <c r="AD88"/>
      <c r="AE88"/>
      <c r="AF88"/>
      <c r="AG88"/>
    </row>
    <row r="89" spans="1:33" s="15" customFormat="1" x14ac:dyDescent="0.25">
      <c r="A89" s="30">
        <v>79</v>
      </c>
      <c r="B89" s="28" t="s">
        <v>81</v>
      </c>
      <c r="C89" s="31">
        <v>0.91169999999999995</v>
      </c>
      <c r="D89" s="31">
        <v>1.0703</v>
      </c>
      <c r="E89" s="31">
        <v>0.36930000000000002</v>
      </c>
      <c r="F89" s="31">
        <v>4.2700000000000002E-2</v>
      </c>
      <c r="G89" s="31">
        <v>0.6573</v>
      </c>
      <c r="H89" s="31">
        <v>1.8800000000000001E-2</v>
      </c>
      <c r="I89" s="31">
        <v>4.6899999999999997E-2</v>
      </c>
      <c r="J89" s="57">
        <v>0</v>
      </c>
      <c r="K89" s="31">
        <v>0.42030000000000001</v>
      </c>
      <c r="L89" s="31">
        <v>0.20200000000000001</v>
      </c>
      <c r="M89" s="31">
        <v>0.22939999999999999</v>
      </c>
      <c r="N89" s="57">
        <v>0</v>
      </c>
      <c r="O89" s="25">
        <f t="shared" si="4"/>
        <v>3.9687000000000006</v>
      </c>
      <c r="P89" s="25">
        <f t="shared" si="5"/>
        <v>0.27780900000000008</v>
      </c>
      <c r="Q89" s="25">
        <f t="shared" si="6"/>
        <v>4.2465090000000005</v>
      </c>
      <c r="R89" s="74">
        <f t="shared" si="7"/>
        <v>5.0958108000000006</v>
      </c>
      <c r="S89"/>
      <c r="T89" s="24"/>
      <c r="U89"/>
      <c r="V89" s="24"/>
      <c r="W89"/>
      <c r="X89"/>
      <c r="Y89"/>
      <c r="Z89"/>
      <c r="AA89"/>
      <c r="AB89"/>
      <c r="AC89"/>
      <c r="AD89"/>
      <c r="AE89"/>
      <c r="AF89"/>
      <c r="AG89"/>
    </row>
    <row r="90" spans="1:33" s="34" customFormat="1" x14ac:dyDescent="0.25">
      <c r="A90" s="30">
        <v>80</v>
      </c>
      <c r="B90" s="28" t="s">
        <v>82</v>
      </c>
      <c r="C90" s="31">
        <v>0.87860000000000005</v>
      </c>
      <c r="D90" s="31">
        <v>1.1507000000000001</v>
      </c>
      <c r="E90" s="31">
        <v>0.41220000000000001</v>
      </c>
      <c r="F90" s="31">
        <v>4.7600000000000003E-2</v>
      </c>
      <c r="G90" s="31">
        <v>0.6573</v>
      </c>
      <c r="H90" s="31">
        <v>1.8700000000000001E-2</v>
      </c>
      <c r="I90" s="31">
        <v>5.3800000000000001E-2</v>
      </c>
      <c r="J90" s="57">
        <v>0</v>
      </c>
      <c r="K90" s="31">
        <v>0.4219</v>
      </c>
      <c r="L90" s="31">
        <v>0.27250000000000002</v>
      </c>
      <c r="M90" s="31">
        <v>0.25600000000000001</v>
      </c>
      <c r="N90" s="57">
        <v>0</v>
      </c>
      <c r="O90" s="31">
        <f t="shared" si="4"/>
        <v>4.1692999999999998</v>
      </c>
      <c r="P90" s="25">
        <f t="shared" si="5"/>
        <v>0.29185100000000003</v>
      </c>
      <c r="Q90" s="31">
        <f t="shared" si="6"/>
        <v>4.4611510000000001</v>
      </c>
      <c r="R90" s="75">
        <f t="shared" si="7"/>
        <v>5.3533812000000003</v>
      </c>
      <c r="S90" s="32"/>
      <c r="T90" s="33"/>
      <c r="U90" s="32"/>
      <c r="V90" s="33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</row>
    <row r="91" spans="1:33" s="34" customFormat="1" x14ac:dyDescent="0.25">
      <c r="A91" s="30">
        <v>81</v>
      </c>
      <c r="B91" s="28" t="s">
        <v>83</v>
      </c>
      <c r="C91" s="31">
        <v>1.1211</v>
      </c>
      <c r="D91" s="31">
        <v>1.6493</v>
      </c>
      <c r="E91" s="31">
        <v>0.67830000000000001</v>
      </c>
      <c r="F91" s="31">
        <v>7.4499999999999997E-2</v>
      </c>
      <c r="G91" s="31">
        <v>0.6573</v>
      </c>
      <c r="H91" s="31">
        <v>2.4299999999999999E-2</v>
      </c>
      <c r="I91" s="31">
        <v>6.0740000000000002E-2</v>
      </c>
      <c r="J91" s="57">
        <v>0</v>
      </c>
      <c r="K91" s="31">
        <v>0.45610000000000001</v>
      </c>
      <c r="L91" s="31">
        <v>0.29509999999999997</v>
      </c>
      <c r="M91" s="31">
        <v>0.4002</v>
      </c>
      <c r="N91" s="57">
        <v>0</v>
      </c>
      <c r="O91" s="31">
        <f t="shared" si="4"/>
        <v>5.4169400000000003</v>
      </c>
      <c r="P91" s="25">
        <f t="shared" si="5"/>
        <v>0.37918580000000007</v>
      </c>
      <c r="Q91" s="31">
        <f t="shared" si="6"/>
        <v>5.7961258000000004</v>
      </c>
      <c r="R91" s="75">
        <f t="shared" si="7"/>
        <v>6.9553509600000005</v>
      </c>
      <c r="S91" s="32"/>
      <c r="T91" s="33"/>
      <c r="U91" s="32"/>
      <c r="V91" s="33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</row>
    <row r="92" spans="1:33" s="15" customFormat="1" x14ac:dyDescent="0.25">
      <c r="A92" s="30">
        <v>82</v>
      </c>
      <c r="B92" s="28" t="s">
        <v>84</v>
      </c>
      <c r="C92" s="31">
        <v>0.88400000000000001</v>
      </c>
      <c r="D92" s="31">
        <v>1.1580999999999999</v>
      </c>
      <c r="E92" s="31">
        <v>0.64290000000000003</v>
      </c>
      <c r="F92" s="31">
        <v>4.7E-2</v>
      </c>
      <c r="G92" s="31">
        <v>0.6573</v>
      </c>
      <c r="H92" s="31">
        <v>1.83E-2</v>
      </c>
      <c r="I92" s="31">
        <v>4.65E-2</v>
      </c>
      <c r="J92" s="57">
        <v>0</v>
      </c>
      <c r="K92" s="31">
        <v>0.4199</v>
      </c>
      <c r="L92" s="31">
        <v>0.2268</v>
      </c>
      <c r="M92" s="31">
        <v>0.25290000000000001</v>
      </c>
      <c r="N92" s="57">
        <v>0</v>
      </c>
      <c r="O92" s="25">
        <f t="shared" si="4"/>
        <v>4.3537000000000008</v>
      </c>
      <c r="P92" s="25">
        <f t="shared" si="5"/>
        <v>0.30475900000000006</v>
      </c>
      <c r="Q92" s="25">
        <f t="shared" si="6"/>
        <v>4.6584590000000006</v>
      </c>
      <c r="R92" s="74">
        <f t="shared" si="7"/>
        <v>5.5901508000000009</v>
      </c>
      <c r="S92"/>
      <c r="T92" s="24"/>
      <c r="U92"/>
      <c r="V92" s="24"/>
      <c r="W92"/>
      <c r="X92"/>
      <c r="Y92"/>
      <c r="Z92"/>
      <c r="AA92"/>
      <c r="AB92"/>
      <c r="AC92"/>
      <c r="AD92"/>
      <c r="AE92"/>
      <c r="AF92"/>
      <c r="AG92"/>
    </row>
    <row r="93" spans="1:33" s="15" customFormat="1" x14ac:dyDescent="0.25">
      <c r="A93" s="30">
        <v>83</v>
      </c>
      <c r="B93" s="28" t="s">
        <v>85</v>
      </c>
      <c r="C93" s="31">
        <v>0.89659999999999995</v>
      </c>
      <c r="D93" s="31">
        <v>1.1781999999999999</v>
      </c>
      <c r="E93" s="31">
        <v>0.64329999999999998</v>
      </c>
      <c r="F93" s="31">
        <v>4.7100000000000003E-2</v>
      </c>
      <c r="G93" s="31">
        <v>0.6573</v>
      </c>
      <c r="H93" s="31">
        <v>1.84E-2</v>
      </c>
      <c r="I93" s="31">
        <v>5.3199999999999997E-2</v>
      </c>
      <c r="J93" s="57">
        <v>0</v>
      </c>
      <c r="K93" s="31">
        <v>0.42030000000000001</v>
      </c>
      <c r="L93" s="31">
        <v>0.2298</v>
      </c>
      <c r="M93" s="31">
        <v>0.253</v>
      </c>
      <c r="N93" s="57">
        <v>0</v>
      </c>
      <c r="O93" s="25">
        <f t="shared" si="4"/>
        <v>4.3971999999999998</v>
      </c>
      <c r="P93" s="25">
        <f t="shared" si="5"/>
        <v>0.30780400000000002</v>
      </c>
      <c r="Q93" s="25">
        <f t="shared" si="6"/>
        <v>4.7050039999999997</v>
      </c>
      <c r="R93" s="74">
        <f t="shared" si="7"/>
        <v>5.6460047999999992</v>
      </c>
      <c r="S93"/>
      <c r="T93" s="24"/>
      <c r="U93"/>
      <c r="V93" s="24"/>
      <c r="W93"/>
      <c r="X93"/>
      <c r="Y93"/>
      <c r="Z93"/>
      <c r="AA93"/>
      <c r="AB93"/>
      <c r="AC93"/>
      <c r="AD93"/>
      <c r="AE93"/>
      <c r="AF93"/>
      <c r="AG93"/>
    </row>
    <row r="94" spans="1:33" s="15" customFormat="1" x14ac:dyDescent="0.25">
      <c r="A94" s="30">
        <v>84</v>
      </c>
      <c r="B94" s="28" t="s">
        <v>86</v>
      </c>
      <c r="C94" s="31">
        <v>0.88019999999999998</v>
      </c>
      <c r="D94" s="31">
        <v>1.4529000000000001</v>
      </c>
      <c r="E94" s="31">
        <v>0.36349999999999999</v>
      </c>
      <c r="F94" s="31">
        <v>3.9899999999999998E-2</v>
      </c>
      <c r="G94" s="31">
        <v>0.6573</v>
      </c>
      <c r="H94" s="31">
        <v>1.83E-2</v>
      </c>
      <c r="I94" s="31">
        <v>4.5100000000000001E-2</v>
      </c>
      <c r="J94" s="57">
        <v>0</v>
      </c>
      <c r="K94" s="31">
        <v>0.41930000000000001</v>
      </c>
      <c r="L94" s="31">
        <v>0.34050000000000002</v>
      </c>
      <c r="M94" s="31">
        <v>0.2145</v>
      </c>
      <c r="N94" s="57">
        <v>0</v>
      </c>
      <c r="O94" s="25">
        <f t="shared" si="4"/>
        <v>4.4315000000000007</v>
      </c>
      <c r="P94" s="25">
        <f t="shared" si="5"/>
        <v>0.31020500000000006</v>
      </c>
      <c r="Q94" s="25">
        <f t="shared" si="6"/>
        <v>4.7417050000000005</v>
      </c>
      <c r="R94" s="74">
        <f t="shared" si="7"/>
        <v>5.6900460000000006</v>
      </c>
      <c r="S94"/>
      <c r="T94" s="24"/>
      <c r="U94"/>
      <c r="V94" s="24"/>
      <c r="W94"/>
      <c r="X94"/>
      <c r="Y94"/>
      <c r="Z94"/>
      <c r="AA94"/>
      <c r="AB94"/>
      <c r="AC94"/>
      <c r="AD94"/>
      <c r="AE94"/>
      <c r="AF94"/>
      <c r="AG94"/>
    </row>
    <row r="95" spans="1:33" s="15" customFormat="1" x14ac:dyDescent="0.25">
      <c r="A95" s="30">
        <v>85</v>
      </c>
      <c r="B95" s="28" t="s">
        <v>87</v>
      </c>
      <c r="C95" s="31">
        <v>0.91890000000000005</v>
      </c>
      <c r="D95" s="31">
        <v>1.0770999999999999</v>
      </c>
      <c r="E95" s="31">
        <v>0.59460000000000002</v>
      </c>
      <c r="F95" s="31">
        <v>4.3499999999999997E-2</v>
      </c>
      <c r="G95" s="31">
        <v>0.6573</v>
      </c>
      <c r="H95" s="31">
        <v>1.8800000000000001E-2</v>
      </c>
      <c r="I95" s="31">
        <v>4.4999999999999998E-2</v>
      </c>
      <c r="J95" s="57">
        <v>0</v>
      </c>
      <c r="K95" s="31">
        <v>0.41689999999999999</v>
      </c>
      <c r="L95" s="31">
        <v>0.25940000000000002</v>
      </c>
      <c r="M95" s="31">
        <v>0.2339</v>
      </c>
      <c r="N95" s="57">
        <v>0</v>
      </c>
      <c r="O95" s="25">
        <f t="shared" si="4"/>
        <v>4.2654000000000005</v>
      </c>
      <c r="P95" s="25">
        <f t="shared" si="5"/>
        <v>0.29857800000000007</v>
      </c>
      <c r="Q95" s="25">
        <f t="shared" si="6"/>
        <v>4.5639780000000005</v>
      </c>
      <c r="R95" s="74">
        <f t="shared" si="7"/>
        <v>5.4767736000000005</v>
      </c>
      <c r="S95"/>
      <c r="T95" s="24"/>
      <c r="U95"/>
      <c r="V95" s="24"/>
      <c r="W95"/>
      <c r="X95"/>
      <c r="Y95"/>
      <c r="Z95"/>
      <c r="AA95"/>
      <c r="AB95"/>
      <c r="AC95"/>
      <c r="AD95"/>
      <c r="AE95"/>
      <c r="AF95"/>
      <c r="AG95"/>
    </row>
    <row r="96" spans="1:33" s="15" customFormat="1" x14ac:dyDescent="0.25">
      <c r="A96" s="30">
        <v>86</v>
      </c>
      <c r="B96" s="28" t="s">
        <v>88</v>
      </c>
      <c r="C96" s="31">
        <v>0.9335</v>
      </c>
      <c r="D96" s="31">
        <v>1.1902999999999999</v>
      </c>
      <c r="E96" s="31">
        <v>0.64090000000000003</v>
      </c>
      <c r="F96" s="31">
        <v>4.6899999999999997E-2</v>
      </c>
      <c r="G96" s="31">
        <v>0.6573</v>
      </c>
      <c r="H96" s="31">
        <v>1.7299999999999999E-2</v>
      </c>
      <c r="I96" s="31">
        <v>5.2999999999999999E-2</v>
      </c>
      <c r="J96" s="57">
        <v>0</v>
      </c>
      <c r="K96" s="31">
        <v>0.41849999999999998</v>
      </c>
      <c r="L96" s="31">
        <v>0.2908</v>
      </c>
      <c r="M96" s="31">
        <v>0.25209999999999999</v>
      </c>
      <c r="N96" s="57">
        <v>0</v>
      </c>
      <c r="O96" s="25">
        <f t="shared" si="4"/>
        <v>4.5006000000000004</v>
      </c>
      <c r="P96" s="25">
        <f t="shared" si="5"/>
        <v>0.31504200000000004</v>
      </c>
      <c r="Q96" s="25">
        <f t="shared" si="6"/>
        <v>4.8156420000000004</v>
      </c>
      <c r="R96" s="74">
        <f t="shared" si="7"/>
        <v>5.7787704</v>
      </c>
      <c r="S96"/>
      <c r="T96" s="24"/>
      <c r="U96"/>
      <c r="V96" s="24"/>
      <c r="W96"/>
      <c r="X96"/>
      <c r="Y96"/>
      <c r="Z96"/>
      <c r="AA96"/>
      <c r="AB96"/>
      <c r="AC96"/>
      <c r="AD96"/>
      <c r="AE96"/>
      <c r="AF96"/>
      <c r="AG96"/>
    </row>
    <row r="97" spans="1:33" s="15" customFormat="1" x14ac:dyDescent="0.25">
      <c r="A97" s="30">
        <v>87</v>
      </c>
      <c r="B97" s="28" t="s">
        <v>89</v>
      </c>
      <c r="C97" s="31">
        <v>0.84040000000000004</v>
      </c>
      <c r="D97" s="31">
        <v>1.2177</v>
      </c>
      <c r="E97" s="31">
        <v>0.8881</v>
      </c>
      <c r="F97" s="31">
        <v>4.7699999999999999E-2</v>
      </c>
      <c r="G97" s="31">
        <v>0.6573</v>
      </c>
      <c r="H97" s="31">
        <v>1.61E-2</v>
      </c>
      <c r="I97" s="31">
        <v>5.3900000000000003E-2</v>
      </c>
      <c r="J97" s="57">
        <v>0</v>
      </c>
      <c r="K97" s="31">
        <v>0.40029999999999999</v>
      </c>
      <c r="L97" s="31">
        <v>0.22120000000000001</v>
      </c>
      <c r="M97" s="31">
        <v>0.25669999999999998</v>
      </c>
      <c r="N97" s="57">
        <v>0</v>
      </c>
      <c r="O97" s="25">
        <f t="shared" si="4"/>
        <v>4.5994000000000002</v>
      </c>
      <c r="P97" s="25">
        <f t="shared" si="5"/>
        <v>0.32195800000000002</v>
      </c>
      <c r="Q97" s="25">
        <f t="shared" si="6"/>
        <v>4.9213580000000006</v>
      </c>
      <c r="R97" s="74">
        <f t="shared" si="7"/>
        <v>5.9056296000000001</v>
      </c>
      <c r="S97"/>
      <c r="T97" s="24"/>
      <c r="U97"/>
      <c r="V97" s="24"/>
      <c r="W97"/>
      <c r="X97"/>
      <c r="Y97"/>
      <c r="Z97"/>
      <c r="AA97"/>
      <c r="AB97"/>
      <c r="AC97"/>
      <c r="AD97"/>
      <c r="AE97"/>
      <c r="AF97"/>
      <c r="AG97"/>
    </row>
    <row r="98" spans="1:33" s="15" customFormat="1" x14ac:dyDescent="0.25">
      <c r="A98" s="30">
        <v>88</v>
      </c>
      <c r="B98" s="28" t="s">
        <v>90</v>
      </c>
      <c r="C98" s="31">
        <v>0.86509999999999998</v>
      </c>
      <c r="D98" s="31">
        <v>0.95499999999999996</v>
      </c>
      <c r="E98" s="31">
        <v>0.33889999999999998</v>
      </c>
      <c r="F98" s="31">
        <v>3.7199999999999997E-2</v>
      </c>
      <c r="G98" s="31">
        <v>0.6573</v>
      </c>
      <c r="H98" s="31">
        <v>1.7500000000000002E-2</v>
      </c>
      <c r="I98" s="31">
        <v>1.17E-2</v>
      </c>
      <c r="J98" s="57">
        <v>0</v>
      </c>
      <c r="K98" s="31">
        <v>0.37980000000000003</v>
      </c>
      <c r="L98" s="31">
        <v>0.217</v>
      </c>
      <c r="M98" s="58">
        <v>0</v>
      </c>
      <c r="N98" s="57">
        <v>0</v>
      </c>
      <c r="O98" s="25">
        <f t="shared" si="4"/>
        <v>3.4794999999999994</v>
      </c>
      <c r="P98" s="25">
        <f t="shared" si="5"/>
        <v>0.24356499999999998</v>
      </c>
      <c r="Q98" s="25">
        <f t="shared" si="6"/>
        <v>3.7230649999999992</v>
      </c>
      <c r="R98" s="74">
        <f t="shared" si="7"/>
        <v>4.4676779999999985</v>
      </c>
      <c r="S98"/>
      <c r="T98" s="24"/>
      <c r="U98"/>
      <c r="V98" s="24"/>
      <c r="W98"/>
      <c r="X98"/>
      <c r="Y98"/>
      <c r="Z98"/>
      <c r="AA98"/>
      <c r="AB98"/>
      <c r="AC98"/>
      <c r="AD98"/>
      <c r="AE98"/>
      <c r="AF98"/>
      <c r="AG98"/>
    </row>
    <row r="99" spans="1:33" s="15" customFormat="1" x14ac:dyDescent="0.25">
      <c r="A99" s="30">
        <v>89</v>
      </c>
      <c r="B99" s="28" t="s">
        <v>91</v>
      </c>
      <c r="C99" s="31">
        <v>0.79510000000000003</v>
      </c>
      <c r="D99" s="31">
        <v>0.95389999999999997</v>
      </c>
      <c r="E99" s="31">
        <v>0.7147</v>
      </c>
      <c r="F99" s="31">
        <v>3.7699999999999997E-2</v>
      </c>
      <c r="G99" s="31">
        <v>0.6573</v>
      </c>
      <c r="H99" s="31">
        <v>1.7399999999999999E-2</v>
      </c>
      <c r="I99" s="31">
        <v>3.9600000000000003E-2</v>
      </c>
      <c r="J99" s="57">
        <v>0</v>
      </c>
      <c r="K99" s="31">
        <v>0.40799999999999997</v>
      </c>
      <c r="L99" s="31">
        <v>0.2092</v>
      </c>
      <c r="M99" s="58">
        <v>0</v>
      </c>
      <c r="N99" s="57">
        <v>0</v>
      </c>
      <c r="O99" s="25">
        <f t="shared" si="4"/>
        <v>3.8329000000000004</v>
      </c>
      <c r="P99" s="25">
        <f t="shared" si="5"/>
        <v>0.26830300000000007</v>
      </c>
      <c r="Q99" s="25">
        <f t="shared" si="6"/>
        <v>4.1012030000000008</v>
      </c>
      <c r="R99" s="74">
        <f t="shared" si="7"/>
        <v>4.9214436000000008</v>
      </c>
      <c r="S99"/>
      <c r="T99" s="24"/>
      <c r="U99"/>
      <c r="V99" s="24"/>
      <c r="W99"/>
      <c r="X99"/>
      <c r="Y99"/>
      <c r="Z99"/>
      <c r="AA99"/>
      <c r="AB99"/>
      <c r="AC99"/>
      <c r="AD99"/>
      <c r="AE99"/>
      <c r="AF99"/>
      <c r="AG99"/>
    </row>
    <row r="100" spans="1:33" s="15" customFormat="1" x14ac:dyDescent="0.25">
      <c r="A100" s="30">
        <v>90</v>
      </c>
      <c r="B100" s="28" t="s">
        <v>92</v>
      </c>
      <c r="C100" s="31">
        <v>0.87909999999999999</v>
      </c>
      <c r="D100" s="31">
        <v>0.90390000000000004</v>
      </c>
      <c r="E100" s="31">
        <v>0.7107</v>
      </c>
      <c r="F100" s="31">
        <v>3.7400000000000003E-2</v>
      </c>
      <c r="G100" s="31">
        <v>0.6573</v>
      </c>
      <c r="H100" s="31">
        <v>1.7500000000000002E-2</v>
      </c>
      <c r="I100" s="31">
        <v>3.9300000000000002E-2</v>
      </c>
      <c r="J100" s="57">
        <v>0</v>
      </c>
      <c r="K100" s="31">
        <v>0.4088</v>
      </c>
      <c r="L100" s="31">
        <v>0.20399999999999999</v>
      </c>
      <c r="M100" s="58">
        <v>0</v>
      </c>
      <c r="N100" s="57">
        <v>0</v>
      </c>
      <c r="O100" s="25">
        <f t="shared" si="4"/>
        <v>3.8579999999999997</v>
      </c>
      <c r="P100" s="25">
        <f t="shared" si="5"/>
        <v>0.27006000000000002</v>
      </c>
      <c r="Q100" s="25">
        <f t="shared" si="6"/>
        <v>4.1280599999999996</v>
      </c>
      <c r="R100" s="74">
        <f t="shared" si="7"/>
        <v>4.9536719999999992</v>
      </c>
      <c r="S100"/>
      <c r="T100" s="24"/>
      <c r="U100"/>
      <c r="V100" s="24"/>
      <c r="W100"/>
      <c r="X100"/>
      <c r="Y100"/>
      <c r="Z100"/>
      <c r="AA100"/>
      <c r="AB100"/>
      <c r="AC100"/>
      <c r="AD100"/>
      <c r="AE100"/>
      <c r="AF100"/>
      <c r="AG100"/>
    </row>
    <row r="101" spans="1:33" s="15" customFormat="1" x14ac:dyDescent="0.25">
      <c r="A101" s="30">
        <v>91</v>
      </c>
      <c r="B101" s="28" t="s">
        <v>93</v>
      </c>
      <c r="C101" s="31">
        <v>0.88100000000000001</v>
      </c>
      <c r="D101" s="31">
        <v>1.1148</v>
      </c>
      <c r="E101" s="31">
        <v>0.6008</v>
      </c>
      <c r="F101" s="31">
        <v>4.5199999999999997E-2</v>
      </c>
      <c r="G101" s="31">
        <v>0.6573</v>
      </c>
      <c r="H101" s="31">
        <v>1.7000000000000001E-2</v>
      </c>
      <c r="I101" s="31">
        <v>0.05</v>
      </c>
      <c r="J101" s="57">
        <v>0</v>
      </c>
      <c r="K101" s="31">
        <v>0.41110000000000002</v>
      </c>
      <c r="L101" s="31">
        <v>0.24879999999999999</v>
      </c>
      <c r="M101" s="31">
        <v>0.24310000000000001</v>
      </c>
      <c r="N101" s="57">
        <v>0</v>
      </c>
      <c r="O101" s="25">
        <f t="shared" si="4"/>
        <v>4.2690999999999999</v>
      </c>
      <c r="P101" s="25">
        <f t="shared" si="5"/>
        <v>0.29883700000000002</v>
      </c>
      <c r="Q101" s="25">
        <f t="shared" si="6"/>
        <v>4.5679369999999997</v>
      </c>
      <c r="R101" s="74">
        <f t="shared" si="7"/>
        <v>5.4815243999999996</v>
      </c>
      <c r="S101"/>
      <c r="T101" s="24"/>
      <c r="U101"/>
      <c r="V101" s="24"/>
      <c r="W101"/>
      <c r="X101"/>
      <c r="Y101"/>
      <c r="Z101"/>
      <c r="AA101"/>
      <c r="AB101"/>
      <c r="AC101"/>
      <c r="AD101"/>
      <c r="AE101"/>
      <c r="AF101"/>
      <c r="AG101"/>
    </row>
    <row r="102" spans="1:33" s="15" customFormat="1" x14ac:dyDescent="0.25">
      <c r="A102" s="30">
        <v>92</v>
      </c>
      <c r="B102" s="28" t="s">
        <v>94</v>
      </c>
      <c r="C102" s="31">
        <v>0.81850000000000001</v>
      </c>
      <c r="D102" s="31">
        <v>1.1839999999999999</v>
      </c>
      <c r="E102" s="31">
        <v>0.88660000000000005</v>
      </c>
      <c r="F102" s="31">
        <v>4.7699999999999999E-2</v>
      </c>
      <c r="G102" s="31">
        <v>0.6573</v>
      </c>
      <c r="H102" s="31">
        <v>1.8599999999999998E-2</v>
      </c>
      <c r="I102" s="31">
        <v>5.2299999999999999E-2</v>
      </c>
      <c r="J102" s="57">
        <v>0</v>
      </c>
      <c r="K102" s="31">
        <v>0.41510000000000002</v>
      </c>
      <c r="L102" s="31">
        <v>0.2571</v>
      </c>
      <c r="M102" s="31">
        <v>0.25619999999999998</v>
      </c>
      <c r="N102" s="57">
        <v>0</v>
      </c>
      <c r="O102" s="25">
        <f t="shared" si="4"/>
        <v>4.5933999999999999</v>
      </c>
      <c r="P102" s="25">
        <f t="shared" si="5"/>
        <v>0.32153800000000005</v>
      </c>
      <c r="Q102" s="25">
        <f t="shared" si="6"/>
        <v>4.9149380000000003</v>
      </c>
      <c r="R102" s="74">
        <f t="shared" si="7"/>
        <v>5.8979255999999998</v>
      </c>
      <c r="S102"/>
      <c r="T102" s="24"/>
      <c r="U102"/>
      <c r="V102" s="24"/>
      <c r="W102"/>
      <c r="X102"/>
      <c r="Y102"/>
      <c r="Z102"/>
      <c r="AA102"/>
      <c r="AB102"/>
      <c r="AC102"/>
      <c r="AD102"/>
      <c r="AE102"/>
      <c r="AF102"/>
      <c r="AG102"/>
    </row>
    <row r="103" spans="1:33" s="15" customFormat="1" x14ac:dyDescent="0.25">
      <c r="A103" s="30">
        <v>93</v>
      </c>
      <c r="B103" s="28" t="s">
        <v>95</v>
      </c>
      <c r="C103" s="31">
        <v>0.79079999999999995</v>
      </c>
      <c r="D103" s="31">
        <v>1.1936</v>
      </c>
      <c r="E103" s="31">
        <v>0.86639999999999995</v>
      </c>
      <c r="F103" s="31">
        <v>4.6600000000000003E-2</v>
      </c>
      <c r="G103" s="31">
        <v>0.6573</v>
      </c>
      <c r="H103" s="31">
        <v>1.7899999999999999E-2</v>
      </c>
      <c r="I103" s="31">
        <v>5.0799999999999998E-2</v>
      </c>
      <c r="J103" s="57">
        <v>0</v>
      </c>
      <c r="K103" s="31">
        <v>0.41149999999999998</v>
      </c>
      <c r="L103" s="31">
        <v>0.22620000000000001</v>
      </c>
      <c r="M103" s="31">
        <v>0.25040000000000001</v>
      </c>
      <c r="N103" s="57">
        <v>0</v>
      </c>
      <c r="O103" s="25">
        <f t="shared" ref="O103:O144" si="8">SUM(C103:N103)</f>
        <v>4.5115000000000007</v>
      </c>
      <c r="P103" s="25">
        <f t="shared" si="5"/>
        <v>0.31580500000000006</v>
      </c>
      <c r="Q103" s="25">
        <f t="shared" si="6"/>
        <v>4.8273050000000008</v>
      </c>
      <c r="R103" s="74">
        <f t="shared" si="7"/>
        <v>5.7927660000000012</v>
      </c>
      <c r="S103"/>
      <c r="T103" s="24"/>
      <c r="U103"/>
      <c r="V103" s="24"/>
      <c r="W103"/>
      <c r="X103"/>
      <c r="Y103"/>
      <c r="Z103"/>
      <c r="AA103"/>
      <c r="AB103"/>
      <c r="AC103"/>
      <c r="AD103"/>
      <c r="AE103"/>
      <c r="AF103"/>
      <c r="AG103"/>
    </row>
    <row r="104" spans="1:33" s="15" customFormat="1" x14ac:dyDescent="0.25">
      <c r="A104" s="30">
        <v>94</v>
      </c>
      <c r="B104" s="28" t="s">
        <v>96</v>
      </c>
      <c r="C104" s="31">
        <v>0.86040000000000005</v>
      </c>
      <c r="D104" s="31">
        <v>1.1779999999999999</v>
      </c>
      <c r="E104" s="31">
        <v>0.86770000000000003</v>
      </c>
      <c r="F104" s="31">
        <v>4.6699999999999998E-2</v>
      </c>
      <c r="G104" s="31">
        <v>0.6573</v>
      </c>
      <c r="H104" s="31">
        <v>1.6799999999999999E-2</v>
      </c>
      <c r="I104" s="31">
        <v>4.9599999999999998E-2</v>
      </c>
      <c r="J104" s="57">
        <v>0</v>
      </c>
      <c r="K104" s="31">
        <v>0.41099999999999998</v>
      </c>
      <c r="L104" s="31">
        <v>0.2074</v>
      </c>
      <c r="M104" s="31">
        <v>0.25080000000000002</v>
      </c>
      <c r="N104" s="57">
        <v>0</v>
      </c>
      <c r="O104" s="25">
        <f t="shared" si="8"/>
        <v>4.5456999999999992</v>
      </c>
      <c r="P104" s="25">
        <f t="shared" si="5"/>
        <v>0.31819899999999995</v>
      </c>
      <c r="Q104" s="25">
        <f t="shared" si="6"/>
        <v>4.8638989999999991</v>
      </c>
      <c r="R104" s="74">
        <f t="shared" si="7"/>
        <v>5.8366787999999987</v>
      </c>
      <c r="S104"/>
      <c r="T104" s="24"/>
      <c r="U104"/>
      <c r="V104" s="24"/>
      <c r="W104"/>
      <c r="X104"/>
      <c r="Y104"/>
      <c r="Z104"/>
      <c r="AA104"/>
      <c r="AB104"/>
      <c r="AC104"/>
      <c r="AD104"/>
      <c r="AE104"/>
      <c r="AF104"/>
      <c r="AG104"/>
    </row>
    <row r="105" spans="1:33" s="15" customFormat="1" x14ac:dyDescent="0.25">
      <c r="A105" s="30">
        <v>95</v>
      </c>
      <c r="B105" s="28" t="s">
        <v>97</v>
      </c>
      <c r="C105" s="31">
        <v>0.92159999999999997</v>
      </c>
      <c r="D105" s="31">
        <v>1.2096</v>
      </c>
      <c r="E105" s="31">
        <v>0.8881</v>
      </c>
      <c r="F105" s="31">
        <v>4.7699999999999999E-2</v>
      </c>
      <c r="G105" s="31">
        <v>0.6573</v>
      </c>
      <c r="H105" s="31">
        <v>1.8499999999999999E-2</v>
      </c>
      <c r="I105" s="31">
        <v>5.3900000000000003E-2</v>
      </c>
      <c r="J105" s="57">
        <v>0</v>
      </c>
      <c r="K105" s="31">
        <v>0.41810000000000003</v>
      </c>
      <c r="L105" s="31">
        <v>0.28489999999999999</v>
      </c>
      <c r="M105" s="31">
        <v>0.25669999999999998</v>
      </c>
      <c r="N105" s="57">
        <v>0</v>
      </c>
      <c r="O105" s="25">
        <f t="shared" si="8"/>
        <v>4.7564000000000002</v>
      </c>
      <c r="P105" s="25">
        <f t="shared" si="5"/>
        <v>0.33294800000000002</v>
      </c>
      <c r="Q105" s="25">
        <f t="shared" si="6"/>
        <v>5.0893480000000002</v>
      </c>
      <c r="R105" s="74">
        <f t="shared" si="7"/>
        <v>6.1072176000000002</v>
      </c>
      <c r="S105"/>
      <c r="T105" s="24"/>
      <c r="U105"/>
      <c r="V105" s="24"/>
      <c r="W105"/>
      <c r="X105"/>
      <c r="Y105"/>
      <c r="Z105"/>
      <c r="AA105"/>
      <c r="AB105"/>
      <c r="AC105"/>
      <c r="AD105"/>
      <c r="AE105"/>
      <c r="AF105"/>
      <c r="AG105"/>
    </row>
    <row r="106" spans="1:33" s="15" customFormat="1" x14ac:dyDescent="0.25">
      <c r="A106" s="30">
        <v>96</v>
      </c>
      <c r="B106" s="28" t="s">
        <v>98</v>
      </c>
      <c r="C106" s="31">
        <v>0.64949999999999997</v>
      </c>
      <c r="D106" s="31">
        <v>2.4106999999999998</v>
      </c>
      <c r="E106" s="31">
        <v>0.16839999999999999</v>
      </c>
      <c r="F106" s="31">
        <v>1.8599999999999998E-2</v>
      </c>
      <c r="G106" s="31">
        <v>0.6573</v>
      </c>
      <c r="H106" s="31">
        <v>2.18E-2</v>
      </c>
      <c r="I106" s="31">
        <v>8.1100000000000005E-2</v>
      </c>
      <c r="J106" s="57">
        <v>0</v>
      </c>
      <c r="K106" s="31">
        <v>0.43559999999999999</v>
      </c>
      <c r="L106" s="31">
        <v>0.68300000000000005</v>
      </c>
      <c r="M106" s="31">
        <v>9.9400000000000002E-2</v>
      </c>
      <c r="N106" s="57">
        <v>0</v>
      </c>
      <c r="O106" s="25">
        <f t="shared" si="8"/>
        <v>5.2254000000000005</v>
      </c>
      <c r="P106" s="25">
        <f t="shared" si="5"/>
        <v>0.36577800000000005</v>
      </c>
      <c r="Q106" s="25">
        <f t="shared" si="6"/>
        <v>5.5911780000000002</v>
      </c>
      <c r="R106" s="74">
        <f t="shared" si="7"/>
        <v>6.7094136000000004</v>
      </c>
      <c r="S106"/>
      <c r="T106" s="24"/>
      <c r="U106"/>
      <c r="V106" s="24"/>
      <c r="W106"/>
      <c r="X106"/>
      <c r="Y106"/>
      <c r="Z106"/>
      <c r="AA106"/>
      <c r="AB106"/>
      <c r="AC106"/>
      <c r="AD106"/>
      <c r="AE106"/>
      <c r="AF106"/>
      <c r="AG106"/>
    </row>
    <row r="107" spans="1:33" s="15" customFormat="1" x14ac:dyDescent="0.25">
      <c r="A107" s="30">
        <v>97</v>
      </c>
      <c r="B107" s="28" t="s">
        <v>99</v>
      </c>
      <c r="C107" s="31">
        <v>0.60470000000000002</v>
      </c>
      <c r="D107" s="31">
        <v>2.4020000000000001</v>
      </c>
      <c r="E107" s="31">
        <v>0.1641</v>
      </c>
      <c r="F107" s="31">
        <v>1.7999999999999999E-2</v>
      </c>
      <c r="G107" s="31">
        <v>0.6573</v>
      </c>
      <c r="H107" s="31">
        <v>2.18E-2</v>
      </c>
      <c r="I107" s="31">
        <v>7.9100000000000004E-2</v>
      </c>
      <c r="J107" s="57">
        <v>0</v>
      </c>
      <c r="K107" s="31">
        <v>0.43569999999999998</v>
      </c>
      <c r="L107" s="31">
        <v>0.73939999999999995</v>
      </c>
      <c r="M107" s="31">
        <v>9.6799999999999997E-2</v>
      </c>
      <c r="N107" s="57">
        <v>0</v>
      </c>
      <c r="O107" s="25">
        <f t="shared" si="8"/>
        <v>5.2188999999999997</v>
      </c>
      <c r="P107" s="25">
        <f t="shared" si="5"/>
        <v>0.36532300000000001</v>
      </c>
      <c r="Q107" s="25">
        <f t="shared" si="6"/>
        <v>5.5842229999999997</v>
      </c>
      <c r="R107" s="74">
        <f t="shared" si="7"/>
        <v>6.7010675999999991</v>
      </c>
      <c r="S107"/>
      <c r="T107" s="24"/>
      <c r="U107"/>
      <c r="V107" s="24"/>
      <c r="W107"/>
      <c r="X107"/>
      <c r="Y107"/>
      <c r="Z107"/>
      <c r="AA107"/>
      <c r="AB107"/>
      <c r="AC107"/>
      <c r="AD107"/>
      <c r="AE107"/>
      <c r="AF107"/>
      <c r="AG107"/>
    </row>
    <row r="108" spans="1:33" s="15" customFormat="1" x14ac:dyDescent="0.25">
      <c r="A108" s="30">
        <v>98</v>
      </c>
      <c r="B108" s="28" t="s">
        <v>100</v>
      </c>
      <c r="C108" s="31">
        <v>0.85980000000000001</v>
      </c>
      <c r="D108" s="31">
        <v>1.1408</v>
      </c>
      <c r="E108" s="31">
        <v>0.41320000000000001</v>
      </c>
      <c r="F108" s="31">
        <v>4.5400000000000003E-2</v>
      </c>
      <c r="G108" s="31">
        <v>0.6573</v>
      </c>
      <c r="H108" s="31">
        <v>1.37E-2</v>
      </c>
      <c r="I108" s="31">
        <v>4.0599999999999997E-2</v>
      </c>
      <c r="J108" s="57">
        <v>0</v>
      </c>
      <c r="K108" s="31">
        <v>0.41470000000000001</v>
      </c>
      <c r="L108" s="31">
        <v>0.26300000000000001</v>
      </c>
      <c r="M108" s="31">
        <v>0.24379999999999999</v>
      </c>
      <c r="N108" s="57">
        <v>0</v>
      </c>
      <c r="O108" s="25">
        <f t="shared" si="8"/>
        <v>4.0922999999999998</v>
      </c>
      <c r="P108" s="25">
        <f t="shared" si="5"/>
        <v>0.28646100000000002</v>
      </c>
      <c r="Q108" s="25">
        <f t="shared" si="6"/>
        <v>4.3787609999999999</v>
      </c>
      <c r="R108" s="74">
        <f t="shared" si="7"/>
        <v>5.2545131999999999</v>
      </c>
      <c r="S108"/>
      <c r="T108" s="24"/>
      <c r="U108"/>
      <c r="V108" s="24"/>
      <c r="W108"/>
      <c r="X108"/>
      <c r="Y108"/>
      <c r="Z108"/>
      <c r="AA108"/>
      <c r="AB108"/>
      <c r="AC108"/>
      <c r="AD108"/>
      <c r="AE108"/>
      <c r="AF108"/>
      <c r="AG108"/>
    </row>
    <row r="109" spans="1:33" s="15" customFormat="1" x14ac:dyDescent="0.25">
      <c r="A109" s="30">
        <v>99</v>
      </c>
      <c r="B109" s="28" t="s">
        <v>101</v>
      </c>
      <c r="C109" s="31">
        <v>1.0203</v>
      </c>
      <c r="D109" s="31">
        <v>0.96519999999999995</v>
      </c>
      <c r="E109" s="31">
        <v>0</v>
      </c>
      <c r="F109" s="31">
        <v>0</v>
      </c>
      <c r="G109" s="31">
        <v>0.6573</v>
      </c>
      <c r="H109" s="31">
        <v>2.7900000000000001E-2</v>
      </c>
      <c r="I109" s="31">
        <v>6.3399999999999998E-2</v>
      </c>
      <c r="J109" s="57">
        <v>0</v>
      </c>
      <c r="K109" s="31">
        <v>0.48749999999999999</v>
      </c>
      <c r="L109" s="31">
        <v>0.26140000000000002</v>
      </c>
      <c r="M109" s="58">
        <v>0</v>
      </c>
      <c r="N109" s="57">
        <v>0</v>
      </c>
      <c r="O109" s="25">
        <f t="shared" si="8"/>
        <v>3.4830000000000001</v>
      </c>
      <c r="P109" s="25">
        <f t="shared" si="5"/>
        <v>0.24381000000000003</v>
      </c>
      <c r="Q109" s="25">
        <f t="shared" si="6"/>
        <v>3.72681</v>
      </c>
      <c r="R109" s="74">
        <f t="shared" si="7"/>
        <v>4.4721719999999996</v>
      </c>
      <c r="S109"/>
      <c r="T109" s="24"/>
      <c r="U109"/>
      <c r="V109" s="24"/>
      <c r="W109"/>
      <c r="X109"/>
      <c r="Y109"/>
      <c r="Z109"/>
      <c r="AA109"/>
      <c r="AB109"/>
      <c r="AC109"/>
      <c r="AD109"/>
      <c r="AE109"/>
      <c r="AF109"/>
      <c r="AG109"/>
    </row>
    <row r="110" spans="1:33" s="15" customFormat="1" x14ac:dyDescent="0.25">
      <c r="A110" s="30">
        <v>100</v>
      </c>
      <c r="B110" s="28" t="s">
        <v>102</v>
      </c>
      <c r="C110" s="31">
        <v>1.0334000000000001</v>
      </c>
      <c r="D110" s="31">
        <v>1.1529</v>
      </c>
      <c r="E110" s="31">
        <v>0.85440000000000005</v>
      </c>
      <c r="F110" s="31">
        <v>4.5900000000000003E-2</v>
      </c>
      <c r="G110" s="31">
        <v>0.6573</v>
      </c>
      <c r="H110" s="31">
        <v>1.8599999999999998E-2</v>
      </c>
      <c r="I110" s="31">
        <v>4.9200000000000001E-2</v>
      </c>
      <c r="J110" s="57">
        <v>0</v>
      </c>
      <c r="K110" s="31">
        <v>0.41920000000000002</v>
      </c>
      <c r="L110" s="31">
        <v>0.23</v>
      </c>
      <c r="M110" s="31">
        <v>0.24990000000000001</v>
      </c>
      <c r="N110" s="57">
        <v>0</v>
      </c>
      <c r="O110" s="25">
        <f t="shared" si="8"/>
        <v>4.7108000000000008</v>
      </c>
      <c r="P110" s="25">
        <f t="shared" si="5"/>
        <v>0.3297560000000001</v>
      </c>
      <c r="Q110" s="25">
        <f t="shared" si="6"/>
        <v>5.0405560000000005</v>
      </c>
      <c r="R110" s="74">
        <f t="shared" si="7"/>
        <v>6.0486672000000006</v>
      </c>
      <c r="S110"/>
      <c r="T110" s="24"/>
      <c r="U110"/>
      <c r="V110" s="24"/>
      <c r="W110"/>
      <c r="X110"/>
      <c r="Y110"/>
      <c r="Z110"/>
      <c r="AA110"/>
      <c r="AB110"/>
      <c r="AC110"/>
      <c r="AD110"/>
      <c r="AE110"/>
      <c r="AF110"/>
      <c r="AG110"/>
    </row>
    <row r="111" spans="1:33" s="15" customFormat="1" x14ac:dyDescent="0.25">
      <c r="A111" s="30">
        <v>101</v>
      </c>
      <c r="B111" s="28" t="s">
        <v>103</v>
      </c>
      <c r="C111" s="31">
        <v>0.85850000000000004</v>
      </c>
      <c r="D111" s="31">
        <v>1.1102000000000001</v>
      </c>
      <c r="E111" s="31">
        <v>0.36730000000000002</v>
      </c>
      <c r="F111" s="31">
        <v>4.24E-2</v>
      </c>
      <c r="G111" s="31">
        <v>0.6573</v>
      </c>
      <c r="H111" s="31">
        <v>1.7899999999999999E-2</v>
      </c>
      <c r="I111" s="31">
        <v>4.7899999999999998E-2</v>
      </c>
      <c r="J111" s="57">
        <v>0</v>
      </c>
      <c r="K111" s="31">
        <v>0.41699999999999998</v>
      </c>
      <c r="L111" s="31">
        <v>0.20960000000000001</v>
      </c>
      <c r="M111" s="31">
        <v>0.22819999999999999</v>
      </c>
      <c r="N111" s="57">
        <v>0</v>
      </c>
      <c r="O111" s="25">
        <f t="shared" si="8"/>
        <v>3.9563000000000001</v>
      </c>
      <c r="P111" s="25">
        <f t="shared" si="5"/>
        <v>0.27694100000000005</v>
      </c>
      <c r="Q111" s="25">
        <f t="shared" si="6"/>
        <v>4.2332410000000005</v>
      </c>
      <c r="R111" s="74">
        <f t="shared" si="7"/>
        <v>5.0798892000000002</v>
      </c>
      <c r="S111"/>
      <c r="T111" s="24"/>
      <c r="U111"/>
      <c r="V111" s="24"/>
      <c r="W111"/>
      <c r="X111"/>
      <c r="Y111"/>
      <c r="Z111"/>
      <c r="AA111"/>
      <c r="AB111"/>
      <c r="AC111"/>
      <c r="AD111"/>
      <c r="AE111"/>
      <c r="AF111"/>
      <c r="AG111"/>
    </row>
    <row r="112" spans="1:33" s="15" customFormat="1" x14ac:dyDescent="0.25">
      <c r="A112" s="30">
        <v>102</v>
      </c>
      <c r="B112" s="28" t="s">
        <v>104</v>
      </c>
      <c r="C112" s="31">
        <v>0.84009999999999996</v>
      </c>
      <c r="D112" s="31">
        <v>1.1055999999999999</v>
      </c>
      <c r="E112" s="31">
        <v>0.36899999999999999</v>
      </c>
      <c r="F112" s="31">
        <v>4.2599999999999999E-2</v>
      </c>
      <c r="G112" s="31">
        <v>0.6573</v>
      </c>
      <c r="H112" s="31">
        <v>1.8100000000000002E-2</v>
      </c>
      <c r="I112" s="31">
        <v>4.7500000000000001E-2</v>
      </c>
      <c r="J112" s="57">
        <v>0</v>
      </c>
      <c r="K112" s="31">
        <v>0.4123</v>
      </c>
      <c r="L112" s="31">
        <v>0.23350000000000001</v>
      </c>
      <c r="M112" s="31">
        <v>0.22919999999999999</v>
      </c>
      <c r="N112" s="57">
        <v>0</v>
      </c>
      <c r="O112" s="25">
        <f t="shared" si="8"/>
        <v>3.9552000000000005</v>
      </c>
      <c r="P112" s="25">
        <f t="shared" si="5"/>
        <v>0.27686400000000005</v>
      </c>
      <c r="Q112" s="25">
        <f t="shared" si="6"/>
        <v>4.2320640000000003</v>
      </c>
      <c r="R112" s="74">
        <f t="shared" si="7"/>
        <v>5.0784767999999998</v>
      </c>
      <c r="S112"/>
      <c r="T112" s="24"/>
      <c r="U112"/>
      <c r="V112" s="24"/>
      <c r="W112"/>
      <c r="X112"/>
      <c r="Y112"/>
      <c r="Z112"/>
      <c r="AA112"/>
      <c r="AB112"/>
      <c r="AC112"/>
      <c r="AD112"/>
      <c r="AE112"/>
      <c r="AF112"/>
      <c r="AG112"/>
    </row>
    <row r="113" spans="1:37" s="15" customFormat="1" x14ac:dyDescent="0.25">
      <c r="A113" s="30">
        <v>103</v>
      </c>
      <c r="B113" s="28" t="s">
        <v>105</v>
      </c>
      <c r="C113" s="31">
        <v>0.89029999999999998</v>
      </c>
      <c r="D113" s="31">
        <v>1.0636000000000001</v>
      </c>
      <c r="E113" s="31">
        <v>0.79459999999999997</v>
      </c>
      <c r="F113" s="31">
        <v>4.2700000000000002E-2</v>
      </c>
      <c r="G113" s="31">
        <v>0.6573</v>
      </c>
      <c r="H113" s="31">
        <v>1.8100000000000002E-2</v>
      </c>
      <c r="I113" s="31">
        <v>4.7600000000000003E-2</v>
      </c>
      <c r="J113" s="57">
        <v>0</v>
      </c>
      <c r="K113" s="31">
        <v>0.41260000000000002</v>
      </c>
      <c r="L113" s="31">
        <v>0.24149999999999999</v>
      </c>
      <c r="M113" s="31">
        <v>0.2296</v>
      </c>
      <c r="N113" s="57">
        <v>0</v>
      </c>
      <c r="O113" s="25">
        <f t="shared" si="8"/>
        <v>4.3978999999999999</v>
      </c>
      <c r="P113" s="25">
        <f t="shared" si="5"/>
        <v>0.30785300000000004</v>
      </c>
      <c r="Q113" s="25">
        <f t="shared" si="6"/>
        <v>4.7057529999999996</v>
      </c>
      <c r="R113" s="74">
        <f t="shared" si="7"/>
        <v>5.646903599999999</v>
      </c>
      <c r="S113"/>
      <c r="T113" s="24"/>
      <c r="U113"/>
      <c r="V113" s="24"/>
      <c r="W113"/>
      <c r="X113"/>
      <c r="Y113"/>
      <c r="Z113"/>
      <c r="AA113"/>
      <c r="AB113"/>
      <c r="AC113"/>
      <c r="AD113"/>
      <c r="AE113"/>
      <c r="AF113"/>
      <c r="AG113"/>
    </row>
    <row r="114" spans="1:37" s="15" customFormat="1" x14ac:dyDescent="0.25">
      <c r="A114" s="30">
        <v>104</v>
      </c>
      <c r="B114" s="28" t="s">
        <v>106</v>
      </c>
      <c r="C114" s="31">
        <v>0.80989999999999995</v>
      </c>
      <c r="D114" s="31">
        <v>1.1836</v>
      </c>
      <c r="E114" s="31">
        <v>0.42049999999999998</v>
      </c>
      <c r="F114" s="31">
        <v>4.5199999999999997E-2</v>
      </c>
      <c r="G114" s="31">
        <v>0.6573</v>
      </c>
      <c r="H114" s="31">
        <v>1.7999999999999999E-2</v>
      </c>
      <c r="I114" s="31">
        <v>4.9700000000000001E-2</v>
      </c>
      <c r="J114" s="57">
        <v>0</v>
      </c>
      <c r="K114" s="31">
        <v>0.4118</v>
      </c>
      <c r="L114" s="31">
        <v>0.3019</v>
      </c>
      <c r="M114" s="31">
        <v>0.2429</v>
      </c>
      <c r="N114" s="57">
        <v>0</v>
      </c>
      <c r="O114" s="25">
        <f t="shared" si="8"/>
        <v>4.1407999999999996</v>
      </c>
      <c r="P114" s="25">
        <f t="shared" si="5"/>
        <v>0.289856</v>
      </c>
      <c r="Q114" s="25">
        <f t="shared" si="6"/>
        <v>4.4306559999999999</v>
      </c>
      <c r="R114" s="74">
        <f t="shared" si="7"/>
        <v>5.3167871999999994</v>
      </c>
      <c r="S114"/>
      <c r="T114" s="24"/>
      <c r="U114"/>
      <c r="V114" s="24"/>
      <c r="W114"/>
      <c r="X114"/>
      <c r="Y114"/>
      <c r="Z114"/>
      <c r="AA114"/>
      <c r="AB114"/>
      <c r="AC114"/>
      <c r="AD114"/>
      <c r="AE114"/>
      <c r="AF114"/>
      <c r="AG114"/>
    </row>
    <row r="115" spans="1:37" s="15" customFormat="1" x14ac:dyDescent="0.25">
      <c r="A115" s="30">
        <v>105</v>
      </c>
      <c r="B115" s="28" t="s">
        <v>107</v>
      </c>
      <c r="C115" s="31">
        <v>0.98209999999999997</v>
      </c>
      <c r="D115" s="31">
        <v>1.1744000000000001</v>
      </c>
      <c r="E115" s="31">
        <v>0.50209999999999999</v>
      </c>
      <c r="F115" s="31">
        <v>4.5100000000000001E-2</v>
      </c>
      <c r="G115" s="31">
        <v>0.6573</v>
      </c>
      <c r="H115" s="31">
        <v>1.89E-2</v>
      </c>
      <c r="I115" s="31">
        <v>4.9099999999999998E-2</v>
      </c>
      <c r="J115" s="57">
        <v>0</v>
      </c>
      <c r="K115" s="31">
        <v>0.41760000000000003</v>
      </c>
      <c r="L115" s="31">
        <v>0.23069999999999999</v>
      </c>
      <c r="M115" s="31">
        <v>0.24229999999999999</v>
      </c>
      <c r="N115" s="57">
        <v>0</v>
      </c>
      <c r="O115" s="25">
        <f t="shared" si="8"/>
        <v>4.3196000000000012</v>
      </c>
      <c r="P115" s="25">
        <f t="shared" si="5"/>
        <v>0.30237200000000014</v>
      </c>
      <c r="Q115" s="25">
        <f t="shared" si="6"/>
        <v>4.6219720000000013</v>
      </c>
      <c r="R115" s="74">
        <f t="shared" si="7"/>
        <v>5.546366400000001</v>
      </c>
      <c r="S115"/>
      <c r="T115" s="24"/>
      <c r="U115"/>
      <c r="V115" s="24"/>
      <c r="W115"/>
      <c r="X115"/>
      <c r="Y115"/>
      <c r="Z115"/>
      <c r="AA115"/>
      <c r="AB115"/>
      <c r="AC115"/>
      <c r="AD115"/>
      <c r="AE115"/>
      <c r="AF115"/>
      <c r="AG115" s="16"/>
      <c r="AH115" s="16"/>
      <c r="AI115" s="16"/>
      <c r="AJ115" s="16"/>
      <c r="AK115" s="16"/>
    </row>
    <row r="116" spans="1:37" s="15" customFormat="1" x14ac:dyDescent="0.25">
      <c r="A116" s="30">
        <v>106</v>
      </c>
      <c r="B116" s="28" t="s">
        <v>108</v>
      </c>
      <c r="C116" s="31">
        <v>0.93820000000000003</v>
      </c>
      <c r="D116" s="31">
        <v>1.0983000000000001</v>
      </c>
      <c r="E116" s="31">
        <v>0.36730000000000002</v>
      </c>
      <c r="F116" s="31">
        <v>4.24E-2</v>
      </c>
      <c r="G116" s="31">
        <v>0.6573</v>
      </c>
      <c r="H116" s="31">
        <v>1.84E-2</v>
      </c>
      <c r="I116" s="31">
        <v>4.7899999999999998E-2</v>
      </c>
      <c r="J116" s="57">
        <v>0</v>
      </c>
      <c r="K116" s="31">
        <v>0.41439999999999999</v>
      </c>
      <c r="L116" s="31">
        <v>0.2646</v>
      </c>
      <c r="M116" s="31">
        <v>0.2281</v>
      </c>
      <c r="N116" s="57">
        <v>0</v>
      </c>
      <c r="O116" s="25">
        <f t="shared" si="8"/>
        <v>4.0769000000000011</v>
      </c>
      <c r="P116" s="25">
        <f t="shared" si="5"/>
        <v>0.28538300000000011</v>
      </c>
      <c r="Q116" s="25">
        <f t="shared" si="6"/>
        <v>4.3622830000000015</v>
      </c>
      <c r="R116" s="74">
        <f t="shared" si="7"/>
        <v>5.2347396000000019</v>
      </c>
      <c r="S116"/>
      <c r="T116" s="24"/>
      <c r="U116"/>
      <c r="V116" s="24"/>
      <c r="W116"/>
      <c r="X116"/>
      <c r="Y116"/>
      <c r="Z116"/>
      <c r="AA116"/>
      <c r="AB116"/>
      <c r="AC116"/>
      <c r="AD116"/>
      <c r="AE116"/>
      <c r="AF116"/>
      <c r="AG116"/>
    </row>
    <row r="117" spans="1:37" s="15" customFormat="1" x14ac:dyDescent="0.25">
      <c r="A117" s="30">
        <v>107</v>
      </c>
      <c r="B117" s="28" t="s">
        <v>109</v>
      </c>
      <c r="C117" s="31">
        <v>0.94210000000000005</v>
      </c>
      <c r="D117" s="31">
        <v>1.1993</v>
      </c>
      <c r="E117" s="31">
        <v>0.39839999999999998</v>
      </c>
      <c r="F117" s="31">
        <v>4.5999999999999999E-2</v>
      </c>
      <c r="G117" s="31">
        <v>0.6573</v>
      </c>
      <c r="H117" s="31">
        <v>1.7999999999999999E-2</v>
      </c>
      <c r="I117" s="31">
        <v>5.0099999999999999E-2</v>
      </c>
      <c r="J117" s="57">
        <v>0</v>
      </c>
      <c r="K117" s="31">
        <v>0.41210000000000002</v>
      </c>
      <c r="L117" s="31">
        <v>0.25090000000000001</v>
      </c>
      <c r="M117" s="31">
        <v>0.2475</v>
      </c>
      <c r="N117" s="57">
        <v>0</v>
      </c>
      <c r="O117" s="25">
        <f t="shared" si="8"/>
        <v>4.2217000000000002</v>
      </c>
      <c r="P117" s="25">
        <f t="shared" si="5"/>
        <v>0.29551900000000003</v>
      </c>
      <c r="Q117" s="25">
        <f t="shared" si="6"/>
        <v>4.5172189999999999</v>
      </c>
      <c r="R117" s="74">
        <f t="shared" si="7"/>
        <v>5.4206627999999997</v>
      </c>
      <c r="S117"/>
      <c r="T117" s="24"/>
      <c r="U117"/>
      <c r="V117" s="24"/>
      <c r="W117"/>
      <c r="X117"/>
      <c r="Y117"/>
      <c r="Z117"/>
      <c r="AA117"/>
      <c r="AB117"/>
      <c r="AC117"/>
      <c r="AD117"/>
      <c r="AE117"/>
      <c r="AF117"/>
      <c r="AG117"/>
    </row>
    <row r="118" spans="1:37" s="15" customFormat="1" x14ac:dyDescent="0.25">
      <c r="A118" s="30">
        <v>108</v>
      </c>
      <c r="B118" s="28" t="s">
        <v>110</v>
      </c>
      <c r="C118" s="31">
        <v>1.2485999999999999</v>
      </c>
      <c r="D118" s="31">
        <v>1.0176000000000001</v>
      </c>
      <c r="E118" s="31">
        <v>0.41760000000000003</v>
      </c>
      <c r="F118" s="31">
        <v>4.58E-2</v>
      </c>
      <c r="G118" s="31">
        <v>0.6573</v>
      </c>
      <c r="H118" s="31">
        <v>1.84E-2</v>
      </c>
      <c r="I118" s="31">
        <v>5.1299999999999998E-2</v>
      </c>
      <c r="J118" s="57">
        <v>0</v>
      </c>
      <c r="K118" s="31">
        <v>0.42159999999999997</v>
      </c>
      <c r="L118" s="31">
        <v>0.2099</v>
      </c>
      <c r="M118" s="31">
        <v>0.24640000000000001</v>
      </c>
      <c r="N118" s="57">
        <v>0</v>
      </c>
      <c r="O118" s="25">
        <f t="shared" si="8"/>
        <v>4.3345000000000002</v>
      </c>
      <c r="P118" s="25">
        <f t="shared" si="5"/>
        <v>0.30341500000000005</v>
      </c>
      <c r="Q118" s="25">
        <f t="shared" si="6"/>
        <v>4.6379150000000005</v>
      </c>
      <c r="R118" s="74">
        <f t="shared" si="7"/>
        <v>5.5654980000000007</v>
      </c>
      <c r="S118"/>
      <c r="T118" s="24"/>
      <c r="U118"/>
      <c r="V118" s="24"/>
      <c r="W118"/>
      <c r="X118"/>
      <c r="Y118"/>
      <c r="Z118"/>
      <c r="AA118"/>
      <c r="AB118"/>
      <c r="AC118"/>
      <c r="AD118"/>
      <c r="AE118"/>
      <c r="AF118"/>
      <c r="AG118" s="16"/>
      <c r="AH118" s="16"/>
      <c r="AI118" s="16"/>
      <c r="AJ118" s="16"/>
      <c r="AK118" s="16"/>
    </row>
    <row r="119" spans="1:37" s="15" customFormat="1" x14ac:dyDescent="0.25">
      <c r="A119" s="30">
        <v>109</v>
      </c>
      <c r="B119" s="28" t="s">
        <v>111</v>
      </c>
      <c r="C119" s="31">
        <v>0.94179999999999997</v>
      </c>
      <c r="D119" s="31">
        <v>1.2205999999999999</v>
      </c>
      <c r="E119" s="31">
        <v>0.6482</v>
      </c>
      <c r="F119" s="31">
        <v>4.7600000000000003E-2</v>
      </c>
      <c r="G119" s="31">
        <v>0.6573</v>
      </c>
      <c r="H119" s="31">
        <v>1.95E-2</v>
      </c>
      <c r="I119" s="31">
        <v>5.0700000000000002E-2</v>
      </c>
      <c r="J119" s="57">
        <v>0</v>
      </c>
      <c r="K119" s="31">
        <v>0.42149999999999999</v>
      </c>
      <c r="L119" s="31">
        <v>0.29120000000000001</v>
      </c>
      <c r="M119" s="31">
        <v>0.25569999999999998</v>
      </c>
      <c r="N119" s="57">
        <v>0</v>
      </c>
      <c r="O119" s="25">
        <f t="shared" si="8"/>
        <v>4.5541</v>
      </c>
      <c r="P119" s="25">
        <f t="shared" si="5"/>
        <v>0.31878700000000004</v>
      </c>
      <c r="Q119" s="25">
        <f t="shared" si="6"/>
        <v>4.8728870000000004</v>
      </c>
      <c r="R119" s="74">
        <f t="shared" si="7"/>
        <v>5.8474644000000007</v>
      </c>
      <c r="S119"/>
      <c r="T119" s="24"/>
      <c r="U119"/>
      <c r="V119" s="24"/>
      <c r="W119"/>
      <c r="X119"/>
      <c r="Y119"/>
      <c r="Z119"/>
      <c r="AA119"/>
      <c r="AB119"/>
      <c r="AC119"/>
      <c r="AD119"/>
      <c r="AE119"/>
      <c r="AF119"/>
      <c r="AG119"/>
    </row>
    <row r="120" spans="1:37" s="15" customFormat="1" x14ac:dyDescent="0.25">
      <c r="A120" s="30">
        <v>110</v>
      </c>
      <c r="B120" s="28" t="s">
        <v>112</v>
      </c>
      <c r="C120" s="31">
        <v>1.0831999999999999</v>
      </c>
      <c r="D120" s="31">
        <v>2.1034999999999999</v>
      </c>
      <c r="E120" s="57">
        <v>0</v>
      </c>
      <c r="F120" s="57">
        <v>0</v>
      </c>
      <c r="G120" s="31">
        <v>0.6573</v>
      </c>
      <c r="H120" s="31">
        <v>2.7300000000000001E-2</v>
      </c>
      <c r="I120" s="31">
        <v>5.2299999999999999E-2</v>
      </c>
      <c r="J120" s="57">
        <v>0</v>
      </c>
      <c r="K120" s="31">
        <v>0.52410000000000001</v>
      </c>
      <c r="L120" s="31">
        <v>0.58620000000000005</v>
      </c>
      <c r="M120" s="58">
        <v>0</v>
      </c>
      <c r="N120" s="57">
        <v>0</v>
      </c>
      <c r="O120" s="25">
        <f t="shared" si="8"/>
        <v>5.0339</v>
      </c>
      <c r="P120" s="25">
        <f t="shared" si="5"/>
        <v>0.35237300000000005</v>
      </c>
      <c r="Q120" s="25">
        <f t="shared" si="6"/>
        <v>5.3862730000000001</v>
      </c>
      <c r="R120" s="74">
        <f t="shared" si="7"/>
        <v>6.4635275999999999</v>
      </c>
      <c r="S120"/>
      <c r="T120" s="24"/>
      <c r="U120"/>
      <c r="V120" s="24"/>
      <c r="W120"/>
      <c r="X120"/>
      <c r="Y120"/>
      <c r="Z120"/>
      <c r="AA120"/>
      <c r="AB120"/>
      <c r="AC120"/>
      <c r="AD120"/>
      <c r="AE120"/>
      <c r="AF120"/>
      <c r="AG120"/>
    </row>
    <row r="121" spans="1:37" s="15" customFormat="1" x14ac:dyDescent="0.25">
      <c r="A121" s="30">
        <v>111</v>
      </c>
      <c r="B121" s="28" t="s">
        <v>113</v>
      </c>
      <c r="C121" s="31">
        <v>0.76100000000000001</v>
      </c>
      <c r="D121" s="31">
        <v>1.1477999999999999</v>
      </c>
      <c r="E121" s="31">
        <v>0.38790000000000002</v>
      </c>
      <c r="F121" s="31">
        <v>4.48E-2</v>
      </c>
      <c r="G121" s="31">
        <v>0.6573</v>
      </c>
      <c r="H121" s="31">
        <v>1.8599999999999998E-2</v>
      </c>
      <c r="I121" s="31">
        <v>4.7100000000000003E-2</v>
      </c>
      <c r="J121" s="57">
        <v>0</v>
      </c>
      <c r="K121" s="31">
        <v>0.42120000000000002</v>
      </c>
      <c r="L121" s="31">
        <v>0.21829999999999999</v>
      </c>
      <c r="M121" s="31">
        <v>0.2409</v>
      </c>
      <c r="N121" s="57">
        <v>0</v>
      </c>
      <c r="O121" s="25">
        <f t="shared" si="8"/>
        <v>3.9449000000000005</v>
      </c>
      <c r="P121" s="25">
        <f t="shared" si="5"/>
        <v>0.27614300000000008</v>
      </c>
      <c r="Q121" s="25">
        <f t="shared" si="6"/>
        <v>4.2210430000000008</v>
      </c>
      <c r="R121" s="74">
        <f t="shared" si="7"/>
        <v>5.0652516000000007</v>
      </c>
      <c r="S121"/>
      <c r="T121" s="24"/>
      <c r="U121"/>
      <c r="V121" s="24"/>
      <c r="W121"/>
      <c r="X121"/>
      <c r="Y121"/>
      <c r="Z121"/>
      <c r="AA121"/>
      <c r="AB121"/>
      <c r="AC121"/>
      <c r="AD121"/>
      <c r="AE121"/>
      <c r="AF121"/>
      <c r="AG121"/>
    </row>
    <row r="122" spans="1:37" s="15" customFormat="1" x14ac:dyDescent="0.25">
      <c r="A122" s="30">
        <v>112</v>
      </c>
      <c r="B122" s="28" t="s">
        <v>114</v>
      </c>
      <c r="C122" s="31">
        <v>0.73540000000000005</v>
      </c>
      <c r="D122" s="31">
        <v>1.1990000000000001</v>
      </c>
      <c r="E122" s="31">
        <v>0.38469999999999999</v>
      </c>
      <c r="F122" s="31">
        <v>4.2200000000000001E-2</v>
      </c>
      <c r="G122" s="31">
        <v>0.6573</v>
      </c>
      <c r="H122" s="31">
        <v>1.8100000000000002E-2</v>
      </c>
      <c r="I122" s="31">
        <v>4.7699999999999999E-2</v>
      </c>
      <c r="J122" s="57">
        <v>0</v>
      </c>
      <c r="K122" s="31">
        <v>0.41270000000000001</v>
      </c>
      <c r="L122" s="31">
        <v>0.26369999999999999</v>
      </c>
      <c r="M122" s="31">
        <v>0.22700000000000001</v>
      </c>
      <c r="N122" s="57">
        <v>0</v>
      </c>
      <c r="O122" s="25">
        <f t="shared" si="8"/>
        <v>3.9878</v>
      </c>
      <c r="P122" s="25">
        <f t="shared" si="5"/>
        <v>0.27914600000000001</v>
      </c>
      <c r="Q122" s="25">
        <f t="shared" si="6"/>
        <v>4.2669459999999999</v>
      </c>
      <c r="R122" s="74">
        <f t="shared" si="7"/>
        <v>5.1203351999999995</v>
      </c>
      <c r="S122"/>
      <c r="T122" s="24"/>
      <c r="U122"/>
      <c r="V122" s="24"/>
      <c r="W122"/>
      <c r="X122"/>
      <c r="Y122"/>
      <c r="Z122"/>
      <c r="AA122"/>
      <c r="AB122"/>
      <c r="AC122"/>
      <c r="AD122"/>
      <c r="AE122"/>
      <c r="AF122"/>
      <c r="AG122"/>
    </row>
    <row r="123" spans="1:37" s="15" customFormat="1" x14ac:dyDescent="0.25">
      <c r="A123" s="30">
        <v>113</v>
      </c>
      <c r="B123" s="28" t="s">
        <v>115</v>
      </c>
      <c r="C123" s="31">
        <v>0.85960000000000003</v>
      </c>
      <c r="D123" s="31">
        <v>1.1665000000000001</v>
      </c>
      <c r="E123" s="31">
        <v>0.41110000000000002</v>
      </c>
      <c r="F123" s="31">
        <v>4.7500000000000001E-2</v>
      </c>
      <c r="G123" s="31">
        <v>0.6573</v>
      </c>
      <c r="H123" s="31">
        <v>1.83E-2</v>
      </c>
      <c r="I123" s="31">
        <v>4.9200000000000001E-2</v>
      </c>
      <c r="J123" s="57">
        <v>0</v>
      </c>
      <c r="K123" s="31">
        <v>0.41410000000000002</v>
      </c>
      <c r="L123" s="31">
        <v>0.23930000000000001</v>
      </c>
      <c r="M123" s="31">
        <v>0.25530000000000003</v>
      </c>
      <c r="N123" s="57">
        <v>0</v>
      </c>
      <c r="O123" s="25">
        <f t="shared" si="8"/>
        <v>4.118199999999999</v>
      </c>
      <c r="P123" s="25">
        <f t="shared" si="5"/>
        <v>0.28827399999999997</v>
      </c>
      <c r="Q123" s="25">
        <f t="shared" si="6"/>
        <v>4.4064739999999993</v>
      </c>
      <c r="R123" s="74">
        <f t="shared" si="7"/>
        <v>5.2877687999999994</v>
      </c>
      <c r="S123"/>
      <c r="T123" s="24"/>
      <c r="U123"/>
      <c r="V123" s="24"/>
      <c r="W123"/>
      <c r="X123"/>
      <c r="Y123"/>
      <c r="Z123"/>
      <c r="AA123"/>
      <c r="AB123"/>
      <c r="AC123"/>
      <c r="AD123"/>
      <c r="AE123"/>
      <c r="AF123"/>
      <c r="AG123"/>
    </row>
    <row r="124" spans="1:37" s="15" customFormat="1" x14ac:dyDescent="0.25">
      <c r="A124" s="30">
        <v>114</v>
      </c>
      <c r="B124" s="28" t="s">
        <v>116</v>
      </c>
      <c r="C124" s="31">
        <v>0.89300000000000002</v>
      </c>
      <c r="D124" s="31">
        <v>1.1721999999999999</v>
      </c>
      <c r="E124" s="31">
        <v>0.4234</v>
      </c>
      <c r="F124" s="31">
        <v>4.65E-2</v>
      </c>
      <c r="G124" s="31">
        <v>0.6573</v>
      </c>
      <c r="H124" s="31">
        <v>1.9099999999999999E-2</v>
      </c>
      <c r="I124" s="31">
        <v>3.7900000000000003E-2</v>
      </c>
      <c r="J124" s="57">
        <v>0</v>
      </c>
      <c r="K124" s="31">
        <v>0.41889999999999999</v>
      </c>
      <c r="L124" s="31">
        <v>0.31759999999999999</v>
      </c>
      <c r="M124" s="31">
        <v>0.24979999999999999</v>
      </c>
      <c r="N124" s="57">
        <v>0</v>
      </c>
      <c r="O124" s="25">
        <f t="shared" si="8"/>
        <v>4.2356999999999996</v>
      </c>
      <c r="P124" s="25">
        <f t="shared" si="5"/>
        <v>0.29649900000000001</v>
      </c>
      <c r="Q124" s="25">
        <f t="shared" si="6"/>
        <v>4.5321989999999994</v>
      </c>
      <c r="R124" s="74">
        <f t="shared" si="7"/>
        <v>5.4386387999999988</v>
      </c>
      <c r="S124"/>
      <c r="T124" s="24"/>
      <c r="U124"/>
      <c r="V124" s="24"/>
      <c r="W124"/>
      <c r="X124"/>
      <c r="Y124"/>
      <c r="Z124"/>
      <c r="AA124"/>
      <c r="AB124"/>
      <c r="AC124"/>
      <c r="AD124"/>
      <c r="AE124"/>
      <c r="AF124"/>
      <c r="AG124"/>
    </row>
    <row r="125" spans="1:37" s="15" customFormat="1" x14ac:dyDescent="0.25">
      <c r="A125" s="30">
        <v>115</v>
      </c>
      <c r="B125" s="28" t="s">
        <v>117</v>
      </c>
      <c r="C125" s="31">
        <v>0.879</v>
      </c>
      <c r="D125" s="31">
        <v>1.1879999999999999</v>
      </c>
      <c r="E125" s="31">
        <v>0.43669999999999998</v>
      </c>
      <c r="F125" s="31">
        <v>4.7899999999999998E-2</v>
      </c>
      <c r="G125" s="31">
        <v>0.6573</v>
      </c>
      <c r="H125" s="31">
        <v>1.7999999999999999E-2</v>
      </c>
      <c r="I125" s="31">
        <v>3.8699999999999998E-2</v>
      </c>
      <c r="J125" s="57">
        <v>0</v>
      </c>
      <c r="K125" s="31">
        <v>0.4178</v>
      </c>
      <c r="L125" s="31">
        <v>0.21229999999999999</v>
      </c>
      <c r="M125" s="31">
        <v>0.25769999999999998</v>
      </c>
      <c r="N125" s="57">
        <v>0</v>
      </c>
      <c r="O125" s="25">
        <f t="shared" si="8"/>
        <v>4.1533999999999995</v>
      </c>
      <c r="P125" s="25">
        <f t="shared" si="5"/>
        <v>0.290738</v>
      </c>
      <c r="Q125" s="25">
        <f t="shared" si="6"/>
        <v>4.4441379999999997</v>
      </c>
      <c r="R125" s="74">
        <f t="shared" si="7"/>
        <v>5.3329655999999996</v>
      </c>
      <c r="S125"/>
      <c r="T125" s="24"/>
      <c r="U125"/>
      <c r="V125" s="24"/>
      <c r="W125"/>
      <c r="X125"/>
      <c r="Y125"/>
      <c r="Z125"/>
      <c r="AA125"/>
      <c r="AB125"/>
      <c r="AC125"/>
      <c r="AD125"/>
      <c r="AE125"/>
      <c r="AF125"/>
      <c r="AG125"/>
    </row>
    <row r="126" spans="1:37" x14ac:dyDescent="0.25">
      <c r="A126" s="30">
        <v>116</v>
      </c>
      <c r="B126" s="28" t="s">
        <v>118</v>
      </c>
      <c r="C126" s="31">
        <v>0.33750000000000002</v>
      </c>
      <c r="D126" s="31">
        <v>2.6215999999999999</v>
      </c>
      <c r="E126" s="31">
        <v>0.40129999999999999</v>
      </c>
      <c r="F126" s="31">
        <v>3.5200000000000002E-2</v>
      </c>
      <c r="G126" s="31">
        <v>0.6573</v>
      </c>
      <c r="H126" s="31">
        <v>1.5699999999999999E-2</v>
      </c>
      <c r="I126" s="31">
        <v>5.16E-2</v>
      </c>
      <c r="J126" s="57">
        <v>0</v>
      </c>
      <c r="K126" s="31">
        <v>0.4325</v>
      </c>
      <c r="L126" s="31">
        <v>0.65100000000000002</v>
      </c>
      <c r="M126" s="31">
        <v>0.18940000000000001</v>
      </c>
      <c r="N126" s="57">
        <v>0</v>
      </c>
      <c r="O126" s="25">
        <f t="shared" si="8"/>
        <v>5.3930999999999996</v>
      </c>
      <c r="P126" s="25">
        <f t="shared" si="5"/>
        <v>0.37751699999999999</v>
      </c>
      <c r="Q126" s="25">
        <f t="shared" si="6"/>
        <v>5.7706169999999997</v>
      </c>
      <c r="R126" s="74">
        <f t="shared" si="7"/>
        <v>6.9247403999999992</v>
      </c>
      <c r="T126" s="24"/>
      <c r="V126" s="24"/>
    </row>
    <row r="127" spans="1:37" s="15" customFormat="1" x14ac:dyDescent="0.25">
      <c r="A127" s="30">
        <v>117</v>
      </c>
      <c r="B127" s="28" t="s">
        <v>119</v>
      </c>
      <c r="C127" s="31">
        <v>0.84140000000000004</v>
      </c>
      <c r="D127" s="31">
        <v>1.079</v>
      </c>
      <c r="E127" s="31">
        <v>0.36420000000000002</v>
      </c>
      <c r="F127" s="31">
        <v>4.2099999999999999E-2</v>
      </c>
      <c r="G127" s="31">
        <v>0.6573</v>
      </c>
      <c r="H127" s="31">
        <v>1.7600000000000001E-2</v>
      </c>
      <c r="I127" s="31">
        <v>4.36E-2</v>
      </c>
      <c r="J127" s="57">
        <v>0</v>
      </c>
      <c r="K127" s="31">
        <v>0.41520000000000001</v>
      </c>
      <c r="L127" s="31">
        <v>0.2059</v>
      </c>
      <c r="M127" s="31">
        <v>0.22620000000000001</v>
      </c>
      <c r="N127" s="57">
        <v>0</v>
      </c>
      <c r="O127" s="25">
        <f t="shared" si="8"/>
        <v>3.8925000000000001</v>
      </c>
      <c r="P127" s="25">
        <f t="shared" si="5"/>
        <v>0.27247500000000002</v>
      </c>
      <c r="Q127" s="25">
        <f t="shared" si="6"/>
        <v>4.1649750000000001</v>
      </c>
      <c r="R127" s="74">
        <f t="shared" si="7"/>
        <v>4.9979699999999996</v>
      </c>
      <c r="S127"/>
      <c r="T127" s="24"/>
      <c r="U127"/>
      <c r="V127" s="24"/>
      <c r="W127"/>
      <c r="X127"/>
      <c r="Y127"/>
      <c r="Z127"/>
      <c r="AA127"/>
      <c r="AB127"/>
      <c r="AC127"/>
      <c r="AD127"/>
      <c r="AE127"/>
      <c r="AF127"/>
      <c r="AG127"/>
    </row>
    <row r="128" spans="1:37" s="15" customFormat="1" x14ac:dyDescent="0.25">
      <c r="A128" s="30">
        <v>118</v>
      </c>
      <c r="B128" s="28" t="s">
        <v>120</v>
      </c>
      <c r="C128" s="31">
        <v>0.97240000000000004</v>
      </c>
      <c r="D128" s="31">
        <v>0.95689999999999997</v>
      </c>
      <c r="E128" s="57">
        <v>0</v>
      </c>
      <c r="F128" s="57">
        <v>0</v>
      </c>
      <c r="G128" s="31">
        <v>0.6573</v>
      </c>
      <c r="H128" s="31">
        <v>3.4099999999999998E-2</v>
      </c>
      <c r="I128" s="31">
        <v>4.7E-2</v>
      </c>
      <c r="J128" s="57">
        <v>0</v>
      </c>
      <c r="K128" s="31">
        <v>0.54890000000000005</v>
      </c>
      <c r="L128" s="31">
        <v>0.4254</v>
      </c>
      <c r="M128" s="58">
        <v>0</v>
      </c>
      <c r="N128" s="57">
        <v>0</v>
      </c>
      <c r="O128" s="25">
        <f t="shared" si="8"/>
        <v>3.6420000000000003</v>
      </c>
      <c r="P128" s="25">
        <f t="shared" si="5"/>
        <v>0.25494000000000006</v>
      </c>
      <c r="Q128" s="25">
        <f t="shared" si="6"/>
        <v>3.8969400000000003</v>
      </c>
      <c r="R128" s="74">
        <f t="shared" si="7"/>
        <v>4.6763279999999998</v>
      </c>
      <c r="S128"/>
      <c r="T128" s="24"/>
      <c r="U128"/>
      <c r="V128" s="24"/>
      <c r="W128"/>
      <c r="X128"/>
      <c r="Y128"/>
      <c r="Z128"/>
      <c r="AA128"/>
      <c r="AB128"/>
      <c r="AC128"/>
      <c r="AD128"/>
      <c r="AE128"/>
      <c r="AF128"/>
      <c r="AG128"/>
    </row>
    <row r="129" spans="1:33" s="6" customFormat="1" x14ac:dyDescent="0.25">
      <c r="A129" s="30">
        <v>119</v>
      </c>
      <c r="B129" s="28" t="s">
        <v>121</v>
      </c>
      <c r="C129" s="31">
        <v>1.1948000000000001</v>
      </c>
      <c r="D129" s="31">
        <v>1.0683</v>
      </c>
      <c r="E129" s="57">
        <v>0</v>
      </c>
      <c r="F129" s="57">
        <v>0</v>
      </c>
      <c r="G129" s="31">
        <v>0.6573</v>
      </c>
      <c r="H129" s="31">
        <v>3.3099999999999997E-2</v>
      </c>
      <c r="I129" s="31">
        <v>5.4600000000000003E-2</v>
      </c>
      <c r="J129" s="57">
        <v>0</v>
      </c>
      <c r="K129" s="31">
        <v>0.48559999999999998</v>
      </c>
      <c r="L129" s="31">
        <v>0.43890000000000001</v>
      </c>
      <c r="M129" s="58">
        <v>0</v>
      </c>
      <c r="N129" s="57">
        <v>0</v>
      </c>
      <c r="O129" s="25">
        <f t="shared" si="8"/>
        <v>3.9325999999999999</v>
      </c>
      <c r="P129" s="25">
        <f t="shared" si="5"/>
        <v>0.27528200000000003</v>
      </c>
      <c r="Q129" s="25">
        <f t="shared" si="6"/>
        <v>4.2078819999999997</v>
      </c>
      <c r="R129" s="74">
        <f t="shared" si="7"/>
        <v>5.0494583999999998</v>
      </c>
      <c r="S129"/>
      <c r="T129" s="24"/>
      <c r="U129"/>
      <c r="V129" s="24"/>
      <c r="W129"/>
      <c r="X129"/>
      <c r="Y129"/>
      <c r="Z129"/>
      <c r="AA129"/>
      <c r="AB129"/>
      <c r="AC129"/>
      <c r="AD129"/>
      <c r="AE129"/>
      <c r="AF129"/>
      <c r="AG129"/>
    </row>
    <row r="130" spans="1:33" s="15" customFormat="1" x14ac:dyDescent="0.25">
      <c r="A130" s="30">
        <v>120</v>
      </c>
      <c r="B130" s="28" t="s">
        <v>122</v>
      </c>
      <c r="C130" s="31">
        <v>1.0248999999999999</v>
      </c>
      <c r="D130" s="31">
        <v>1.0246</v>
      </c>
      <c r="E130" s="57">
        <v>0</v>
      </c>
      <c r="F130" s="57">
        <v>0</v>
      </c>
      <c r="G130" s="31">
        <v>0.6573</v>
      </c>
      <c r="H130" s="31">
        <v>3.3099999999999997E-2</v>
      </c>
      <c r="I130" s="31">
        <v>4.9000000000000002E-2</v>
      </c>
      <c r="J130" s="57">
        <v>0</v>
      </c>
      <c r="K130" s="31">
        <v>0.495</v>
      </c>
      <c r="L130" s="31">
        <v>0.38790000000000002</v>
      </c>
      <c r="M130" s="58">
        <v>0</v>
      </c>
      <c r="N130" s="57">
        <v>0</v>
      </c>
      <c r="O130" s="25">
        <f t="shared" si="8"/>
        <v>3.6718000000000006</v>
      </c>
      <c r="P130" s="25">
        <f t="shared" si="5"/>
        <v>0.25702600000000009</v>
      </c>
      <c r="Q130" s="25">
        <f t="shared" si="6"/>
        <v>3.9288260000000008</v>
      </c>
      <c r="R130" s="74">
        <f t="shared" si="7"/>
        <v>4.714591200000001</v>
      </c>
      <c r="S130"/>
      <c r="T130" s="24"/>
      <c r="U130"/>
      <c r="V130" s="24"/>
      <c r="W130"/>
      <c r="X130"/>
      <c r="Y130"/>
      <c r="Z130"/>
      <c r="AA130"/>
      <c r="AB130"/>
      <c r="AC130"/>
      <c r="AD130"/>
      <c r="AE130"/>
      <c r="AF130"/>
      <c r="AG130"/>
    </row>
    <row r="131" spans="1:33" s="15" customFormat="1" x14ac:dyDescent="0.25">
      <c r="A131" s="30">
        <v>121</v>
      </c>
      <c r="B131" s="28" t="s">
        <v>123</v>
      </c>
      <c r="C131" s="31">
        <v>1.0992</v>
      </c>
      <c r="D131" s="31">
        <v>1.0257000000000001</v>
      </c>
      <c r="E131" s="57">
        <v>0</v>
      </c>
      <c r="F131" s="57">
        <v>0</v>
      </c>
      <c r="G131" s="31">
        <v>0.6573</v>
      </c>
      <c r="H131" s="31">
        <v>3.3399999999999999E-2</v>
      </c>
      <c r="I131" s="31">
        <v>4.36E-2</v>
      </c>
      <c r="J131" s="57">
        <v>0</v>
      </c>
      <c r="K131" s="31">
        <v>0.54369999999999996</v>
      </c>
      <c r="L131" s="31">
        <v>0.44400000000000001</v>
      </c>
      <c r="M131" s="58">
        <v>0</v>
      </c>
      <c r="N131" s="57">
        <v>0</v>
      </c>
      <c r="O131" s="25">
        <f t="shared" si="8"/>
        <v>3.8469000000000002</v>
      </c>
      <c r="P131" s="25">
        <f t="shared" si="5"/>
        <v>0.26928300000000005</v>
      </c>
      <c r="Q131" s="25">
        <f t="shared" si="6"/>
        <v>4.1161830000000004</v>
      </c>
      <c r="R131" s="74">
        <f t="shared" si="7"/>
        <v>4.9394195999999999</v>
      </c>
      <c r="S131"/>
      <c r="T131" s="24"/>
      <c r="U131"/>
      <c r="V131" s="24"/>
      <c r="W131"/>
      <c r="X131"/>
      <c r="Y131"/>
      <c r="Z131"/>
      <c r="AA131"/>
      <c r="AB131"/>
      <c r="AC131"/>
      <c r="AD131"/>
      <c r="AE131"/>
      <c r="AF131"/>
      <c r="AG131"/>
    </row>
    <row r="132" spans="1:33" s="15" customFormat="1" x14ac:dyDescent="0.25">
      <c r="A132" s="30">
        <v>122</v>
      </c>
      <c r="B132" s="28" t="s">
        <v>124</v>
      </c>
      <c r="C132" s="31">
        <v>1.0414000000000001</v>
      </c>
      <c r="D132" s="31">
        <v>1.0325</v>
      </c>
      <c r="E132" s="57">
        <v>0</v>
      </c>
      <c r="F132" s="57">
        <v>0</v>
      </c>
      <c r="G132" s="31">
        <v>0.6573</v>
      </c>
      <c r="H132" s="31">
        <v>3.3700000000000001E-2</v>
      </c>
      <c r="I132" s="31">
        <v>4.7199999999999999E-2</v>
      </c>
      <c r="J132" s="57">
        <v>0</v>
      </c>
      <c r="K132" s="31">
        <v>0.54579999999999995</v>
      </c>
      <c r="L132" s="31">
        <v>0.4486</v>
      </c>
      <c r="M132" s="58">
        <v>0</v>
      </c>
      <c r="N132" s="57">
        <v>0</v>
      </c>
      <c r="O132" s="25">
        <f t="shared" si="8"/>
        <v>3.8065000000000002</v>
      </c>
      <c r="P132" s="25">
        <f t="shared" si="5"/>
        <v>0.26645500000000005</v>
      </c>
      <c r="Q132" s="25">
        <f t="shared" si="6"/>
        <v>4.0729550000000003</v>
      </c>
      <c r="R132" s="74">
        <f t="shared" si="7"/>
        <v>4.8875460000000004</v>
      </c>
      <c r="S132"/>
      <c r="T132" s="24"/>
      <c r="U132"/>
      <c r="V132" s="24"/>
      <c r="W132"/>
      <c r="X132"/>
      <c r="Y132"/>
      <c r="Z132"/>
      <c r="AA132"/>
      <c r="AB132"/>
      <c r="AC132"/>
      <c r="AD132"/>
      <c r="AE132"/>
      <c r="AF132"/>
      <c r="AG132"/>
    </row>
    <row r="133" spans="1:33" s="15" customFormat="1" x14ac:dyDescent="0.25">
      <c r="A133" s="30">
        <v>123</v>
      </c>
      <c r="B133" s="28" t="s">
        <v>125</v>
      </c>
      <c r="C133" s="31">
        <v>0.99109999999999998</v>
      </c>
      <c r="D133" s="31">
        <v>1.0652999999999999</v>
      </c>
      <c r="E133" s="57">
        <v>0</v>
      </c>
      <c r="F133" s="57">
        <v>0</v>
      </c>
      <c r="G133" s="31">
        <v>0.6573</v>
      </c>
      <c r="H133" s="31">
        <v>3.32E-2</v>
      </c>
      <c r="I133" s="31">
        <v>4.6399999999999997E-2</v>
      </c>
      <c r="J133" s="57">
        <v>0</v>
      </c>
      <c r="K133" s="31">
        <v>0.5423</v>
      </c>
      <c r="L133" s="31">
        <v>0.42470000000000002</v>
      </c>
      <c r="M133" s="58">
        <v>0</v>
      </c>
      <c r="N133" s="57">
        <v>0</v>
      </c>
      <c r="O133" s="25">
        <f t="shared" si="8"/>
        <v>3.7603000000000004</v>
      </c>
      <c r="P133" s="25">
        <f t="shared" si="5"/>
        <v>0.26322100000000004</v>
      </c>
      <c r="Q133" s="25">
        <f t="shared" si="6"/>
        <v>4.0235210000000006</v>
      </c>
      <c r="R133" s="74">
        <f t="shared" si="7"/>
        <v>4.8282252000000003</v>
      </c>
      <c r="S133"/>
      <c r="T133" s="24"/>
      <c r="U133"/>
      <c r="V133" s="24"/>
      <c r="W133"/>
      <c r="X133"/>
      <c r="Y133"/>
      <c r="Z133"/>
      <c r="AA133"/>
      <c r="AB133"/>
      <c r="AC133"/>
      <c r="AD133"/>
      <c r="AE133"/>
      <c r="AF133"/>
      <c r="AG133"/>
    </row>
    <row r="134" spans="1:33" s="15" customFormat="1" x14ac:dyDescent="0.25">
      <c r="A134" s="30">
        <v>124</v>
      </c>
      <c r="B134" s="28" t="s">
        <v>126</v>
      </c>
      <c r="C134" s="31">
        <v>1.0197000000000001</v>
      </c>
      <c r="D134" s="31">
        <v>1.0947</v>
      </c>
      <c r="E134" s="57">
        <v>0</v>
      </c>
      <c r="F134" s="57">
        <v>0</v>
      </c>
      <c r="G134" s="31">
        <v>0.6573</v>
      </c>
      <c r="H134" s="31">
        <v>3.3599999999999998E-2</v>
      </c>
      <c r="I134" s="31">
        <v>4.9500000000000002E-2</v>
      </c>
      <c r="J134" s="57">
        <v>0</v>
      </c>
      <c r="K134" s="31">
        <v>0.54800000000000004</v>
      </c>
      <c r="L134" s="31">
        <v>0.3952</v>
      </c>
      <c r="M134" s="58">
        <v>0</v>
      </c>
      <c r="N134" s="57">
        <v>0</v>
      </c>
      <c r="O134" s="25">
        <f t="shared" si="8"/>
        <v>3.798</v>
      </c>
      <c r="P134" s="25">
        <f t="shared" si="5"/>
        <v>0.26586000000000004</v>
      </c>
      <c r="Q134" s="25">
        <f t="shared" si="6"/>
        <v>4.06386</v>
      </c>
      <c r="R134" s="74">
        <f t="shared" si="7"/>
        <v>4.8766319999999999</v>
      </c>
      <c r="S134"/>
      <c r="T134" s="24"/>
      <c r="U134"/>
      <c r="V134" s="24"/>
      <c r="W134"/>
      <c r="X134"/>
      <c r="Y134"/>
      <c r="Z134"/>
      <c r="AA134"/>
      <c r="AB134"/>
      <c r="AC134"/>
      <c r="AD134"/>
      <c r="AE134"/>
      <c r="AF134"/>
      <c r="AG134"/>
    </row>
    <row r="135" spans="1:33" s="15" customFormat="1" x14ac:dyDescent="0.25">
      <c r="A135" s="30">
        <v>125</v>
      </c>
      <c r="B135" s="28" t="s">
        <v>127</v>
      </c>
      <c r="C135" s="31">
        <v>1.0175000000000001</v>
      </c>
      <c r="D135" s="31">
        <v>1.0032000000000001</v>
      </c>
      <c r="E135" s="57">
        <v>0</v>
      </c>
      <c r="F135" s="57">
        <v>0</v>
      </c>
      <c r="G135" s="31">
        <v>0.6573</v>
      </c>
      <c r="H135" s="31">
        <v>3.39E-2</v>
      </c>
      <c r="I135" s="31">
        <v>4.99E-2</v>
      </c>
      <c r="J135" s="57">
        <v>0</v>
      </c>
      <c r="K135" s="31">
        <v>0.54769999999999996</v>
      </c>
      <c r="L135" s="31">
        <v>0.41</v>
      </c>
      <c r="M135" s="58">
        <v>0</v>
      </c>
      <c r="N135" s="57">
        <v>0</v>
      </c>
      <c r="O135" s="25">
        <f t="shared" si="8"/>
        <v>3.7195</v>
      </c>
      <c r="P135" s="25">
        <f t="shared" si="5"/>
        <v>0.26036500000000001</v>
      </c>
      <c r="Q135" s="25">
        <f t="shared" ref="Q135:Q144" si="9">O135+P135</f>
        <v>3.9798650000000002</v>
      </c>
      <c r="R135" s="74">
        <f t="shared" ref="R135:R146" si="10">Q135*1.2</f>
        <v>4.7758380000000002</v>
      </c>
      <c r="S135"/>
      <c r="T135" s="24"/>
      <c r="U135"/>
      <c r="V135" s="24"/>
      <c r="W135"/>
      <c r="X135"/>
      <c r="Y135"/>
      <c r="Z135"/>
      <c r="AA135"/>
      <c r="AB135"/>
      <c r="AC135"/>
      <c r="AD135"/>
      <c r="AE135"/>
      <c r="AF135"/>
      <c r="AG135"/>
    </row>
    <row r="136" spans="1:33" s="15" customFormat="1" x14ac:dyDescent="0.25">
      <c r="A136" s="30">
        <v>126</v>
      </c>
      <c r="B136" s="28" t="s">
        <v>128</v>
      </c>
      <c r="C136" s="31">
        <v>0.74409999999999998</v>
      </c>
      <c r="D136" s="31">
        <v>1.0147999999999999</v>
      </c>
      <c r="E136" s="31">
        <v>0.85499999999999998</v>
      </c>
      <c r="F136" s="31">
        <v>4.4999999999999998E-2</v>
      </c>
      <c r="G136" s="31">
        <v>0.6573</v>
      </c>
      <c r="H136" s="31">
        <v>1.84E-2</v>
      </c>
      <c r="I136" s="31">
        <v>5.0900000000000001E-2</v>
      </c>
      <c r="J136" s="57">
        <v>0</v>
      </c>
      <c r="K136" s="31">
        <v>0.41439999999999999</v>
      </c>
      <c r="L136" s="31">
        <v>0.2223</v>
      </c>
      <c r="M136" s="31">
        <v>0.2422</v>
      </c>
      <c r="N136" s="57">
        <v>0</v>
      </c>
      <c r="O136" s="25">
        <f t="shared" si="8"/>
        <v>4.2644000000000011</v>
      </c>
      <c r="P136" s="25">
        <f t="shared" ref="P136:P144" si="11">O136*7%</f>
        <v>0.29850800000000011</v>
      </c>
      <c r="Q136" s="25">
        <f t="shared" si="9"/>
        <v>4.5629080000000011</v>
      </c>
      <c r="R136" s="74">
        <f t="shared" si="10"/>
        <v>5.4754896000000013</v>
      </c>
      <c r="S136"/>
      <c r="T136" s="24"/>
      <c r="U136"/>
      <c r="V136" s="24"/>
      <c r="W136"/>
      <c r="X136"/>
      <c r="Y136"/>
      <c r="Z136"/>
      <c r="AA136"/>
      <c r="AB136"/>
      <c r="AC136"/>
      <c r="AD136"/>
      <c r="AE136"/>
      <c r="AF136"/>
      <c r="AG136"/>
    </row>
    <row r="137" spans="1:33" s="15" customFormat="1" x14ac:dyDescent="0.25">
      <c r="A137" s="30">
        <v>127</v>
      </c>
      <c r="B137" s="28" t="s">
        <v>129</v>
      </c>
      <c r="C137" s="31">
        <v>0.83309999999999995</v>
      </c>
      <c r="D137" s="31">
        <v>1.4996</v>
      </c>
      <c r="E137" s="31">
        <v>0.30159999999999998</v>
      </c>
      <c r="F137" s="31">
        <v>2.1399999999999999E-2</v>
      </c>
      <c r="G137" s="31">
        <v>0.6573</v>
      </c>
      <c r="H137" s="31">
        <v>2.12E-2</v>
      </c>
      <c r="I137" s="31">
        <v>3.2199999999999999E-2</v>
      </c>
      <c r="J137" s="31">
        <v>4.1599999999999998E-2</v>
      </c>
      <c r="K137" s="31">
        <v>0.43219999999999997</v>
      </c>
      <c r="L137" s="31">
        <v>0.4093</v>
      </c>
      <c r="M137" s="31">
        <v>0.1148</v>
      </c>
      <c r="N137" s="57">
        <v>0</v>
      </c>
      <c r="O137" s="25">
        <f t="shared" si="8"/>
        <v>4.3642999999999992</v>
      </c>
      <c r="P137" s="25">
        <f t="shared" si="11"/>
        <v>0.30550099999999997</v>
      </c>
      <c r="Q137" s="25">
        <f t="shared" si="9"/>
        <v>4.6698009999999988</v>
      </c>
      <c r="R137" s="74">
        <f t="shared" si="10"/>
        <v>5.6037611999999983</v>
      </c>
      <c r="S137"/>
      <c r="T137" s="24"/>
      <c r="U137"/>
      <c r="V137" s="24"/>
      <c r="W137"/>
      <c r="X137"/>
      <c r="Y137"/>
      <c r="Z137"/>
      <c r="AA137"/>
      <c r="AB137"/>
      <c r="AC137"/>
      <c r="AD137"/>
      <c r="AE137"/>
      <c r="AF137"/>
      <c r="AG137"/>
    </row>
    <row r="138" spans="1:33" s="15" customFormat="1" x14ac:dyDescent="0.25">
      <c r="A138" s="30">
        <v>128</v>
      </c>
      <c r="B138" s="28" t="s">
        <v>130</v>
      </c>
      <c r="C138" s="31">
        <v>0.9345</v>
      </c>
      <c r="D138" s="31">
        <v>1.1559999999999999</v>
      </c>
      <c r="E138" s="31">
        <v>0.38669999999999999</v>
      </c>
      <c r="F138" s="31">
        <v>4.4699999999999997E-2</v>
      </c>
      <c r="G138" s="31">
        <v>0.6573</v>
      </c>
      <c r="H138" s="31">
        <v>1.5599999999999999E-2</v>
      </c>
      <c r="I138" s="31">
        <v>4.8399999999999999E-2</v>
      </c>
      <c r="J138" s="57">
        <v>0</v>
      </c>
      <c r="K138" s="31">
        <v>0.41560000000000002</v>
      </c>
      <c r="L138" s="31">
        <v>0.39129999999999998</v>
      </c>
      <c r="M138" s="31">
        <v>0.2402</v>
      </c>
      <c r="N138" s="57">
        <v>0</v>
      </c>
      <c r="O138" s="25">
        <f t="shared" si="8"/>
        <v>4.2902999999999993</v>
      </c>
      <c r="P138" s="25">
        <f t="shared" si="11"/>
        <v>0.300321</v>
      </c>
      <c r="Q138" s="25">
        <f t="shared" si="9"/>
        <v>4.5906209999999996</v>
      </c>
      <c r="R138" s="74">
        <f t="shared" si="10"/>
        <v>5.508745199999999</v>
      </c>
      <c r="S138"/>
      <c r="T138" s="24"/>
      <c r="U138"/>
      <c r="V138" s="24"/>
      <c r="W138"/>
      <c r="X138"/>
      <c r="Y138"/>
      <c r="Z138"/>
      <c r="AA138"/>
      <c r="AB138"/>
      <c r="AC138"/>
      <c r="AD138"/>
      <c r="AE138"/>
      <c r="AF138"/>
      <c r="AG138"/>
    </row>
    <row r="139" spans="1:33" s="15" customFormat="1" x14ac:dyDescent="0.25">
      <c r="A139" s="30">
        <v>129</v>
      </c>
      <c r="B139" s="28" t="s">
        <v>131</v>
      </c>
      <c r="C139" s="31">
        <v>0.96860000000000002</v>
      </c>
      <c r="D139" s="31">
        <v>1.0847</v>
      </c>
      <c r="E139" s="31">
        <v>0.3669</v>
      </c>
      <c r="F139" s="31">
        <v>4.24E-2</v>
      </c>
      <c r="G139" s="31">
        <v>0.6573</v>
      </c>
      <c r="H139" s="31">
        <v>1.8800000000000001E-2</v>
      </c>
      <c r="I139" s="31">
        <v>4.7899999999999998E-2</v>
      </c>
      <c r="J139" s="57">
        <v>0</v>
      </c>
      <c r="K139" s="31">
        <v>0.42270000000000002</v>
      </c>
      <c r="L139" s="31">
        <v>0.27379999999999999</v>
      </c>
      <c r="M139" s="31">
        <v>0.22789999999999999</v>
      </c>
      <c r="N139" s="57">
        <v>0</v>
      </c>
      <c r="O139" s="25">
        <f t="shared" si="8"/>
        <v>4.1110000000000007</v>
      </c>
      <c r="P139" s="25">
        <f t="shared" si="11"/>
        <v>0.28777000000000008</v>
      </c>
      <c r="Q139" s="25">
        <f t="shared" si="9"/>
        <v>4.3987700000000007</v>
      </c>
      <c r="R139" s="74">
        <f t="shared" si="10"/>
        <v>5.2785240000000009</v>
      </c>
      <c r="S139"/>
      <c r="T139" s="24"/>
      <c r="U139"/>
      <c r="V139" s="24"/>
      <c r="W139"/>
      <c r="X139"/>
      <c r="Y139"/>
      <c r="Z139"/>
      <c r="AA139"/>
      <c r="AB139"/>
      <c r="AC139"/>
      <c r="AD139"/>
      <c r="AE139"/>
      <c r="AF139"/>
      <c r="AG139"/>
    </row>
    <row r="140" spans="1:33" s="15" customFormat="1" x14ac:dyDescent="0.25">
      <c r="A140" s="30">
        <v>130</v>
      </c>
      <c r="B140" s="28" t="s">
        <v>132</v>
      </c>
      <c r="C140" s="31">
        <v>0.69</v>
      </c>
      <c r="D140" s="31">
        <v>1.4527000000000001</v>
      </c>
      <c r="E140" s="31">
        <v>0.65249999999999997</v>
      </c>
      <c r="F140" s="31">
        <v>3.9800000000000002E-2</v>
      </c>
      <c r="G140" s="31">
        <v>0.6573</v>
      </c>
      <c r="H140" s="31">
        <v>1.89E-2</v>
      </c>
      <c r="I140" s="31">
        <v>4.4900000000000002E-2</v>
      </c>
      <c r="J140" s="31">
        <v>0</v>
      </c>
      <c r="K140" s="31">
        <v>0.42370000000000002</v>
      </c>
      <c r="L140" s="31">
        <v>0.29670000000000002</v>
      </c>
      <c r="M140" s="31">
        <v>0.21390000000000001</v>
      </c>
      <c r="N140" s="57">
        <v>0</v>
      </c>
      <c r="O140" s="25">
        <f t="shared" si="8"/>
        <v>4.4904000000000002</v>
      </c>
      <c r="P140" s="25">
        <f t="shared" si="11"/>
        <v>0.31432800000000005</v>
      </c>
      <c r="Q140" s="25">
        <f t="shared" si="9"/>
        <v>4.8047279999999999</v>
      </c>
      <c r="R140" s="74">
        <f t="shared" si="10"/>
        <v>5.7656735999999995</v>
      </c>
      <c r="S140"/>
      <c r="T140" s="24"/>
      <c r="U140"/>
      <c r="V140" s="24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30">
        <v>131</v>
      </c>
      <c r="B141" s="28" t="s">
        <v>0</v>
      </c>
      <c r="C141" s="31">
        <v>0.64790000000000003</v>
      </c>
      <c r="D141" s="31">
        <v>2.7566999999999999</v>
      </c>
      <c r="E141" s="31">
        <v>0.63859999999999995</v>
      </c>
      <c r="F141" s="31">
        <v>3.6600000000000001E-2</v>
      </c>
      <c r="G141" s="31">
        <v>0.6573</v>
      </c>
      <c r="H141" s="31">
        <v>1.5599999999999999E-2</v>
      </c>
      <c r="I141" s="31">
        <v>4.4999999999999997E-3</v>
      </c>
      <c r="J141" s="57">
        <v>0</v>
      </c>
      <c r="K141" s="31">
        <v>0.42270000000000002</v>
      </c>
      <c r="L141" s="31">
        <v>0.1956</v>
      </c>
      <c r="M141" s="31">
        <v>0.1404</v>
      </c>
      <c r="N141" s="31">
        <v>1.37E-2</v>
      </c>
      <c r="O141" s="25">
        <f>SUM(C141:N141)</f>
        <v>5.5295999999999994</v>
      </c>
      <c r="P141" s="25">
        <f>O141*7%</f>
        <v>0.38707199999999997</v>
      </c>
      <c r="Q141" s="25">
        <f>O141+P141</f>
        <v>5.9166719999999993</v>
      </c>
      <c r="R141" s="74">
        <f>Q141*1.2</f>
        <v>7.1000063999999989</v>
      </c>
      <c r="T141" s="24"/>
      <c r="V141" s="24"/>
    </row>
    <row r="142" spans="1:33" x14ac:dyDescent="0.25">
      <c r="A142" s="30">
        <v>132</v>
      </c>
      <c r="B142" s="28" t="s">
        <v>20</v>
      </c>
      <c r="C142" s="31">
        <v>0.67190000000000005</v>
      </c>
      <c r="D142" s="31">
        <v>2.3637000000000001</v>
      </c>
      <c r="E142" s="31">
        <v>0.25740000000000002</v>
      </c>
      <c r="F142" s="31">
        <v>3.5299999999999998E-2</v>
      </c>
      <c r="G142" s="31">
        <v>0.6573</v>
      </c>
      <c r="H142" s="31">
        <v>1.5699999999999999E-2</v>
      </c>
      <c r="I142" s="31">
        <v>4.4000000000000003E-3</v>
      </c>
      <c r="J142" s="57">
        <v>0</v>
      </c>
      <c r="K142" s="31">
        <v>0.42220000000000002</v>
      </c>
      <c r="L142" s="31">
        <v>0.192</v>
      </c>
      <c r="M142" s="31">
        <v>0.1356</v>
      </c>
      <c r="N142" s="31">
        <v>1.34E-2</v>
      </c>
      <c r="O142" s="25">
        <f>SUM(C142:N142)</f>
        <v>4.7689000000000004</v>
      </c>
      <c r="P142" s="25">
        <f>O142*7%</f>
        <v>0.33382300000000004</v>
      </c>
      <c r="Q142" s="25">
        <f>O142+P142</f>
        <v>5.1027230000000001</v>
      </c>
      <c r="R142" s="74">
        <f>Q142*1.2</f>
        <v>6.1232676000000001</v>
      </c>
      <c r="T142" s="24"/>
      <c r="V142" s="24"/>
    </row>
    <row r="143" spans="1:33" x14ac:dyDescent="0.25">
      <c r="A143" s="30">
        <v>133</v>
      </c>
      <c r="B143" s="28" t="s">
        <v>37</v>
      </c>
      <c r="C143" s="31">
        <v>0.58720000000000006</v>
      </c>
      <c r="D143" s="31">
        <v>2.6903000000000001</v>
      </c>
      <c r="E143" s="31">
        <v>0.44879999999999998</v>
      </c>
      <c r="F143" s="31">
        <v>3.6299999999999999E-2</v>
      </c>
      <c r="G143" s="31">
        <v>0.6573</v>
      </c>
      <c r="H143" s="31">
        <v>1.44E-2</v>
      </c>
      <c r="I143" s="31">
        <v>4.4000000000000003E-3</v>
      </c>
      <c r="J143" s="57">
        <v>0</v>
      </c>
      <c r="K143" s="31">
        <v>0.42220000000000002</v>
      </c>
      <c r="L143" s="31">
        <v>0.22589999999999999</v>
      </c>
      <c r="M143" s="31">
        <v>0.13930000000000001</v>
      </c>
      <c r="N143" s="31">
        <v>1.2699999999999999E-2</v>
      </c>
      <c r="O143" s="25">
        <f>SUM(C143:N143)</f>
        <v>5.2388000000000012</v>
      </c>
      <c r="P143" s="25">
        <f>O143*7%</f>
        <v>0.3667160000000001</v>
      </c>
      <c r="Q143" s="25">
        <f>O143+P143</f>
        <v>5.6055160000000015</v>
      </c>
      <c r="R143" s="74">
        <f>Q143*1.2</f>
        <v>6.7266192000000018</v>
      </c>
      <c r="T143" s="24"/>
      <c r="V143" s="24"/>
    </row>
    <row r="144" spans="1:33" x14ac:dyDescent="0.25">
      <c r="A144" s="30">
        <v>134</v>
      </c>
      <c r="B144" s="28" t="s">
        <v>134</v>
      </c>
      <c r="C144" s="31">
        <v>0.81569999999999998</v>
      </c>
      <c r="D144" s="31">
        <v>2.0594000000000001</v>
      </c>
      <c r="E144" s="31">
        <v>0</v>
      </c>
      <c r="F144" s="31">
        <v>0</v>
      </c>
      <c r="G144" s="31">
        <v>0.6573</v>
      </c>
      <c r="H144" s="31">
        <v>4.3200000000000002E-2</v>
      </c>
      <c r="I144" s="31">
        <v>5.2900000000000003E-2</v>
      </c>
      <c r="J144" s="57">
        <v>0</v>
      </c>
      <c r="K144" s="31">
        <v>0.56989999999999996</v>
      </c>
      <c r="L144" s="31">
        <v>0.41027999999999998</v>
      </c>
      <c r="M144" s="58">
        <v>0</v>
      </c>
      <c r="N144" s="57">
        <v>0</v>
      </c>
      <c r="O144" s="25">
        <f t="shared" si="8"/>
        <v>4.6086800000000006</v>
      </c>
      <c r="P144" s="25">
        <f t="shared" si="11"/>
        <v>0.32260760000000005</v>
      </c>
      <c r="Q144" s="25">
        <f t="shared" si="9"/>
        <v>4.931287600000001</v>
      </c>
      <c r="R144" s="74">
        <f t="shared" si="10"/>
        <v>5.9175451200000007</v>
      </c>
      <c r="T144" s="24"/>
      <c r="V144" s="24"/>
    </row>
    <row r="145" spans="1:33" s="15" customFormat="1" x14ac:dyDescent="0.25">
      <c r="A145" s="30">
        <v>135</v>
      </c>
      <c r="B145" s="28" t="s">
        <v>135</v>
      </c>
      <c r="C145" s="31">
        <v>1.3440000000000001</v>
      </c>
      <c r="D145" s="31">
        <v>2.0783</v>
      </c>
      <c r="E145" s="31">
        <v>0</v>
      </c>
      <c r="F145" s="31">
        <v>0</v>
      </c>
      <c r="G145" s="31">
        <v>0.6573</v>
      </c>
      <c r="H145" s="31">
        <v>4.3700000000000003E-2</v>
      </c>
      <c r="I145" s="31">
        <v>0.16289999999999999</v>
      </c>
      <c r="J145" s="31">
        <v>4.1599999999999998E-2</v>
      </c>
      <c r="K145" s="31">
        <v>0.57350000000000001</v>
      </c>
      <c r="L145" s="31">
        <v>0.42020000000000002</v>
      </c>
      <c r="M145" s="58">
        <v>0</v>
      </c>
      <c r="N145" s="57">
        <v>0</v>
      </c>
      <c r="O145" s="25">
        <f>SUM(C145:N145)</f>
        <v>5.3215000000000003</v>
      </c>
      <c r="P145" s="25">
        <f>O145*7%</f>
        <v>0.37250500000000009</v>
      </c>
      <c r="Q145" s="25">
        <f>O145+P145</f>
        <v>5.6940050000000006</v>
      </c>
      <c r="R145" s="74">
        <f t="shared" si="10"/>
        <v>6.8328060000000006</v>
      </c>
      <c r="S145"/>
      <c r="T145" s="24"/>
      <c r="U145"/>
      <c r="V145" s="24"/>
      <c r="W145"/>
      <c r="X145"/>
      <c r="Y145"/>
      <c r="Z145"/>
      <c r="AA145"/>
      <c r="AB145"/>
      <c r="AC145"/>
      <c r="AD145"/>
      <c r="AE145"/>
      <c r="AF145"/>
      <c r="AG145"/>
    </row>
    <row r="146" spans="1:33" s="15" customFormat="1" x14ac:dyDescent="0.25">
      <c r="A146" s="30">
        <v>136</v>
      </c>
      <c r="B146" s="28" t="s">
        <v>157</v>
      </c>
      <c r="C146" s="31">
        <v>1.1405000000000001</v>
      </c>
      <c r="D146" s="31">
        <v>4.7469000000000001</v>
      </c>
      <c r="E146" s="31">
        <v>0</v>
      </c>
      <c r="F146" s="31">
        <v>0</v>
      </c>
      <c r="G146" s="31">
        <v>0.6573</v>
      </c>
      <c r="H146" s="31">
        <v>3.3399999999999999E-2</v>
      </c>
      <c r="I146" s="31">
        <v>0.17100000000000001</v>
      </c>
      <c r="J146" s="31">
        <v>4.1599999999999998E-2</v>
      </c>
      <c r="K146" s="31">
        <v>0.50900000000000001</v>
      </c>
      <c r="L146" s="31">
        <v>0</v>
      </c>
      <c r="M146" s="58">
        <v>0</v>
      </c>
      <c r="N146" s="57">
        <v>0</v>
      </c>
      <c r="O146" s="25">
        <f>SUM(C146:N146)</f>
        <v>7.2997000000000014</v>
      </c>
      <c r="P146" s="25">
        <f>O146*7%</f>
        <v>0.51097900000000018</v>
      </c>
      <c r="Q146" s="25">
        <f>O146+P146</f>
        <v>7.8106790000000013</v>
      </c>
      <c r="R146" s="74">
        <f t="shared" si="10"/>
        <v>9.3728148000000004</v>
      </c>
      <c r="S146"/>
      <c r="T146" s="24"/>
      <c r="U146"/>
      <c r="V146" s="24"/>
      <c r="W146"/>
      <c r="X146"/>
      <c r="Y146"/>
      <c r="Z146"/>
      <c r="AA146"/>
      <c r="AB146"/>
      <c r="AC146"/>
      <c r="AD146"/>
      <c r="AE146"/>
      <c r="AF146"/>
      <c r="AG146"/>
    </row>
    <row r="147" spans="1:33" s="15" customFormat="1" x14ac:dyDescent="0.25">
      <c r="A147" s="5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6"/>
      <c r="P147" s="25"/>
      <c r="Q147" s="25"/>
      <c r="R147" s="13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s="15" customFormat="1" x14ac:dyDescent="0.25">
      <c r="A148" s="1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48"/>
      <c r="P148" s="49"/>
      <c r="Q148" s="49"/>
      <c r="R148" s="19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s="15" customFormat="1" x14ac:dyDescent="0.25">
      <c r="A149" s="1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48"/>
      <c r="P149" s="49"/>
      <c r="Q149" s="49"/>
      <c r="R149" s="1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s="38" customFormat="1" x14ac:dyDescent="0.25">
      <c r="A150" s="18"/>
      <c r="B150" s="5"/>
      <c r="C150" s="18"/>
      <c r="D150" s="18"/>
      <c r="E150" s="4"/>
      <c r="F150" s="4"/>
      <c r="G150" s="18"/>
      <c r="H150" s="18"/>
      <c r="I150" s="18"/>
      <c r="J150" s="18"/>
      <c r="K150" s="18"/>
      <c r="L150" s="18"/>
      <c r="M150" s="18"/>
      <c r="N150" s="18"/>
      <c r="O150" s="35"/>
      <c r="P150" s="36"/>
      <c r="Q150" s="36"/>
      <c r="R150" s="19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  <row r="151" spans="1:33" s="38" customFormat="1" ht="18.75" x14ac:dyDescent="0.3">
      <c r="A151" s="18"/>
      <c r="B151" s="76"/>
      <c r="C151" s="76" t="s">
        <v>161</v>
      </c>
      <c r="D151" s="76"/>
      <c r="E151" s="76"/>
      <c r="F151" s="76"/>
      <c r="G151" s="76"/>
      <c r="H151" s="76"/>
      <c r="I151" s="76"/>
      <c r="J151" s="76"/>
      <c r="K151" s="76"/>
      <c r="L151" s="76" t="s">
        <v>162</v>
      </c>
      <c r="M151" s="76"/>
      <c r="N151" s="18"/>
      <c r="O151" s="35"/>
      <c r="P151" s="36"/>
      <c r="Q151" s="36"/>
      <c r="R151" s="19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</row>
    <row r="152" spans="1:33" s="37" customFormat="1" x14ac:dyDescent="0.25">
      <c r="A152" s="18"/>
      <c r="B152" s="5"/>
      <c r="C152" s="18"/>
      <c r="D152" s="18"/>
      <c r="E152" s="4"/>
      <c r="F152" s="4"/>
      <c r="G152" s="18"/>
      <c r="H152" s="18"/>
      <c r="I152" s="18"/>
      <c r="J152" s="18"/>
      <c r="K152" s="18"/>
      <c r="L152" s="18"/>
      <c r="M152" s="18"/>
      <c r="N152" s="18"/>
      <c r="O152" s="35"/>
      <c r="P152" s="36"/>
      <c r="Q152" s="36"/>
      <c r="R152" s="19"/>
    </row>
    <row r="153" spans="1:33" s="37" customFormat="1" x14ac:dyDescent="0.25">
      <c r="A153" s="18"/>
      <c r="B153" s="5"/>
      <c r="C153" s="18"/>
      <c r="D153" s="18"/>
      <c r="E153" s="4"/>
      <c r="F153" s="4"/>
      <c r="G153" s="18"/>
      <c r="H153" s="18"/>
      <c r="I153" s="18"/>
      <c r="J153" s="18"/>
      <c r="K153" s="18"/>
      <c r="L153" s="18"/>
      <c r="M153" s="18"/>
      <c r="N153" s="18"/>
      <c r="O153" s="35"/>
      <c r="P153" s="36"/>
      <c r="Q153" s="36"/>
      <c r="R153" s="19"/>
    </row>
    <row r="154" spans="1:33" s="37" customFormat="1" x14ac:dyDescent="0.25">
      <c r="A154" s="18"/>
      <c r="B154" s="5"/>
      <c r="C154" s="18"/>
      <c r="D154" s="18"/>
      <c r="E154" s="4"/>
      <c r="F154" s="4"/>
      <c r="G154" s="18"/>
      <c r="H154" s="18"/>
      <c r="I154" s="18"/>
      <c r="J154" s="18"/>
      <c r="K154" s="18"/>
      <c r="L154" s="18"/>
      <c r="M154" s="18"/>
      <c r="N154" s="18"/>
      <c r="O154" s="35"/>
      <c r="P154" s="36"/>
      <c r="Q154" s="36"/>
      <c r="R154" s="19"/>
    </row>
    <row r="155" spans="1:33" s="37" customFormat="1" x14ac:dyDescent="0.25">
      <c r="A155" s="18"/>
      <c r="B155" s="5"/>
      <c r="C155" s="18"/>
      <c r="D155" s="18"/>
      <c r="E155" s="4"/>
      <c r="F155" s="4"/>
      <c r="G155" s="18"/>
      <c r="H155" s="18"/>
      <c r="I155" s="18"/>
      <c r="J155" s="18"/>
      <c r="K155" s="18"/>
      <c r="L155" s="18"/>
      <c r="M155" s="18"/>
      <c r="N155" s="18"/>
      <c r="O155" s="35"/>
      <c r="P155" s="36"/>
      <c r="Q155" s="36"/>
      <c r="R155" s="19"/>
    </row>
    <row r="156" spans="1:33" s="38" customFormat="1" x14ac:dyDescent="0.25">
      <c r="A156" s="18"/>
      <c r="B156" s="5"/>
      <c r="C156" s="18"/>
      <c r="D156" s="18"/>
      <c r="E156" s="4"/>
      <c r="F156" s="4"/>
      <c r="G156" s="18"/>
      <c r="H156" s="18"/>
      <c r="I156" s="18"/>
      <c r="J156" s="18"/>
      <c r="K156" s="18"/>
      <c r="L156" s="18"/>
      <c r="M156" s="18"/>
      <c r="N156" s="18"/>
      <c r="O156" s="35"/>
      <c r="P156" s="36"/>
      <c r="Q156" s="36"/>
      <c r="R156" s="19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</row>
    <row r="157" spans="1:33" s="37" customFormat="1" x14ac:dyDescent="0.25">
      <c r="A157" s="18"/>
      <c r="B157" s="5"/>
      <c r="C157" s="18"/>
      <c r="D157" s="18"/>
      <c r="E157" s="4"/>
      <c r="F157" s="4"/>
      <c r="G157" s="18"/>
      <c r="H157" s="18"/>
      <c r="I157" s="18"/>
      <c r="J157" s="18"/>
      <c r="K157" s="18"/>
      <c r="L157" s="18"/>
      <c r="M157" s="18"/>
      <c r="N157" s="18"/>
      <c r="O157" s="35"/>
      <c r="P157" s="36"/>
      <c r="Q157" s="36"/>
      <c r="R157" s="19"/>
    </row>
    <row r="158" spans="1:33" s="37" customFormat="1" x14ac:dyDescent="0.25">
      <c r="A158" s="18"/>
      <c r="B158" s="5"/>
      <c r="C158" s="18"/>
      <c r="D158" s="18"/>
      <c r="E158" s="4"/>
      <c r="F158" s="4"/>
      <c r="G158" s="18"/>
      <c r="H158" s="18"/>
      <c r="I158" s="18"/>
      <c r="J158" s="18"/>
      <c r="K158" s="18"/>
      <c r="L158" s="18"/>
      <c r="M158" s="18"/>
      <c r="N158" s="18"/>
      <c r="O158" s="35"/>
      <c r="P158" s="36"/>
      <c r="Q158" s="36"/>
      <c r="R158" s="19"/>
    </row>
    <row r="159" spans="1:33" s="37" customFormat="1" x14ac:dyDescent="0.25">
      <c r="A159" s="18"/>
      <c r="B159" s="5"/>
      <c r="C159" s="18"/>
      <c r="D159" s="18"/>
      <c r="E159" s="4"/>
      <c r="F159" s="4"/>
      <c r="G159" s="18"/>
      <c r="H159" s="18"/>
      <c r="I159" s="18"/>
      <c r="J159" s="18"/>
      <c r="K159" s="18"/>
      <c r="L159" s="18"/>
      <c r="M159" s="18"/>
      <c r="N159" s="18"/>
      <c r="O159" s="35"/>
      <c r="P159" s="36"/>
      <c r="Q159" s="36"/>
      <c r="R159" s="19"/>
    </row>
    <row r="160" spans="1:33" s="37" customFormat="1" x14ac:dyDescent="0.25">
      <c r="A160" s="18"/>
      <c r="B160" s="5"/>
      <c r="C160" s="18"/>
      <c r="D160" s="18"/>
      <c r="E160" s="4"/>
      <c r="F160" s="4"/>
      <c r="G160" s="18"/>
      <c r="H160" s="18"/>
      <c r="I160" s="18"/>
      <c r="J160" s="18"/>
      <c r="K160" s="18"/>
      <c r="L160" s="18"/>
      <c r="M160" s="18"/>
      <c r="N160" s="18"/>
      <c r="O160" s="35"/>
      <c r="P160" s="36"/>
      <c r="Q160" s="36"/>
      <c r="R160" s="19"/>
    </row>
    <row r="161" spans="1:33" s="38" customFormat="1" x14ac:dyDescent="0.25">
      <c r="A161" s="18"/>
      <c r="B161" s="5"/>
      <c r="C161" s="18"/>
      <c r="D161" s="18"/>
      <c r="E161" s="4"/>
      <c r="F161" s="4"/>
      <c r="G161" s="18"/>
      <c r="H161" s="18"/>
      <c r="I161" s="18"/>
      <c r="J161" s="18"/>
      <c r="K161" s="18"/>
      <c r="L161" s="18"/>
      <c r="M161" s="18"/>
      <c r="N161" s="18"/>
      <c r="O161" s="35"/>
      <c r="P161" s="36"/>
      <c r="Q161" s="36"/>
      <c r="R161" s="19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</row>
    <row r="162" spans="1:33" s="38" customFormat="1" x14ac:dyDescent="0.25">
      <c r="A162" s="18"/>
      <c r="B162" s="5"/>
      <c r="C162" s="18"/>
      <c r="D162" s="18"/>
      <c r="E162" s="4"/>
      <c r="F162" s="4"/>
      <c r="G162" s="18"/>
      <c r="H162" s="18"/>
      <c r="I162" s="18"/>
      <c r="J162" s="18"/>
      <c r="K162" s="18"/>
      <c r="L162" s="18"/>
      <c r="M162" s="18"/>
      <c r="N162" s="18"/>
      <c r="O162" s="35"/>
      <c r="P162" s="36"/>
      <c r="Q162" s="36"/>
      <c r="R162" s="19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</row>
    <row r="163" spans="1:33" s="38" customFormat="1" x14ac:dyDescent="0.25">
      <c r="A163" s="17"/>
      <c r="B163" s="29"/>
      <c r="C163" s="17"/>
      <c r="D163" s="17"/>
      <c r="E163" s="7"/>
      <c r="F163" s="7"/>
      <c r="G163" s="17"/>
      <c r="H163" s="17"/>
      <c r="I163" s="17"/>
      <c r="J163" s="17"/>
      <c r="K163" s="17"/>
      <c r="L163" s="17"/>
      <c r="M163" s="17"/>
      <c r="N163" s="17"/>
      <c r="O163" s="39"/>
      <c r="P163" s="40"/>
      <c r="Q163" s="40"/>
      <c r="R163" s="41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</row>
    <row r="164" spans="1:33" s="38" customFormat="1" x14ac:dyDescent="0.25">
      <c r="A164" s="17"/>
      <c r="B164" s="29"/>
      <c r="C164" s="17"/>
      <c r="D164" s="17"/>
      <c r="E164" s="7"/>
      <c r="F164" s="7"/>
      <c r="G164" s="17"/>
      <c r="H164" s="17"/>
      <c r="I164" s="17"/>
      <c r="J164" s="17"/>
      <c r="K164" s="17"/>
      <c r="L164" s="17"/>
      <c r="M164" s="17"/>
      <c r="N164" s="17"/>
      <c r="O164" s="39"/>
      <c r="P164" s="40"/>
      <c r="Q164" s="40"/>
      <c r="R164" s="41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</row>
    <row r="165" spans="1:33" s="38" customFormat="1" x14ac:dyDescent="0.25">
      <c r="A165" s="18"/>
      <c r="B165" s="5"/>
      <c r="C165" s="18"/>
      <c r="D165" s="18"/>
      <c r="E165" s="4"/>
      <c r="F165" s="4"/>
      <c r="G165" s="18"/>
      <c r="H165" s="18"/>
      <c r="I165" s="18"/>
      <c r="J165" s="18"/>
      <c r="K165" s="18"/>
      <c r="L165" s="18"/>
      <c r="M165" s="18"/>
      <c r="N165" s="18"/>
      <c r="O165" s="35"/>
      <c r="P165" s="36"/>
      <c r="Q165" s="36"/>
      <c r="R165" s="19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</row>
    <row r="166" spans="1:33" s="38" customFormat="1" x14ac:dyDescent="0.25">
      <c r="A166" s="18"/>
      <c r="B166" s="5"/>
      <c r="C166" s="18"/>
      <c r="D166" s="18"/>
      <c r="E166" s="4"/>
      <c r="F166" s="4"/>
      <c r="G166" s="18"/>
      <c r="H166" s="18"/>
      <c r="I166" s="18"/>
      <c r="J166" s="18"/>
      <c r="K166" s="18"/>
      <c r="L166" s="18"/>
      <c r="M166" s="18"/>
      <c r="N166" s="18"/>
      <c r="O166" s="35"/>
      <c r="P166" s="36"/>
      <c r="Q166" s="36"/>
      <c r="R166" s="19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</row>
    <row r="167" spans="1:33" s="38" customFormat="1" x14ac:dyDescent="0.25">
      <c r="A167" s="18"/>
      <c r="B167" s="5"/>
      <c r="C167" s="18"/>
      <c r="D167" s="18"/>
      <c r="E167" s="4"/>
      <c r="F167" s="4"/>
      <c r="G167" s="18"/>
      <c r="H167" s="18"/>
      <c r="I167" s="18"/>
      <c r="J167" s="18"/>
      <c r="K167" s="18"/>
      <c r="L167" s="18"/>
      <c r="M167" s="18"/>
      <c r="N167" s="18"/>
      <c r="O167" s="35"/>
      <c r="P167" s="36"/>
      <c r="Q167" s="36"/>
      <c r="R167" s="19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</row>
    <row r="168" spans="1:33" s="38" customFormat="1" x14ac:dyDescent="0.25">
      <c r="A168" s="18"/>
      <c r="B168" s="5"/>
      <c r="C168" s="18"/>
      <c r="D168" s="18"/>
      <c r="E168" s="4"/>
      <c r="F168" s="4"/>
      <c r="G168" s="18"/>
      <c r="H168" s="18"/>
      <c r="I168" s="18"/>
      <c r="J168" s="18"/>
      <c r="K168" s="18"/>
      <c r="L168" s="18"/>
      <c r="M168" s="18"/>
      <c r="N168" s="18"/>
      <c r="O168" s="35"/>
      <c r="P168" s="36"/>
      <c r="Q168" s="36"/>
      <c r="R168" s="19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</row>
    <row r="169" spans="1:33" s="38" customFormat="1" x14ac:dyDescent="0.25">
      <c r="A169" s="18"/>
      <c r="B169" s="5"/>
      <c r="C169" s="18"/>
      <c r="D169" s="18"/>
      <c r="E169" s="4"/>
      <c r="F169" s="4"/>
      <c r="G169" s="18"/>
      <c r="H169" s="18"/>
      <c r="I169" s="18"/>
      <c r="J169" s="18"/>
      <c r="K169" s="18"/>
      <c r="L169" s="18"/>
      <c r="M169" s="18"/>
      <c r="N169" s="18"/>
      <c r="O169" s="35"/>
      <c r="P169" s="36"/>
      <c r="Q169" s="36"/>
      <c r="R169" s="19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</row>
    <row r="170" spans="1:33" s="42" customFormat="1" x14ac:dyDescent="0.25">
      <c r="A170" s="17"/>
      <c r="B170" s="29"/>
      <c r="C170" s="17"/>
      <c r="D170" s="17"/>
      <c r="E170" s="7"/>
      <c r="F170" s="7"/>
      <c r="G170" s="17"/>
      <c r="H170" s="17"/>
      <c r="I170" s="17"/>
      <c r="J170" s="17"/>
      <c r="K170" s="17"/>
      <c r="L170" s="17"/>
      <c r="M170" s="17"/>
      <c r="N170" s="17"/>
      <c r="O170" s="39"/>
      <c r="P170" s="40"/>
      <c r="Q170" s="40"/>
      <c r="R170" s="41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</row>
    <row r="171" spans="1:33" s="42" customFormat="1" x14ac:dyDescent="0.25">
      <c r="A171" s="17"/>
      <c r="B171" s="29"/>
      <c r="C171" s="17"/>
      <c r="D171" s="17"/>
      <c r="E171" s="7"/>
      <c r="F171" s="7"/>
      <c r="G171" s="17"/>
      <c r="H171" s="17"/>
      <c r="I171" s="17"/>
      <c r="J171" s="17"/>
      <c r="K171" s="17"/>
      <c r="L171" s="17"/>
      <c r="M171" s="17"/>
      <c r="N171" s="17"/>
      <c r="O171" s="39"/>
      <c r="P171" s="40"/>
      <c r="Q171" s="40"/>
      <c r="R171" s="41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</row>
    <row r="172" spans="1:33" s="42" customFormat="1" x14ac:dyDescent="0.25">
      <c r="A172" s="17"/>
      <c r="B172" s="29"/>
      <c r="C172" s="17"/>
      <c r="D172" s="17"/>
      <c r="E172" s="7"/>
      <c r="F172" s="7"/>
      <c r="G172" s="17"/>
      <c r="H172" s="17"/>
      <c r="I172" s="17"/>
      <c r="J172" s="17"/>
      <c r="K172" s="17"/>
      <c r="L172" s="17"/>
      <c r="M172" s="17"/>
      <c r="N172" s="17"/>
      <c r="O172" s="39"/>
      <c r="P172" s="40"/>
      <c r="Q172" s="40"/>
      <c r="R172" s="41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</row>
    <row r="173" spans="1:33" s="42" customFormat="1" x14ac:dyDescent="0.25">
      <c r="A173" s="17"/>
      <c r="B173" s="29"/>
      <c r="C173" s="17"/>
      <c r="D173" s="17"/>
      <c r="E173" s="7"/>
      <c r="F173" s="7"/>
      <c r="G173" s="17"/>
      <c r="H173" s="17"/>
      <c r="I173" s="17"/>
      <c r="J173" s="17"/>
      <c r="K173" s="17"/>
      <c r="L173" s="17"/>
      <c r="M173" s="17"/>
      <c r="N173" s="17"/>
      <c r="O173" s="39"/>
      <c r="P173" s="40"/>
      <c r="Q173" s="40"/>
      <c r="R173" s="41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</row>
    <row r="174" spans="1:33" s="37" customFormat="1" x14ac:dyDescent="0.25">
      <c r="A174" s="17"/>
      <c r="B174" s="29"/>
      <c r="C174" s="77"/>
      <c r="D174" s="78"/>
      <c r="E174" s="78"/>
      <c r="F174" s="78"/>
      <c r="G174" s="78"/>
      <c r="H174" s="78"/>
      <c r="I174" s="78"/>
      <c r="J174" s="4"/>
      <c r="K174" s="43"/>
      <c r="L174" s="43"/>
      <c r="M174" s="43"/>
      <c r="N174" s="43"/>
      <c r="O174" s="43"/>
      <c r="P174" s="40"/>
      <c r="Q174" s="40"/>
      <c r="R174" s="19"/>
    </row>
    <row r="175" spans="1:33" s="37" customFormat="1" x14ac:dyDescent="0.25">
      <c r="A175" s="17"/>
      <c r="B175" s="29"/>
      <c r="C175" s="18"/>
      <c r="D175" s="4"/>
      <c r="E175" s="43"/>
      <c r="F175" s="43"/>
      <c r="G175" s="18"/>
      <c r="H175" s="18"/>
      <c r="I175" s="18"/>
      <c r="J175" s="4"/>
      <c r="K175" s="4"/>
      <c r="L175" s="4"/>
      <c r="M175" s="4"/>
      <c r="N175" s="4"/>
      <c r="O175" s="44"/>
      <c r="P175" s="40"/>
      <c r="Q175" s="40"/>
      <c r="R175" s="45"/>
    </row>
    <row r="176" spans="1:33" s="37" customFormat="1" x14ac:dyDescent="0.25">
      <c r="A176" s="17"/>
      <c r="B176" s="29"/>
      <c r="C176" s="18"/>
      <c r="D176" s="18"/>
      <c r="E176" s="4"/>
      <c r="F176" s="4"/>
      <c r="G176" s="18"/>
      <c r="H176" s="18"/>
      <c r="I176" s="18"/>
      <c r="J176" s="18"/>
      <c r="K176" s="18"/>
      <c r="L176" s="18"/>
      <c r="M176" s="18"/>
      <c r="N176" s="18"/>
      <c r="O176" s="18"/>
      <c r="P176" s="40"/>
      <c r="Q176" s="40"/>
      <c r="R176" s="19"/>
    </row>
    <row r="177" spans="1:18" s="37" customFormat="1" x14ac:dyDescent="0.25">
      <c r="A177" s="17"/>
      <c r="B177" s="29"/>
      <c r="C177" s="18"/>
      <c r="D177" s="18"/>
      <c r="E177" s="4"/>
      <c r="F177" s="4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9"/>
    </row>
    <row r="178" spans="1:18" s="37" customFormat="1" ht="15" x14ac:dyDescent="0.25">
      <c r="B178" s="46"/>
    </row>
    <row r="179" spans="1:18" s="37" customFormat="1" ht="15" x14ac:dyDescent="0.25">
      <c r="B179" s="46"/>
    </row>
    <row r="180" spans="1:18" s="37" customFormat="1" ht="22.5" customHeight="1" x14ac:dyDescent="0.3"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</row>
    <row r="181" spans="1:18" s="37" customFormat="1" ht="18" customHeight="1" x14ac:dyDescent="0.25">
      <c r="B181" s="46"/>
    </row>
    <row r="182" spans="1:18" s="37" customFormat="1" ht="15" x14ac:dyDescent="0.25">
      <c r="B182" s="46"/>
    </row>
    <row r="183" spans="1:18" ht="15" x14ac:dyDescent="0.25">
      <c r="A183"/>
      <c r="B183" s="27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ht="15" x14ac:dyDescent="0.25">
      <c r="A184"/>
      <c r="B184" s="27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ht="15" x14ac:dyDescent="0.25">
      <c r="A185"/>
      <c r="B185" s="27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ht="15" x14ac:dyDescent="0.25">
      <c r="A186"/>
      <c r="B186" s="27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ht="15" x14ac:dyDescent="0.25">
      <c r="A187"/>
      <c r="B187" s="2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ht="15" x14ac:dyDescent="0.25">
      <c r="A188"/>
      <c r="B188" s="27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ht="15" x14ac:dyDescent="0.25">
      <c r="A189"/>
      <c r="B189" s="27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ht="15" x14ac:dyDescent="0.25">
      <c r="A190"/>
      <c r="B190" s="27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ht="15" x14ac:dyDescent="0.25">
      <c r="A191"/>
      <c r="B191" s="27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ht="15" x14ac:dyDescent="0.25">
      <c r="A192"/>
      <c r="B192" s="27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ht="15" x14ac:dyDescent="0.25">
      <c r="A193"/>
      <c r="B193" s="27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ht="15" x14ac:dyDescent="0.25">
      <c r="A194"/>
      <c r="B194" s="27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x14ac:dyDescent="0.25">
      <c r="A195" s="12"/>
      <c r="B195" s="3"/>
      <c r="C195" s="12"/>
      <c r="D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20"/>
    </row>
    <row r="196" spans="1:18" x14ac:dyDescent="0.25">
      <c r="A196" s="12"/>
      <c r="B196" s="3"/>
      <c r="C196" s="12"/>
      <c r="D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20"/>
    </row>
    <row r="197" spans="1:18" x14ac:dyDescent="0.25">
      <c r="A197" s="12"/>
      <c r="B197" s="3"/>
      <c r="C197" s="12"/>
      <c r="D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20"/>
    </row>
    <row r="198" spans="1:18" x14ac:dyDescent="0.25">
      <c r="A198" s="12"/>
      <c r="B198" s="3"/>
      <c r="C198" s="12"/>
      <c r="D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20"/>
    </row>
    <row r="199" spans="1:18" x14ac:dyDescent="0.25">
      <c r="A199" s="12"/>
      <c r="B199" s="3"/>
      <c r="C199" s="12"/>
      <c r="D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20"/>
    </row>
    <row r="200" spans="1:18" x14ac:dyDescent="0.25">
      <c r="A200" s="12"/>
      <c r="B200" s="3"/>
      <c r="C200" s="12"/>
      <c r="D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20"/>
    </row>
    <row r="201" spans="1:18" x14ac:dyDescent="0.25">
      <c r="A201" s="12"/>
      <c r="B201" s="3"/>
      <c r="C201" s="12"/>
      <c r="D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20"/>
    </row>
    <row r="202" spans="1:18" x14ac:dyDescent="0.25">
      <c r="A202" s="12"/>
      <c r="B202" s="3"/>
      <c r="C202" s="12"/>
      <c r="D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20"/>
    </row>
    <row r="203" spans="1:18" x14ac:dyDescent="0.25">
      <c r="A203" s="12"/>
      <c r="B203" s="3"/>
      <c r="C203" s="12"/>
      <c r="D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20"/>
    </row>
    <row r="204" spans="1:18" x14ac:dyDescent="0.25">
      <c r="A204" s="12"/>
      <c r="B204" s="3"/>
      <c r="C204" s="12"/>
      <c r="D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20"/>
    </row>
    <row r="205" spans="1:18" x14ac:dyDescent="0.25">
      <c r="A205" s="12"/>
      <c r="B205" s="3"/>
      <c r="C205" s="12"/>
      <c r="D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20"/>
    </row>
    <row r="206" spans="1:18" x14ac:dyDescent="0.25">
      <c r="A206" s="12"/>
      <c r="B206" s="3"/>
      <c r="C206" s="12"/>
      <c r="D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20"/>
    </row>
    <row r="207" spans="1:18" x14ac:dyDescent="0.25">
      <c r="A207" s="12"/>
      <c r="B207" s="3"/>
      <c r="C207" s="12"/>
      <c r="D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20"/>
    </row>
    <row r="208" spans="1:18" x14ac:dyDescent="0.25">
      <c r="A208" s="12"/>
      <c r="B208" s="3"/>
      <c r="C208" s="12"/>
      <c r="D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20"/>
    </row>
    <row r="209" spans="1:18" x14ac:dyDescent="0.25">
      <c r="A209" s="12"/>
      <c r="B209" s="3"/>
      <c r="C209" s="12"/>
      <c r="D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20"/>
    </row>
    <row r="210" spans="1:18" x14ac:dyDescent="0.25">
      <c r="A210" s="12"/>
      <c r="B210" s="3"/>
      <c r="C210" s="12"/>
      <c r="D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20"/>
    </row>
    <row r="211" spans="1:18" x14ac:dyDescent="0.25">
      <c r="A211" s="12"/>
      <c r="B211" s="3"/>
      <c r="C211" s="12"/>
      <c r="D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20"/>
    </row>
    <row r="212" spans="1:18" x14ac:dyDescent="0.25">
      <c r="A212" s="12"/>
      <c r="B212" s="3"/>
      <c r="C212" s="12"/>
      <c r="D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20"/>
    </row>
    <row r="213" spans="1:18" x14ac:dyDescent="0.25">
      <c r="A213" s="12"/>
      <c r="B213" s="3"/>
      <c r="C213" s="12"/>
      <c r="D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20"/>
    </row>
    <row r="214" spans="1:18" x14ac:dyDescent="0.25">
      <c r="A214" s="12"/>
      <c r="B214" s="3"/>
      <c r="C214" s="12"/>
      <c r="D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20"/>
    </row>
    <row r="215" spans="1:18" x14ac:dyDescent="0.25">
      <c r="A215" s="12"/>
      <c r="B215" s="3"/>
      <c r="C215" s="12"/>
      <c r="D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20"/>
    </row>
    <row r="216" spans="1:18" x14ac:dyDescent="0.25">
      <c r="A216" s="12"/>
      <c r="B216" s="3"/>
      <c r="C216" s="12"/>
      <c r="D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20"/>
    </row>
    <row r="217" spans="1:18" x14ac:dyDescent="0.25">
      <c r="A217" s="12"/>
      <c r="B217" s="3"/>
      <c r="C217" s="12"/>
      <c r="D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20"/>
    </row>
    <row r="218" spans="1:18" x14ac:dyDescent="0.25">
      <c r="A218" s="12"/>
      <c r="B218" s="3"/>
      <c r="C218" s="12"/>
      <c r="D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20"/>
    </row>
    <row r="219" spans="1:18" x14ac:dyDescent="0.25">
      <c r="A219" s="12"/>
      <c r="B219" s="3"/>
      <c r="C219" s="12"/>
      <c r="D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20"/>
    </row>
    <row r="220" spans="1:18" x14ac:dyDescent="0.25">
      <c r="A220" s="12"/>
      <c r="B220" s="3"/>
      <c r="C220" s="12"/>
      <c r="D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20"/>
    </row>
    <row r="221" spans="1:18" x14ac:dyDescent="0.25">
      <c r="A221" s="12"/>
      <c r="B221" s="3"/>
      <c r="C221" s="12"/>
      <c r="D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20"/>
    </row>
    <row r="222" spans="1:18" x14ac:dyDescent="0.25">
      <c r="A222" s="12"/>
      <c r="B222" s="3"/>
      <c r="C222" s="12"/>
      <c r="D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20"/>
    </row>
    <row r="223" spans="1:18" x14ac:dyDescent="0.25">
      <c r="A223" s="12"/>
      <c r="B223" s="3"/>
      <c r="C223" s="12"/>
      <c r="D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20"/>
    </row>
    <row r="224" spans="1:18" x14ac:dyDescent="0.25">
      <c r="A224" s="12"/>
      <c r="B224" s="3"/>
      <c r="C224" s="12"/>
      <c r="D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20"/>
    </row>
    <row r="225" spans="1:18" x14ac:dyDescent="0.25">
      <c r="A225" s="12"/>
      <c r="B225" s="3"/>
      <c r="C225" s="12"/>
      <c r="D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20"/>
    </row>
    <row r="226" spans="1:18" x14ac:dyDescent="0.25">
      <c r="A226" s="12"/>
      <c r="B226" s="3"/>
      <c r="C226" s="12"/>
      <c r="D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20"/>
    </row>
    <row r="227" spans="1:18" x14ac:dyDescent="0.25">
      <c r="A227" s="12"/>
      <c r="B227" s="3"/>
      <c r="C227" s="12"/>
      <c r="D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20"/>
    </row>
    <row r="228" spans="1:18" x14ac:dyDescent="0.25">
      <c r="A228" s="12"/>
      <c r="B228" s="3"/>
      <c r="C228" s="12"/>
      <c r="D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20"/>
    </row>
    <row r="229" spans="1:18" x14ac:dyDescent="0.25">
      <c r="A229" s="12"/>
      <c r="B229" s="3"/>
      <c r="C229" s="12"/>
      <c r="D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20"/>
    </row>
    <row r="230" spans="1:18" x14ac:dyDescent="0.25">
      <c r="A230" s="12"/>
      <c r="B230" s="3"/>
      <c r="C230" s="12"/>
      <c r="D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20"/>
    </row>
    <row r="231" spans="1:18" x14ac:dyDescent="0.25">
      <c r="A231" s="12"/>
      <c r="B231" s="3"/>
      <c r="C231" s="12"/>
      <c r="D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20"/>
    </row>
    <row r="232" spans="1:18" x14ac:dyDescent="0.25">
      <c r="A232" s="12"/>
      <c r="B232" s="3"/>
      <c r="C232" s="12"/>
      <c r="D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20"/>
    </row>
    <row r="233" spans="1:18" x14ac:dyDescent="0.25">
      <c r="A233" s="12"/>
      <c r="B233" s="3"/>
      <c r="C233" s="12"/>
      <c r="D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20"/>
    </row>
    <row r="234" spans="1:18" x14ac:dyDescent="0.25">
      <c r="A234" s="12"/>
      <c r="B234" s="3"/>
      <c r="C234" s="12"/>
      <c r="D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20"/>
    </row>
    <row r="235" spans="1:18" x14ac:dyDescent="0.25">
      <c r="A235" s="12"/>
      <c r="B235" s="3"/>
      <c r="C235" s="12"/>
      <c r="D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20"/>
    </row>
    <row r="236" spans="1:18" x14ac:dyDescent="0.25">
      <c r="A236" s="12"/>
      <c r="B236" s="3"/>
      <c r="C236" s="12"/>
      <c r="D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20"/>
    </row>
    <row r="237" spans="1:18" x14ac:dyDescent="0.25">
      <c r="A237" s="12"/>
      <c r="B237" s="3"/>
      <c r="C237" s="12"/>
      <c r="D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20"/>
    </row>
    <row r="238" spans="1:18" x14ac:dyDescent="0.25">
      <c r="A238" s="12"/>
      <c r="B238" s="3"/>
      <c r="C238" s="12"/>
      <c r="D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20"/>
    </row>
    <row r="239" spans="1:18" x14ac:dyDescent="0.25">
      <c r="A239" s="12"/>
      <c r="B239" s="3"/>
      <c r="C239" s="12"/>
      <c r="D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20"/>
    </row>
    <row r="240" spans="1:18" x14ac:dyDescent="0.25">
      <c r="A240" s="12"/>
      <c r="B240" s="3"/>
      <c r="C240" s="12"/>
      <c r="D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20"/>
    </row>
    <row r="241" spans="1:18" x14ac:dyDescent="0.25">
      <c r="A241" s="12"/>
      <c r="B241" s="3"/>
      <c r="C241" s="12"/>
      <c r="D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20"/>
    </row>
    <row r="242" spans="1:18" x14ac:dyDescent="0.25">
      <c r="A242" s="12"/>
      <c r="B242" s="3"/>
      <c r="C242" s="12"/>
      <c r="D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20"/>
    </row>
    <row r="243" spans="1:18" x14ac:dyDescent="0.25">
      <c r="A243" s="12"/>
      <c r="B243" s="3"/>
      <c r="C243" s="12"/>
      <c r="D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20"/>
    </row>
    <row r="244" spans="1:18" x14ac:dyDescent="0.25">
      <c r="A244" s="12"/>
      <c r="B244" s="3"/>
      <c r="C244" s="12"/>
      <c r="D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20"/>
    </row>
    <row r="245" spans="1:18" x14ac:dyDescent="0.25">
      <c r="A245" s="12"/>
      <c r="B245" s="3"/>
      <c r="C245" s="12"/>
      <c r="D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20"/>
    </row>
    <row r="246" spans="1:18" x14ac:dyDescent="0.25">
      <c r="A246" s="12"/>
      <c r="B246" s="3"/>
      <c r="C246" s="12"/>
      <c r="D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20"/>
    </row>
    <row r="247" spans="1:18" x14ac:dyDescent="0.25">
      <c r="A247" s="12"/>
      <c r="B247" s="3"/>
      <c r="C247" s="12"/>
      <c r="D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20"/>
    </row>
    <row r="248" spans="1:18" x14ac:dyDescent="0.25">
      <c r="A248" s="12"/>
      <c r="B248" s="3"/>
      <c r="C248" s="12"/>
      <c r="D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20"/>
    </row>
    <row r="249" spans="1:18" x14ac:dyDescent="0.25">
      <c r="A249" s="12"/>
      <c r="B249" s="3"/>
      <c r="C249" s="12"/>
      <c r="D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20"/>
    </row>
    <row r="250" spans="1:18" x14ac:dyDescent="0.25">
      <c r="A250" s="12"/>
      <c r="B250" s="3"/>
      <c r="C250" s="12"/>
      <c r="D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20"/>
    </row>
    <row r="251" spans="1:18" x14ac:dyDescent="0.25">
      <c r="A251" s="12"/>
      <c r="B251" s="3"/>
      <c r="C251" s="12"/>
      <c r="D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20"/>
    </row>
    <row r="252" spans="1:18" x14ac:dyDescent="0.25">
      <c r="A252" s="12"/>
      <c r="B252" s="3"/>
      <c r="C252" s="12"/>
      <c r="D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20"/>
    </row>
    <row r="253" spans="1:18" x14ac:dyDescent="0.25">
      <c r="A253" s="12"/>
      <c r="B253" s="3"/>
      <c r="C253" s="12"/>
      <c r="D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20"/>
    </row>
    <row r="254" spans="1:18" x14ac:dyDescent="0.25">
      <c r="A254" s="12"/>
      <c r="B254" s="3"/>
      <c r="C254" s="12"/>
      <c r="D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20"/>
    </row>
    <row r="255" spans="1:18" x14ac:dyDescent="0.25">
      <c r="A255" s="12"/>
      <c r="B255" s="3"/>
      <c r="C255" s="12"/>
      <c r="D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20"/>
    </row>
    <row r="256" spans="1:18" x14ac:dyDescent="0.25">
      <c r="A256" s="12"/>
      <c r="B256" s="3"/>
      <c r="C256" s="12"/>
      <c r="D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20"/>
    </row>
    <row r="257" spans="1:18" x14ac:dyDescent="0.25">
      <c r="A257" s="12"/>
      <c r="B257" s="3"/>
      <c r="C257" s="12"/>
      <c r="D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20"/>
    </row>
    <row r="258" spans="1:18" x14ac:dyDescent="0.25">
      <c r="A258" s="12"/>
      <c r="B258" s="3"/>
      <c r="C258" s="12"/>
      <c r="D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20"/>
    </row>
    <row r="259" spans="1:18" x14ac:dyDescent="0.25">
      <c r="A259" s="12"/>
      <c r="B259" s="3"/>
      <c r="C259" s="12"/>
      <c r="D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20"/>
    </row>
    <row r="260" spans="1:18" x14ac:dyDescent="0.25">
      <c r="A260" s="12"/>
      <c r="B260" s="3"/>
      <c r="C260" s="12"/>
      <c r="D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20"/>
    </row>
    <row r="261" spans="1:18" x14ac:dyDescent="0.25">
      <c r="A261" s="12"/>
      <c r="B261" s="3"/>
      <c r="C261" s="12"/>
      <c r="D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20"/>
    </row>
    <row r="262" spans="1:18" x14ac:dyDescent="0.25">
      <c r="A262" s="12"/>
      <c r="B262" s="3"/>
      <c r="C262" s="12"/>
      <c r="D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20"/>
    </row>
    <row r="263" spans="1:18" x14ac:dyDescent="0.25">
      <c r="A263" s="12"/>
      <c r="B263" s="3"/>
      <c r="C263" s="12"/>
      <c r="D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20"/>
    </row>
    <row r="264" spans="1:18" x14ac:dyDescent="0.25">
      <c r="A264" s="12"/>
      <c r="B264" s="3"/>
      <c r="C264" s="12"/>
      <c r="D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20"/>
    </row>
    <row r="265" spans="1:18" x14ac:dyDescent="0.25">
      <c r="A265" s="12"/>
      <c r="B265" s="3"/>
      <c r="C265" s="12"/>
      <c r="D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20"/>
    </row>
    <row r="266" spans="1:18" x14ac:dyDescent="0.25">
      <c r="A266" s="12"/>
      <c r="B266" s="3"/>
      <c r="C266" s="12"/>
      <c r="D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20"/>
    </row>
    <row r="267" spans="1:18" x14ac:dyDescent="0.25">
      <c r="A267" s="12"/>
      <c r="B267" s="3"/>
      <c r="C267" s="12"/>
      <c r="D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20"/>
    </row>
    <row r="268" spans="1:18" x14ac:dyDescent="0.25">
      <c r="A268" s="12"/>
      <c r="B268" s="3"/>
      <c r="C268" s="12"/>
      <c r="D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20"/>
    </row>
    <row r="269" spans="1:18" x14ac:dyDescent="0.25">
      <c r="A269" s="12"/>
      <c r="B269" s="3"/>
      <c r="C269" s="12"/>
      <c r="D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20"/>
    </row>
    <row r="270" spans="1:18" x14ac:dyDescent="0.25">
      <c r="A270" s="12"/>
      <c r="B270" s="3"/>
      <c r="C270" s="12"/>
      <c r="D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20"/>
    </row>
    <row r="271" spans="1:18" x14ac:dyDescent="0.25">
      <c r="A271" s="12"/>
      <c r="B271" s="3"/>
      <c r="C271" s="12"/>
      <c r="D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20"/>
    </row>
    <row r="272" spans="1:18" x14ac:dyDescent="0.25">
      <c r="A272" s="12"/>
      <c r="B272" s="3"/>
      <c r="C272" s="12"/>
      <c r="D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20"/>
    </row>
    <row r="273" spans="1:18" x14ac:dyDescent="0.25">
      <c r="A273" s="12"/>
      <c r="B273" s="3"/>
      <c r="C273" s="12"/>
      <c r="D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20"/>
    </row>
    <row r="274" spans="1:18" x14ac:dyDescent="0.25">
      <c r="A274" s="12"/>
      <c r="B274" s="3"/>
      <c r="C274" s="12"/>
      <c r="D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20"/>
    </row>
    <row r="275" spans="1:18" x14ac:dyDescent="0.25">
      <c r="A275" s="12"/>
      <c r="B275" s="3"/>
      <c r="C275" s="12"/>
      <c r="D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20"/>
    </row>
    <row r="276" spans="1:18" x14ac:dyDescent="0.25">
      <c r="A276" s="12"/>
      <c r="B276" s="3"/>
      <c r="C276" s="12"/>
      <c r="D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20"/>
    </row>
    <row r="277" spans="1:18" x14ac:dyDescent="0.25">
      <c r="A277" s="12"/>
      <c r="B277" s="3"/>
      <c r="C277" s="12"/>
      <c r="D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20"/>
    </row>
    <row r="278" spans="1:18" x14ac:dyDescent="0.25">
      <c r="A278" s="12"/>
      <c r="B278" s="3"/>
      <c r="C278" s="12"/>
      <c r="D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20"/>
    </row>
    <row r="279" spans="1:18" x14ac:dyDescent="0.25">
      <c r="A279" s="12"/>
      <c r="B279" s="3"/>
      <c r="C279" s="12"/>
      <c r="D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20"/>
    </row>
    <row r="280" spans="1:18" x14ac:dyDescent="0.25">
      <c r="A280" s="12"/>
      <c r="B280" s="3"/>
      <c r="C280" s="12"/>
      <c r="D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20"/>
    </row>
    <row r="281" spans="1:18" x14ac:dyDescent="0.25">
      <c r="A281" s="12"/>
      <c r="B281" s="3"/>
      <c r="C281" s="12"/>
      <c r="D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20"/>
    </row>
    <row r="282" spans="1:18" x14ac:dyDescent="0.25">
      <c r="A282" s="12"/>
      <c r="B282" s="3"/>
      <c r="C282" s="12"/>
      <c r="D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20"/>
    </row>
    <row r="283" spans="1:18" x14ac:dyDescent="0.25">
      <c r="A283" s="12"/>
      <c r="B283" s="3"/>
      <c r="C283" s="12"/>
      <c r="D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20"/>
    </row>
    <row r="284" spans="1:18" x14ac:dyDescent="0.25">
      <c r="A284" s="12"/>
      <c r="B284" s="3"/>
      <c r="C284" s="12"/>
      <c r="D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20"/>
    </row>
    <row r="285" spans="1:18" x14ac:dyDescent="0.25">
      <c r="A285" s="12"/>
      <c r="B285" s="3"/>
      <c r="C285" s="12"/>
      <c r="D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20"/>
    </row>
    <row r="286" spans="1:18" x14ac:dyDescent="0.25">
      <c r="A286" s="12"/>
      <c r="B286" s="3"/>
      <c r="C286" s="12"/>
      <c r="D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20"/>
    </row>
    <row r="287" spans="1:18" x14ac:dyDescent="0.25">
      <c r="A287" s="12"/>
      <c r="B287" s="3"/>
      <c r="C287" s="12"/>
      <c r="D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20"/>
    </row>
    <row r="288" spans="1:18" x14ac:dyDescent="0.25">
      <c r="A288" s="12"/>
      <c r="B288" s="3"/>
      <c r="C288" s="12"/>
      <c r="D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20"/>
    </row>
    <row r="289" spans="1:18" x14ac:dyDescent="0.25">
      <c r="A289" s="12"/>
      <c r="B289" s="3"/>
      <c r="C289" s="12"/>
      <c r="D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20"/>
    </row>
    <row r="290" spans="1:18" x14ac:dyDescent="0.25">
      <c r="A290" s="12"/>
      <c r="B290" s="3"/>
      <c r="C290" s="12"/>
      <c r="D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20"/>
    </row>
    <row r="291" spans="1:18" x14ac:dyDescent="0.25">
      <c r="A291" s="12"/>
      <c r="B291" s="3"/>
      <c r="C291" s="12"/>
      <c r="D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20"/>
    </row>
    <row r="292" spans="1:18" x14ac:dyDescent="0.25">
      <c r="A292" s="12"/>
      <c r="B292" s="3"/>
      <c r="C292" s="12"/>
      <c r="D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20"/>
    </row>
    <row r="293" spans="1:18" x14ac:dyDescent="0.25">
      <c r="A293" s="12"/>
      <c r="B293" s="3"/>
      <c r="C293" s="12"/>
      <c r="D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20"/>
    </row>
    <row r="294" spans="1:18" x14ac:dyDescent="0.25">
      <c r="A294" s="12"/>
      <c r="B294" s="3"/>
      <c r="C294" s="12"/>
      <c r="D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20"/>
    </row>
    <row r="295" spans="1:18" x14ac:dyDescent="0.25">
      <c r="A295" s="12"/>
      <c r="B295" s="3"/>
      <c r="C295" s="12"/>
      <c r="D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20"/>
    </row>
    <row r="296" spans="1:18" x14ac:dyDescent="0.25">
      <c r="A296" s="12"/>
      <c r="B296" s="3"/>
      <c r="C296" s="12"/>
      <c r="D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20"/>
    </row>
    <row r="297" spans="1:18" x14ac:dyDescent="0.25">
      <c r="A297" s="12"/>
      <c r="B297" s="3"/>
      <c r="C297" s="12"/>
      <c r="D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20"/>
    </row>
    <row r="298" spans="1:18" x14ac:dyDescent="0.25">
      <c r="A298" s="12"/>
      <c r="B298" s="3"/>
      <c r="C298" s="12"/>
      <c r="D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20"/>
    </row>
    <row r="299" spans="1:18" x14ac:dyDescent="0.25">
      <c r="A299" s="12"/>
      <c r="B299" s="3"/>
      <c r="C299" s="12"/>
      <c r="D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20"/>
    </row>
    <row r="300" spans="1:18" x14ac:dyDescent="0.25">
      <c r="A300" s="12"/>
      <c r="B300" s="3"/>
      <c r="C300" s="12"/>
      <c r="D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20"/>
    </row>
    <row r="301" spans="1:18" x14ac:dyDescent="0.25">
      <c r="A301" s="12"/>
      <c r="B301" s="3"/>
      <c r="C301" s="12"/>
      <c r="D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20"/>
    </row>
    <row r="302" spans="1:18" x14ac:dyDescent="0.25">
      <c r="A302" s="12"/>
      <c r="B302" s="3"/>
      <c r="C302" s="12"/>
      <c r="D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20"/>
    </row>
    <row r="303" spans="1:18" x14ac:dyDescent="0.25">
      <c r="A303" s="12"/>
      <c r="B303" s="3"/>
      <c r="C303" s="12"/>
      <c r="D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20"/>
    </row>
    <row r="304" spans="1:18" x14ac:dyDescent="0.25">
      <c r="A304" s="12"/>
      <c r="B304" s="3"/>
      <c r="C304" s="12"/>
      <c r="D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20"/>
    </row>
    <row r="305" spans="1:18" x14ac:dyDescent="0.25">
      <c r="A305" s="12"/>
      <c r="B305" s="3"/>
      <c r="C305" s="12"/>
      <c r="D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20"/>
    </row>
    <row r="306" spans="1:18" x14ac:dyDescent="0.25">
      <c r="A306" s="12"/>
      <c r="B306" s="3"/>
      <c r="C306" s="12"/>
      <c r="D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20"/>
    </row>
    <row r="307" spans="1:18" x14ac:dyDescent="0.25">
      <c r="A307" s="12"/>
      <c r="B307" s="3"/>
      <c r="C307" s="12"/>
      <c r="D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20"/>
    </row>
    <row r="308" spans="1:18" x14ac:dyDescent="0.25">
      <c r="A308" s="12"/>
      <c r="B308" s="3"/>
      <c r="C308" s="12"/>
      <c r="D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20"/>
    </row>
    <row r="309" spans="1:18" x14ac:dyDescent="0.25">
      <c r="A309" s="12"/>
      <c r="B309" s="3"/>
      <c r="C309" s="12"/>
      <c r="D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20"/>
    </row>
    <row r="310" spans="1:18" x14ac:dyDescent="0.25">
      <c r="A310" s="12"/>
      <c r="B310" s="3"/>
      <c r="C310" s="12"/>
      <c r="D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20"/>
    </row>
    <row r="311" spans="1:18" x14ac:dyDescent="0.25">
      <c r="A311" s="12"/>
      <c r="B311" s="3"/>
      <c r="C311" s="12"/>
      <c r="D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20"/>
    </row>
    <row r="312" spans="1:18" x14ac:dyDescent="0.25">
      <c r="A312" s="12"/>
      <c r="B312" s="3"/>
      <c r="C312" s="12"/>
      <c r="D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20"/>
    </row>
    <row r="313" spans="1:18" x14ac:dyDescent="0.25">
      <c r="A313" s="12"/>
      <c r="B313" s="3"/>
      <c r="C313" s="12"/>
      <c r="D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20"/>
    </row>
    <row r="314" spans="1:18" x14ac:dyDescent="0.25">
      <c r="A314" s="12"/>
      <c r="B314" s="3"/>
      <c r="C314" s="12"/>
      <c r="D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20"/>
    </row>
    <row r="315" spans="1:18" x14ac:dyDescent="0.25">
      <c r="A315" s="12"/>
      <c r="B315" s="3"/>
      <c r="C315" s="12"/>
      <c r="D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20"/>
    </row>
    <row r="316" spans="1:18" x14ac:dyDescent="0.25">
      <c r="A316" s="12"/>
      <c r="B316" s="3"/>
      <c r="C316" s="12"/>
      <c r="D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20"/>
    </row>
    <row r="317" spans="1:18" x14ac:dyDescent="0.25">
      <c r="A317" s="12"/>
      <c r="B317" s="3"/>
      <c r="C317" s="12"/>
      <c r="D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20"/>
    </row>
    <row r="318" spans="1:18" x14ac:dyDescent="0.25">
      <c r="A318" s="12"/>
      <c r="B318" s="3"/>
      <c r="C318" s="12"/>
      <c r="D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20"/>
    </row>
    <row r="319" spans="1:18" x14ac:dyDescent="0.25">
      <c r="A319" s="12"/>
      <c r="B319" s="3"/>
      <c r="C319" s="12"/>
      <c r="D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20"/>
    </row>
    <row r="320" spans="1:18" x14ac:dyDescent="0.25">
      <c r="A320" s="12"/>
      <c r="B320" s="3"/>
      <c r="C320" s="12"/>
      <c r="D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20"/>
    </row>
    <row r="321" spans="1:18" x14ac:dyDescent="0.25">
      <c r="A321" s="12"/>
      <c r="B321" s="3"/>
      <c r="C321" s="12"/>
      <c r="D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20"/>
    </row>
    <row r="322" spans="1:18" x14ac:dyDescent="0.25">
      <c r="A322" s="12"/>
      <c r="B322" s="3"/>
      <c r="C322" s="12"/>
      <c r="D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20"/>
    </row>
    <row r="323" spans="1:18" x14ac:dyDescent="0.25">
      <c r="A323" s="12"/>
      <c r="B323" s="3"/>
      <c r="C323" s="12"/>
      <c r="D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20"/>
    </row>
    <row r="324" spans="1:18" x14ac:dyDescent="0.25">
      <c r="A324" s="12"/>
      <c r="B324" s="3"/>
      <c r="C324" s="12"/>
      <c r="D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20"/>
    </row>
    <row r="325" spans="1:18" x14ac:dyDescent="0.25">
      <c r="A325" s="12"/>
      <c r="B325" s="3"/>
      <c r="C325" s="12"/>
      <c r="D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20"/>
    </row>
    <row r="326" spans="1:18" x14ac:dyDescent="0.25">
      <c r="A326" s="12"/>
      <c r="B326" s="3"/>
      <c r="C326" s="12"/>
      <c r="D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20"/>
    </row>
    <row r="327" spans="1:18" x14ac:dyDescent="0.25">
      <c r="A327" s="12"/>
      <c r="B327" s="3"/>
      <c r="C327" s="12"/>
      <c r="D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20"/>
    </row>
    <row r="328" spans="1:18" x14ac:dyDescent="0.25">
      <c r="A328" s="12"/>
      <c r="B328" s="3"/>
      <c r="C328" s="12"/>
      <c r="D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20"/>
    </row>
    <row r="329" spans="1:18" x14ac:dyDescent="0.25">
      <c r="A329" s="12"/>
      <c r="B329" s="3"/>
      <c r="C329" s="12"/>
      <c r="D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20"/>
    </row>
    <row r="330" spans="1:18" x14ac:dyDescent="0.25">
      <c r="A330" s="12"/>
      <c r="B330" s="3"/>
      <c r="C330" s="12"/>
      <c r="D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20"/>
    </row>
    <row r="331" spans="1:18" x14ac:dyDescent="0.25">
      <c r="A331" s="12"/>
      <c r="B331" s="3"/>
      <c r="C331" s="12"/>
      <c r="D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20"/>
    </row>
    <row r="332" spans="1:18" x14ac:dyDescent="0.25">
      <c r="A332" s="12"/>
      <c r="B332" s="3"/>
      <c r="C332" s="12"/>
      <c r="D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20"/>
    </row>
    <row r="333" spans="1:18" x14ac:dyDescent="0.25">
      <c r="A333" s="12"/>
      <c r="B333" s="3"/>
      <c r="C333" s="12"/>
      <c r="D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20"/>
    </row>
    <row r="334" spans="1:18" x14ac:dyDescent="0.25">
      <c r="A334" s="12"/>
      <c r="B334" s="3"/>
      <c r="C334" s="12"/>
      <c r="D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20"/>
    </row>
    <row r="335" spans="1:18" x14ac:dyDescent="0.25">
      <c r="A335" s="12"/>
      <c r="B335" s="3"/>
      <c r="C335" s="12"/>
      <c r="D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20"/>
    </row>
    <row r="336" spans="1:18" x14ac:dyDescent="0.25">
      <c r="A336" s="12"/>
      <c r="B336" s="3"/>
      <c r="C336" s="12"/>
      <c r="D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20"/>
    </row>
    <row r="337" spans="1:18" x14ac:dyDescent="0.25">
      <c r="A337" s="12"/>
      <c r="B337" s="3"/>
      <c r="C337" s="12"/>
      <c r="D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20"/>
    </row>
    <row r="338" spans="1:18" x14ac:dyDescent="0.25">
      <c r="A338" s="12"/>
      <c r="B338" s="3"/>
      <c r="C338" s="12"/>
      <c r="D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20"/>
    </row>
    <row r="339" spans="1:18" x14ac:dyDescent="0.25">
      <c r="A339" s="12"/>
      <c r="B339" s="3"/>
      <c r="C339" s="12"/>
      <c r="D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20"/>
    </row>
    <row r="340" spans="1:18" x14ac:dyDescent="0.25">
      <c r="A340" s="12"/>
      <c r="B340" s="3"/>
      <c r="C340" s="12"/>
      <c r="D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20"/>
    </row>
    <row r="341" spans="1:18" x14ac:dyDescent="0.25">
      <c r="A341" s="12"/>
      <c r="B341" s="3"/>
      <c r="C341" s="12"/>
      <c r="D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20"/>
    </row>
    <row r="342" spans="1:18" x14ac:dyDescent="0.25">
      <c r="A342" s="12"/>
      <c r="B342" s="3"/>
      <c r="C342" s="12"/>
      <c r="D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20"/>
    </row>
    <row r="343" spans="1:18" x14ac:dyDescent="0.25">
      <c r="A343" s="12"/>
      <c r="B343" s="3"/>
      <c r="C343" s="12"/>
      <c r="D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20"/>
    </row>
    <row r="344" spans="1:18" x14ac:dyDescent="0.25">
      <c r="A344" s="12"/>
      <c r="B344" s="3"/>
      <c r="C344" s="12"/>
      <c r="D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20"/>
    </row>
    <row r="345" spans="1:18" x14ac:dyDescent="0.25">
      <c r="A345" s="12"/>
      <c r="B345" s="3"/>
      <c r="C345" s="12"/>
      <c r="D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20"/>
    </row>
    <row r="346" spans="1:18" x14ac:dyDescent="0.25">
      <c r="A346" s="12"/>
      <c r="B346" s="3"/>
      <c r="C346" s="12"/>
      <c r="D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20"/>
    </row>
  </sheetData>
  <mergeCells count="5">
    <mergeCell ref="C174:I174"/>
    <mergeCell ref="B180:O180"/>
    <mergeCell ref="A6:R6"/>
    <mergeCell ref="B7:R7"/>
    <mergeCell ref="A8:R8"/>
  </mergeCells>
  <phoneticPr fontId="3" type="noConversion"/>
  <pageMargins left="0.11811023622047245" right="0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І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2018-01-30T08:25:44Z</cp:lastPrinted>
  <dcterms:created xsi:type="dcterms:W3CDTF">2006-09-28T05:33:49Z</dcterms:created>
  <dcterms:modified xsi:type="dcterms:W3CDTF">2018-02-02T12:37:05Z</dcterms:modified>
</cp:coreProperties>
</file>