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105" yWindow="165" windowWidth="11895" windowHeight="10110" tabRatio="555" activeTab="1"/>
  </bookViews>
  <sheets>
    <sheet name="дод1" sheetId="23" r:id="rId1"/>
    <sheet name="дод2" sheetId="22" r:id="rId2"/>
  </sheets>
  <definedNames>
    <definedName name="_xlnm._FilterDatabase" localSheetId="1" hidden="1">дод2!$C$3:$C$2094</definedName>
    <definedName name="_xlnm.Print_Titles" localSheetId="0">дод1!$8:$10</definedName>
    <definedName name="_xlnm.Print_Titles" localSheetId="1">дод2!$4:$7</definedName>
    <definedName name="_xlnm.Print_Area" localSheetId="0">дод1!$A$1:$H$81</definedName>
    <definedName name="_xlnm.Print_Area" localSheetId="1">дод2!$A$1:$W$170</definedName>
  </definedNames>
  <calcPr calcId="145621"/>
</workbook>
</file>

<file path=xl/calcChain.xml><?xml version="1.0" encoding="utf-8"?>
<calcChain xmlns="http://schemas.openxmlformats.org/spreadsheetml/2006/main">
  <c r="K149" i="22" l="1"/>
  <c r="K148" i="22"/>
  <c r="K142" i="22"/>
  <c r="Y153" i="22" l="1"/>
  <c r="V153" i="22"/>
  <c r="U153" i="22"/>
  <c r="T153" i="22"/>
  <c r="R153" i="22"/>
  <c r="P153" i="22"/>
  <c r="Z153" i="22" s="1"/>
  <c r="Y152" i="22"/>
  <c r="U152" i="22"/>
  <c r="T152" i="22"/>
  <c r="S152" i="22"/>
  <c r="R152" i="22"/>
  <c r="Q152" i="22"/>
  <c r="P152" i="22"/>
  <c r="Z152" i="22" s="1"/>
  <c r="U150" i="22"/>
  <c r="T150" i="22"/>
  <c r="W150" i="22" s="1"/>
  <c r="S150" i="22"/>
  <c r="R150" i="22"/>
  <c r="Q150" i="22"/>
  <c r="P150" i="22"/>
  <c r="Z150" i="22" s="1"/>
  <c r="K150" i="22"/>
  <c r="J150" i="22"/>
  <c r="Y150" i="22" s="1"/>
  <c r="Z149" i="22"/>
  <c r="Y149" i="22"/>
  <c r="U149" i="22"/>
  <c r="T149" i="22"/>
  <c r="S149" i="22"/>
  <c r="R149" i="22"/>
  <c r="J149" i="22"/>
  <c r="U148" i="22"/>
  <c r="T148" i="22"/>
  <c r="S148" i="22"/>
  <c r="R148" i="22"/>
  <c r="Q148" i="22"/>
  <c r="P148" i="22"/>
  <c r="Z148" i="22" s="1"/>
  <c r="J148" i="22"/>
  <c r="Y148" i="22" s="1"/>
  <c r="U147" i="22"/>
  <c r="T147" i="22"/>
  <c r="W147" i="22" s="1"/>
  <c r="S147" i="22"/>
  <c r="R147" i="22"/>
  <c r="P147" i="22"/>
  <c r="Z147" i="22" s="1"/>
  <c r="K147" i="22"/>
  <c r="J147" i="22"/>
  <c r="Y147" i="22" s="1"/>
  <c r="Z146" i="22"/>
  <c r="U146" i="22"/>
  <c r="V146" i="22" s="1"/>
  <c r="T146" i="22"/>
  <c r="S146" i="22"/>
  <c r="R146" i="22"/>
  <c r="Q146" i="22"/>
  <c r="P146" i="22"/>
  <c r="J146" i="22"/>
  <c r="Y146" i="22" s="1"/>
  <c r="W145" i="22"/>
  <c r="U145" i="22"/>
  <c r="T145" i="22"/>
  <c r="S145" i="22"/>
  <c r="R145" i="22"/>
  <c r="P145" i="22"/>
  <c r="Z145" i="22" s="1"/>
  <c r="K145" i="22"/>
  <c r="J145" i="22"/>
  <c r="Y145" i="22" s="1"/>
  <c r="W144" i="22"/>
  <c r="U144" i="22"/>
  <c r="T144" i="22"/>
  <c r="S144" i="22"/>
  <c r="R144" i="22"/>
  <c r="P144" i="22"/>
  <c r="K144" i="22"/>
  <c r="J144" i="22"/>
  <c r="U143" i="22"/>
  <c r="V143" i="22" s="1"/>
  <c r="T143" i="22"/>
  <c r="S143" i="22"/>
  <c r="R143" i="22"/>
  <c r="Q143" i="22"/>
  <c r="P143" i="22"/>
  <c r="U142" i="22"/>
  <c r="T142" i="22"/>
  <c r="W142" i="22" s="1"/>
  <c r="S142" i="22"/>
  <c r="R142" i="22"/>
  <c r="P142" i="22"/>
  <c r="J142" i="22"/>
  <c r="U141" i="22"/>
  <c r="V141" i="22" s="1"/>
  <c r="T141" i="22"/>
  <c r="S141" i="22"/>
  <c r="R141" i="22"/>
  <c r="P141" i="22"/>
  <c r="K141" i="22"/>
  <c r="J141" i="22"/>
  <c r="U140" i="22"/>
  <c r="T140" i="22"/>
  <c r="V140" i="22" s="1"/>
  <c r="S140" i="22"/>
  <c r="R140" i="22"/>
  <c r="P140" i="22"/>
  <c r="K140" i="22"/>
  <c r="J140" i="22"/>
  <c r="U139" i="22"/>
  <c r="T139" i="22"/>
  <c r="S139" i="22"/>
  <c r="R139" i="22"/>
  <c r="P139" i="22"/>
  <c r="K139" i="22"/>
  <c r="J139" i="22"/>
  <c r="U138" i="22"/>
  <c r="W138" i="22" s="1"/>
  <c r="T138" i="22"/>
  <c r="S138" i="22"/>
  <c r="R138" i="22"/>
  <c r="P138" i="22"/>
  <c r="K138" i="22"/>
  <c r="J138" i="22"/>
  <c r="U137" i="22"/>
  <c r="T137" i="22"/>
  <c r="V137" i="22" s="1"/>
  <c r="S137" i="22"/>
  <c r="R137" i="22"/>
  <c r="P137" i="22"/>
  <c r="Z137" i="22" s="1"/>
  <c r="J137" i="22"/>
  <c r="Y137" i="22" s="1"/>
  <c r="U136" i="22"/>
  <c r="T136" i="22"/>
  <c r="S136" i="22"/>
  <c r="R136" i="22"/>
  <c r="Q136" i="22"/>
  <c r="P136" i="22"/>
  <c r="Z136" i="22" s="1"/>
  <c r="K136" i="22"/>
  <c r="J136" i="22"/>
  <c r="Y136" i="22" s="1"/>
  <c r="U135" i="22"/>
  <c r="V135" i="22" s="1"/>
  <c r="T135" i="22"/>
  <c r="S135" i="22"/>
  <c r="R135" i="22"/>
  <c r="Q135" i="22"/>
  <c r="P135" i="22"/>
  <c r="K135" i="22"/>
  <c r="J135" i="22"/>
  <c r="U134" i="22"/>
  <c r="V134" i="22" s="1"/>
  <c r="T134" i="22"/>
  <c r="S134" i="22"/>
  <c r="R134" i="22"/>
  <c r="Q134" i="22"/>
  <c r="P134" i="22"/>
  <c r="U133" i="22"/>
  <c r="T133" i="22"/>
  <c r="W133" i="22" s="1"/>
  <c r="S133" i="22"/>
  <c r="R133" i="22"/>
  <c r="Q133" i="22"/>
  <c r="P133" i="22"/>
  <c r="U132" i="22"/>
  <c r="V132" i="22" s="1"/>
  <c r="T132" i="22"/>
  <c r="S132" i="22"/>
  <c r="R132" i="22"/>
  <c r="Q132" i="22"/>
  <c r="P132" i="22"/>
  <c r="J132" i="22"/>
  <c r="U131" i="22"/>
  <c r="T131" i="22"/>
  <c r="W131" i="22" s="1"/>
  <c r="S131" i="22"/>
  <c r="R131" i="22"/>
  <c r="Q131" i="22"/>
  <c r="P131" i="22"/>
  <c r="Z131" i="22" s="1"/>
  <c r="J131" i="22"/>
  <c r="Y131" i="22" s="1"/>
  <c r="U130" i="22"/>
  <c r="T130" i="22"/>
  <c r="V130" i="22" s="1"/>
  <c r="S130" i="22"/>
  <c r="R130" i="22"/>
  <c r="Q130" i="22"/>
  <c r="P130" i="22"/>
  <c r="Z130" i="22" s="1"/>
  <c r="U129" i="22"/>
  <c r="V129" i="22" s="1"/>
  <c r="T129" i="22"/>
  <c r="S129" i="22"/>
  <c r="R129" i="22"/>
  <c r="Q129" i="22"/>
  <c r="P129" i="22"/>
  <c r="Z129" i="22" s="1"/>
  <c r="Z128" i="22"/>
  <c r="U128" i="22"/>
  <c r="V128" i="22" s="1"/>
  <c r="T128" i="22"/>
  <c r="S128" i="22"/>
  <c r="R128" i="22"/>
  <c r="Q128" i="22"/>
  <c r="P128" i="22"/>
  <c r="J128" i="22"/>
  <c r="Y128" i="22" s="1"/>
  <c r="U127" i="22"/>
  <c r="T127" i="22"/>
  <c r="W127" i="22" s="1"/>
  <c r="S127" i="22"/>
  <c r="R127" i="22"/>
  <c r="Q127" i="22"/>
  <c r="P127" i="22"/>
  <c r="Z127" i="22" s="1"/>
  <c r="J127" i="22"/>
  <c r="Y127" i="22" s="1"/>
  <c r="U126" i="22"/>
  <c r="V126" i="22" s="1"/>
  <c r="T126" i="22"/>
  <c r="S126" i="22"/>
  <c r="R126" i="22"/>
  <c r="Q126" i="22"/>
  <c r="P126" i="22"/>
  <c r="W125" i="22"/>
  <c r="U125" i="22"/>
  <c r="T125" i="22"/>
  <c r="S125" i="22"/>
  <c r="R125" i="22"/>
  <c r="Q125" i="22"/>
  <c r="P125" i="22"/>
  <c r="U124" i="22"/>
  <c r="V124" i="22" s="1"/>
  <c r="T124" i="22"/>
  <c r="S124" i="22"/>
  <c r="R124" i="22"/>
  <c r="Q124" i="22"/>
  <c r="P124" i="22"/>
  <c r="J124" i="22"/>
  <c r="W123" i="22"/>
  <c r="U123" i="22"/>
  <c r="T123" i="22"/>
  <c r="S123" i="22"/>
  <c r="R123" i="22"/>
  <c r="Q123" i="22"/>
  <c r="P123" i="22"/>
  <c r="Z123" i="22" s="1"/>
  <c r="J123" i="22"/>
  <c r="Y123" i="22" s="1"/>
  <c r="Z122" i="22"/>
  <c r="U122" i="22"/>
  <c r="T122" i="22"/>
  <c r="S122" i="22"/>
  <c r="R122" i="22"/>
  <c r="Q122" i="22"/>
  <c r="P122" i="22"/>
  <c r="J122" i="22"/>
  <c r="Y122" i="22" s="1"/>
  <c r="Z121" i="22"/>
  <c r="U121" i="22"/>
  <c r="T121" i="22"/>
  <c r="S121" i="22"/>
  <c r="R121" i="22"/>
  <c r="Q121" i="22"/>
  <c r="P121" i="22"/>
  <c r="K121" i="22"/>
  <c r="J121" i="22"/>
  <c r="Y121" i="22" s="1"/>
  <c r="U120" i="22"/>
  <c r="T120" i="22"/>
  <c r="S120" i="22"/>
  <c r="R120" i="22"/>
  <c r="P120" i="22"/>
  <c r="Z120" i="22" s="1"/>
  <c r="K120" i="22"/>
  <c r="J120" i="22"/>
  <c r="Y120" i="22" s="1"/>
  <c r="U119" i="22"/>
  <c r="T119" i="22"/>
  <c r="W119" i="22" s="1"/>
  <c r="S119" i="22"/>
  <c r="R119" i="22"/>
  <c r="P119" i="22"/>
  <c r="Z119" i="22" s="1"/>
  <c r="K119" i="22"/>
  <c r="J119" i="22"/>
  <c r="Y119" i="22" s="1"/>
  <c r="U118" i="22"/>
  <c r="T118" i="22"/>
  <c r="S118" i="22"/>
  <c r="R118" i="22"/>
  <c r="Q118" i="22"/>
  <c r="P118" i="22"/>
  <c r="Z118" i="22" s="1"/>
  <c r="K118" i="22"/>
  <c r="J118" i="22"/>
  <c r="Y118" i="22" s="1"/>
  <c r="W117" i="22"/>
  <c r="U117" i="22"/>
  <c r="T117" i="22"/>
  <c r="S117" i="22"/>
  <c r="R117" i="22"/>
  <c r="P117" i="22"/>
  <c r="Z117" i="22" s="1"/>
  <c r="J117" i="22"/>
  <c r="Y117" i="22" s="1"/>
  <c r="W116" i="22"/>
  <c r="U116" i="22"/>
  <c r="T116" i="22"/>
  <c r="S116" i="22"/>
  <c r="R116" i="22"/>
  <c r="Q116" i="22"/>
  <c r="P116" i="22"/>
  <c r="Z116" i="22" s="1"/>
  <c r="J116" i="22"/>
  <c r="Y116" i="22" s="1"/>
  <c r="Z115" i="22"/>
  <c r="U115" i="22"/>
  <c r="V115" i="22" s="1"/>
  <c r="T115" i="22"/>
  <c r="S115" i="22"/>
  <c r="R115" i="22"/>
  <c r="Q115" i="22"/>
  <c r="P115" i="22"/>
  <c r="K115" i="22"/>
  <c r="J115" i="22"/>
  <c r="Y115" i="22" s="1"/>
  <c r="U114" i="22"/>
  <c r="W114" i="22" s="1"/>
  <c r="T114" i="22"/>
  <c r="S114" i="22"/>
  <c r="R114" i="22"/>
  <c r="Q114" i="22"/>
  <c r="P114" i="22"/>
  <c r="K114" i="22"/>
  <c r="J114" i="22"/>
  <c r="U113" i="22"/>
  <c r="T113" i="22"/>
  <c r="W113" i="22" s="1"/>
  <c r="S113" i="22"/>
  <c r="R113" i="22"/>
  <c r="P113" i="22"/>
  <c r="K113" i="22"/>
  <c r="J113" i="22"/>
  <c r="U112" i="22"/>
  <c r="T112" i="22"/>
  <c r="W112" i="22" s="1"/>
  <c r="S112" i="22"/>
  <c r="R112" i="22"/>
  <c r="Q112" i="22"/>
  <c r="P112" i="22"/>
  <c r="J112" i="22"/>
  <c r="O111" i="22"/>
  <c r="P111" i="22" s="1"/>
  <c r="Z111" i="22" s="1"/>
  <c r="N111" i="22"/>
  <c r="M111" i="22"/>
  <c r="L111" i="22"/>
  <c r="K111" i="22"/>
  <c r="H111" i="22"/>
  <c r="G111" i="22"/>
  <c r="F111" i="22"/>
  <c r="U110" i="22"/>
  <c r="T110" i="22"/>
  <c r="S110" i="22"/>
  <c r="R110" i="22"/>
  <c r="P110" i="22"/>
  <c r="Z110" i="22" s="1"/>
  <c r="K110" i="22"/>
  <c r="J110" i="22"/>
  <c r="Y110" i="22" s="1"/>
  <c r="U109" i="22"/>
  <c r="V109" i="22" s="1"/>
  <c r="T109" i="22"/>
  <c r="S109" i="22"/>
  <c r="R109" i="22"/>
  <c r="Q109" i="22"/>
  <c r="P109" i="22"/>
  <c r="Z109" i="22" s="1"/>
  <c r="K109" i="22"/>
  <c r="J109" i="22"/>
  <c r="Y109" i="22" s="1"/>
  <c r="U108" i="22"/>
  <c r="T108" i="22"/>
  <c r="W108" i="22" s="1"/>
  <c r="S108" i="22"/>
  <c r="R108" i="22"/>
  <c r="Q108" i="22"/>
  <c r="P108" i="22"/>
  <c r="Z108" i="22" s="1"/>
  <c r="K108" i="22"/>
  <c r="J108" i="22"/>
  <c r="Y108" i="22" s="1"/>
  <c r="U107" i="22"/>
  <c r="T107" i="22"/>
  <c r="S107" i="22"/>
  <c r="R107" i="22"/>
  <c r="P107" i="22"/>
  <c r="Z107" i="22" s="1"/>
  <c r="K107" i="22"/>
  <c r="J107" i="22"/>
  <c r="Y107" i="22" s="1"/>
  <c r="Y106" i="22"/>
  <c r="U106" i="22"/>
  <c r="W106" i="22" s="1"/>
  <c r="T106" i="22"/>
  <c r="S106" i="22"/>
  <c r="R106" i="22"/>
  <c r="Q106" i="22"/>
  <c r="P106" i="22"/>
  <c r="Z106" i="22" s="1"/>
  <c r="K106" i="22"/>
  <c r="J106" i="22"/>
  <c r="Z105" i="22"/>
  <c r="U105" i="22"/>
  <c r="T105" i="22"/>
  <c r="V105" i="22" s="1"/>
  <c r="S105" i="22"/>
  <c r="R105" i="22"/>
  <c r="K105" i="22"/>
  <c r="J105" i="22"/>
  <c r="Y105" i="22" s="1"/>
  <c r="Z104" i="22"/>
  <c r="Y104" i="22"/>
  <c r="U104" i="22"/>
  <c r="T104" i="22"/>
  <c r="T103" i="22" s="1"/>
  <c r="S104" i="22"/>
  <c r="R104" i="22"/>
  <c r="K104" i="22"/>
  <c r="J104" i="22"/>
  <c r="O103" i="22"/>
  <c r="Q103" i="22" s="1"/>
  <c r="N103" i="22"/>
  <c r="M103" i="22"/>
  <c r="L103" i="22"/>
  <c r="H103" i="22"/>
  <c r="H52" i="22" s="1"/>
  <c r="G103" i="22"/>
  <c r="F103" i="22"/>
  <c r="U102" i="22"/>
  <c r="T102" i="22"/>
  <c r="W102" i="22" s="1"/>
  <c r="S102" i="22"/>
  <c r="R102" i="22"/>
  <c r="P102" i="22"/>
  <c r="Z102" i="22" s="1"/>
  <c r="K102" i="22"/>
  <c r="J102" i="22"/>
  <c r="Y102" i="22" s="1"/>
  <c r="U101" i="22"/>
  <c r="T101" i="22"/>
  <c r="S101" i="22"/>
  <c r="R101" i="22"/>
  <c r="Q101" i="22"/>
  <c r="P101" i="22"/>
  <c r="Z101" i="22" s="1"/>
  <c r="K101" i="22"/>
  <c r="J101" i="22"/>
  <c r="Y101" i="22" s="1"/>
  <c r="U100" i="22"/>
  <c r="W100" i="22" s="1"/>
  <c r="T100" i="22"/>
  <c r="V100" i="22" s="1"/>
  <c r="S100" i="22"/>
  <c r="R100" i="22"/>
  <c r="K100" i="22"/>
  <c r="J100" i="22"/>
  <c r="U99" i="22"/>
  <c r="T99" i="22"/>
  <c r="S99" i="22"/>
  <c r="R99" i="22"/>
  <c r="Q99" i="22"/>
  <c r="P99" i="22"/>
  <c r="Z99" i="22" s="1"/>
  <c r="K99" i="22"/>
  <c r="J99" i="22"/>
  <c r="Y99" i="22" s="1"/>
  <c r="U98" i="22"/>
  <c r="T98" i="22"/>
  <c r="S98" i="22"/>
  <c r="S97" i="22" s="1"/>
  <c r="R98" i="22"/>
  <c r="Q98" i="22"/>
  <c r="P98" i="22"/>
  <c r="Z98" i="22" s="1"/>
  <c r="K98" i="22"/>
  <c r="J98" i="22"/>
  <c r="Y98" i="22" s="1"/>
  <c r="O97" i="22"/>
  <c r="N97" i="22"/>
  <c r="N52" i="22" s="1"/>
  <c r="M97" i="22"/>
  <c r="L97" i="22"/>
  <c r="L52" i="22" s="1"/>
  <c r="J97" i="22"/>
  <c r="Y97" i="22" s="1"/>
  <c r="H97" i="22"/>
  <c r="K97" i="22" s="1"/>
  <c r="G97" i="22"/>
  <c r="F97" i="22"/>
  <c r="Y96" i="22"/>
  <c r="U96" i="22"/>
  <c r="T96" i="22"/>
  <c r="S96" i="22"/>
  <c r="R96" i="22"/>
  <c r="P96" i="22"/>
  <c r="Z96" i="22" s="1"/>
  <c r="K96" i="22"/>
  <c r="J96" i="22"/>
  <c r="V95" i="22"/>
  <c r="U95" i="22"/>
  <c r="T95" i="22"/>
  <c r="S95" i="22"/>
  <c r="R95" i="22"/>
  <c r="P95" i="22"/>
  <c r="K95" i="22"/>
  <c r="J95" i="22"/>
  <c r="W94" i="22"/>
  <c r="U94" i="22"/>
  <c r="T94" i="22"/>
  <c r="V94" i="22" s="1"/>
  <c r="S94" i="22"/>
  <c r="R94" i="22"/>
  <c r="P94" i="22"/>
  <c r="K94" i="22"/>
  <c r="J94" i="22"/>
  <c r="U93" i="22"/>
  <c r="V93" i="22" s="1"/>
  <c r="T93" i="22"/>
  <c r="S93" i="22"/>
  <c r="R93" i="22"/>
  <c r="P93" i="22"/>
  <c r="Z93" i="22" s="1"/>
  <c r="K93" i="22"/>
  <c r="J93" i="22"/>
  <c r="Y93" i="22" s="1"/>
  <c r="Z92" i="22"/>
  <c r="V92" i="22"/>
  <c r="U92" i="22"/>
  <c r="T92" i="22"/>
  <c r="S92" i="22"/>
  <c r="R92" i="22"/>
  <c r="K92" i="22"/>
  <c r="J92" i="22"/>
  <c r="Y92" i="22" s="1"/>
  <c r="U91" i="22"/>
  <c r="T91" i="22"/>
  <c r="S91" i="22"/>
  <c r="R91" i="22"/>
  <c r="P91" i="22"/>
  <c r="Z91" i="22" s="1"/>
  <c r="K91" i="22"/>
  <c r="J91" i="22"/>
  <c r="Y91" i="22" s="1"/>
  <c r="Z90" i="22"/>
  <c r="U90" i="22"/>
  <c r="T90" i="22"/>
  <c r="S90" i="22"/>
  <c r="R90" i="22"/>
  <c r="P90" i="22"/>
  <c r="K90" i="22"/>
  <c r="J90" i="22"/>
  <c r="Y90" i="22" s="1"/>
  <c r="U89" i="22"/>
  <c r="T89" i="22"/>
  <c r="S89" i="22"/>
  <c r="R89" i="22"/>
  <c r="P89" i="22"/>
  <c r="Z89" i="22" s="1"/>
  <c r="K89" i="22"/>
  <c r="J89" i="22"/>
  <c r="Y89" i="22" s="1"/>
  <c r="Y88" i="22"/>
  <c r="U88" i="22"/>
  <c r="T88" i="22"/>
  <c r="S88" i="22"/>
  <c r="R88" i="22"/>
  <c r="P88" i="22"/>
  <c r="Z88" i="22" s="1"/>
  <c r="K88" i="22"/>
  <c r="J88" i="22"/>
  <c r="U87" i="22"/>
  <c r="T87" i="22"/>
  <c r="S87" i="22"/>
  <c r="R87" i="22"/>
  <c r="Q87" i="22"/>
  <c r="P87" i="22"/>
  <c r="K87" i="22"/>
  <c r="J87" i="22"/>
  <c r="Y86" i="22"/>
  <c r="R86" i="22"/>
  <c r="Q86" i="22"/>
  <c r="O86" i="22"/>
  <c r="U86" i="22" s="1"/>
  <c r="N86" i="22"/>
  <c r="T86" i="22" s="1"/>
  <c r="M86" i="22"/>
  <c r="S86" i="22" s="1"/>
  <c r="L86" i="22"/>
  <c r="K86" i="22"/>
  <c r="U85" i="22"/>
  <c r="T85" i="22"/>
  <c r="S85" i="22"/>
  <c r="R85" i="22"/>
  <c r="P85" i="22"/>
  <c r="Z85" i="22" s="1"/>
  <c r="K85" i="22"/>
  <c r="J85" i="22"/>
  <c r="Y85" i="22" s="1"/>
  <c r="U84" i="22"/>
  <c r="T84" i="22"/>
  <c r="S84" i="22"/>
  <c r="R84" i="22"/>
  <c r="Q84" i="22"/>
  <c r="P84" i="22"/>
  <c r="Z84" i="22" s="1"/>
  <c r="K84" i="22"/>
  <c r="J84" i="22"/>
  <c r="Y84" i="22" s="1"/>
  <c r="O83" i="22"/>
  <c r="N83" i="22"/>
  <c r="M83" i="22"/>
  <c r="L83" i="22"/>
  <c r="H83" i="22"/>
  <c r="G83" i="22"/>
  <c r="J83" i="22" s="1"/>
  <c r="Y83" i="22" s="1"/>
  <c r="F83" i="22"/>
  <c r="U82" i="22"/>
  <c r="T82" i="22"/>
  <c r="S82" i="22"/>
  <c r="R82" i="22"/>
  <c r="K82" i="22"/>
  <c r="J82" i="22"/>
  <c r="I82" i="22"/>
  <c r="U81" i="22"/>
  <c r="T81" i="22"/>
  <c r="W81" i="22" s="1"/>
  <c r="S81" i="22"/>
  <c r="R81" i="22"/>
  <c r="P81" i="22"/>
  <c r="Z81" i="22" s="1"/>
  <c r="K81" i="22"/>
  <c r="J81" i="22"/>
  <c r="Y81" i="22" s="1"/>
  <c r="U80" i="22"/>
  <c r="T80" i="22"/>
  <c r="S80" i="22"/>
  <c r="R80" i="22"/>
  <c r="P80" i="22"/>
  <c r="Z80" i="22" s="1"/>
  <c r="K80" i="22"/>
  <c r="J80" i="22"/>
  <c r="Y80" i="22" s="1"/>
  <c r="U79" i="22"/>
  <c r="T79" i="22"/>
  <c r="W79" i="22" s="1"/>
  <c r="S79" i="22"/>
  <c r="R79" i="22"/>
  <c r="Q79" i="22"/>
  <c r="P79" i="22"/>
  <c r="Z79" i="22" s="1"/>
  <c r="K79" i="22"/>
  <c r="J79" i="22"/>
  <c r="Y79" i="22" s="1"/>
  <c r="Y78" i="22"/>
  <c r="U78" i="22"/>
  <c r="T78" i="22"/>
  <c r="S78" i="22"/>
  <c r="R78" i="22"/>
  <c r="P78" i="22"/>
  <c r="Z78" i="22" s="1"/>
  <c r="K78" i="22"/>
  <c r="J78" i="22"/>
  <c r="Z77" i="22"/>
  <c r="U77" i="22"/>
  <c r="T77" i="22"/>
  <c r="S77" i="22"/>
  <c r="R77" i="22"/>
  <c r="K77" i="22"/>
  <c r="J77" i="22"/>
  <c r="Y77" i="22" s="1"/>
  <c r="U76" i="22"/>
  <c r="T76" i="22"/>
  <c r="S76" i="22"/>
  <c r="R76" i="22"/>
  <c r="Q76" i="22"/>
  <c r="P76" i="22"/>
  <c r="K76" i="22"/>
  <c r="J76" i="22"/>
  <c r="U75" i="22"/>
  <c r="T75" i="22"/>
  <c r="V75" i="22" s="1"/>
  <c r="S75" i="22"/>
  <c r="R75" i="22"/>
  <c r="P75" i="22"/>
  <c r="Z75" i="22" s="1"/>
  <c r="K75" i="22"/>
  <c r="J75" i="22"/>
  <c r="Y75" i="22" s="1"/>
  <c r="U74" i="22"/>
  <c r="T74" i="22"/>
  <c r="S74" i="22"/>
  <c r="R74" i="22"/>
  <c r="P74" i="22"/>
  <c r="J74" i="22"/>
  <c r="Z73" i="22"/>
  <c r="U73" i="22"/>
  <c r="T73" i="22"/>
  <c r="W73" i="22" s="1"/>
  <c r="S73" i="22"/>
  <c r="R73" i="22"/>
  <c r="K73" i="22"/>
  <c r="J73" i="22"/>
  <c r="Y73" i="22" s="1"/>
  <c r="U72" i="22"/>
  <c r="V72" i="22" s="1"/>
  <c r="T72" i="22"/>
  <c r="S72" i="22"/>
  <c r="R72" i="22"/>
  <c r="Q72" i="22"/>
  <c r="P72" i="22"/>
  <c r="Z72" i="22" s="1"/>
  <c r="K72" i="22"/>
  <c r="J72" i="22"/>
  <c r="Y72" i="22" s="1"/>
  <c r="U71" i="22"/>
  <c r="W71" i="22" s="1"/>
  <c r="T71" i="22"/>
  <c r="S71" i="22"/>
  <c r="R71" i="22"/>
  <c r="Q71" i="22"/>
  <c r="P71" i="22"/>
  <c r="K71" i="22"/>
  <c r="J71" i="22"/>
  <c r="I71" i="22"/>
  <c r="U70" i="22"/>
  <c r="T70" i="22"/>
  <c r="S70" i="22"/>
  <c r="R70" i="22"/>
  <c r="Q70" i="22"/>
  <c r="P70" i="22"/>
  <c r="K70" i="22"/>
  <c r="J70" i="22"/>
  <c r="I70" i="22"/>
  <c r="U69" i="22"/>
  <c r="T69" i="22"/>
  <c r="S69" i="22"/>
  <c r="R69" i="22"/>
  <c r="Q69" i="22"/>
  <c r="P69" i="22"/>
  <c r="U68" i="22"/>
  <c r="V68" i="22" s="1"/>
  <c r="T68" i="22"/>
  <c r="S68" i="22"/>
  <c r="R68" i="22"/>
  <c r="Q68" i="22"/>
  <c r="P68" i="22"/>
  <c r="J68" i="22"/>
  <c r="U67" i="22"/>
  <c r="T67" i="22"/>
  <c r="S67" i="22"/>
  <c r="R67" i="22"/>
  <c r="P67" i="22"/>
  <c r="K67" i="22"/>
  <c r="J67" i="22"/>
  <c r="Y66" i="22"/>
  <c r="W66" i="22"/>
  <c r="Q66" i="22"/>
  <c r="P66" i="22"/>
  <c r="Z66" i="22" s="1"/>
  <c r="W65" i="22"/>
  <c r="U65" i="22"/>
  <c r="V65" i="22" s="1"/>
  <c r="T65" i="22"/>
  <c r="S65" i="22"/>
  <c r="R65" i="22"/>
  <c r="Q65" i="22"/>
  <c r="P65" i="22"/>
  <c r="Z65" i="22" s="1"/>
  <c r="J65" i="22"/>
  <c r="Y65" i="22" s="1"/>
  <c r="Y64" i="22"/>
  <c r="U64" i="22"/>
  <c r="T64" i="22"/>
  <c r="S64" i="22"/>
  <c r="R64" i="22"/>
  <c r="Q64" i="22"/>
  <c r="P64" i="22"/>
  <c r="Z64" i="22" s="1"/>
  <c r="U63" i="22"/>
  <c r="T63" i="22"/>
  <c r="W63" i="22" s="1"/>
  <c r="S63" i="22"/>
  <c r="R63" i="22"/>
  <c r="Q63" i="22"/>
  <c r="P63" i="22"/>
  <c r="Z63" i="22" s="1"/>
  <c r="K63" i="22"/>
  <c r="J63" i="22"/>
  <c r="Y63" i="22" s="1"/>
  <c r="Z62" i="22"/>
  <c r="Y62" i="22"/>
  <c r="U62" i="22"/>
  <c r="T62" i="22"/>
  <c r="S62" i="22"/>
  <c r="R62" i="22"/>
  <c r="P62" i="22"/>
  <c r="K62" i="22"/>
  <c r="J62" i="22"/>
  <c r="U61" i="22"/>
  <c r="T61" i="22"/>
  <c r="S61" i="22"/>
  <c r="R61" i="22"/>
  <c r="P61" i="22"/>
  <c r="Z61" i="22" s="1"/>
  <c r="K61" i="22"/>
  <c r="J61" i="22"/>
  <c r="Y61" i="22" s="1"/>
  <c r="U60" i="22"/>
  <c r="T60" i="22"/>
  <c r="S60" i="22"/>
  <c r="R60" i="22"/>
  <c r="Q60" i="22"/>
  <c r="P60" i="22"/>
  <c r="Z60" i="22" s="1"/>
  <c r="K60" i="22"/>
  <c r="J60" i="22"/>
  <c r="Y60" i="22" s="1"/>
  <c r="U59" i="22"/>
  <c r="T59" i="22"/>
  <c r="W59" i="22" s="1"/>
  <c r="S59" i="22"/>
  <c r="R59" i="22"/>
  <c r="Q59" i="22"/>
  <c r="P59" i="22"/>
  <c r="J59" i="22"/>
  <c r="U58" i="22"/>
  <c r="T58" i="22"/>
  <c r="W58" i="22" s="1"/>
  <c r="S58" i="22"/>
  <c r="R58" i="22"/>
  <c r="Q58" i="22"/>
  <c r="P58" i="22"/>
  <c r="J58" i="22"/>
  <c r="U57" i="22"/>
  <c r="T57" i="22"/>
  <c r="S57" i="22"/>
  <c r="R57" i="22"/>
  <c r="Q57" i="22"/>
  <c r="P57" i="22"/>
  <c r="U56" i="22"/>
  <c r="V56" i="22" s="1"/>
  <c r="T56" i="22"/>
  <c r="S56" i="22"/>
  <c r="R56" i="22"/>
  <c r="Q56" i="22"/>
  <c r="P56" i="22"/>
  <c r="K56" i="22"/>
  <c r="J56" i="22"/>
  <c r="U55" i="22"/>
  <c r="T55" i="22"/>
  <c r="S55" i="22"/>
  <c r="R55" i="22"/>
  <c r="Q55" i="22"/>
  <c r="P55" i="22"/>
  <c r="Z55" i="22" s="1"/>
  <c r="K55" i="22"/>
  <c r="J55" i="22"/>
  <c r="Y55" i="22" s="1"/>
  <c r="W54" i="22"/>
  <c r="U54" i="22"/>
  <c r="T54" i="22"/>
  <c r="S54" i="22"/>
  <c r="R54" i="22"/>
  <c r="R53" i="22" s="1"/>
  <c r="Q54" i="22"/>
  <c r="P54" i="22"/>
  <c r="Z54" i="22" s="1"/>
  <c r="K54" i="22"/>
  <c r="J54" i="22"/>
  <c r="Y54" i="22" s="1"/>
  <c r="O53" i="22"/>
  <c r="Q53" i="22" s="1"/>
  <c r="N53" i="22"/>
  <c r="M53" i="22"/>
  <c r="L53" i="22"/>
  <c r="H53" i="22"/>
  <c r="G53" i="22"/>
  <c r="J53" i="22" s="1"/>
  <c r="Y53" i="22" s="1"/>
  <c r="F53" i="22"/>
  <c r="M52" i="22"/>
  <c r="Z51" i="22"/>
  <c r="U51" i="22"/>
  <c r="T51" i="22"/>
  <c r="S51" i="22"/>
  <c r="R51" i="22"/>
  <c r="K51" i="22"/>
  <c r="J51" i="22"/>
  <c r="Y51" i="22" s="1"/>
  <c r="U50" i="22"/>
  <c r="V50" i="22" s="1"/>
  <c r="T50" i="22"/>
  <c r="S50" i="22"/>
  <c r="R50" i="22"/>
  <c r="K50" i="22"/>
  <c r="J50" i="22"/>
  <c r="W49" i="22"/>
  <c r="U49" i="22"/>
  <c r="T49" i="22"/>
  <c r="S49" i="22"/>
  <c r="R49" i="22"/>
  <c r="Q49" i="22"/>
  <c r="P49" i="22"/>
  <c r="J49" i="22"/>
  <c r="U48" i="22"/>
  <c r="V48" i="22" s="1"/>
  <c r="T48" i="22"/>
  <c r="S48" i="22"/>
  <c r="R48" i="22"/>
  <c r="Q48" i="22"/>
  <c r="P48" i="22"/>
  <c r="J48" i="22"/>
  <c r="U47" i="22"/>
  <c r="T47" i="22"/>
  <c r="S47" i="22"/>
  <c r="R47" i="22"/>
  <c r="Q47" i="22"/>
  <c r="P47" i="22"/>
  <c r="J47" i="22"/>
  <c r="U46" i="22"/>
  <c r="T46" i="22"/>
  <c r="S46" i="22"/>
  <c r="R46" i="22"/>
  <c r="Q46" i="22"/>
  <c r="P46" i="22"/>
  <c r="J46" i="22"/>
  <c r="U45" i="22"/>
  <c r="T45" i="22"/>
  <c r="W45" i="22" s="1"/>
  <c r="S45" i="22"/>
  <c r="R45" i="22"/>
  <c r="Q45" i="22"/>
  <c r="P45" i="22"/>
  <c r="J45" i="22"/>
  <c r="U44" i="22"/>
  <c r="W44" i="22" s="1"/>
  <c r="T44" i="22"/>
  <c r="S44" i="22"/>
  <c r="R44" i="22"/>
  <c r="Q44" i="22"/>
  <c r="P44" i="22"/>
  <c r="J44" i="22"/>
  <c r="I44" i="22"/>
  <c r="U43" i="22"/>
  <c r="T43" i="22"/>
  <c r="W43" i="22" s="1"/>
  <c r="S43" i="22"/>
  <c r="R43" i="22"/>
  <c r="K43" i="22"/>
  <c r="J43" i="22"/>
  <c r="U42" i="22"/>
  <c r="T42" i="22"/>
  <c r="S42" i="22"/>
  <c r="R42" i="22"/>
  <c r="P42" i="22"/>
  <c r="Z42" i="22" s="1"/>
  <c r="K42" i="22"/>
  <c r="J42" i="22"/>
  <c r="Y42" i="22" s="1"/>
  <c r="V41" i="22"/>
  <c r="U41" i="22"/>
  <c r="T41" i="22"/>
  <c r="S41" i="22"/>
  <c r="R41" i="22"/>
  <c r="J41" i="22"/>
  <c r="Z40" i="22"/>
  <c r="U40" i="22"/>
  <c r="T40" i="22"/>
  <c r="V40" i="22" s="1"/>
  <c r="S40" i="22"/>
  <c r="R40" i="22"/>
  <c r="K40" i="22"/>
  <c r="J40" i="22"/>
  <c r="Y40" i="22" s="1"/>
  <c r="Y39" i="22"/>
  <c r="U39" i="22"/>
  <c r="T39" i="22"/>
  <c r="S39" i="22"/>
  <c r="R39" i="22"/>
  <c r="Q39" i="22"/>
  <c r="P39" i="22"/>
  <c r="Z39" i="22" s="1"/>
  <c r="K39" i="22"/>
  <c r="J39" i="22"/>
  <c r="U38" i="22"/>
  <c r="T38" i="22"/>
  <c r="W38" i="22" s="1"/>
  <c r="S38" i="22"/>
  <c r="R38" i="22"/>
  <c r="K38" i="22"/>
  <c r="J38" i="22"/>
  <c r="U37" i="22"/>
  <c r="T37" i="22"/>
  <c r="S37" i="22"/>
  <c r="R37" i="22"/>
  <c r="P37" i="22"/>
  <c r="Z37" i="22" s="1"/>
  <c r="K37" i="22"/>
  <c r="J37" i="22"/>
  <c r="Y37" i="22" s="1"/>
  <c r="Z36" i="22"/>
  <c r="U36" i="22"/>
  <c r="T36" i="22"/>
  <c r="S36" i="22"/>
  <c r="R36" i="22"/>
  <c r="J36" i="22"/>
  <c r="Y36" i="22" s="1"/>
  <c r="U35" i="22"/>
  <c r="T35" i="22"/>
  <c r="W35" i="22" s="1"/>
  <c r="S35" i="22"/>
  <c r="R35" i="22"/>
  <c r="P35" i="22"/>
  <c r="Z35" i="22" s="1"/>
  <c r="K35" i="22"/>
  <c r="J35" i="22"/>
  <c r="Y35" i="22" s="1"/>
  <c r="U34" i="22"/>
  <c r="V34" i="22" s="1"/>
  <c r="T34" i="22"/>
  <c r="S34" i="22"/>
  <c r="R34" i="22"/>
  <c r="Q34" i="22"/>
  <c r="P34" i="22"/>
  <c r="Z34" i="22" s="1"/>
  <c r="K34" i="22"/>
  <c r="J34" i="22"/>
  <c r="Y34" i="22" s="1"/>
  <c r="W33" i="22"/>
  <c r="U33" i="22"/>
  <c r="T33" i="22"/>
  <c r="S33" i="22"/>
  <c r="R33" i="22"/>
  <c r="Q33" i="22"/>
  <c r="P33" i="22"/>
  <c r="Z33" i="22" s="1"/>
  <c r="K33" i="22"/>
  <c r="J33" i="22"/>
  <c r="Y33" i="22" s="1"/>
  <c r="Z32" i="22"/>
  <c r="U32" i="22"/>
  <c r="W32" i="22" s="1"/>
  <c r="T32" i="22"/>
  <c r="S32" i="22"/>
  <c r="R32" i="22"/>
  <c r="K32" i="22"/>
  <c r="J32" i="22"/>
  <c r="Y32" i="22" s="1"/>
  <c r="U31" i="22"/>
  <c r="V31" i="22" s="1"/>
  <c r="T31" i="22"/>
  <c r="S31" i="22"/>
  <c r="R31" i="22"/>
  <c r="K31" i="22"/>
  <c r="J31" i="22"/>
  <c r="U30" i="22"/>
  <c r="V30" i="22" s="1"/>
  <c r="T30" i="22"/>
  <c r="S30" i="22"/>
  <c r="R30" i="22"/>
  <c r="K30" i="22"/>
  <c r="J30" i="22"/>
  <c r="U29" i="22"/>
  <c r="T29" i="22"/>
  <c r="W29" i="22" s="1"/>
  <c r="S29" i="22"/>
  <c r="R29" i="22"/>
  <c r="K29" i="22"/>
  <c r="J29" i="22"/>
  <c r="U28" i="22"/>
  <c r="W28" i="22" s="1"/>
  <c r="T28" i="22"/>
  <c r="S28" i="22"/>
  <c r="R28" i="22"/>
  <c r="K28" i="22"/>
  <c r="J28" i="22"/>
  <c r="Z27" i="22"/>
  <c r="U27" i="22"/>
  <c r="T27" i="22"/>
  <c r="S27" i="22"/>
  <c r="R27" i="22"/>
  <c r="K27" i="22"/>
  <c r="J27" i="22"/>
  <c r="Y27" i="22" s="1"/>
  <c r="U26" i="22"/>
  <c r="T26" i="22"/>
  <c r="V26" i="22" s="1"/>
  <c r="S26" i="22"/>
  <c r="R26" i="22"/>
  <c r="K26" i="22"/>
  <c r="J26" i="22"/>
  <c r="Z25" i="22"/>
  <c r="U25" i="22"/>
  <c r="T25" i="22"/>
  <c r="W25" i="22" s="1"/>
  <c r="S25" i="22"/>
  <c r="R25" i="22"/>
  <c r="K25" i="22"/>
  <c r="J25" i="22"/>
  <c r="Y25" i="22" s="1"/>
  <c r="Z24" i="22"/>
  <c r="U24" i="22"/>
  <c r="V24" i="22" s="1"/>
  <c r="T24" i="22"/>
  <c r="S24" i="22"/>
  <c r="R24" i="22"/>
  <c r="K24" i="22"/>
  <c r="J24" i="22"/>
  <c r="Y24" i="22" s="1"/>
  <c r="Z23" i="22"/>
  <c r="U23" i="22"/>
  <c r="T23" i="22"/>
  <c r="S23" i="22"/>
  <c r="R23" i="22"/>
  <c r="K23" i="22"/>
  <c r="J23" i="22"/>
  <c r="Y23" i="22" s="1"/>
  <c r="Z22" i="22"/>
  <c r="U22" i="22"/>
  <c r="W22" i="22" s="1"/>
  <c r="T22" i="22"/>
  <c r="S22" i="22"/>
  <c r="R22" i="22"/>
  <c r="K22" i="22"/>
  <c r="J22" i="22"/>
  <c r="Y22" i="22" s="1"/>
  <c r="Z21" i="22"/>
  <c r="U21" i="22"/>
  <c r="T21" i="22"/>
  <c r="S21" i="22"/>
  <c r="R21" i="22"/>
  <c r="K21" i="22"/>
  <c r="J21" i="22"/>
  <c r="Y21" i="22" s="1"/>
  <c r="Z20" i="22"/>
  <c r="U20" i="22"/>
  <c r="T20" i="22"/>
  <c r="W20" i="22" s="1"/>
  <c r="S20" i="22"/>
  <c r="R20" i="22"/>
  <c r="K20" i="22"/>
  <c r="J20" i="22"/>
  <c r="Y20" i="22" s="1"/>
  <c r="Z19" i="22"/>
  <c r="U19" i="22"/>
  <c r="V19" i="22" s="1"/>
  <c r="T19" i="22"/>
  <c r="S19" i="22"/>
  <c r="R19" i="22"/>
  <c r="K19" i="22"/>
  <c r="J19" i="22"/>
  <c r="Y19" i="22" s="1"/>
  <c r="W18" i="22"/>
  <c r="U18" i="22"/>
  <c r="T18" i="22"/>
  <c r="S18" i="22"/>
  <c r="R18" i="22"/>
  <c r="K18" i="22"/>
  <c r="J18" i="22"/>
  <c r="Y18" i="22" s="1"/>
  <c r="Z17" i="22"/>
  <c r="U17" i="22"/>
  <c r="V17" i="22" s="1"/>
  <c r="T17" i="22"/>
  <c r="S17" i="22"/>
  <c r="R17" i="22"/>
  <c r="K17" i="22"/>
  <c r="J17" i="22"/>
  <c r="Y17" i="22" s="1"/>
  <c r="Z16" i="22"/>
  <c r="U16" i="22"/>
  <c r="T16" i="22"/>
  <c r="S16" i="22"/>
  <c r="R16" i="22"/>
  <c r="K16" i="22"/>
  <c r="J16" i="22"/>
  <c r="Y16" i="22" s="1"/>
  <c r="Z15" i="22"/>
  <c r="U15" i="22"/>
  <c r="W15" i="22" s="1"/>
  <c r="T15" i="22"/>
  <c r="S15" i="22"/>
  <c r="R15" i="22"/>
  <c r="K15" i="22"/>
  <c r="J15" i="22"/>
  <c r="Y15" i="22" s="1"/>
  <c r="Z14" i="22"/>
  <c r="U14" i="22"/>
  <c r="T14" i="22"/>
  <c r="S14" i="22"/>
  <c r="R14" i="22"/>
  <c r="K14" i="22"/>
  <c r="J14" i="22"/>
  <c r="Y14" i="22" s="1"/>
  <c r="Z13" i="22"/>
  <c r="U13" i="22"/>
  <c r="T13" i="22"/>
  <c r="W13" i="22" s="1"/>
  <c r="S13" i="22"/>
  <c r="R13" i="22"/>
  <c r="K13" i="22"/>
  <c r="J13" i="22"/>
  <c r="Y13" i="22" s="1"/>
  <c r="Z12" i="22"/>
  <c r="U12" i="22"/>
  <c r="V12" i="22" s="1"/>
  <c r="T12" i="22"/>
  <c r="S12" i="22"/>
  <c r="R12" i="22"/>
  <c r="K12" i="22"/>
  <c r="J12" i="22"/>
  <c r="Y12" i="22" s="1"/>
  <c r="Z11" i="22"/>
  <c r="U11" i="22"/>
  <c r="T11" i="22"/>
  <c r="S11" i="22"/>
  <c r="R11" i="22"/>
  <c r="K11" i="22"/>
  <c r="J11" i="22"/>
  <c r="Y11" i="22" s="1"/>
  <c r="O10" i="22"/>
  <c r="O151" i="22" s="1"/>
  <c r="O8" i="22" s="1"/>
  <c r="N10" i="22"/>
  <c r="M10" i="22"/>
  <c r="L10" i="22"/>
  <c r="H10" i="22"/>
  <c r="H151" i="22" s="1"/>
  <c r="H8" i="22" s="1"/>
  <c r="G10" i="22"/>
  <c r="F10" i="22"/>
  <c r="O9" i="22"/>
  <c r="N9" i="22"/>
  <c r="M9" i="22"/>
  <c r="L9" i="22"/>
  <c r="H9" i="22"/>
  <c r="G9" i="22"/>
  <c r="K9" i="22" s="1"/>
  <c r="F9" i="22"/>
  <c r="U5" i="22"/>
  <c r="T5" i="22"/>
  <c r="O5" i="22"/>
  <c r="N5" i="22"/>
  <c r="I93" i="22" l="1"/>
  <c r="I29" i="22"/>
  <c r="I18" i="22"/>
  <c r="I109" i="22"/>
  <c r="I73" i="22"/>
  <c r="I25" i="22"/>
  <c r="I119" i="22"/>
  <c r="V20" i="22"/>
  <c r="V21" i="22"/>
  <c r="W21" i="22"/>
  <c r="I31" i="22"/>
  <c r="I35" i="22"/>
  <c r="V35" i="22"/>
  <c r="I52" i="22"/>
  <c r="I75" i="22"/>
  <c r="V102" i="22"/>
  <c r="T9" i="22"/>
  <c r="V13" i="22"/>
  <c r="V14" i="22"/>
  <c r="W14" i="22"/>
  <c r="I27" i="22"/>
  <c r="I36" i="22"/>
  <c r="T10" i="22"/>
  <c r="V38" i="22"/>
  <c r="V39" i="22"/>
  <c r="W39" i="22"/>
  <c r="V43" i="22"/>
  <c r="I53" i="22"/>
  <c r="W64" i="22"/>
  <c r="V64" i="22"/>
  <c r="W72" i="22"/>
  <c r="K83" i="22"/>
  <c r="O52" i="22"/>
  <c r="W92" i="22"/>
  <c r="I21" i="22"/>
  <c r="R103" i="22"/>
  <c r="R9" i="22"/>
  <c r="S9" i="22"/>
  <c r="I14" i="22"/>
  <c r="V27" i="22"/>
  <c r="W27" i="22"/>
  <c r="R10" i="22"/>
  <c r="R151" i="22" s="1"/>
  <c r="R8" i="22" s="1"/>
  <c r="S10" i="22"/>
  <c r="V47" i="22"/>
  <c r="W47" i="22"/>
  <c r="W75" i="22"/>
  <c r="S83" i="22"/>
  <c r="V90" i="22"/>
  <c r="W90" i="22"/>
  <c r="W93" i="22"/>
  <c r="T97" i="22"/>
  <c r="V108" i="22"/>
  <c r="V119" i="22"/>
  <c r="L151" i="22"/>
  <c r="L8" i="22" s="1"/>
  <c r="V15" i="22"/>
  <c r="V16" i="22"/>
  <c r="V18" i="22"/>
  <c r="W24" i="22"/>
  <c r="V28" i="22"/>
  <c r="V29" i="22"/>
  <c r="V32" i="22"/>
  <c r="W34" i="22"/>
  <c r="V42" i="22"/>
  <c r="V49" i="22"/>
  <c r="U53" i="22"/>
  <c r="W57" i="22"/>
  <c r="V58" i="22"/>
  <c r="T53" i="22"/>
  <c r="W53" i="22" s="1"/>
  <c r="W68" i="22"/>
  <c r="W76" i="22"/>
  <c r="V79" i="22"/>
  <c r="W80" i="22"/>
  <c r="V81" i="22"/>
  <c r="F52" i="22"/>
  <c r="R52" i="22" s="1"/>
  <c r="S103" i="22"/>
  <c r="J111" i="22"/>
  <c r="Y111" i="22" s="1"/>
  <c r="W115" i="22"/>
  <c r="V116" i="22"/>
  <c r="V117" i="22"/>
  <c r="V122" i="22"/>
  <c r="V123" i="22"/>
  <c r="V125" i="22"/>
  <c r="W128" i="22"/>
  <c r="W129" i="22"/>
  <c r="W132" i="22"/>
  <c r="W135" i="22"/>
  <c r="V144" i="22"/>
  <c r="V145" i="22"/>
  <c r="V149" i="22"/>
  <c r="G151" i="22"/>
  <c r="G8" i="22" s="1"/>
  <c r="W11" i="22"/>
  <c r="W17" i="22"/>
  <c r="V22" i="22"/>
  <c r="V23" i="22"/>
  <c r="V25" i="22"/>
  <c r="W26" i="22"/>
  <c r="W30" i="22"/>
  <c r="V33" i="22"/>
  <c r="V37" i="22"/>
  <c r="W40" i="22"/>
  <c r="V44" i="22"/>
  <c r="V45" i="22"/>
  <c r="V46" i="22"/>
  <c r="W50" i="22"/>
  <c r="V51" i="22"/>
  <c r="S53" i="22"/>
  <c r="S151" i="22" s="1"/>
  <c r="S8" i="22" s="1"/>
  <c r="W55" i="22"/>
  <c r="W67" i="22"/>
  <c r="W69" i="22"/>
  <c r="V73" i="22"/>
  <c r="R83" i="22"/>
  <c r="W95" i="22"/>
  <c r="R97" i="22"/>
  <c r="K103" i="22"/>
  <c r="Q111" i="22"/>
  <c r="V113" i="22"/>
  <c r="V114" i="22"/>
  <c r="W124" i="22"/>
  <c r="V127" i="22"/>
  <c r="V131" i="22"/>
  <c r="V133" i="22"/>
  <c r="V138" i="22"/>
  <c r="W141" i="22"/>
  <c r="V142" i="22"/>
  <c r="W146" i="22"/>
  <c r="V147" i="22"/>
  <c r="V150" i="22"/>
  <c r="K10" i="22"/>
  <c r="Q52" i="22"/>
  <c r="P52" i="22"/>
  <c r="Z52" i="22" s="1"/>
  <c r="U52" i="22"/>
  <c r="W86" i="22"/>
  <c r="V86" i="22"/>
  <c r="J9" i="22"/>
  <c r="Y9" i="22" s="1"/>
  <c r="S52" i="22"/>
  <c r="P9" i="22"/>
  <c r="Z9" i="22" s="1"/>
  <c r="Q9" i="22"/>
  <c r="W96" i="22"/>
  <c r="V96" i="22"/>
  <c r="I149" i="22"/>
  <c r="I148" i="22"/>
  <c r="I147" i="22"/>
  <c r="I146" i="22"/>
  <c r="I145" i="22"/>
  <c r="I132" i="22"/>
  <c r="I131" i="22"/>
  <c r="I124" i="22"/>
  <c r="I123" i="22"/>
  <c r="I122" i="22"/>
  <c r="I116" i="22"/>
  <c r="I112" i="22"/>
  <c r="I110" i="22"/>
  <c r="I144" i="22"/>
  <c r="I137" i="22"/>
  <c r="I135" i="22"/>
  <c r="I128" i="22"/>
  <c r="I127" i="22"/>
  <c r="I118" i="22"/>
  <c r="I113" i="22"/>
  <c r="I108" i="22"/>
  <c r="I105" i="22"/>
  <c r="I101" i="22"/>
  <c r="I150" i="22"/>
  <c r="I140" i="22"/>
  <c r="I120" i="22"/>
  <c r="I115" i="22"/>
  <c r="I111" i="22"/>
  <c r="I106" i="22"/>
  <c r="I94" i="22"/>
  <c r="I80" i="22"/>
  <c r="I77" i="22"/>
  <c r="I74" i="22"/>
  <c r="I72" i="22"/>
  <c r="I68" i="22"/>
  <c r="I139" i="22"/>
  <c r="I96" i="22"/>
  <c r="I91" i="22"/>
  <c r="I87" i="22"/>
  <c r="I85" i="22"/>
  <c r="I84" i="22"/>
  <c r="I79" i="22"/>
  <c r="I78" i="22"/>
  <c r="I63" i="22"/>
  <c r="I62" i="22"/>
  <c r="I61" i="22"/>
  <c r="I9" i="22"/>
  <c r="U9" i="22"/>
  <c r="I10" i="22"/>
  <c r="M151" i="22"/>
  <c r="Q10" i="22"/>
  <c r="U10" i="22"/>
  <c r="V11" i="22"/>
  <c r="I12" i="22"/>
  <c r="W12" i="22"/>
  <c r="I16" i="22"/>
  <c r="W16" i="22"/>
  <c r="I19" i="22"/>
  <c r="W19" i="22"/>
  <c r="I23" i="22"/>
  <c r="W23" i="22"/>
  <c r="W31" i="22"/>
  <c r="I33" i="22"/>
  <c r="V36" i="22"/>
  <c r="W37" i="22"/>
  <c r="I39" i="22"/>
  <c r="I41" i="22"/>
  <c r="W42" i="22"/>
  <c r="W46" i="22"/>
  <c r="W48" i="22"/>
  <c r="I51" i="22"/>
  <c r="W51" i="22"/>
  <c r="G52" i="22"/>
  <c r="K53" i="22"/>
  <c r="I54" i="22"/>
  <c r="I55" i="22"/>
  <c r="I56" i="22"/>
  <c r="W61" i="22"/>
  <c r="V61" i="22"/>
  <c r="I76" i="22"/>
  <c r="W78" i="22"/>
  <c r="V78" i="22"/>
  <c r="I83" i="22"/>
  <c r="W89" i="22"/>
  <c r="U83" i="22"/>
  <c r="I92" i="22"/>
  <c r="I95" i="22"/>
  <c r="W101" i="22"/>
  <c r="V101" i="22"/>
  <c r="I104" i="22"/>
  <c r="S111" i="22"/>
  <c r="I121" i="22"/>
  <c r="V121" i="22"/>
  <c r="W121" i="22"/>
  <c r="I141" i="22"/>
  <c r="F151" i="22"/>
  <c r="J10" i="22"/>
  <c r="N151" i="22"/>
  <c r="I11" i="22"/>
  <c r="I15" i="22"/>
  <c r="I22" i="22"/>
  <c r="I26" i="22"/>
  <c r="I28" i="22"/>
  <c r="I32" i="22"/>
  <c r="I34" i="22"/>
  <c r="I40" i="22"/>
  <c r="I47" i="22"/>
  <c r="I49" i="22"/>
  <c r="P53" i="22"/>
  <c r="Z53" i="22" s="1"/>
  <c r="V54" i="22"/>
  <c r="V55" i="22"/>
  <c r="W56" i="22"/>
  <c r="I58" i="22"/>
  <c r="V59" i="22"/>
  <c r="W62" i="22"/>
  <c r="V62" i="22"/>
  <c r="I67" i="22"/>
  <c r="V67" i="22"/>
  <c r="W70" i="22"/>
  <c r="V70" i="22"/>
  <c r="W74" i="22"/>
  <c r="V74" i="22"/>
  <c r="V76" i="22"/>
  <c r="W82" i="22"/>
  <c r="V82" i="22"/>
  <c r="T83" i="22"/>
  <c r="T151" i="22" s="1"/>
  <c r="T8" i="22" s="1"/>
  <c r="V89" i="22"/>
  <c r="Q97" i="22"/>
  <c r="P97" i="22"/>
  <c r="Z97" i="22" s="1"/>
  <c r="I98" i="22"/>
  <c r="U97" i="22"/>
  <c r="W97" i="22" s="1"/>
  <c r="W98" i="22"/>
  <c r="V98" i="22"/>
  <c r="I100" i="22"/>
  <c r="P103" i="22"/>
  <c r="Z103" i="22" s="1"/>
  <c r="V112" i="22"/>
  <c r="U111" i="22"/>
  <c r="W120" i="22"/>
  <c r="V120" i="22"/>
  <c r="I138" i="22"/>
  <c r="I142" i="22"/>
  <c r="Q151" i="22"/>
  <c r="O154" i="22"/>
  <c r="Q83" i="22"/>
  <c r="P83" i="22"/>
  <c r="Z83" i="22" s="1"/>
  <c r="W91" i="22"/>
  <c r="V91" i="22"/>
  <c r="V107" i="22"/>
  <c r="W107" i="22"/>
  <c r="I114" i="22"/>
  <c r="I107" i="22"/>
  <c r="I81" i="22"/>
  <c r="I59" i="22"/>
  <c r="H154" i="22"/>
  <c r="P10" i="22"/>
  <c r="I13" i="22"/>
  <c r="I17" i="22"/>
  <c r="I20" i="22"/>
  <c r="I24" i="22"/>
  <c r="I30" i="22"/>
  <c r="I37" i="22"/>
  <c r="I38" i="22"/>
  <c r="I42" i="22"/>
  <c r="I43" i="22"/>
  <c r="I46" i="22"/>
  <c r="I48" i="22"/>
  <c r="I50" i="22"/>
  <c r="V57" i="22"/>
  <c r="I60" i="22"/>
  <c r="W60" i="22"/>
  <c r="V60" i="22"/>
  <c r="V63" i="22"/>
  <c r="V69" i="22"/>
  <c r="V71" i="22"/>
  <c r="W77" i="22"/>
  <c r="V77" i="22"/>
  <c r="V80" i="22"/>
  <c r="W85" i="22"/>
  <c r="V85" i="22"/>
  <c r="I99" i="22"/>
  <c r="W99" i="22"/>
  <c r="V99" i="22"/>
  <c r="I102" i="22"/>
  <c r="W109" i="22"/>
  <c r="V110" i="22"/>
  <c r="W110" i="22"/>
  <c r="W118" i="22"/>
  <c r="V118" i="22"/>
  <c r="I136" i="22"/>
  <c r="V136" i="22"/>
  <c r="W136" i="22"/>
  <c r="W139" i="22"/>
  <c r="V139" i="22"/>
  <c r="V148" i="22"/>
  <c r="W148" i="22"/>
  <c r="W152" i="22"/>
  <c r="V152" i="22"/>
  <c r="W84" i="22"/>
  <c r="W87" i="22"/>
  <c r="V88" i="22"/>
  <c r="P86" i="22"/>
  <c r="Z86" i="22" s="1"/>
  <c r="I103" i="22"/>
  <c r="V104" i="22"/>
  <c r="U103" i="22"/>
  <c r="W103" i="22" s="1"/>
  <c r="R111" i="22"/>
  <c r="W130" i="22"/>
  <c r="W137" i="22"/>
  <c r="W140" i="22"/>
  <c r="V84" i="22"/>
  <c r="V87" i="22"/>
  <c r="W88" i="22"/>
  <c r="I97" i="22"/>
  <c r="J103" i="22"/>
  <c r="Y103" i="22" s="1"/>
  <c r="W104" i="22"/>
  <c r="W105" i="22"/>
  <c r="V106" i="22"/>
  <c r="T111" i="22"/>
  <c r="W122" i="22"/>
  <c r="W126" i="22"/>
  <c r="W134" i="22"/>
  <c r="W143" i="22"/>
  <c r="K8" i="22" l="1"/>
  <c r="J8" i="22"/>
  <c r="Y8" i="22" s="1"/>
  <c r="L154" i="22"/>
  <c r="G154" i="22"/>
  <c r="K154" i="22" s="1"/>
  <c r="K151" i="22"/>
  <c r="W111" i="22"/>
  <c r="V97" i="22"/>
  <c r="J151" i="22"/>
  <c r="Y151" i="22" s="1"/>
  <c r="Y10" i="22"/>
  <c r="P151" i="22"/>
  <c r="Z10" i="22"/>
  <c r="U151" i="22"/>
  <c r="W10" i="22"/>
  <c r="V10" i="22"/>
  <c r="V9" i="22"/>
  <c r="W9" i="22"/>
  <c r="M154" i="22"/>
  <c r="M8" i="22"/>
  <c r="V103" i="22"/>
  <c r="V111" i="22"/>
  <c r="F154" i="22"/>
  <c r="F8" i="22"/>
  <c r="V83" i="22"/>
  <c r="W83" i="22"/>
  <c r="J52" i="22"/>
  <c r="Y52" i="22" s="1"/>
  <c r="T52" i="22"/>
  <c r="V52" i="22" s="1"/>
  <c r="K52" i="22"/>
  <c r="U154" i="22"/>
  <c r="V53" i="22"/>
  <c r="N154" i="22"/>
  <c r="Q154" i="22" s="1"/>
  <c r="N8" i="22"/>
  <c r="T154" i="22" l="1"/>
  <c r="J154" i="22"/>
  <c r="Y154" i="22" s="1"/>
  <c r="W154" i="22"/>
  <c r="V154" i="22"/>
  <c r="W52" i="22"/>
  <c r="V151" i="22"/>
  <c r="Z151" i="22"/>
  <c r="P154" i="22"/>
  <c r="Z154" i="22" s="1"/>
  <c r="W151" i="22"/>
  <c r="U8" i="22"/>
  <c r="Q8" i="22"/>
  <c r="P8" i="22"/>
  <c r="Z8" i="22" s="1"/>
  <c r="S154" i="22"/>
  <c r="R154" i="22"/>
  <c r="V8" i="22" l="1"/>
  <c r="W8" i="22"/>
  <c r="H77" i="23" l="1"/>
  <c r="G77" i="23"/>
  <c r="G76" i="23"/>
  <c r="G74" i="23"/>
  <c r="G73" i="23"/>
  <c r="G72" i="23" s="1"/>
  <c r="F72" i="23"/>
  <c r="F78" i="23" s="1"/>
  <c r="E72" i="23"/>
  <c r="E78" i="23" s="1"/>
  <c r="D72" i="23"/>
  <c r="D78" i="23" s="1"/>
  <c r="C72" i="23"/>
  <c r="C78" i="23" s="1"/>
  <c r="G71" i="23"/>
  <c r="H70" i="23"/>
  <c r="G70" i="23"/>
  <c r="G69" i="23"/>
  <c r="G68" i="23"/>
  <c r="G67" i="23"/>
  <c r="H66" i="23"/>
  <c r="G66" i="23"/>
  <c r="G78" i="23" s="1"/>
  <c r="G64" i="23"/>
  <c r="H63" i="23"/>
  <c r="G63" i="23"/>
  <c r="H61" i="23"/>
  <c r="G61" i="23"/>
  <c r="H60" i="23"/>
  <c r="G60" i="23"/>
  <c r="H59" i="23"/>
  <c r="G59" i="23"/>
  <c r="H58" i="23"/>
  <c r="G58" i="23"/>
  <c r="G57" i="23"/>
  <c r="H56" i="23"/>
  <c r="G56" i="23"/>
  <c r="H55" i="23"/>
  <c r="G55" i="23"/>
  <c r="H54" i="23"/>
  <c r="G54" i="23"/>
  <c r="H52" i="23"/>
  <c r="G52" i="23"/>
  <c r="H50" i="23"/>
  <c r="G50" i="23"/>
  <c r="H49" i="23"/>
  <c r="G49" i="23"/>
  <c r="H47" i="23"/>
  <c r="G47" i="23"/>
  <c r="G46" i="23"/>
  <c r="F46" i="23"/>
  <c r="H46" i="23" s="1"/>
  <c r="E46" i="23"/>
  <c r="D46" i="23"/>
  <c r="C46" i="23"/>
  <c r="G45" i="23"/>
  <c r="H44" i="23"/>
  <c r="G44" i="23"/>
  <c r="G43" i="23"/>
  <c r="H42" i="23"/>
  <c r="G42" i="23"/>
  <c r="H41" i="23"/>
  <c r="G41" i="23"/>
  <c r="H40" i="23"/>
  <c r="G40" i="23"/>
  <c r="F39" i="23"/>
  <c r="H39" i="23" s="1"/>
  <c r="E39" i="23"/>
  <c r="G39" i="23" s="1"/>
  <c r="D39" i="23"/>
  <c r="C39" i="23"/>
  <c r="F38" i="23"/>
  <c r="H38" i="23" s="1"/>
  <c r="E38" i="23"/>
  <c r="D38" i="23"/>
  <c r="C38" i="23"/>
  <c r="H36" i="23"/>
  <c r="G36" i="23"/>
  <c r="F35" i="23"/>
  <c r="H35" i="23" s="1"/>
  <c r="E35" i="23"/>
  <c r="D35" i="23"/>
  <c r="H34" i="23"/>
  <c r="G34" i="23"/>
  <c r="H33" i="23"/>
  <c r="G33" i="23"/>
  <c r="H32" i="23"/>
  <c r="G32" i="23"/>
  <c r="H31" i="23"/>
  <c r="G31" i="23"/>
  <c r="H30" i="23"/>
  <c r="G30" i="23"/>
  <c r="H29" i="23"/>
  <c r="G29" i="23"/>
  <c r="H28" i="23"/>
  <c r="G28" i="23"/>
  <c r="H27" i="23"/>
  <c r="G27" i="23"/>
  <c r="H26" i="23"/>
  <c r="G26" i="23"/>
  <c r="H25" i="23"/>
  <c r="G25" i="23"/>
  <c r="H24" i="23"/>
  <c r="G24" i="23"/>
  <c r="G23" i="23"/>
  <c r="F23" i="23"/>
  <c r="H23" i="23" s="1"/>
  <c r="E23" i="23"/>
  <c r="D23" i="23"/>
  <c r="C23" i="23"/>
  <c r="H22" i="23"/>
  <c r="G22" i="23"/>
  <c r="H21" i="23"/>
  <c r="G21" i="23"/>
  <c r="G20" i="23"/>
  <c r="H19" i="23"/>
  <c r="G19" i="23"/>
  <c r="H18" i="23"/>
  <c r="G18" i="23"/>
  <c r="G17" i="23"/>
  <c r="F17" i="23"/>
  <c r="H17" i="23" s="1"/>
  <c r="E17" i="23"/>
  <c r="D17" i="23"/>
  <c r="C17" i="23"/>
  <c r="G16" i="23"/>
  <c r="F16" i="23"/>
  <c r="H16" i="23" s="1"/>
  <c r="E16" i="23"/>
  <c r="D16" i="23"/>
  <c r="C16" i="23"/>
  <c r="H15" i="23"/>
  <c r="G15" i="23"/>
  <c r="H14" i="23"/>
  <c r="G14" i="23"/>
  <c r="H13" i="23"/>
  <c r="G13" i="23"/>
  <c r="H12" i="23"/>
  <c r="G12" i="23"/>
  <c r="G11" i="23"/>
  <c r="F11" i="23"/>
  <c r="F37" i="23" s="1"/>
  <c r="E11" i="23"/>
  <c r="E37" i="23" s="1"/>
  <c r="E65" i="23" s="1"/>
  <c r="D11" i="23"/>
  <c r="D37" i="23" s="1"/>
  <c r="D65" i="23" s="1"/>
  <c r="D79" i="23" s="1"/>
  <c r="C11" i="23"/>
  <c r="C37" i="23" s="1"/>
  <c r="C65" i="23" s="1"/>
  <c r="F65" i="23" l="1"/>
  <c r="H37" i="23"/>
  <c r="G37" i="23"/>
  <c r="G65" i="23" s="1"/>
  <c r="G79" i="23" s="1"/>
  <c r="C79" i="23"/>
  <c r="E79" i="23"/>
  <c r="H78" i="23"/>
  <c r="G35" i="23"/>
  <c r="G38" i="23"/>
  <c r="H11" i="23"/>
  <c r="U166" i="22"/>
  <c r="T166" i="22"/>
  <c r="S166" i="22"/>
  <c r="R166" i="22"/>
  <c r="J166" i="22"/>
  <c r="U165" i="22"/>
  <c r="T165" i="22"/>
  <c r="S165" i="22"/>
  <c r="R165" i="22"/>
  <c r="Q165" i="22"/>
  <c r="P165" i="22"/>
  <c r="J165" i="22"/>
  <c r="U164" i="22"/>
  <c r="T164" i="22"/>
  <c r="S164" i="22"/>
  <c r="R164" i="22"/>
  <c r="J164" i="22"/>
  <c r="U163" i="22"/>
  <c r="T163" i="22"/>
  <c r="S163" i="22"/>
  <c r="R163" i="22"/>
  <c r="Q163" i="22"/>
  <c r="P163" i="22"/>
  <c r="J163" i="22"/>
  <c r="U162" i="22"/>
  <c r="T162" i="22"/>
  <c r="S162" i="22"/>
  <c r="R162" i="22"/>
  <c r="Q162" i="22"/>
  <c r="P162" i="22"/>
  <c r="J162" i="22"/>
  <c r="U161" i="22"/>
  <c r="T161" i="22"/>
  <c r="S161" i="22"/>
  <c r="R161" i="22"/>
  <c r="Q161" i="22"/>
  <c r="P161" i="22"/>
  <c r="J161" i="22"/>
  <c r="U160" i="22"/>
  <c r="T160" i="22"/>
  <c r="S160" i="22"/>
  <c r="R160" i="22"/>
  <c r="P160" i="22"/>
  <c r="J160" i="22"/>
  <c r="U159" i="22"/>
  <c r="T159" i="22"/>
  <c r="S159" i="22"/>
  <c r="R159" i="22"/>
  <c r="P159" i="22"/>
  <c r="J159" i="22"/>
  <c r="U158" i="22"/>
  <c r="T158" i="22"/>
  <c r="S158" i="22"/>
  <c r="R158" i="22"/>
  <c r="Q158" i="22"/>
  <c r="P158" i="22"/>
  <c r="J158" i="22"/>
  <c r="U157" i="22"/>
  <c r="T157" i="22"/>
  <c r="V157" i="22" s="1"/>
  <c r="S157" i="22"/>
  <c r="R157" i="22"/>
  <c r="Q157" i="22"/>
  <c r="P157" i="22"/>
  <c r="J157" i="22"/>
  <c r="T156" i="22"/>
  <c r="S156" i="22"/>
  <c r="R156" i="22"/>
  <c r="Q156" i="22"/>
  <c r="P156" i="22"/>
  <c r="U155" i="22"/>
  <c r="T155" i="22"/>
  <c r="S155" i="22"/>
  <c r="R155" i="22"/>
  <c r="Q155" i="22"/>
  <c r="P155" i="22"/>
  <c r="V162" i="22" l="1"/>
  <c r="V166" i="22"/>
  <c r="F79" i="23"/>
  <c r="H79" i="23" s="1"/>
  <c r="H65" i="23"/>
  <c r="V159" i="22"/>
  <c r="W156" i="22"/>
  <c r="V156" i="22"/>
  <c r="W158" i="22"/>
  <c r="V163" i="22"/>
  <c r="W163" i="22"/>
  <c r="V164" i="22"/>
  <c r="V158" i="22"/>
  <c r="V160" i="22"/>
  <c r="V155" i="22"/>
  <c r="W155" i="22"/>
  <c r="V161" i="22"/>
  <c r="W161" i="22"/>
  <c r="W160" i="22"/>
  <c r="W165" i="22"/>
  <c r="V165" i="22"/>
  <c r="W166" i="22"/>
  <c r="W159" i="22"/>
  <c r="W157" i="22"/>
  <c r="W162" i="22"/>
  <c r="W164" i="22"/>
  <c r="I159" i="22" l="1"/>
  <c r="I161" i="22"/>
  <c r="I165" i="22"/>
  <c r="I160" i="22"/>
  <c r="I166" i="22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E1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41050100</t>
        </r>
      </text>
    </comment>
    <comment ref="E12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41050100</t>
        </r>
      </text>
    </comment>
    <comment ref="E13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41050200</t>
        </r>
      </text>
    </comment>
    <comment ref="E17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18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19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0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2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3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4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5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6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7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8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29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30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41050300</t>
        </r>
      </text>
    </comment>
    <comment ref="E31" authorId="0">
      <text>
        <r>
          <rPr>
            <b/>
            <sz val="9"/>
            <color indexed="81"/>
            <rFont val="Tahoma"/>
            <charset val="1"/>
          </rPr>
          <t>Субвенція 41050300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E3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Субвенція 410539
</t>
        </r>
      </text>
    </comment>
    <comment ref="E61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41033900</t>
        </r>
      </text>
    </comment>
    <comment ref="E67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73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41033900</t>
        </r>
      </text>
    </comment>
    <comment ref="E74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8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Субвенція
41034200
</t>
        </r>
      </text>
    </comment>
    <comment ref="E92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41051500</t>
        </r>
      </text>
    </comment>
    <comment ref="E95" authorId="0">
      <text>
        <r>
          <rPr>
            <b/>
            <sz val="9"/>
            <color indexed="81"/>
            <rFont val="Tahoma"/>
            <family val="2"/>
            <charset val="204"/>
          </rPr>
          <t>Субвенція 41052000</t>
        </r>
      </text>
    </comment>
  </commentList>
</comments>
</file>

<file path=xl/sharedStrings.xml><?xml version="1.0" encoding="utf-8"?>
<sst xmlns="http://schemas.openxmlformats.org/spreadsheetml/2006/main" count="531" uniqueCount="437">
  <si>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</si>
  <si>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</si>
  <si>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</si>
  <si>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</si>
  <si>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</si>
  <si>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</si>
  <si>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</si>
  <si>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090201</t>
  </si>
  <si>
    <t>090203</t>
  </si>
  <si>
    <t>090405</t>
  </si>
  <si>
    <t>090302</t>
  </si>
  <si>
    <t>090304</t>
  </si>
  <si>
    <t>090305</t>
  </si>
  <si>
    <t>090306</t>
  </si>
  <si>
    <t>090401</t>
  </si>
  <si>
    <t>091300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</si>
  <si>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</si>
  <si>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</si>
  <si>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</si>
  <si>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</si>
  <si>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</si>
  <si>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</si>
  <si>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</si>
  <si>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</si>
  <si>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</si>
  <si>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</si>
  <si>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100102</t>
  </si>
  <si>
    <t>100203</t>
  </si>
  <si>
    <t>170102</t>
  </si>
  <si>
    <t>250102</t>
  </si>
  <si>
    <t>Резервний фонд</t>
  </si>
  <si>
    <t>250301</t>
  </si>
  <si>
    <t>Надання пільгового довгострокового кредиту громадянам на будівництво (реконструкцію) та придбання  житла</t>
  </si>
  <si>
    <t>130107</t>
  </si>
  <si>
    <t>070201</t>
  </si>
  <si>
    <t>070304</t>
  </si>
  <si>
    <t>070401</t>
  </si>
  <si>
    <t>070702</t>
  </si>
  <si>
    <t>070801</t>
  </si>
  <si>
    <t>070802</t>
  </si>
  <si>
    <t>110201</t>
  </si>
  <si>
    <t>110205</t>
  </si>
  <si>
    <t>110502</t>
  </si>
  <si>
    <t>100000</t>
  </si>
  <si>
    <t>090212</t>
  </si>
  <si>
    <t>090307</t>
  </si>
  <si>
    <t>090214</t>
  </si>
  <si>
    <t>130102</t>
  </si>
  <si>
    <t>в тому числі за рахунок субвенції з обласного бюджету</t>
  </si>
  <si>
    <t>110204</t>
  </si>
  <si>
    <t>ВИДАТКИ ТА  КРЕДИТУВАННЯ - усього</t>
  </si>
  <si>
    <t>090308</t>
  </si>
  <si>
    <t>Компенсаційні виплати на пільговий проїзд автотранспортом окремим категоріям  громадян</t>
  </si>
  <si>
    <t>250203</t>
  </si>
  <si>
    <t>Проведення виборів народних депутатів ВР АР Крим, місцевих рад та сільських, селищних, міських голів</t>
  </si>
  <si>
    <t>100101</t>
  </si>
  <si>
    <t xml:space="preserve">Освіта,   всього </t>
  </si>
  <si>
    <t>Фізична культура і спорт, всього</t>
  </si>
  <si>
    <t>091205</t>
  </si>
  <si>
    <t>в т. ч. за рах субвенції з держ бюджету на  фінансування заходів соціально-економічної компенсації ризику населення, яке проживає на території зони спостереження</t>
  </si>
  <si>
    <t>виконання у %</t>
  </si>
  <si>
    <t>відхилення "+", "-"</t>
  </si>
  <si>
    <t>в т.ч.  за рах субвенції з державного бюджету на будівництво, реконструкцію, ремонт та утримання вулиць і доріг комунальної власності у населених пунктах</t>
  </si>
  <si>
    <t>091206</t>
  </si>
  <si>
    <t xml:space="preserve">Соціально-культурна сфера, всього:        </t>
  </si>
  <si>
    <t>Житлове будівництво та придбання житла для окремих категорій населення</t>
  </si>
  <si>
    <t>Інші послуги, пов"язані з економічною діяльністю</t>
  </si>
  <si>
    <t>в т.ч. за рахунок субвенції з інших бюджетів</t>
  </si>
  <si>
    <t>в тому числі видатків за рахунок субвенцій з інших бюджетів:</t>
  </si>
  <si>
    <t>080000</t>
  </si>
  <si>
    <t>Охорона здоров'я</t>
  </si>
  <si>
    <t>080201</t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</si>
  <si>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</si>
  <si>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</si>
  <si>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</si>
  <si>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</si>
  <si>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</si>
  <si>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</si>
  <si>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уточнений план  на рік, кошторисні призначення</t>
  </si>
  <si>
    <t>090406</t>
  </si>
  <si>
    <t>в т. ч. за рах субвенції на здійснення заходів щодо соц-екон.розвитку на капремонт в ЗНЗ№4 та ЗНЗ№5 (заміна вікон та дверей)</t>
  </si>
  <si>
    <t xml:space="preserve">в т. ч. за рах субвенції з Державного бюджету на здійснення заходів щодо соц-екон.розвитку на капремонт актового залу ЗОШ №1 </t>
  </si>
  <si>
    <t>до рішення виконавчого комітету</t>
  </si>
  <si>
    <t>Найменування</t>
  </si>
  <si>
    <t>+ ; -</t>
  </si>
  <si>
    <t>%</t>
  </si>
  <si>
    <t xml:space="preserve">Податкові надходження </t>
  </si>
  <si>
    <t>Податок та збір на доходи фізичних осіб</t>
  </si>
  <si>
    <t>Податок на прибуток</t>
  </si>
  <si>
    <t>Місцеві податки і збори</t>
  </si>
  <si>
    <t>Податок на майно</t>
  </si>
  <si>
    <t>18011000-18011100</t>
  </si>
  <si>
    <t>Туристичний збір</t>
  </si>
  <si>
    <t>Єдиний податок</t>
  </si>
  <si>
    <t xml:space="preserve">Неподаткові надходження </t>
  </si>
  <si>
    <t xml:space="preserve">Частина чистого прибутку (доходу) комунальних унітарних підприємств та їх об'єднань, що вилучається до бюджету </t>
  </si>
  <si>
    <t>Адміністративні штрафи та інші санкції</t>
  </si>
  <si>
    <t>Адмiнiстративнi штрафи та штрафнi санкцiї за порушення законодавства у сферi виробництва та обiгу алкогольних напоїв та тютюнових виробiв</t>
  </si>
  <si>
    <t>Державне мито</t>
  </si>
  <si>
    <t>Інші надходження</t>
  </si>
  <si>
    <t>Офіційні трансферти</t>
  </si>
  <si>
    <t>Разом доходів загального фонду</t>
  </si>
  <si>
    <t>Екологічний податок</t>
  </si>
  <si>
    <t>Бюджет розвитку</t>
  </si>
  <si>
    <t>Разом доходів спеціального фонду</t>
  </si>
  <si>
    <t>Всього доходів</t>
  </si>
  <si>
    <t>Доходи від операцій з капіталом</t>
  </si>
  <si>
    <t>Кошти за шкоду, що заподіяна на земельних ділянках державної та комунальної власності, які не надані у користування та не передані у власність, внаслідок їх самовільного зайняття, використання не за цільовим призначенням, зняття ґрунтового покриву (родючого шару ґрунту) без спеціального дозволу; відшкодування збитків за погіршення якості ґрунтового покриву тощо та за неодержання доходів у зв'язку з тимчасовим невикористанням земельних ділянок</t>
  </si>
  <si>
    <t>Субвенція з державного бюджету місцевим бюджетам на погашення заборгованості з різниці в тарифах</t>
  </si>
  <si>
    <t xml:space="preserve">КТКВК </t>
  </si>
  <si>
    <t>КФКВКБ</t>
  </si>
  <si>
    <t xml:space="preserve">Назва коду за типовою програмною класифікацією видатків та кредитування місцевих бюджетів </t>
  </si>
  <si>
    <t>3000</t>
  </si>
  <si>
    <t>Соціальний захист та соціальне забезпечення</t>
  </si>
  <si>
    <t>3011</t>
  </si>
  <si>
    <t>3012</t>
  </si>
  <si>
    <t>1030</t>
  </si>
  <si>
    <t>1070</t>
  </si>
  <si>
    <t>1060</t>
  </si>
  <si>
    <t>Надання субсидій населенню для відшкодування витрат на оплату житлово-комунальних послуг</t>
  </si>
  <si>
    <t>Надання субсидій населенню для відшкодування витрат на придбання твердого та рідкого пічного побутового палива і скрапленого газу</t>
  </si>
  <si>
    <t>3031</t>
  </si>
  <si>
    <t>3033</t>
  </si>
  <si>
    <t>Надання пільг окремим категоріям громадян з оплати послуг зв'язку</t>
  </si>
  <si>
    <t>Компенсаційні виплати на пільговий проїзд автомобільним транспортом окремим категоріям громадян</t>
  </si>
  <si>
    <t>3041</t>
  </si>
  <si>
    <t>1040</t>
  </si>
  <si>
    <t>Надання допомоги у зв'язку з вагітністю і пологами</t>
  </si>
  <si>
    <t>3042</t>
  </si>
  <si>
    <t>3043</t>
  </si>
  <si>
    <t>Надання допомоги при народженні дитини</t>
  </si>
  <si>
    <t>3044</t>
  </si>
  <si>
    <t>Надання допомоги на дітей, над якими встановлено опіку чи піклування</t>
  </si>
  <si>
    <t>3045</t>
  </si>
  <si>
    <t>Надання допомоги на дітей одиноким матерям</t>
  </si>
  <si>
    <t>3046</t>
  </si>
  <si>
    <t>Надання тимчасової державної допомоги дітям</t>
  </si>
  <si>
    <t>3047</t>
  </si>
  <si>
    <t>Надання допомоги при усиновленні дитини</t>
  </si>
  <si>
    <t>3050</t>
  </si>
  <si>
    <t>Пільгове медичне обслуговування осіб, які постраждали внаслідок Чорнобильської катастрофи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</si>
  <si>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</si>
  <si>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</si>
  <si>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</si>
  <si>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</si>
  <si>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</si>
  <si>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</si>
  <si>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</si>
  <si>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</si>
  <si>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Утримання клубів для підлітків за місцем проживання</t>
  </si>
  <si>
    <t>Інші заходи та заклади молодіжної політики</t>
  </si>
  <si>
    <t>3160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</si>
  <si>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</si>
  <si>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1090</t>
  </si>
  <si>
    <t>1000</t>
  </si>
  <si>
    <t>0910</t>
  </si>
  <si>
    <t>за рах субвенції з державного бюджету по 30-км зоні (кап. ремонт (заміна вікон і дверей) ДНЗ№3, №4, №6, №8)</t>
  </si>
  <si>
    <t>0921</t>
  </si>
  <si>
    <t>Надання загальної середньої освіти загальноосвітніми навчальними закладами ( в т.ч. школою-дитячим садком, інтернатом при школі), спеціалізованими школами, ліцеями, гімназіями, колегіумами</t>
  </si>
  <si>
    <t>за рах субвенції з державного бюджету на здійснення заходів щодо соц-економічного розвитку окремих територій (кап. ремонт (заміна вікон і дверей) ЗНЗ №4, №5)</t>
  </si>
  <si>
    <t>0922</t>
  </si>
  <si>
    <t>Надання загальної середньої освіти спеціальними загальноосвітніми школами-інтернатами, школами та іншими навчальними закладами для дітей, які потребують корекції фізичного та (або) розумового розвитку</t>
  </si>
  <si>
    <t>0960</t>
  </si>
  <si>
    <t>Надання позашкільної освіти позашкільними закладами освіти, заходи із позашкільної роботи з дітьми</t>
  </si>
  <si>
    <t>1150</t>
  </si>
  <si>
    <t>0950</t>
  </si>
  <si>
    <t>0990</t>
  </si>
  <si>
    <t>2000</t>
  </si>
  <si>
    <t>0732</t>
  </si>
  <si>
    <t>Спеціалізована стаціонарна медична допомога населенню</t>
  </si>
  <si>
    <t>2210</t>
  </si>
  <si>
    <t>Програми і централізовані заходи у галузі охорони здоров’я</t>
  </si>
  <si>
    <t>0763</t>
  </si>
  <si>
    <t>4000</t>
  </si>
  <si>
    <t>4060</t>
  </si>
  <si>
    <t>0824</t>
  </si>
  <si>
    <t>0828</t>
  </si>
  <si>
    <t>0829</t>
  </si>
  <si>
    <t>5000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</si>
  <si>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</si>
  <si>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</si>
  <si>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</si>
  <si>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</si>
  <si>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</si>
  <si>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5031</t>
  </si>
  <si>
    <t>Утримання та навчально-тренувальна робота комунальних дитячо-юнацьких спортивних шкіл</t>
  </si>
  <si>
    <t>0170</t>
  </si>
  <si>
    <t>0111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</si>
  <si>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</si>
  <si>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0180</t>
  </si>
  <si>
    <t>6000</t>
  </si>
  <si>
    <t>Житлово-комунальне господарство</t>
  </si>
  <si>
    <t>0610</t>
  </si>
  <si>
    <t>6021</t>
  </si>
  <si>
    <t>Капітальний ремонт житлового фонду</t>
  </si>
  <si>
    <t>0620</t>
  </si>
  <si>
    <t>Впровадження засобів обліку витрат та регулювання споживання води та теплової енергії</t>
  </si>
  <si>
    <t>0640</t>
  </si>
  <si>
    <t>Відшкодування різниці між розміром ціни (тарифу) на житлово-комунальні послуги, що затверджувалися або погоджувалися рішенням місцевого органу виконавчої влади та органу місцевого самоврядування, та розміром економічно обґрунтованих витрат на їх виробництво (надання)</t>
  </si>
  <si>
    <t>0490</t>
  </si>
  <si>
    <t>будівництво об'єктів інфраструктури парку культури та відпочинку (проектно-кошторисна документація)</t>
  </si>
  <si>
    <t>будівництво спортивного майданчика в м-н Вараш, 19</t>
  </si>
  <si>
    <t>благодійні внески, гранти та дарунки (безоплатна передача повітряних ліній електропередач, в т.ч. з КП "МЕМ" до КП "Благоустрій")</t>
  </si>
  <si>
    <t>7310</t>
  </si>
  <si>
    <t>0421</t>
  </si>
  <si>
    <t>Проведення заходів із землеустрою</t>
  </si>
  <si>
    <t>6650</t>
  </si>
  <si>
    <t>0456</t>
  </si>
  <si>
    <t>Утримання та розвиток інфраструктури доріг</t>
  </si>
  <si>
    <t>7410</t>
  </si>
  <si>
    <t>0470</t>
  </si>
  <si>
    <t>Заходи з енергозбереження</t>
  </si>
  <si>
    <t>0411</t>
  </si>
  <si>
    <t>Сприяння розвитку малого та середнього підприємництва</t>
  </si>
  <si>
    <t>0320</t>
  </si>
  <si>
    <t>0380</t>
  </si>
  <si>
    <t>9110</t>
  </si>
  <si>
    <t>0540</t>
  </si>
  <si>
    <t>0133</t>
  </si>
  <si>
    <t>8600</t>
  </si>
  <si>
    <t>Субвенція з державного бюджету місцевим бюджетам на здійснення заходів щодо соціально-економічного розвитку окремих територій</t>
  </si>
  <si>
    <t>Субвенція з місцевого бюджету на надання пільг та житлових субсидій населенню на придбання твердого та рідкого пічного побутового палива і скрапленого газу за рахунок відповідної субвенції з державного бюджету</t>
  </si>
  <si>
    <t>Субвенція з місцевого бюджету на надання державної підтримки особам з особливими освітніми потребами за рахунок відповідної субвенції з державного бюджету</t>
  </si>
  <si>
    <t>Субвенція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</t>
  </si>
  <si>
    <t>Субвенція з місцевого бюджету на здійснення переданих видатків у сфері охорони здоров'я за рахунок коштів медичної субвенції</t>
  </si>
  <si>
    <t>Субвенція з місцевого бюджету за рахунок залишку коштів медичної субвенції, що утворився на початок бюджетного періоду</t>
  </si>
  <si>
    <t>Субвенція з місцевого бюджету на відшкодування вартості лікарських засобів для лікування окремих захворювань за рахунок відповідної субвенції з державного бюджету</t>
  </si>
  <si>
    <t>Відсотки за користування довгостроковим кредитом, що надається з місцевих бюджетів молодим сім'ям та одиноким молодим громадянам на будівництво (реконструкцію) та придбання житла </t>
  </si>
  <si>
    <t>затверджено розписом на рік з урахуванням внесених змін</t>
  </si>
  <si>
    <t>Надання пільг на оплату житлово-комунальних послуг окремим категоріям громадян відповідно до законодавства</t>
  </si>
  <si>
    <t>3022</t>
  </si>
  <si>
    <t>Надання інших пільг окремим категоріям громадян відповідно до законодавства</t>
  </si>
  <si>
    <t>3032</t>
  </si>
  <si>
    <t>Надання державної соціальної допомоги малозабезпеченим сім’ям</t>
  </si>
  <si>
    <t>3081</t>
  </si>
  <si>
    <t>Надання державної соціальної допомоги особам з інвалідністю з дитинства та дітям з інвалідністю</t>
  </si>
  <si>
    <t>3082</t>
  </si>
  <si>
    <t>Надання державної соціальної допомоги особам,  які не  мають права на пенсію, та особам з інвалідністю, державної соціальної допомоги на догляд</t>
  </si>
  <si>
    <t>3083</t>
  </si>
  <si>
    <t>Надання допомоги по догляду за особами з інвалідністю I чи II групи внаслідок психічного розладу</t>
  </si>
  <si>
    <t>3084</t>
  </si>
  <si>
    <t>Надання тимчасової державної соціальної допомоги непрацюючій особі, яка досягла загального пенсійного віку, але не набула права на пенсійну виплату</t>
  </si>
  <si>
    <t>3085</t>
  </si>
  <si>
    <t>Надання щомісячної компенсаційної виплати непрацюючій працездатній особі, яка доглядає за особою з інвалідністю I групи, а також за особою, яка досягла 80-річного віку</t>
  </si>
  <si>
    <t>Надання реабілітаційних послуг особам з інвалідністю та дітям з інвалідністю</t>
  </si>
  <si>
    <t>3121</t>
  </si>
  <si>
    <t>Утримання та забезпечення діяльності центрів соціальних служб для сім’ї, дітей та молоді</t>
  </si>
  <si>
    <t>3123</t>
  </si>
  <si>
    <t>Заходи державної політики з питань сім'ї</t>
  </si>
  <si>
    <t>3133</t>
  </si>
  <si>
    <t>3140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</si>
  <si>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</si>
  <si>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3192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</si>
  <si>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</si>
  <si>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3221</t>
  </si>
  <si>
    <t>Грошова компенсація за належні для отримання жилі приміщення для сімей загиблих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</t>
  </si>
  <si>
    <t xml:space="preserve">в т.ч. за рахунок субвенції з державного бюджету місцевим бюджетам </t>
  </si>
  <si>
    <t>3222</t>
  </si>
  <si>
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та визнані особами з інвалідністю внаслідок війни ІІІ групи відповідно до пунктів 11-14 частини другої статті 7 або учасниками бойових дій відповідно до пунктів 19-20 частини першої статті 6 Закону України «Про статус ветеранів війни, гарантії їх соціального захисту», та які потребують поліпшення житлових умов</t>
  </si>
  <si>
    <t>3223</t>
  </si>
  <si>
    <t xml:space="preserve">Грошова компенсація за належні для отримання жилі приміщення для сімей загиблих учасників бойових дій на території інших держав, визначених у абзаці першому пункту 1 статті 10 Закону України «Про статус ветеранів війни, гарантії їх соціального захисту», для осіб з інвалідністю І-ІІ групи з числа учасників бойових дій на території інших держав, які стали інвалідами внаслідок поранення, контузії, каліцтва або захворювання, пов’язаних з перебуванням у цих державах, визначених пунктом 7 частини другої статті 7 Закону України «Про статус ветеранів війни, гарантії їх соціального захисту", та які потребують поліпшення житлових умов </t>
  </si>
  <si>
    <t>3230</t>
  </si>
  <si>
    <t>Виплата державної соціальної допомоги на дітей-сиріт та дітей, позбавлених батьківського піклування, у дитячих будинках сімейного типу та прийомних сім'ях, грошового забезпечення батькам-вихователям і прийомним батькам за надання соціальних послуг у дитячих будинках сімейного типу та прийомних сім'ях за принципом "гроші ходять за дитиною" та оплату послуг із здійснення патронату над дитиною та виплата соціальної допомоги на утримання дитини в сім’ї патронатного вихователя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</si>
  <si>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</si>
  <si>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</si>
  <si>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</si>
  <si>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за рах субвенції з державного бюджету по 30-км зоні (кап.ремонт ДНЗ №5, 6, 8)</t>
  </si>
  <si>
    <t>за рах залишку субвенції з державного бюджету на здійснення заходів щодо соц-економічного розвитку окремих територій (заміна вікон та дверей ДНЗ №11, ДНЗ №12) (41034501)</t>
  </si>
  <si>
    <t>в т. ч.: за рах субвенції з обласного бюджету (бюджету розвитку) на ремонт покрівлі ДНЗ №3</t>
  </si>
  <si>
    <t>за рах субвенції з державного бюджету по 30-км зоні (пот.ремонт ЗНЗ №1)</t>
  </si>
  <si>
    <t>за рах освітньої субвенції з державного бюджету на оснащення кабінетів та на початкову школу (обласний залишок)</t>
  </si>
  <si>
    <t xml:space="preserve">за рах субвенції з державного бюджету на здійснення заходів щодо соц-економічного розвитку окремих територій </t>
  </si>
  <si>
    <t>1100</t>
  </si>
  <si>
    <t>Надання спеціальної освіти школами естетичного виховання (музичними, художніми, хореографічними, театральними, хоровими, мистецькими)</t>
  </si>
  <si>
    <t>1140</t>
  </si>
  <si>
    <t>Підвищення кваліфікації, перепідготовка кадрів закладами післядипломної освіти</t>
  </si>
  <si>
    <t>Методичне забезпечення діяльності навчальних закладів</t>
  </si>
  <si>
    <t>1161</t>
  </si>
  <si>
    <t xml:space="preserve">Забезпечення діяльності інших закладів у сфері освіти </t>
  </si>
  <si>
    <t>1162</t>
  </si>
  <si>
    <t>Інші програми та заходи у сфері освіти</t>
  </si>
  <si>
    <t>2020</t>
  </si>
  <si>
    <t>2111</t>
  </si>
  <si>
    <t>0726</t>
  </si>
  <si>
    <t>Первинна медична допомога населенню, що надається центрами первинної медичної (медико-санітарної) допомоги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</si>
  <si>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</si>
  <si>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</si>
  <si>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</si>
  <si>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</si>
  <si>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2146</t>
  </si>
  <si>
    <t>Відшкодування вартості лікарських засобів для лікування окремих захворювань</t>
  </si>
  <si>
    <t>2152</t>
  </si>
  <si>
    <t>Інші програми та заходи у сфері охорони здоров’я</t>
  </si>
  <si>
    <t>Культура і мистецтво, всього</t>
  </si>
  <si>
    <t>4030</t>
  </si>
  <si>
    <t>Забезпечення діяльності бібліотек</t>
  </si>
  <si>
    <t>Забезпечення діяльності палаців i будинків культури, клубів, центрів дозвілля та iнших клубних закладів</t>
  </si>
  <si>
    <t>за рах субвенції з державного бюджету по 30-км зоні (пот.ремонт центру дозвілля)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</si>
  <si>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</si>
  <si>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</si>
  <si>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</si>
  <si>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</si>
  <si>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</si>
  <si>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</si>
  <si>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Керівництво і управління у відповідній сфері у містах (місті Києві), селищах, селах, об’єднаних територіальних громадах</t>
  </si>
  <si>
    <t>Інша діяльність у сфері державного управління</t>
  </si>
  <si>
    <t>6011</t>
  </si>
  <si>
    <t>Експлуатація та технічне обслуговування житлового фонду</t>
  </si>
  <si>
    <t>6013</t>
  </si>
  <si>
    <t>Забезпечення діяльності водопровідно-каналізаційного господарства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</si>
  <si>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</si>
  <si>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</si>
  <si>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</si>
  <si>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</si>
  <si>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6016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</si>
  <si>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</si>
  <si>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</si>
  <si>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6030</t>
  </si>
  <si>
    <t>Організація благоустрою населених пунктів</t>
  </si>
  <si>
    <t>6071</t>
  </si>
  <si>
    <t>6082</t>
  </si>
  <si>
    <t>Придбання житла для окремих категорій населення відповідно до законодавства</t>
  </si>
  <si>
    <t>0443</t>
  </si>
  <si>
    <t>Будівництво об'єктів житлово-комунального господарства</t>
  </si>
  <si>
    <t>7321</t>
  </si>
  <si>
    <t xml:space="preserve">Будівництво освітніх установ та закладів </t>
  </si>
  <si>
    <t>7330</t>
  </si>
  <si>
    <t>7350</t>
  </si>
  <si>
    <t>Розроблення схем планування та забудови територій (містобудівної документації)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</si>
  <si>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</si>
  <si>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</si>
  <si>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7610</t>
  </si>
  <si>
    <t>7640</t>
  </si>
  <si>
    <t>7680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</si>
  <si>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</si>
  <si>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</si>
  <si>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</si>
  <si>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 xml:space="preserve"> в т.ч. за рахунок субвенції з державного бюджету по 30-км зоні спостереження (протирад.укриття №64382) (обласна частка)</t>
  </si>
  <si>
    <t xml:space="preserve"> в т.ч. за рахунок субвенції з державного бюджету по 30-км зоні спостереження (протирад.укриття №65080, пот.ремонт; протирад.укриття №64383, кап. ремонт) </t>
  </si>
  <si>
    <t>Обслуговування місцевого боргу</t>
  </si>
  <si>
    <t>8700</t>
  </si>
  <si>
    <t>9770</t>
  </si>
  <si>
    <t xml:space="preserve">Інші субвенції з місцевого бюджету </t>
  </si>
  <si>
    <t xml:space="preserve">  </t>
  </si>
  <si>
    <t>3049</t>
  </si>
  <si>
    <t>Відшкодування послуги з догляду за дитиною до трьох років "муніципальна няня"</t>
  </si>
  <si>
    <t>3086</t>
  </si>
  <si>
    <t>Надання допомоги на дітей, хворих на тяжкі перинатальні ураження нервової системи, тяжкі вроджені вади розвитку, рідкісні орфанні захворювання, онкологічні, онкогематологічні захворювання, дитячий церебральний параліч, тяжкі психічні розлади, цукровий діабет І типу (інсулінозалежний), гострі або хронічні захворювання нирок IV ступеня, на дитину, яка отримала тяжку травму, потребує трансплантації органа, потребує паліативної допомоги, яким не встановлено інвалідність</t>
  </si>
  <si>
    <t>в т. ч.: за рах освітньої субвенції з держ бюджету (41033900)</t>
  </si>
  <si>
    <t>за рах субвенції з державного бюджету на надання державної підтримки особам з особливими освітніми потребами (41051200)</t>
  </si>
  <si>
    <t>в тому числі за рахунок медичної субвенції (41034200)</t>
  </si>
  <si>
    <t>в т. ч. за рах субвенції з місцевого бюджету на здійснення переданих видатків у сфері охорони здоров'я за рахунок коштів медичної субвенції (41051500) - інсуліни</t>
  </si>
  <si>
    <t>в т. ч. за рах субвенції з місц.бюджету на відшкодування вартості лікарських засобів для лікування окремих захворювань за рахунок відповідної субвенції з держ.бюджету (41052000) - доступні ліки</t>
  </si>
  <si>
    <t>Будівництво інших об'єктів комунальної власності</t>
  </si>
  <si>
    <t>8340</t>
  </si>
  <si>
    <t>Природоохоронні заходи за рахунок цільових фондів</t>
  </si>
  <si>
    <t>Додаток 1</t>
  </si>
  <si>
    <t>___________2019 року №_____</t>
  </si>
  <si>
    <t>Код бюджетної класифікації доходів</t>
  </si>
  <si>
    <t>Відхилення  фактичних надходжень до затверджених показників</t>
  </si>
  <si>
    <t>Внутрішні податки на товари та послуги (акцизний податок)</t>
  </si>
  <si>
    <t>18010100-18010400</t>
  </si>
  <si>
    <t>- податок на нерухоме майно</t>
  </si>
  <si>
    <t>18010500-18010900</t>
  </si>
  <si>
    <t>- плата за землю</t>
  </si>
  <si>
    <t xml:space="preserve">- транспортний податок </t>
  </si>
  <si>
    <t>Адмiнiстративний збiр за проведення державної реєстрацiї юридичних осiб, фiзичних осiб - пiдприємцiв та громадських формувань</t>
  </si>
  <si>
    <t>Плата за надання інших адміністративних послуг</t>
  </si>
  <si>
    <t xml:space="preserve">Адміністративний збір за  державну реєстрацію речових прав на нерухоме майно та їх обтяжень </t>
  </si>
  <si>
    <t xml:space="preserve">Надходження від орендної плати за користування цілісним майновим комплексом та іншим майном, що перебуває в комунальній власності     </t>
  </si>
  <si>
    <t xml:space="preserve">Субвенції  з державного бюджету місцевим бюджетам      </t>
  </si>
  <si>
    <t>Освітня субвенція з державного бюджету місцевим бюджетам</t>
  </si>
  <si>
    <t>Медична субвенція з державного бюджету місцевим бюджетам</t>
  </si>
  <si>
    <t>Субвенція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</t>
  </si>
  <si>
    <t xml:space="preserve">Субвенції з місцевих бюджетів іншим  місцевим бюджетам      </t>
  </si>
  <si>
    <t xml:space="preserve">Субвенція з місцевого бюджету на надання пільг та житлових субсидій населенню на оплату електроенергії, природного газу, послуг тепло-, водопостачання і водовідведення, квартирної плати (утримання будинків і споруд та прибудинкових територій), управління багатоквартирним будинком, вивезення побутового сміття та рідких нечистот за рахунок відповідної субвенції з державного бюджету </t>
  </si>
  <si>
    <t xml:space="preserve">Субвенція з місцевого бюджету на виплату допомоги сім'ям з дітьми, малозабезпеченим сім'ям, особам, які не мають права на пенсію, особам з інвалідністю, дітям з інвалідністю, тимчасової державної допомоги дітям, тимчасової державної соціальної допомоги непрацюючій особі, яка досягла загального пенсійного віку, але не набула права на пенсійну виплату, та допомоги по догляду за особами з інвалідністю I чи II групи внаслідок психічного розладу, компенсаційної виплати непрацюючій працездатній особі, яка доглядає за особою з інвалідністю І групи, а також за особою, яка досягла 80-річного віку за рахунок відповідної субвенції з державного бюджету </t>
  </si>
  <si>
    <t>Субвенція з місцевого бюджету на здійснення переданих видатків у сфері освіти за рахунок коштів освітньої субвенції</t>
  </si>
  <si>
    <t>Субвенція з місцевого бюджету на здійснення заходів щодо соціально-економічного розвитку окремих територій за рахунок відповідної субвенції з державного бюджету</t>
  </si>
  <si>
    <t>Інші субвенцiї з місцевого бюджету</t>
  </si>
  <si>
    <t>Субвенція з державного бюджету місцевим бюджетам на проведення виборів депутатів місцевих рад та сільських, селищних, міських голів</t>
  </si>
  <si>
    <t>Субвенція  з місцевого бюджету на здійснення заходів щодо соціально-економічного розвитку окремих територій за рахунок залишку коштів відповідної субвенції з державного бюджету, що утворився на початок бюджетного періоду</t>
  </si>
  <si>
    <t>Всього доходів загального фонду</t>
  </si>
  <si>
    <t>Іншi надходження до фондiв охорони навколишнього природного середовища</t>
  </si>
  <si>
    <t>Грошові стягнення за шкоду, заподіяну порушенням законодавства про охорону навколишнього природного середовища внаслідок господарської та іншої діяльності</t>
  </si>
  <si>
    <t>Власні надходження бюджетних установ і організацій</t>
  </si>
  <si>
    <t>Надходження коштів пайової участі у розвитку інфраструктури населеного пункту</t>
  </si>
  <si>
    <t xml:space="preserve">Кошти від відчуження майна, що перебуває в комунальній власності </t>
  </si>
  <si>
    <t>Кошти від продажу землі</t>
  </si>
  <si>
    <t>Субвенцiя з державного бюджету мiсцевим бюджетам на здiйснення заходiв щодо соцiально-економiчного розвитку окремих територiй</t>
  </si>
  <si>
    <t xml:space="preserve"> </t>
  </si>
  <si>
    <t>Затверджений бюджет                    на 2019 р.,                тис.грн</t>
  </si>
  <si>
    <t>Затверджений бюджет на 2019р.                 зі змінами,            тис.грн</t>
  </si>
  <si>
    <t xml:space="preserve">Затверджено розписом станом на  01.07.2019р. , тис.грн                            </t>
  </si>
  <si>
    <t xml:space="preserve"> Фактичні надходження до бюджету станом  на 01.07.2019р.,    тис.грн</t>
  </si>
  <si>
    <t xml:space="preserve"> Рентна плата та плата за використання інших природних ресурсів </t>
  </si>
  <si>
    <t>Надходження коштів від Державного фонду дорогоцінних металів і дорогоцінного каміння  </t>
  </si>
  <si>
    <t>Субвенція з державного бюджету місцевим бюджетам на формування інфраструктури об'єднаних територіальних громад</t>
  </si>
  <si>
    <t>Субвенція з місцевого бюджету за рахунок залишку коштів освітньої субвенції, що утворився на початок бюджетного періоду</t>
  </si>
  <si>
    <t>Субвенція з місцевого бюджету на реалізацію заходів, спрямованих на підвищення якості освіти за рахунок відповідної субвенції з державного бюджету</t>
  </si>
  <si>
    <t>Керуючий справами                                                                      Б.Бірук</t>
  </si>
  <si>
    <t xml:space="preserve">    Виконання  доходної  частини  бюджету м.Вараш за перше півріччя 2019 року</t>
  </si>
  <si>
    <r>
      <t xml:space="preserve">                Виконання бюджету м.Вараш по видатках та кредитуванню  за перше півріччя 2019 року                                                                   </t>
    </r>
    <r>
      <rPr>
        <sz val="10"/>
        <rFont val="Times New Roman"/>
        <family val="1"/>
      </rPr>
      <t xml:space="preserve"> </t>
    </r>
    <r>
      <rPr>
        <b/>
        <sz val="16"/>
        <rFont val="Times New Roman"/>
        <family val="1"/>
        <charset val="204"/>
      </rPr>
      <t>тис.грн.</t>
    </r>
  </si>
  <si>
    <t>КПКВКМБ</t>
  </si>
  <si>
    <t>затверджено на 01.07.2019</t>
  </si>
  <si>
    <t>виконано станом на 01.07.2019</t>
  </si>
  <si>
    <t>ПЕРЕВІРКА</t>
  </si>
  <si>
    <t>3087</t>
  </si>
  <si>
    <t>Надання допомоги на дітей, які виховуються у багатодітних сім'ях</t>
  </si>
  <si>
    <t>в т. ч.: за рах субвенції з державного бюджету на надання державної підтримки особам з особливими освітніми потребами (41051200)</t>
  </si>
  <si>
    <t>за рах залишку субвенції з державного бюджету на здійснення заходів щодо соц-економічного розвитку окремих територій (Нова українська школа)(41051401)</t>
  </si>
  <si>
    <t>за рахунок субвенції з місцевого бюджету за рахунок залишку коштів освітньої субвенції, що утворився на початок бюджетного періоду (41051100)</t>
  </si>
  <si>
    <t>1170</t>
  </si>
  <si>
    <t>Забезпечення діяльності інклюзивно-ресурсних центрів</t>
  </si>
  <si>
    <t>в т.ч. за рахунок субвенції з місцевого бюджету на здійснення переданих видатків у сфері освіти за рахунок коштів освітньої субвенції (41051000)</t>
  </si>
  <si>
    <t>за рахунок субвенції з місцевого бюджету на здійснення переданих видатків у сфері охорони здоров'я за рахунок коштів медичної субвенції</t>
  </si>
  <si>
    <t>5062</t>
  </si>
  <si>
    <t>6012</t>
  </si>
  <si>
    <t>7324</t>
  </si>
  <si>
    <t>Будівництво установ та закладів культури</t>
  </si>
  <si>
    <t>7325</t>
  </si>
  <si>
    <t>Будівництво споруд, установ та закладів фізичної культури і спорту</t>
  </si>
  <si>
    <t>7362</t>
  </si>
  <si>
    <t>Виконання інвестиційних проектів в рамках формування інфраструктури об'єднаних територіальних громад</t>
  </si>
  <si>
    <t>в т.ч. за рахунок субвенції з державного бюджету на формування інфраструктури об'єднаних територіальних громад (капремонт покрівлі ДНЗ "Чебурашка" с.Заболоття)</t>
  </si>
  <si>
    <t>7363</t>
  </si>
  <si>
    <t>Виконання інвестиційних проектів в рамках здійснення заходів щодо соціально-економічного розвитку окремих територій</t>
  </si>
  <si>
    <t>в т.ч. за рахунок залишку субвенції з державного бюджету на здійснення заходів щодо соціально-економічного розвитку окремих територій</t>
  </si>
  <si>
    <t>за рахунок  субвенції з державного бюджету на здійснення заходів щодо соціально-економічного розвитку окремих територій</t>
  </si>
  <si>
    <t>за рахунок субвенції з місцевого бюджету на здійснення заходів щодо соціально-економічного розвитку окремих територій за рахунок відповідної субвенції з державного бюджету (з Володимирецького р-ну на с.Заболоття)</t>
  </si>
  <si>
    <t>8230</t>
  </si>
  <si>
    <t>Інші заходи громадського порядку та безпеки</t>
  </si>
  <si>
    <r>
      <t xml:space="preserve">Реверсна дотація </t>
    </r>
    <r>
      <rPr>
        <sz val="13"/>
        <rFont val="Times New Roman"/>
        <family val="1"/>
        <charset val="204"/>
      </rPr>
      <t>(вилучення)</t>
    </r>
  </si>
  <si>
    <t>в т.ч. забезпечення послугами оздоровлення і відпочинку дітей, які потребують особливої соціальної уваги та підтримки, шляхом компенсації вартості путівки на оздоровлення дітей через співфінансування з міського бюджету</t>
  </si>
  <si>
    <t xml:space="preserve">капітальний ремонт асфальтобетонного покриття вулиці Енергетиків, вулиці Соборної міста Вараш Рівненської області на умовах співфінансування </t>
  </si>
  <si>
    <r>
      <t xml:space="preserve">Повернення кредиту </t>
    </r>
    <r>
      <rPr>
        <sz val="13"/>
        <rFont val="Times New Roman"/>
        <family val="1"/>
        <charset val="204"/>
      </rPr>
      <t xml:space="preserve"> (пільгові довгострокові кредити молодим сім’ям та одиноким молодим громадянам на будівництво/ придбання житла)</t>
    </r>
  </si>
  <si>
    <t>Підтримка спорту вищих досягнень та організацій, які здійснюють фізкультурно-спортивну діяльність в регіоні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</si>
</sst>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0.0%"/>
    <numFmt numFmtId="166" formatCode="000000"/>
    <numFmt numFmtId="167" formatCode="#,##0.0"/>
    <numFmt numFmtId="168" formatCode="0.000%"/>
    <numFmt numFmtId="169" formatCode="0.0000%"/>
  </numFmts>
  <fonts count="76" x14ac:knownFonts="1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b/>
      <sz val="18"/>
      <name val="Times New Roman"/>
      <family val="1"/>
    </font>
    <font>
      <sz val="10"/>
      <name val="Times New Roman"/>
      <family val="1"/>
    </font>
    <font>
      <b/>
      <sz val="16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family val="2"/>
      <charset val="204"/>
    </font>
    <font>
      <sz val="16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b/>
      <sz val="18"/>
      <name val="Times New Roman"/>
      <family val="1"/>
      <charset val="204"/>
    </font>
    <font>
      <sz val="18"/>
      <name val="Times New Roman"/>
      <family val="1"/>
      <charset val="204"/>
    </font>
    <font>
      <b/>
      <i/>
      <sz val="16"/>
      <name val="Times New Roman"/>
      <family val="1"/>
      <charset val="204"/>
    </font>
    <font>
      <sz val="20"/>
      <name val="Times New Roman"/>
      <family val="1"/>
      <charset val="204"/>
    </font>
    <font>
      <b/>
      <sz val="12"/>
      <name val="Arial Cyr"/>
      <family val="2"/>
      <charset val="204"/>
    </font>
    <font>
      <i/>
      <sz val="11"/>
      <name val="Times New Roman"/>
      <family val="1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sz val="10"/>
      <color indexed="10"/>
      <name val="Arial Cyr"/>
      <family val="2"/>
      <charset val="204"/>
    </font>
    <font>
      <b/>
      <sz val="12"/>
      <name val="Arial"/>
      <family val="2"/>
      <charset val="204"/>
    </font>
    <font>
      <b/>
      <sz val="12"/>
      <name val="Times New Roman"/>
      <family val="1"/>
      <charset val="204"/>
    </font>
    <font>
      <sz val="12"/>
      <name val="Arial"/>
      <family val="2"/>
      <charset val="204"/>
    </font>
    <font>
      <i/>
      <sz val="12"/>
      <name val="Arial"/>
      <family val="2"/>
      <charset val="204"/>
    </font>
    <font>
      <sz val="12"/>
      <name val="Times New Roman Cyr"/>
      <family val="1"/>
      <charset val="204"/>
    </font>
    <font>
      <i/>
      <sz val="12"/>
      <color rgb="FFFF0000"/>
      <name val="Arial"/>
      <family val="2"/>
      <charset val="204"/>
    </font>
    <font>
      <sz val="12"/>
      <color rgb="FFFF0000"/>
      <name val="Arial"/>
      <family val="2"/>
      <charset val="204"/>
    </font>
    <font>
      <i/>
      <sz val="9"/>
      <name val="Times New Roman"/>
      <family val="1"/>
      <charset val="204"/>
    </font>
    <font>
      <b/>
      <i/>
      <sz val="12"/>
      <name val="Arial"/>
      <family val="2"/>
      <charset val="204"/>
    </font>
    <font>
      <sz val="16"/>
      <name val="Times New Roman"/>
      <family val="1"/>
    </font>
    <font>
      <sz val="20"/>
      <name val="Arial Cyr"/>
      <family val="2"/>
      <charset val="204"/>
    </font>
    <font>
      <b/>
      <sz val="9"/>
      <color indexed="81"/>
      <name val="Tahoma"/>
      <family val="2"/>
      <charset val="204"/>
    </font>
    <font>
      <b/>
      <sz val="12"/>
      <color rgb="FFFF0000"/>
      <name val="Arial"/>
      <family val="2"/>
      <charset val="204"/>
    </font>
    <font>
      <sz val="20"/>
      <color rgb="FFFF0000"/>
      <name val="Arial Cyr"/>
      <family val="2"/>
      <charset val="204"/>
    </font>
    <font>
      <sz val="10"/>
      <color rgb="FFFF0000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20"/>
      <color theme="1"/>
      <name val="Times New Roman"/>
      <family val="1"/>
      <charset val="204"/>
    </font>
    <font>
      <b/>
      <sz val="24"/>
      <name val="Times New Roman"/>
      <family val="1"/>
      <charset val="204"/>
    </font>
    <font>
      <sz val="24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20"/>
      <color indexed="8"/>
      <name val="Times New Roman"/>
      <family val="1"/>
      <charset val="204"/>
    </font>
    <font>
      <sz val="20"/>
      <color rgb="FF333333"/>
      <name val="Times New Roman"/>
      <family val="1"/>
      <charset val="204"/>
    </font>
    <font>
      <b/>
      <sz val="20"/>
      <name val="Times New Roman"/>
      <family val="1"/>
      <charset val="204"/>
    </font>
    <font>
      <sz val="20"/>
      <color indexed="8"/>
      <name val="Times New Roman"/>
      <family val="1"/>
      <charset val="204"/>
    </font>
    <font>
      <sz val="20"/>
      <color theme="3" tint="-0.499984740745262"/>
      <name val="Times New Roman"/>
      <family val="1"/>
      <charset val="204"/>
    </font>
    <font>
      <sz val="20"/>
      <color rgb="FF000000"/>
      <name val="Times New Roman"/>
      <family val="1"/>
      <charset val="204"/>
    </font>
    <font>
      <sz val="19.5"/>
      <name val="Times New Roman"/>
      <family val="1"/>
      <charset val="204"/>
    </font>
    <font>
      <sz val="19.5"/>
      <color rgb="FF000000"/>
      <name val="Times New Roman"/>
      <family val="1"/>
      <charset val="204"/>
    </font>
    <font>
      <sz val="19"/>
      <name val="Times New Roman"/>
      <family val="1"/>
      <charset val="204"/>
    </font>
    <font>
      <sz val="16"/>
      <name val="Cambria"/>
      <family val="1"/>
      <charset val="204"/>
      <scheme val="major"/>
    </font>
    <font>
      <b/>
      <i/>
      <sz val="16"/>
      <name val="Cambria"/>
      <family val="1"/>
      <charset val="204"/>
      <scheme val="major"/>
    </font>
    <font>
      <i/>
      <sz val="14"/>
      <name val="Times New Roman"/>
      <family val="1"/>
      <charset val="204"/>
    </font>
    <font>
      <i/>
      <sz val="14"/>
      <color indexed="8"/>
      <name val="Times New Roman"/>
      <family val="1"/>
      <charset val="204"/>
    </font>
    <font>
      <i/>
      <sz val="16"/>
      <name val="Times New Roman"/>
      <family val="1"/>
      <charset val="204"/>
    </font>
    <font>
      <b/>
      <i/>
      <sz val="16"/>
      <color indexed="8"/>
      <name val="Times New Roman"/>
      <family val="1"/>
      <charset val="204"/>
    </font>
    <font>
      <b/>
      <sz val="14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24"/>
      <name val="Times New Roman"/>
      <family val="1"/>
      <charset val="204"/>
    </font>
    <font>
      <sz val="14"/>
      <color rgb="FFC00000"/>
      <name val="Arial Cyr"/>
      <family val="2"/>
      <charset val="204"/>
    </font>
    <font>
      <sz val="12"/>
      <color rgb="FFFFFF00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2"/>
      <color rgb="FFFF0000"/>
      <name val="Arial Cyr"/>
      <charset val="204"/>
    </font>
    <font>
      <i/>
      <sz val="13"/>
      <name val="Times New Roman"/>
      <family val="1"/>
      <charset val="204"/>
    </font>
    <font>
      <b/>
      <i/>
      <sz val="12"/>
      <color rgb="FFFF0000"/>
      <name val="Arial Cyr"/>
      <charset val="204"/>
    </font>
    <font>
      <i/>
      <sz val="12"/>
      <name val="Times New Roman"/>
      <family val="1"/>
      <charset val="204"/>
    </font>
    <font>
      <b/>
      <i/>
      <sz val="12"/>
      <name val="Arial Cyr"/>
      <charset val="204"/>
    </font>
    <font>
      <sz val="12"/>
      <name val="Times New Roman"/>
      <family val="1"/>
      <charset val="204"/>
    </font>
    <font>
      <i/>
      <sz val="12"/>
      <color rgb="FFFF0000"/>
      <name val="Arial Cyr"/>
      <charset val="204"/>
    </font>
    <font>
      <b/>
      <sz val="9"/>
      <color indexed="81"/>
      <name val="Tahoma"/>
      <charset val="1"/>
    </font>
    <font>
      <sz val="9"/>
      <color indexed="81"/>
      <name val="Tahoma"/>
      <charset val="1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</fills>
  <borders count="8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rgb="FF000000"/>
      </left>
      <right/>
      <top style="hair">
        <color indexed="64"/>
      </top>
      <bottom style="hair">
        <color rgb="FF000000"/>
      </bottom>
      <diagonal/>
    </border>
    <border>
      <left style="hair">
        <color rgb="FF000000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auto="1"/>
      </left>
      <right style="dotted">
        <color auto="1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0" fontId="15" fillId="0" borderId="0"/>
    <xf numFmtId="0" fontId="29" fillId="0" borderId="0"/>
    <xf numFmtId="0" fontId="40" fillId="0" borderId="0"/>
  </cellStyleXfs>
  <cellXfs count="861">
    <xf numFmtId="0" fontId="0" fillId="0" borderId="0" xfId="0"/>
    <xf numFmtId="0" fontId="2" fillId="0" borderId="0" xfId="0" applyFont="1" applyBorder="1"/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2" fillId="0" borderId="0" xfId="0" applyFont="1" applyFill="1"/>
    <xf numFmtId="0" fontId="2" fillId="0" borderId="0" xfId="0" applyFont="1" applyFill="1" applyAlignment="1">
      <alignment horizontal="center"/>
    </xf>
    <xf numFmtId="49" fontId="9" fillId="0" borderId="4" xfId="0" applyNumberFormat="1" applyFont="1" applyFill="1" applyBorder="1" applyAlignment="1">
      <alignment horizontal="center"/>
    </xf>
    <xf numFmtId="0" fontId="9" fillId="0" borderId="6" xfId="0" applyFont="1" applyFill="1" applyBorder="1" applyAlignment="1">
      <alignment horizontal="center"/>
    </xf>
    <xf numFmtId="0" fontId="8" fillId="0" borderId="17" xfId="0" applyFont="1" applyFill="1" applyBorder="1" applyAlignment="1"/>
    <xf numFmtId="0" fontId="8" fillId="0" borderId="22" xfId="0" applyFont="1" applyFill="1" applyBorder="1" applyAlignment="1"/>
    <xf numFmtId="0" fontId="8" fillId="0" borderId="21" xfId="0" applyFont="1" applyFill="1" applyBorder="1" applyAlignment="1"/>
    <xf numFmtId="0" fontId="8" fillId="0" borderId="23" xfId="0" applyFont="1" applyFill="1" applyBorder="1" applyAlignment="1"/>
    <xf numFmtId="0" fontId="8" fillId="0" borderId="24" xfId="0" applyFont="1" applyFill="1" applyBorder="1" applyAlignment="1"/>
    <xf numFmtId="0" fontId="8" fillId="0" borderId="36" xfId="0" applyFont="1" applyFill="1" applyBorder="1" applyAlignment="1"/>
    <xf numFmtId="0" fontId="8" fillId="0" borderId="40" xfId="0" applyFont="1" applyFill="1" applyBorder="1" applyAlignment="1"/>
    <xf numFmtId="0" fontId="9" fillId="0" borderId="17" xfId="0" applyFont="1" applyFill="1" applyBorder="1" applyAlignment="1"/>
    <xf numFmtId="0" fontId="8" fillId="0" borderId="15" xfId="0" applyFont="1" applyFill="1" applyBorder="1" applyAlignment="1">
      <alignment horizontal="center" vertical="center" wrapText="1"/>
    </xf>
    <xf numFmtId="0" fontId="8" fillId="0" borderId="30" xfId="0" applyFont="1" applyFill="1" applyBorder="1" applyAlignment="1">
      <alignment horizontal="center" vertical="center" wrapText="1"/>
    </xf>
    <xf numFmtId="0" fontId="3" fillId="0" borderId="0" xfId="0" applyFont="1" applyFill="1" applyBorder="1"/>
    <xf numFmtId="0" fontId="23" fillId="0" borderId="0" xfId="0" applyFont="1" applyFill="1" applyBorder="1"/>
    <xf numFmtId="0" fontId="12" fillId="0" borderId="0" xfId="0" applyFont="1" applyFill="1" applyBorder="1"/>
    <xf numFmtId="0" fontId="11" fillId="0" borderId="0" xfId="0" applyFont="1" applyFill="1" applyBorder="1"/>
    <xf numFmtId="0" fontId="22" fillId="0" borderId="0" xfId="0" applyFont="1" applyFill="1" applyBorder="1"/>
    <xf numFmtId="0" fontId="8" fillId="0" borderId="12" xfId="0" applyFont="1" applyFill="1" applyBorder="1" applyAlignment="1" applyProtection="1">
      <alignment horizontal="left" wrapText="1"/>
      <protection locked="0"/>
    </xf>
    <xf numFmtId="49" fontId="9" fillId="0" borderId="25" xfId="0" applyNumberFormat="1" applyFont="1" applyFill="1" applyBorder="1" applyAlignment="1">
      <alignment horizontal="center" wrapText="1"/>
    </xf>
    <xf numFmtId="0" fontId="8" fillId="0" borderId="11" xfId="0" applyFont="1" applyFill="1" applyBorder="1" applyAlignment="1" applyProtection="1">
      <alignment horizontal="left" wrapText="1"/>
      <protection locked="0"/>
    </xf>
    <xf numFmtId="0" fontId="8" fillId="0" borderId="12" xfId="0" applyFont="1" applyFill="1" applyBorder="1" applyAlignment="1" applyProtection="1">
      <alignment wrapText="1"/>
      <protection locked="0"/>
    </xf>
    <xf numFmtId="0" fontId="8" fillId="0" borderId="18" xfId="0" applyFont="1" applyFill="1" applyBorder="1" applyAlignment="1" applyProtection="1">
      <alignment wrapText="1"/>
      <protection locked="0"/>
    </xf>
    <xf numFmtId="0" fontId="8" fillId="0" borderId="18" xfId="0" applyFont="1" applyFill="1" applyBorder="1" applyAlignment="1" applyProtection="1">
      <alignment horizontal="left" wrapText="1"/>
      <protection locked="0"/>
    </xf>
    <xf numFmtId="0" fontId="9" fillId="0" borderId="42" xfId="0" applyFont="1" applyFill="1" applyBorder="1" applyAlignment="1" applyProtection="1">
      <alignment horizontal="left" wrapText="1"/>
      <protection locked="0"/>
    </xf>
    <xf numFmtId="49" fontId="9" fillId="0" borderId="4" xfId="0" applyNumberFormat="1" applyFont="1" applyFill="1" applyBorder="1" applyAlignment="1">
      <alignment horizontal="center" wrapText="1"/>
    </xf>
    <xf numFmtId="49" fontId="9" fillId="0" borderId="5" xfId="0" applyNumberFormat="1" applyFont="1" applyFill="1" applyBorder="1" applyAlignment="1" applyProtection="1">
      <alignment horizontal="left" wrapText="1"/>
      <protection locked="0"/>
    </xf>
    <xf numFmtId="0" fontId="9" fillId="0" borderId="18" xfId="0" applyFont="1" applyFill="1" applyBorder="1" applyAlignment="1" applyProtection="1">
      <alignment horizontal="left" wrapText="1"/>
      <protection locked="0"/>
    </xf>
    <xf numFmtId="0" fontId="9" fillId="0" borderId="32" xfId="0" applyFont="1" applyFill="1" applyBorder="1" applyAlignment="1">
      <alignment horizontal="center"/>
    </xf>
    <xf numFmtId="0" fontId="8" fillId="0" borderId="10" xfId="0" applyFont="1" applyFill="1" applyBorder="1" applyAlignment="1" applyProtection="1">
      <alignment horizontal="left" wrapText="1"/>
      <protection locked="0"/>
    </xf>
    <xf numFmtId="0" fontId="24" fillId="0" borderId="0" xfId="0" applyFont="1" applyFill="1"/>
    <xf numFmtId="167" fontId="2" fillId="0" borderId="0" xfId="0" applyNumberFormat="1" applyFont="1" applyFill="1"/>
    <xf numFmtId="167" fontId="2" fillId="0" borderId="0" xfId="0" applyNumberFormat="1" applyFont="1" applyFill="1" applyAlignment="1">
      <alignment horizontal="center"/>
    </xf>
    <xf numFmtId="0" fontId="24" fillId="0" borderId="0" xfId="0" applyFont="1" applyFill="1" applyAlignment="1">
      <alignment horizontal="center"/>
    </xf>
    <xf numFmtId="0" fontId="4" fillId="0" borderId="0" xfId="0" applyFont="1" applyFill="1" applyBorder="1" applyAlignment="1">
      <alignment wrapText="1"/>
    </xf>
    <xf numFmtId="167" fontId="25" fillId="0" borderId="29" xfId="0" applyNumberFormat="1" applyFont="1" applyFill="1" applyBorder="1" applyAlignment="1">
      <alignment horizontal="center"/>
    </xf>
    <xf numFmtId="167" fontId="25" fillId="0" borderId="27" xfId="0" applyNumberFormat="1" applyFont="1" applyFill="1" applyBorder="1" applyAlignment="1">
      <alignment horizontal="center"/>
    </xf>
    <xf numFmtId="165" fontId="25" fillId="0" borderId="27" xfId="0" applyNumberFormat="1" applyFont="1" applyFill="1" applyBorder="1" applyAlignment="1">
      <alignment horizontal="center"/>
    </xf>
    <xf numFmtId="167" fontId="25" fillId="0" borderId="25" xfId="0" applyNumberFormat="1" applyFont="1" applyFill="1" applyBorder="1" applyAlignment="1">
      <alignment horizontal="center"/>
    </xf>
    <xf numFmtId="165" fontId="25" fillId="0" borderId="28" xfId="0" applyNumberFormat="1" applyFont="1" applyFill="1" applyBorder="1" applyAlignment="1">
      <alignment horizontal="center"/>
    </xf>
    <xf numFmtId="165" fontId="25" fillId="0" borderId="31" xfId="0" applyNumberFormat="1" applyFont="1" applyFill="1" applyBorder="1" applyAlignment="1">
      <alignment horizontal="center"/>
    </xf>
    <xf numFmtId="167" fontId="25" fillId="0" borderId="26" xfId="0" applyNumberFormat="1" applyFont="1" applyFill="1" applyBorder="1" applyAlignment="1">
      <alignment horizontal="center"/>
    </xf>
    <xf numFmtId="165" fontId="25" fillId="0" borderId="12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right"/>
    </xf>
    <xf numFmtId="167" fontId="25" fillId="0" borderId="17" xfId="0" applyNumberFormat="1" applyFont="1" applyFill="1" applyBorder="1" applyAlignment="1">
      <alignment horizontal="center"/>
    </xf>
    <xf numFmtId="167" fontId="25" fillId="0" borderId="4" xfId="0" applyNumberFormat="1" applyFont="1" applyFill="1" applyBorder="1" applyAlignment="1">
      <alignment horizontal="center"/>
    </xf>
    <xf numFmtId="165" fontId="25" fillId="0" borderId="4" xfId="0" applyNumberFormat="1" applyFont="1" applyFill="1" applyBorder="1" applyAlignment="1">
      <alignment horizontal="center"/>
    </xf>
    <xf numFmtId="165" fontId="25" fillId="0" borderId="5" xfId="0" applyNumberFormat="1" applyFont="1" applyFill="1" applyBorder="1" applyAlignment="1">
      <alignment horizontal="center"/>
    </xf>
    <xf numFmtId="165" fontId="25" fillId="0" borderId="32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right"/>
    </xf>
    <xf numFmtId="167" fontId="25" fillId="0" borderId="13" xfId="0" applyNumberFormat="1" applyFont="1" applyFill="1" applyBorder="1" applyAlignment="1">
      <alignment horizontal="center"/>
    </xf>
    <xf numFmtId="167" fontId="2" fillId="0" borderId="0" xfId="0" applyNumberFormat="1" applyFont="1" applyFill="1" applyBorder="1" applyAlignment="1">
      <alignment horizontal="center"/>
    </xf>
    <xf numFmtId="165" fontId="27" fillId="0" borderId="8" xfId="0" applyNumberFormat="1" applyFont="1" applyFill="1" applyBorder="1" applyAlignment="1">
      <alignment horizontal="center"/>
    </xf>
    <xf numFmtId="167" fontId="27" fillId="0" borderId="8" xfId="0" applyNumberFormat="1" applyFont="1" applyFill="1" applyBorder="1" applyAlignment="1">
      <alignment horizontal="center"/>
    </xf>
    <xf numFmtId="167" fontId="25" fillId="0" borderId="41" xfId="0" applyNumberFormat="1" applyFont="1" applyFill="1" applyBorder="1" applyAlignment="1">
      <alignment horizontal="center"/>
    </xf>
    <xf numFmtId="167" fontId="25" fillId="0" borderId="9" xfId="0" applyNumberFormat="1" applyFont="1" applyFill="1" applyBorder="1" applyAlignment="1">
      <alignment horizontal="center"/>
    </xf>
    <xf numFmtId="167" fontId="27" fillId="0" borderId="24" xfId="0" applyNumberFormat="1" applyFont="1" applyFill="1" applyBorder="1" applyAlignment="1">
      <alignment horizontal="center"/>
    </xf>
    <xf numFmtId="167" fontId="27" fillId="0" borderId="9" xfId="0" applyNumberFormat="1" applyFont="1" applyFill="1" applyBorder="1" applyAlignment="1">
      <alignment horizontal="center"/>
    </xf>
    <xf numFmtId="167" fontId="27" fillId="0" borderId="48" xfId="0" applyNumberFormat="1" applyFont="1" applyFill="1" applyBorder="1" applyAlignment="1" applyProtection="1">
      <alignment horizontal="center"/>
      <protection locked="0"/>
    </xf>
    <xf numFmtId="167" fontId="27" fillId="0" borderId="46" xfId="0" applyNumberFormat="1" applyFont="1" applyFill="1" applyBorder="1" applyAlignment="1" applyProtection="1">
      <alignment horizontal="center"/>
      <protection locked="0"/>
    </xf>
    <xf numFmtId="165" fontId="27" fillId="0" borderId="46" xfId="0" applyNumberFormat="1" applyFont="1" applyFill="1" applyBorder="1" applyAlignment="1">
      <alignment horizontal="center"/>
    </xf>
    <xf numFmtId="167" fontId="27" fillId="0" borderId="46" xfId="0" applyNumberFormat="1" applyFont="1" applyFill="1" applyBorder="1" applyAlignment="1">
      <alignment horizontal="center"/>
    </xf>
    <xf numFmtId="165" fontId="27" fillId="0" borderId="64" xfId="0" applyNumberFormat="1" applyFont="1" applyFill="1" applyBorder="1" applyAlignment="1">
      <alignment horizontal="center"/>
    </xf>
    <xf numFmtId="167" fontId="27" fillId="0" borderId="45" xfId="0" applyNumberFormat="1" applyFont="1" applyFill="1" applyBorder="1" applyAlignment="1">
      <alignment horizontal="center"/>
    </xf>
    <xf numFmtId="165" fontId="27" fillId="0" borderId="47" xfId="0" applyNumberFormat="1" applyFont="1" applyFill="1" applyBorder="1" applyAlignment="1">
      <alignment horizontal="center"/>
    </xf>
    <xf numFmtId="167" fontId="27" fillId="0" borderId="21" xfId="0" applyNumberFormat="1" applyFont="1" applyFill="1" applyBorder="1" applyAlignment="1" applyProtection="1">
      <alignment horizontal="center"/>
      <protection locked="0"/>
    </xf>
    <xf numFmtId="167" fontId="27" fillId="0" borderId="15" xfId="0" applyNumberFormat="1" applyFont="1" applyFill="1" applyBorder="1" applyAlignment="1" applyProtection="1">
      <alignment horizontal="center"/>
      <protection locked="0"/>
    </xf>
    <xf numFmtId="167" fontId="27" fillId="0" borderId="7" xfId="0" applyNumberFormat="1" applyFont="1" applyFill="1" applyBorder="1" applyAlignment="1" applyProtection="1">
      <alignment horizontal="center"/>
      <protection locked="0"/>
    </xf>
    <xf numFmtId="165" fontId="27" fillId="0" borderId="7" xfId="0" applyNumberFormat="1" applyFont="1" applyFill="1" applyBorder="1" applyAlignment="1">
      <alignment horizontal="center"/>
    </xf>
    <xf numFmtId="167" fontId="27" fillId="0" borderId="6" xfId="0" applyNumberFormat="1" applyFont="1" applyFill="1" applyBorder="1" applyAlignment="1">
      <alignment horizontal="center"/>
    </xf>
    <xf numFmtId="165" fontId="27" fillId="0" borderId="30" xfId="0" applyNumberFormat="1" applyFont="1" applyFill="1" applyBorder="1" applyAlignment="1">
      <alignment horizontal="center"/>
    </xf>
    <xf numFmtId="167" fontId="27" fillId="0" borderId="21" xfId="0" applyNumberFormat="1" applyFont="1" applyFill="1" applyBorder="1" applyAlignment="1">
      <alignment horizontal="center"/>
    </xf>
    <xf numFmtId="167" fontId="27" fillId="0" borderId="7" xfId="0" applyNumberFormat="1" applyFont="1" applyFill="1" applyBorder="1" applyAlignment="1">
      <alignment horizontal="center"/>
    </xf>
    <xf numFmtId="167" fontId="27" fillId="0" borderId="22" xfId="0" applyNumberFormat="1" applyFont="1" applyFill="1" applyBorder="1" applyAlignment="1">
      <alignment horizontal="center"/>
    </xf>
    <xf numFmtId="165" fontId="27" fillId="0" borderId="12" xfId="0" applyNumberFormat="1" applyFont="1" applyFill="1" applyBorder="1" applyAlignment="1">
      <alignment horizontal="center"/>
    </xf>
    <xf numFmtId="165" fontId="27" fillId="0" borderId="10" xfId="0" applyNumberFormat="1" applyFont="1" applyFill="1" applyBorder="1" applyAlignment="1">
      <alignment horizontal="center"/>
    </xf>
    <xf numFmtId="168" fontId="27" fillId="0" borderId="7" xfId="0" applyNumberFormat="1" applyFont="1" applyFill="1" applyBorder="1" applyAlignment="1">
      <alignment horizontal="center"/>
    </xf>
    <xf numFmtId="167" fontId="27" fillId="0" borderId="65" xfId="0" applyNumberFormat="1" applyFont="1" applyFill="1" applyBorder="1" applyAlignment="1" applyProtection="1">
      <alignment horizontal="center"/>
      <protection locked="0"/>
    </xf>
    <xf numFmtId="10" fontId="27" fillId="0" borderId="7" xfId="0" applyNumberFormat="1" applyFont="1" applyFill="1" applyBorder="1" applyAlignment="1">
      <alignment horizontal="center"/>
    </xf>
    <xf numFmtId="0" fontId="8" fillId="0" borderId="12" xfId="0" applyFont="1" applyFill="1" applyBorder="1" applyAlignment="1">
      <alignment wrapText="1"/>
    </xf>
    <xf numFmtId="167" fontId="27" fillId="0" borderId="66" xfId="0" applyNumberFormat="1" applyFont="1" applyFill="1" applyBorder="1" applyAlignment="1" applyProtection="1">
      <alignment horizontal="center"/>
      <protection locked="0"/>
    </xf>
    <xf numFmtId="164" fontId="27" fillId="0" borderId="7" xfId="0" applyNumberFormat="1" applyFont="1" applyFill="1" applyBorder="1" applyAlignment="1" applyProtection="1">
      <alignment horizontal="center"/>
      <protection locked="0"/>
    </xf>
    <xf numFmtId="165" fontId="27" fillId="0" borderId="33" xfId="0" applyNumberFormat="1" applyFont="1" applyFill="1" applyBorder="1" applyAlignment="1">
      <alignment horizontal="center"/>
    </xf>
    <xf numFmtId="167" fontId="28" fillId="0" borderId="65" xfId="0" applyNumberFormat="1" applyFont="1" applyFill="1" applyBorder="1" applyAlignment="1" applyProtection="1">
      <alignment horizontal="center"/>
      <protection locked="0"/>
    </xf>
    <xf numFmtId="167" fontId="28" fillId="0" borderId="7" xfId="0" applyNumberFormat="1" applyFont="1" applyFill="1" applyBorder="1" applyAlignment="1" applyProtection="1">
      <alignment horizontal="center"/>
      <protection locked="0"/>
    </xf>
    <xf numFmtId="167" fontId="28" fillId="0" borderId="6" xfId="0" applyNumberFormat="1" applyFont="1" applyFill="1" applyBorder="1" applyAlignment="1">
      <alignment horizontal="center"/>
    </xf>
    <xf numFmtId="165" fontId="28" fillId="0" borderId="30" xfId="0" applyNumberFormat="1" applyFont="1" applyFill="1" applyBorder="1" applyAlignment="1">
      <alignment horizontal="center"/>
    </xf>
    <xf numFmtId="167" fontId="28" fillId="0" borderId="21" xfId="0" applyNumberFormat="1" applyFont="1" applyFill="1" applyBorder="1" applyAlignment="1">
      <alignment horizontal="center"/>
    </xf>
    <xf numFmtId="167" fontId="28" fillId="0" borderId="7" xfId="0" applyNumberFormat="1" applyFont="1" applyFill="1" applyBorder="1" applyAlignment="1">
      <alignment horizontal="center"/>
    </xf>
    <xf numFmtId="167" fontId="28" fillId="0" borderId="22" xfId="0" applyNumberFormat="1" applyFont="1" applyFill="1" applyBorder="1" applyAlignment="1">
      <alignment horizontal="center"/>
    </xf>
    <xf numFmtId="167" fontId="22" fillId="0" borderId="0" xfId="0" applyNumberFormat="1" applyFont="1" applyFill="1" applyBorder="1" applyAlignment="1">
      <alignment horizontal="center"/>
    </xf>
    <xf numFmtId="0" fontId="22" fillId="0" borderId="0" xfId="0" applyFont="1" applyFill="1" applyBorder="1" applyAlignment="1">
      <alignment horizontal="right"/>
    </xf>
    <xf numFmtId="167" fontId="27" fillId="0" borderId="15" xfId="0" applyNumberFormat="1" applyFont="1" applyFill="1" applyBorder="1" applyAlignment="1">
      <alignment horizontal="center"/>
    </xf>
    <xf numFmtId="164" fontId="27" fillId="0" borderId="7" xfId="0" applyNumberFormat="1" applyFont="1" applyFill="1" applyBorder="1" applyAlignment="1">
      <alignment horizontal="center"/>
    </xf>
    <xf numFmtId="167" fontId="27" fillId="0" borderId="65" xfId="0" applyNumberFormat="1" applyFont="1" applyFill="1" applyBorder="1" applyAlignment="1">
      <alignment horizontal="center"/>
    </xf>
    <xf numFmtId="0" fontId="28" fillId="0" borderId="15" xfId="0" applyFont="1" applyFill="1" applyBorder="1" applyAlignment="1">
      <alignment horizontal="center"/>
    </xf>
    <xf numFmtId="0" fontId="28" fillId="0" borderId="7" xfId="0" applyFont="1" applyFill="1" applyBorder="1" applyAlignment="1">
      <alignment horizontal="center"/>
    </xf>
    <xf numFmtId="164" fontId="28" fillId="0" borderId="21" xfId="0" applyNumberFormat="1" applyFont="1" applyFill="1" applyBorder="1" applyAlignment="1">
      <alignment horizontal="center"/>
    </xf>
    <xf numFmtId="164" fontId="28" fillId="0" borderId="7" xfId="0" applyNumberFormat="1" applyFont="1" applyFill="1" applyBorder="1" applyAlignment="1">
      <alignment horizontal="center"/>
    </xf>
    <xf numFmtId="164" fontId="28" fillId="0" borderId="22" xfId="0" applyNumberFormat="1" applyFont="1" applyFill="1" applyBorder="1" applyAlignment="1">
      <alignment horizontal="center"/>
    </xf>
    <xf numFmtId="167" fontId="27" fillId="0" borderId="25" xfId="0" applyNumberFormat="1" applyFont="1" applyFill="1" applyBorder="1" applyAlignment="1">
      <alignment horizontal="center"/>
    </xf>
    <xf numFmtId="167" fontId="25" fillId="0" borderId="40" xfId="0" applyNumberFormat="1" applyFont="1" applyFill="1" applyBorder="1" applyAlignment="1">
      <alignment horizontal="center"/>
    </xf>
    <xf numFmtId="167" fontId="25" fillId="0" borderId="43" xfId="0" applyNumberFormat="1" applyFont="1" applyFill="1" applyBorder="1" applyAlignment="1">
      <alignment horizontal="center"/>
    </xf>
    <xf numFmtId="165" fontId="25" fillId="0" borderId="41" xfId="0" applyNumberFormat="1" applyFont="1" applyFill="1" applyBorder="1" applyAlignment="1">
      <alignment horizontal="center"/>
    </xf>
    <xf numFmtId="165" fontId="25" fillId="0" borderId="42" xfId="0" applyNumberFormat="1" applyFont="1" applyFill="1" applyBorder="1" applyAlignment="1">
      <alignment horizontal="center"/>
    </xf>
    <xf numFmtId="167" fontId="27" fillId="0" borderId="1" xfId="0" applyNumberFormat="1" applyFont="1" applyFill="1" applyBorder="1" applyAlignment="1" applyProtection="1">
      <alignment horizontal="center" wrapText="1"/>
    </xf>
    <xf numFmtId="167" fontId="27" fillId="0" borderId="6" xfId="0" applyNumberFormat="1" applyFont="1" applyFill="1" applyBorder="1" applyAlignment="1" applyProtection="1">
      <alignment horizontal="center" wrapText="1"/>
    </xf>
    <xf numFmtId="167" fontId="27" fillId="0" borderId="6" xfId="0" applyNumberFormat="1" applyFont="1" applyFill="1" applyBorder="1" applyAlignment="1" applyProtection="1">
      <alignment horizontal="center"/>
    </xf>
    <xf numFmtId="165" fontId="27" fillId="0" borderId="6" xfId="0" applyNumberFormat="1" applyFont="1" applyFill="1" applyBorder="1" applyAlignment="1">
      <alignment horizontal="center"/>
    </xf>
    <xf numFmtId="165" fontId="27" fillId="0" borderId="11" xfId="0" applyNumberFormat="1" applyFont="1" applyFill="1" applyBorder="1" applyAlignment="1">
      <alignment horizontal="center"/>
    </xf>
    <xf numFmtId="167" fontId="28" fillId="0" borderId="15" xfId="0" applyNumberFormat="1" applyFont="1" applyFill="1" applyBorder="1" applyAlignment="1" applyProtection="1">
      <alignment horizontal="center" wrapText="1"/>
    </xf>
    <xf numFmtId="167" fontId="28" fillId="0" borderId="7" xfId="0" applyNumberFormat="1" applyFont="1" applyFill="1" applyBorder="1" applyAlignment="1" applyProtection="1">
      <alignment horizontal="center" wrapText="1"/>
    </xf>
    <xf numFmtId="167" fontId="28" fillId="0" borderId="7" xfId="0" applyNumberFormat="1" applyFont="1" applyFill="1" applyBorder="1" applyAlignment="1" applyProtection="1">
      <alignment horizontal="center"/>
    </xf>
    <xf numFmtId="165" fontId="28" fillId="0" borderId="6" xfId="0" applyNumberFormat="1" applyFont="1" applyFill="1" applyBorder="1" applyAlignment="1">
      <alignment horizontal="center"/>
    </xf>
    <xf numFmtId="165" fontId="28" fillId="0" borderId="11" xfId="0" applyNumberFormat="1" applyFont="1" applyFill="1" applyBorder="1" applyAlignment="1">
      <alignment horizontal="center"/>
    </xf>
    <xf numFmtId="165" fontId="27" fillId="0" borderId="28" xfId="0" applyNumberFormat="1" applyFont="1" applyFill="1" applyBorder="1" applyAlignment="1">
      <alignment horizontal="center"/>
    </xf>
    <xf numFmtId="165" fontId="27" fillId="0" borderId="42" xfId="0" applyNumberFormat="1" applyFont="1" applyFill="1" applyBorder="1" applyAlignment="1">
      <alignment horizontal="center"/>
    </xf>
    <xf numFmtId="165" fontId="28" fillId="0" borderId="12" xfId="0" applyNumberFormat="1" applyFont="1" applyFill="1" applyBorder="1" applyAlignment="1">
      <alignment horizontal="center"/>
    </xf>
    <xf numFmtId="165" fontId="28" fillId="0" borderId="7" xfId="0" applyNumberFormat="1" applyFont="1" applyFill="1" applyBorder="1" applyAlignment="1">
      <alignment horizontal="center"/>
    </xf>
    <xf numFmtId="167" fontId="27" fillId="0" borderId="7" xfId="0" applyNumberFormat="1" applyFont="1" applyFill="1" applyBorder="1" applyAlignment="1" applyProtection="1">
      <alignment horizontal="center" wrapText="1"/>
    </xf>
    <xf numFmtId="167" fontId="27" fillId="0" borderId="7" xfId="0" applyNumberFormat="1" applyFont="1" applyFill="1" applyBorder="1" applyAlignment="1" applyProtection="1">
      <alignment horizontal="center"/>
    </xf>
    <xf numFmtId="167" fontId="28" fillId="0" borderId="21" xfId="0" applyNumberFormat="1" applyFont="1" applyFill="1" applyBorder="1" applyAlignment="1" applyProtection="1">
      <alignment horizontal="center" wrapText="1"/>
    </xf>
    <xf numFmtId="167" fontId="30" fillId="0" borderId="21" xfId="0" applyNumberFormat="1" applyFont="1" applyFill="1" applyBorder="1" applyAlignment="1">
      <alignment horizontal="center"/>
    </xf>
    <xf numFmtId="167" fontId="30" fillId="0" borderId="7" xfId="0" applyNumberFormat="1" applyFont="1" applyFill="1" applyBorder="1" applyAlignment="1">
      <alignment horizontal="center"/>
    </xf>
    <xf numFmtId="167" fontId="23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right"/>
    </xf>
    <xf numFmtId="167" fontId="30" fillId="0" borderId="7" xfId="0" applyNumberFormat="1" applyFont="1" applyFill="1" applyBorder="1" applyAlignment="1" applyProtection="1">
      <alignment horizontal="center" wrapText="1"/>
    </xf>
    <xf numFmtId="167" fontId="30" fillId="0" borderId="7" xfId="0" applyNumberFormat="1" applyFont="1" applyFill="1" applyBorder="1" applyAlignment="1" applyProtection="1">
      <alignment horizontal="center"/>
    </xf>
    <xf numFmtId="10" fontId="28" fillId="0" borderId="7" xfId="0" applyNumberFormat="1" applyFont="1" applyFill="1" applyBorder="1" applyAlignment="1">
      <alignment horizontal="center"/>
    </xf>
    <xf numFmtId="167" fontId="30" fillId="0" borderId="21" xfId="0" applyNumberFormat="1" applyFont="1" applyFill="1" applyBorder="1" applyAlignment="1" applyProtection="1">
      <alignment horizontal="center" wrapText="1"/>
    </xf>
    <xf numFmtId="167" fontId="31" fillId="0" borderId="21" xfId="0" applyNumberFormat="1" applyFont="1" applyFill="1" applyBorder="1" applyAlignment="1">
      <alignment horizontal="center"/>
    </xf>
    <xf numFmtId="167" fontId="31" fillId="0" borderId="7" xfId="0" applyNumberFormat="1" applyFont="1" applyFill="1" applyBorder="1" applyAlignment="1">
      <alignment horizontal="center"/>
    </xf>
    <xf numFmtId="165" fontId="27" fillId="0" borderId="5" xfId="0" applyNumberFormat="1" applyFont="1" applyFill="1" applyBorder="1" applyAlignment="1">
      <alignment horizontal="center"/>
    </xf>
    <xf numFmtId="167" fontId="12" fillId="0" borderId="0" xfId="0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horizontal="right"/>
    </xf>
    <xf numFmtId="167" fontId="11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right"/>
    </xf>
    <xf numFmtId="0" fontId="31" fillId="0" borderId="74" xfId="0" applyFont="1" applyFill="1" applyBorder="1" applyAlignment="1"/>
    <xf numFmtId="0" fontId="31" fillId="0" borderId="0" xfId="0" applyFont="1" applyFill="1" applyBorder="1" applyAlignment="1"/>
    <xf numFmtId="0" fontId="27" fillId="0" borderId="0" xfId="0" applyFont="1" applyFill="1" applyBorder="1" applyAlignment="1"/>
    <xf numFmtId="0" fontId="27" fillId="0" borderId="69" xfId="0" applyFont="1" applyFill="1" applyBorder="1" applyAlignment="1"/>
    <xf numFmtId="165" fontId="27" fillId="0" borderId="34" xfId="0" applyNumberFormat="1" applyFont="1" applyFill="1" applyBorder="1" applyAlignment="1">
      <alignment horizontal="center"/>
    </xf>
    <xf numFmtId="0" fontId="27" fillId="0" borderId="74" xfId="0" applyFont="1" applyFill="1" applyBorder="1" applyAlignment="1"/>
    <xf numFmtId="167" fontId="32" fillId="0" borderId="0" xfId="0" applyNumberFormat="1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30" fillId="0" borderId="21" xfId="0" applyFont="1" applyFill="1" applyBorder="1" applyAlignment="1">
      <alignment horizontal="center"/>
    </xf>
    <xf numFmtId="0" fontId="30" fillId="0" borderId="7" xfId="0" applyFont="1" applyFill="1" applyBorder="1" applyAlignment="1">
      <alignment horizontal="center"/>
    </xf>
    <xf numFmtId="0" fontId="30" fillId="0" borderId="15" xfId="0" applyFont="1" applyFill="1" applyBorder="1" applyAlignment="1">
      <alignment horizontal="center"/>
    </xf>
    <xf numFmtId="165" fontId="27" fillId="0" borderId="18" xfId="0" applyNumberFormat="1" applyFont="1" applyFill="1" applyBorder="1" applyAlignment="1">
      <alignment horizontal="center"/>
    </xf>
    <xf numFmtId="164" fontId="27" fillId="0" borderId="30" xfId="0" applyNumberFormat="1" applyFont="1" applyFill="1" applyBorder="1" applyAlignment="1">
      <alignment horizontal="center"/>
    </xf>
    <xf numFmtId="167" fontId="27" fillId="0" borderId="15" xfId="0" applyNumberFormat="1" applyFont="1" applyFill="1" applyBorder="1" applyAlignment="1" applyProtection="1">
      <alignment horizontal="center" wrapText="1"/>
    </xf>
    <xf numFmtId="167" fontId="28" fillId="0" borderId="65" xfId="0" applyNumberFormat="1" applyFont="1" applyFill="1" applyBorder="1" applyAlignment="1" applyProtection="1">
      <alignment horizontal="center" wrapText="1"/>
    </xf>
    <xf numFmtId="168" fontId="28" fillId="0" borderId="7" xfId="0" applyNumberFormat="1" applyFont="1" applyFill="1" applyBorder="1" applyAlignment="1">
      <alignment horizontal="center"/>
    </xf>
    <xf numFmtId="167" fontId="27" fillId="0" borderId="21" xfId="0" applyNumberFormat="1" applyFont="1" applyFill="1" applyBorder="1" applyAlignment="1" applyProtection="1">
      <alignment horizontal="center" wrapText="1"/>
    </xf>
    <xf numFmtId="167" fontId="27" fillId="0" borderId="65" xfId="0" applyNumberFormat="1" applyFont="1" applyFill="1" applyBorder="1" applyAlignment="1" applyProtection="1">
      <alignment horizontal="center" wrapText="1"/>
    </xf>
    <xf numFmtId="167" fontId="27" fillId="0" borderId="36" xfId="0" applyNumberFormat="1" applyFont="1" applyFill="1" applyBorder="1" applyAlignment="1">
      <alignment horizontal="center"/>
    </xf>
    <xf numFmtId="165" fontId="27" fillId="0" borderId="39" xfId="0" applyNumberFormat="1" applyFont="1" applyFill="1" applyBorder="1" applyAlignment="1">
      <alignment horizontal="center"/>
    </xf>
    <xf numFmtId="167" fontId="25" fillId="0" borderId="67" xfId="0" applyNumberFormat="1" applyFont="1" applyFill="1" applyBorder="1" applyAlignment="1">
      <alignment horizontal="center"/>
    </xf>
    <xf numFmtId="167" fontId="25" fillId="0" borderId="32" xfId="0" applyNumberFormat="1" applyFont="1" applyFill="1" applyBorder="1" applyAlignment="1">
      <alignment horizontal="center"/>
    </xf>
    <xf numFmtId="167" fontId="27" fillId="0" borderId="1" xfId="0" applyNumberFormat="1" applyFont="1" applyFill="1" applyBorder="1" applyAlignment="1">
      <alignment horizontal="center"/>
    </xf>
    <xf numFmtId="167" fontId="28" fillId="0" borderId="15" xfId="0" applyNumberFormat="1" applyFont="1" applyFill="1" applyBorder="1" applyAlignment="1">
      <alignment horizontal="center"/>
    </xf>
    <xf numFmtId="165" fontId="28" fillId="0" borderId="33" xfId="0" applyNumberFormat="1" applyFont="1" applyFill="1" applyBorder="1" applyAlignment="1">
      <alignment horizontal="center"/>
    </xf>
    <xf numFmtId="167" fontId="27" fillId="0" borderId="34" xfId="0" applyNumberFormat="1" applyFont="1" applyFill="1" applyBorder="1" applyAlignment="1">
      <alignment horizontal="center"/>
    </xf>
    <xf numFmtId="10" fontId="28" fillId="0" borderId="6" xfId="0" applyNumberFormat="1" applyFont="1" applyFill="1" applyBorder="1" applyAlignment="1">
      <alignment horizontal="center"/>
    </xf>
    <xf numFmtId="167" fontId="28" fillId="0" borderId="65" xfId="0" applyNumberFormat="1" applyFont="1" applyFill="1" applyBorder="1" applyAlignment="1">
      <alignment horizontal="center"/>
    </xf>
    <xf numFmtId="167" fontId="28" fillId="0" borderId="9" xfId="0" applyNumberFormat="1" applyFont="1" applyFill="1" applyBorder="1" applyAlignment="1">
      <alignment horizontal="center"/>
    </xf>
    <xf numFmtId="167" fontId="27" fillId="0" borderId="38" xfId="0" applyNumberFormat="1" applyFont="1" applyFill="1" applyBorder="1" applyAlignment="1">
      <alignment horizontal="center"/>
    </xf>
    <xf numFmtId="167" fontId="27" fillId="0" borderId="14" xfId="0" applyNumberFormat="1" applyFont="1" applyFill="1" applyBorder="1" applyAlignment="1">
      <alignment horizontal="center"/>
    </xf>
    <xf numFmtId="167" fontId="27" fillId="0" borderId="75" xfId="0" applyNumberFormat="1" applyFont="1" applyFill="1" applyBorder="1" applyAlignment="1">
      <alignment horizontal="center"/>
    </xf>
    <xf numFmtId="167" fontId="27" fillId="0" borderId="21" xfId="0" applyNumberFormat="1" applyFont="1" applyFill="1" applyBorder="1" applyAlignment="1">
      <alignment horizontal="center" wrapText="1"/>
    </xf>
    <xf numFmtId="167" fontId="27" fillId="0" borderId="26" xfId="0" applyNumberFormat="1" applyFont="1" applyFill="1" applyBorder="1" applyAlignment="1">
      <alignment horizontal="center"/>
    </xf>
    <xf numFmtId="167" fontId="27" fillId="0" borderId="27" xfId="0" applyNumberFormat="1" applyFont="1" applyFill="1" applyBorder="1" applyAlignment="1">
      <alignment horizontal="center"/>
    </xf>
    <xf numFmtId="0" fontId="2" fillId="0" borderId="16" xfId="0" applyFont="1" applyFill="1" applyBorder="1"/>
    <xf numFmtId="10" fontId="27" fillId="0" borderId="6" xfId="0" applyNumberFormat="1" applyFont="1" applyFill="1" applyBorder="1" applyAlignment="1">
      <alignment horizontal="center"/>
    </xf>
    <xf numFmtId="167" fontId="27" fillId="0" borderId="27" xfId="0" applyNumberFormat="1" applyFont="1" applyFill="1" applyBorder="1" applyAlignment="1" applyProtection="1">
      <alignment horizontal="center"/>
      <protection locked="0"/>
    </xf>
    <xf numFmtId="165" fontId="27" fillId="0" borderId="37" xfId="0" applyNumberFormat="1" applyFont="1" applyFill="1" applyBorder="1" applyAlignment="1">
      <alignment horizontal="center"/>
    </xf>
    <xf numFmtId="0" fontId="9" fillId="0" borderId="39" xfId="0" applyFont="1" applyFill="1" applyBorder="1" applyAlignment="1">
      <alignment horizontal="center"/>
    </xf>
    <xf numFmtId="165" fontId="25" fillId="0" borderId="25" xfId="0" applyNumberFormat="1" applyFont="1" applyFill="1" applyBorder="1" applyAlignment="1">
      <alignment horizontal="center"/>
    </xf>
    <xf numFmtId="165" fontId="25" fillId="0" borderId="37" xfId="0" applyNumberFormat="1" applyFont="1" applyFill="1" applyBorder="1" applyAlignment="1">
      <alignment horizontal="center"/>
    </xf>
    <xf numFmtId="167" fontId="25" fillId="0" borderId="38" xfId="0" applyNumberFormat="1" applyFont="1" applyFill="1" applyBorder="1" applyAlignment="1">
      <alignment horizontal="center"/>
    </xf>
    <xf numFmtId="165" fontId="25" fillId="0" borderId="39" xfId="0" applyNumberFormat="1" applyFont="1" applyFill="1" applyBorder="1" applyAlignment="1">
      <alignment horizontal="center"/>
    </xf>
    <xf numFmtId="167" fontId="25" fillId="0" borderId="36" xfId="0" applyNumberFormat="1" applyFont="1" applyFill="1" applyBorder="1" applyAlignment="1">
      <alignment horizontal="center"/>
    </xf>
    <xf numFmtId="165" fontId="25" fillId="0" borderId="11" xfId="0" applyNumberFormat="1" applyFont="1" applyFill="1" applyBorder="1" applyAlignment="1">
      <alignment horizontal="center"/>
    </xf>
    <xf numFmtId="164" fontId="25" fillId="0" borderId="7" xfId="0" applyNumberFormat="1" applyFont="1" applyFill="1" applyBorder="1" applyAlignment="1">
      <alignment horizontal="center"/>
    </xf>
    <xf numFmtId="0" fontId="8" fillId="0" borderId="34" xfId="0" applyFont="1" applyFill="1" applyBorder="1" applyAlignment="1">
      <alignment horizontal="center"/>
    </xf>
    <xf numFmtId="0" fontId="8" fillId="0" borderId="8" xfId="0" applyFont="1" applyFill="1" applyBorder="1" applyAlignment="1">
      <alignment horizontal="center"/>
    </xf>
    <xf numFmtId="167" fontId="25" fillId="0" borderId="8" xfId="0" applyNumberFormat="1" applyFont="1" applyFill="1" applyBorder="1" applyAlignment="1" applyProtection="1">
      <alignment horizontal="center"/>
      <protection locked="0"/>
    </xf>
    <xf numFmtId="164" fontId="25" fillId="0" borderId="8" xfId="0" applyNumberFormat="1" applyFont="1" applyFill="1" applyBorder="1" applyAlignment="1">
      <alignment horizontal="center"/>
    </xf>
    <xf numFmtId="165" fontId="25" fillId="0" borderId="18" xfId="0" applyNumberFormat="1" applyFont="1" applyFill="1" applyBorder="1" applyAlignment="1">
      <alignment horizontal="center"/>
    </xf>
    <xf numFmtId="167" fontId="27" fillId="0" borderId="23" xfId="0" applyNumberFormat="1" applyFont="1" applyFill="1" applyBorder="1" applyAlignment="1">
      <alignment horizontal="center"/>
    </xf>
    <xf numFmtId="0" fontId="9" fillId="0" borderId="44" xfId="0" applyFont="1" applyFill="1" applyBorder="1" applyAlignment="1">
      <alignment horizontal="center"/>
    </xf>
    <xf numFmtId="0" fontId="9" fillId="0" borderId="41" xfId="0" applyFont="1" applyFill="1" applyBorder="1" applyAlignment="1">
      <alignment horizontal="center"/>
    </xf>
    <xf numFmtId="167" fontId="25" fillId="0" borderId="41" xfId="0" applyNumberFormat="1" applyFont="1" applyFill="1" applyBorder="1" applyAlignment="1" applyProtection="1">
      <alignment horizontal="center"/>
      <protection locked="0"/>
    </xf>
    <xf numFmtId="164" fontId="25" fillId="0" borderId="41" xfId="0" applyNumberFormat="1" applyFont="1" applyFill="1" applyBorder="1" applyAlignment="1">
      <alignment horizontal="center"/>
    </xf>
    <xf numFmtId="165" fontId="25" fillId="0" borderId="10" xfId="0" applyNumberFormat="1" applyFont="1" applyFill="1" applyBorder="1" applyAlignment="1">
      <alignment horizontal="center"/>
    </xf>
    <xf numFmtId="165" fontId="25" fillId="0" borderId="35" xfId="0" applyNumberFormat="1" applyFont="1" applyFill="1" applyBorder="1" applyAlignment="1">
      <alignment horizontal="center"/>
    </xf>
    <xf numFmtId="49" fontId="9" fillId="0" borderId="5" xfId="0" applyNumberFormat="1" applyFont="1" applyFill="1" applyBorder="1" applyAlignment="1">
      <alignment horizontal="left" wrapText="1"/>
    </xf>
    <xf numFmtId="167" fontId="25" fillId="0" borderId="13" xfId="0" applyNumberFormat="1" applyFont="1" applyFill="1" applyBorder="1" applyAlignment="1" applyProtection="1">
      <alignment horizontal="center"/>
      <protection locked="0"/>
    </xf>
    <xf numFmtId="167" fontId="25" fillId="0" borderId="4" xfId="0" applyNumberFormat="1" applyFont="1" applyFill="1" applyBorder="1" applyAlignment="1" applyProtection="1">
      <alignment horizontal="center"/>
      <protection locked="0"/>
    </xf>
    <xf numFmtId="167" fontId="27" fillId="0" borderId="4" xfId="0" applyNumberFormat="1" applyFont="1" applyFill="1" applyBorder="1" applyAlignment="1">
      <alignment horizontal="center"/>
    </xf>
    <xf numFmtId="49" fontId="9" fillId="0" borderId="32" xfId="0" applyNumberFormat="1" applyFont="1" applyFill="1" applyBorder="1" applyAlignment="1">
      <alignment horizontal="center"/>
    </xf>
    <xf numFmtId="0" fontId="9" fillId="0" borderId="5" xfId="0" applyFont="1" applyFill="1" applyBorder="1" applyAlignment="1">
      <alignment horizontal="left" wrapText="1"/>
    </xf>
    <xf numFmtId="167" fontId="25" fillId="0" borderId="13" xfId="0" applyNumberFormat="1" applyFont="1" applyFill="1" applyBorder="1" applyAlignment="1" applyProtection="1">
      <alignment horizontal="center"/>
    </xf>
    <xf numFmtId="167" fontId="25" fillId="0" borderId="4" xfId="0" applyNumberFormat="1" applyFont="1" applyFill="1" applyBorder="1" applyAlignment="1" applyProtection="1">
      <alignment horizontal="center"/>
    </xf>
    <xf numFmtId="167" fontId="3" fillId="0" borderId="0" xfId="0" applyNumberFormat="1" applyFont="1" applyFill="1" applyBorder="1" applyAlignment="1">
      <alignment horizontal="center"/>
    </xf>
    <xf numFmtId="0" fontId="9" fillId="0" borderId="33" xfId="0" applyFont="1" applyFill="1" applyBorder="1" applyAlignment="1">
      <alignment horizontal="center"/>
    </xf>
    <xf numFmtId="167" fontId="25" fillId="0" borderId="6" xfId="0" applyNumberFormat="1" applyFont="1" applyFill="1" applyBorder="1" applyAlignment="1" applyProtection="1">
      <alignment horizontal="center"/>
    </xf>
    <xf numFmtId="165" fontId="25" fillId="0" borderId="6" xfId="0" applyNumberFormat="1" applyFont="1" applyFill="1" applyBorder="1" applyAlignment="1">
      <alignment horizontal="center"/>
    </xf>
    <xf numFmtId="167" fontId="25" fillId="0" borderId="6" xfId="0" applyNumberFormat="1" applyFont="1" applyFill="1" applyBorder="1" applyAlignment="1">
      <alignment horizontal="center"/>
    </xf>
    <xf numFmtId="167" fontId="25" fillId="0" borderId="22" xfId="0" applyNumberFormat="1" applyFont="1" applyFill="1" applyBorder="1" applyAlignment="1">
      <alignment horizontal="center"/>
    </xf>
    <xf numFmtId="0" fontId="9" fillId="0" borderId="30" xfId="0" applyFont="1" applyFill="1" applyBorder="1" applyAlignment="1">
      <alignment horizontal="center"/>
    </xf>
    <xf numFmtId="0" fontId="9" fillId="0" borderId="7" xfId="0" applyFont="1" applyFill="1" applyBorder="1" applyAlignment="1">
      <alignment horizontal="center"/>
    </xf>
    <xf numFmtId="167" fontId="25" fillId="0" borderId="7" xfId="0" applyNumberFormat="1" applyFont="1" applyFill="1" applyBorder="1" applyAlignment="1" applyProtection="1">
      <alignment horizontal="center"/>
    </xf>
    <xf numFmtId="167" fontId="25" fillId="0" borderId="7" xfId="0" applyNumberFormat="1" applyFont="1" applyFill="1" applyBorder="1" applyAlignment="1">
      <alignment horizontal="center"/>
    </xf>
    <xf numFmtId="165" fontId="25" fillId="0" borderId="30" xfId="0" applyNumberFormat="1" applyFont="1" applyFill="1" applyBorder="1" applyAlignment="1">
      <alignment horizontal="center"/>
    </xf>
    <xf numFmtId="49" fontId="9" fillId="0" borderId="39" xfId="0" applyNumberFormat="1" applyFont="1" applyFill="1" applyBorder="1" applyAlignment="1">
      <alignment horizontal="center" wrapText="1"/>
    </xf>
    <xf numFmtId="0" fontId="9" fillId="0" borderId="76" xfId="0" applyFont="1" applyFill="1" applyBorder="1"/>
    <xf numFmtId="167" fontId="25" fillId="0" borderId="25" xfId="0" applyNumberFormat="1" applyFont="1" applyFill="1" applyBorder="1" applyAlignment="1" applyProtection="1">
      <alignment horizontal="center"/>
    </xf>
    <xf numFmtId="0" fontId="9" fillId="0" borderId="9" xfId="0" applyFont="1" applyFill="1" applyBorder="1" applyAlignment="1">
      <alignment horizontal="center"/>
    </xf>
    <xf numFmtId="167" fontId="25" fillId="0" borderId="67" xfId="0" applyNumberFormat="1" applyFont="1" applyFill="1" applyBorder="1" applyAlignment="1" applyProtection="1">
      <alignment horizontal="center"/>
    </xf>
    <xf numFmtId="167" fontId="28" fillId="0" borderId="4" xfId="0" applyNumberFormat="1" applyFont="1" applyFill="1" applyBorder="1" applyAlignment="1">
      <alignment horizontal="center"/>
    </xf>
    <xf numFmtId="0" fontId="22" fillId="0" borderId="16" xfId="0" applyFont="1" applyFill="1" applyBorder="1"/>
    <xf numFmtId="167" fontId="25" fillId="0" borderId="50" xfId="0" applyNumberFormat="1" applyFont="1" applyFill="1" applyBorder="1" applyAlignment="1" applyProtection="1">
      <alignment horizontal="center"/>
    </xf>
    <xf numFmtId="167" fontId="25" fillId="0" borderId="27" xfId="0" applyNumberFormat="1" applyFont="1" applyFill="1" applyBorder="1" applyAlignment="1" applyProtection="1">
      <alignment horizontal="center"/>
    </xf>
    <xf numFmtId="10" fontId="25" fillId="0" borderId="25" xfId="0" applyNumberFormat="1" applyFont="1" applyFill="1" applyBorder="1" applyAlignment="1">
      <alignment horizontal="center"/>
    </xf>
    <xf numFmtId="167" fontId="27" fillId="0" borderId="63" xfId="0" applyNumberFormat="1" applyFont="1" applyFill="1" applyBorder="1" applyAlignment="1">
      <alignment horizontal="center"/>
    </xf>
    <xf numFmtId="167" fontId="27" fillId="0" borderId="29" xfId="0" applyNumberFormat="1" applyFont="1" applyFill="1" applyBorder="1" applyAlignment="1">
      <alignment horizontal="center"/>
    </xf>
    <xf numFmtId="167" fontId="27" fillId="0" borderId="9" xfId="0" applyNumberFormat="1" applyFont="1" applyFill="1" applyBorder="1" applyAlignment="1" applyProtection="1">
      <alignment horizontal="center"/>
    </xf>
    <xf numFmtId="165" fontId="28" fillId="0" borderId="46" xfId="0" applyNumberFormat="1" applyFont="1" applyFill="1" applyBorder="1" applyAlignment="1">
      <alignment horizontal="center"/>
    </xf>
    <xf numFmtId="167" fontId="28" fillId="0" borderId="46" xfId="0" applyNumberFormat="1" applyFont="1" applyFill="1" applyBorder="1" applyAlignment="1">
      <alignment horizontal="center"/>
    </xf>
    <xf numFmtId="165" fontId="28" fillId="0" borderId="47" xfId="0" applyNumberFormat="1" applyFont="1" applyFill="1" applyBorder="1" applyAlignment="1">
      <alignment horizontal="center"/>
    </xf>
    <xf numFmtId="167" fontId="28" fillId="0" borderId="45" xfId="0" applyNumberFormat="1" applyFont="1" applyFill="1" applyBorder="1" applyAlignment="1">
      <alignment horizontal="center"/>
    </xf>
    <xf numFmtId="167" fontId="25" fillId="0" borderId="36" xfId="0" applyNumberFormat="1" applyFont="1" applyFill="1" applyBorder="1" applyAlignment="1" applyProtection="1">
      <alignment horizontal="center"/>
    </xf>
    <xf numFmtId="167" fontId="25" fillId="0" borderId="2" xfId="0" applyNumberFormat="1" applyFont="1" applyFill="1" applyBorder="1" applyAlignment="1" applyProtection="1">
      <alignment horizontal="center"/>
    </xf>
    <xf numFmtId="165" fontId="25" fillId="0" borderId="47" xfId="0" applyNumberFormat="1" applyFont="1" applyFill="1" applyBorder="1" applyAlignment="1">
      <alignment horizontal="center"/>
    </xf>
    <xf numFmtId="167" fontId="25" fillId="0" borderId="2" xfId="0" applyNumberFormat="1" applyFont="1" applyFill="1" applyBorder="1" applyAlignment="1" applyProtection="1">
      <alignment horizontal="center"/>
      <protection locked="0"/>
    </xf>
    <xf numFmtId="167" fontId="25" fillId="0" borderId="24" xfId="0" applyNumberFormat="1" applyFont="1" applyFill="1" applyBorder="1" applyAlignment="1">
      <alignment horizontal="center"/>
    </xf>
    <xf numFmtId="165" fontId="25" fillId="0" borderId="46" xfId="0" applyNumberFormat="1" applyFont="1" applyFill="1" applyBorder="1" applyAlignment="1">
      <alignment horizontal="center"/>
    </xf>
    <xf numFmtId="165" fontId="25" fillId="0" borderId="64" xfId="0" applyNumberFormat="1" applyFont="1" applyFill="1" applyBorder="1" applyAlignment="1">
      <alignment horizontal="center"/>
    </xf>
    <xf numFmtId="167" fontId="25" fillId="0" borderId="16" xfId="0" applyNumberFormat="1" applyFont="1" applyFill="1" applyBorder="1" applyAlignment="1" applyProtection="1">
      <alignment horizontal="center"/>
      <protection locked="0"/>
    </xf>
    <xf numFmtId="167" fontId="25" fillId="0" borderId="27" xfId="0" applyNumberFormat="1" applyFont="1" applyFill="1" applyBorder="1" applyAlignment="1" applyProtection="1">
      <alignment horizontal="center"/>
      <protection locked="0"/>
    </xf>
    <xf numFmtId="165" fontId="28" fillId="0" borderId="27" xfId="0" applyNumberFormat="1" applyFont="1" applyFill="1" applyBorder="1" applyAlignment="1">
      <alignment horizontal="center"/>
    </xf>
    <xf numFmtId="167" fontId="28" fillId="0" borderId="27" xfId="0" applyNumberFormat="1" applyFont="1" applyFill="1" applyBorder="1" applyAlignment="1">
      <alignment horizontal="center"/>
    </xf>
    <xf numFmtId="0" fontId="22" fillId="0" borderId="0" xfId="0" applyFont="1" applyFill="1"/>
    <xf numFmtId="0" fontId="23" fillId="0" borderId="0" xfId="0" applyFont="1" applyFill="1"/>
    <xf numFmtId="0" fontId="12" fillId="0" borderId="0" xfId="0" applyFont="1" applyFill="1"/>
    <xf numFmtId="0" fontId="11" fillId="0" borderId="0" xfId="0" applyFont="1" applyFill="1"/>
    <xf numFmtId="0" fontId="32" fillId="0" borderId="0" xfId="0" applyFont="1" applyFill="1" applyAlignment="1">
      <alignment horizontal="center"/>
    </xf>
    <xf numFmtId="0" fontId="3" fillId="0" borderId="0" xfId="0" applyFont="1" applyFill="1"/>
    <xf numFmtId="0" fontId="35" fillId="0" borderId="0" xfId="0" applyFont="1" applyFill="1" applyAlignment="1">
      <alignment horizontal="center"/>
    </xf>
    <xf numFmtId="165" fontId="13" fillId="0" borderId="0" xfId="0" applyNumberFormat="1" applyFont="1" applyFill="1"/>
    <xf numFmtId="0" fontId="34" fillId="0" borderId="0" xfId="0" applyFont="1" applyFill="1" applyAlignment="1"/>
    <xf numFmtId="165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wrapText="1"/>
    </xf>
    <xf numFmtId="165" fontId="2" fillId="0" borderId="0" xfId="0" applyNumberFormat="1" applyFont="1" applyFill="1"/>
    <xf numFmtId="0" fontId="9" fillId="0" borderId="35" xfId="0" applyFont="1" applyFill="1" applyBorder="1" applyAlignment="1">
      <alignment horizontal="center"/>
    </xf>
    <xf numFmtId="164" fontId="27" fillId="0" borderId="9" xfId="0" applyNumberFormat="1" applyFont="1" applyFill="1" applyBorder="1" applyAlignment="1">
      <alignment horizontal="center"/>
    </xf>
    <xf numFmtId="167" fontId="31" fillId="0" borderId="45" xfId="0" applyNumberFormat="1" applyFont="1" applyFill="1" applyBorder="1" applyAlignment="1">
      <alignment horizontal="center"/>
    </xf>
    <xf numFmtId="167" fontId="31" fillId="0" borderId="46" xfId="0" applyNumberFormat="1" applyFont="1" applyFill="1" applyBorder="1" applyAlignment="1">
      <alignment horizontal="center"/>
    </xf>
    <xf numFmtId="167" fontId="31" fillId="0" borderId="46" xfId="0" applyNumberFormat="1" applyFont="1" applyFill="1" applyBorder="1" applyAlignment="1" applyProtection="1">
      <alignment horizontal="center"/>
      <protection locked="0"/>
    </xf>
    <xf numFmtId="167" fontId="31" fillId="0" borderId="7" xfId="0" applyNumberFormat="1" applyFont="1" applyFill="1" applyBorder="1" applyAlignment="1" applyProtection="1">
      <alignment horizontal="center"/>
      <protection locked="0"/>
    </xf>
    <xf numFmtId="167" fontId="30" fillId="0" borderId="7" xfId="0" applyNumberFormat="1" applyFont="1" applyFill="1" applyBorder="1" applyAlignment="1" applyProtection="1">
      <alignment horizontal="center"/>
      <protection locked="0"/>
    </xf>
    <xf numFmtId="164" fontId="30" fillId="0" borderId="21" xfId="0" applyNumberFormat="1" applyFont="1" applyFill="1" applyBorder="1" applyAlignment="1">
      <alignment horizontal="center"/>
    </xf>
    <xf numFmtId="164" fontId="30" fillId="0" borderId="7" xfId="0" applyNumberFormat="1" applyFont="1" applyFill="1" applyBorder="1" applyAlignment="1">
      <alignment horizontal="center"/>
    </xf>
    <xf numFmtId="167" fontId="30" fillId="0" borderId="15" xfId="0" applyNumberFormat="1" applyFont="1" applyFill="1" applyBorder="1" applyAlignment="1" applyProtection="1">
      <alignment horizontal="center" wrapText="1"/>
    </xf>
    <xf numFmtId="167" fontId="31" fillId="0" borderId="15" xfId="0" applyNumberFormat="1" applyFont="1" applyFill="1" applyBorder="1" applyAlignment="1">
      <alignment horizontal="center"/>
    </xf>
    <xf numFmtId="167" fontId="30" fillId="0" borderId="15" xfId="0" applyNumberFormat="1" applyFont="1" applyFill="1" applyBorder="1" applyAlignment="1">
      <alignment horizontal="center"/>
    </xf>
    <xf numFmtId="167" fontId="31" fillId="0" borderId="9" xfId="0" applyNumberFormat="1" applyFont="1" applyFill="1" applyBorder="1" applyAlignment="1">
      <alignment horizontal="center"/>
    </xf>
    <xf numFmtId="167" fontId="30" fillId="0" borderId="24" xfId="0" applyNumberFormat="1" applyFont="1" applyFill="1" applyBorder="1" applyAlignment="1">
      <alignment horizontal="center"/>
    </xf>
    <xf numFmtId="167" fontId="30" fillId="0" borderId="9" xfId="0" applyNumberFormat="1" applyFont="1" applyFill="1" applyBorder="1" applyAlignment="1">
      <alignment horizontal="center"/>
    </xf>
    <xf numFmtId="10" fontId="27" fillId="0" borderId="8" xfId="0" applyNumberFormat="1" applyFont="1" applyFill="1" applyBorder="1" applyAlignment="1">
      <alignment horizontal="center"/>
    </xf>
    <xf numFmtId="167" fontId="31" fillId="0" borderId="19" xfId="0" applyNumberFormat="1" applyFont="1" applyFill="1" applyBorder="1" applyAlignment="1">
      <alignment horizontal="center"/>
    </xf>
    <xf numFmtId="167" fontId="31" fillId="0" borderId="8" xfId="0" applyNumberFormat="1" applyFont="1" applyFill="1" applyBorder="1" applyAlignment="1">
      <alignment horizontal="center"/>
    </xf>
    <xf numFmtId="167" fontId="31" fillId="0" borderId="6" xfId="0" applyNumberFormat="1" applyFont="1" applyFill="1" applyBorder="1" applyAlignment="1">
      <alignment horizontal="center"/>
    </xf>
    <xf numFmtId="167" fontId="37" fillId="0" borderId="4" xfId="0" applyNumberFormat="1" applyFont="1" applyFill="1" applyBorder="1" applyAlignment="1">
      <alignment horizontal="center"/>
    </xf>
    <xf numFmtId="167" fontId="37" fillId="0" borderId="13" xfId="0" applyNumberFormat="1" applyFont="1" applyFill="1" applyBorder="1" applyAlignment="1">
      <alignment horizontal="center"/>
    </xf>
    <xf numFmtId="167" fontId="31" fillId="0" borderId="14" xfId="0" applyNumberFormat="1" applyFont="1" applyFill="1" applyBorder="1" applyAlignment="1">
      <alignment horizontal="center"/>
    </xf>
    <xf numFmtId="167" fontId="31" fillId="0" borderId="65" xfId="0" applyNumberFormat="1" applyFont="1" applyFill="1" applyBorder="1" applyAlignment="1" applyProtection="1">
      <alignment horizontal="center"/>
      <protection locked="0"/>
    </xf>
    <xf numFmtId="167" fontId="31" fillId="0" borderId="9" xfId="0" applyNumberFormat="1" applyFont="1" applyFill="1" applyBorder="1" applyAlignment="1" applyProtection="1">
      <alignment horizontal="center"/>
      <protection locked="0"/>
    </xf>
    <xf numFmtId="167" fontId="31" fillId="0" borderId="25" xfId="0" applyNumberFormat="1" applyFont="1" applyFill="1" applyBorder="1" applyAlignment="1" applyProtection="1">
      <alignment horizontal="center"/>
      <protection locked="0"/>
    </xf>
    <xf numFmtId="165" fontId="27" fillId="0" borderId="27" xfId="0" applyNumberFormat="1" applyFont="1" applyFill="1" applyBorder="1" applyAlignment="1">
      <alignment horizontal="center"/>
    </xf>
    <xf numFmtId="167" fontId="31" fillId="0" borderId="25" xfId="0" applyNumberFormat="1" applyFont="1" applyFill="1" applyBorder="1" applyAlignment="1">
      <alignment horizontal="center"/>
    </xf>
    <xf numFmtId="167" fontId="37" fillId="0" borderId="38" xfId="0" applyNumberFormat="1" applyFont="1" applyFill="1" applyBorder="1" applyAlignment="1">
      <alignment horizontal="center"/>
    </xf>
    <xf numFmtId="167" fontId="37" fillId="0" borderId="25" xfId="0" applyNumberFormat="1" applyFont="1" applyFill="1" applyBorder="1" applyAlignment="1">
      <alignment horizontal="center"/>
    </xf>
    <xf numFmtId="167" fontId="37" fillId="0" borderId="7" xfId="0" applyNumberFormat="1" applyFont="1" applyFill="1" applyBorder="1" applyAlignment="1" applyProtection="1">
      <alignment horizontal="center"/>
      <protection locked="0"/>
    </xf>
    <xf numFmtId="167" fontId="37" fillId="0" borderId="8" xfId="0" applyNumberFormat="1" applyFont="1" applyFill="1" applyBorder="1" applyAlignment="1" applyProtection="1">
      <alignment horizontal="center"/>
      <protection locked="0"/>
    </xf>
    <xf numFmtId="167" fontId="37" fillId="0" borderId="19" xfId="0" applyNumberFormat="1" applyFont="1" applyFill="1" applyBorder="1" applyAlignment="1" applyProtection="1">
      <alignment horizontal="center"/>
      <protection locked="0"/>
    </xf>
    <xf numFmtId="167" fontId="31" fillId="0" borderId="38" xfId="0" applyNumberFormat="1" applyFont="1" applyFill="1" applyBorder="1" applyAlignment="1">
      <alignment horizontal="center"/>
    </xf>
    <xf numFmtId="167" fontId="37" fillId="0" borderId="43" xfId="0" applyNumberFormat="1" applyFont="1" applyFill="1" applyBorder="1" applyAlignment="1" applyProtection="1">
      <alignment horizontal="center"/>
      <protection locked="0"/>
    </xf>
    <xf numFmtId="167" fontId="37" fillId="0" borderId="41" xfId="0" applyNumberFormat="1" applyFont="1" applyFill="1" applyBorder="1" applyAlignment="1" applyProtection="1">
      <alignment horizontal="center"/>
      <protection locked="0"/>
    </xf>
    <xf numFmtId="167" fontId="37" fillId="0" borderId="20" xfId="0" applyNumberFormat="1" applyFont="1" applyFill="1" applyBorder="1" applyAlignment="1">
      <alignment horizontal="center"/>
    </xf>
    <xf numFmtId="167" fontId="37" fillId="0" borderId="9" xfId="0" applyNumberFormat="1" applyFont="1" applyFill="1" applyBorder="1" applyAlignment="1">
      <alignment horizontal="center"/>
    </xf>
    <xf numFmtId="167" fontId="37" fillId="0" borderId="13" xfId="0" applyNumberFormat="1" applyFont="1" applyFill="1" applyBorder="1" applyAlignment="1" applyProtection="1">
      <alignment horizontal="center"/>
      <protection locked="0"/>
    </xf>
    <xf numFmtId="167" fontId="37" fillId="0" borderId="4" xfId="0" applyNumberFormat="1" applyFont="1" applyFill="1" applyBorder="1" applyAlignment="1" applyProtection="1">
      <alignment horizontal="center"/>
      <protection locked="0"/>
    </xf>
    <xf numFmtId="167" fontId="37" fillId="0" borderId="13" xfId="0" applyNumberFormat="1" applyFont="1" applyFill="1" applyBorder="1" applyAlignment="1" applyProtection="1">
      <alignment horizontal="center"/>
    </xf>
    <xf numFmtId="167" fontId="37" fillId="0" borderId="4" xfId="0" applyNumberFormat="1" applyFont="1" applyFill="1" applyBorder="1" applyAlignment="1" applyProtection="1">
      <alignment horizontal="center"/>
    </xf>
    <xf numFmtId="167" fontId="37" fillId="0" borderId="14" xfId="0" applyNumberFormat="1" applyFont="1" applyFill="1" applyBorder="1" applyAlignment="1" applyProtection="1">
      <alignment horizontal="center"/>
    </xf>
    <xf numFmtId="167" fontId="37" fillId="0" borderId="6" xfId="0" applyNumberFormat="1" applyFont="1" applyFill="1" applyBorder="1" applyAlignment="1" applyProtection="1">
      <alignment horizontal="center"/>
    </xf>
    <xf numFmtId="167" fontId="37" fillId="0" borderId="14" xfId="0" applyNumberFormat="1" applyFont="1" applyFill="1" applyBorder="1" applyAlignment="1">
      <alignment horizontal="center"/>
    </xf>
    <xf numFmtId="167" fontId="37" fillId="0" borderId="15" xfId="0" applyNumberFormat="1" applyFont="1" applyFill="1" applyBorder="1" applyAlignment="1" applyProtection="1">
      <alignment horizontal="center"/>
    </xf>
    <xf numFmtId="167" fontId="37" fillId="0" borderId="7" xfId="0" applyNumberFormat="1" applyFont="1" applyFill="1" applyBorder="1" applyAlignment="1" applyProtection="1">
      <alignment horizontal="center"/>
    </xf>
    <xf numFmtId="167" fontId="37" fillId="0" borderId="15" xfId="0" applyNumberFormat="1" applyFont="1" applyFill="1" applyBorder="1" applyAlignment="1">
      <alignment horizontal="center"/>
    </xf>
    <xf numFmtId="167" fontId="37" fillId="0" borderId="7" xfId="0" applyNumberFormat="1" applyFont="1" applyFill="1" applyBorder="1" applyAlignment="1">
      <alignment horizontal="center"/>
    </xf>
    <xf numFmtId="167" fontId="37" fillId="0" borderId="38" xfId="0" applyNumberFormat="1" applyFont="1" applyFill="1" applyBorder="1" applyAlignment="1" applyProtection="1">
      <alignment horizontal="center"/>
    </xf>
    <xf numFmtId="167" fontId="37" fillId="0" borderId="25" xfId="0" applyNumberFormat="1" applyFont="1" applyFill="1" applyBorder="1" applyAlignment="1" applyProtection="1">
      <alignment horizontal="center"/>
    </xf>
    <xf numFmtId="167" fontId="31" fillId="0" borderId="20" xfId="0" applyNumberFormat="1" applyFont="1" applyFill="1" applyBorder="1" applyAlignment="1" applyProtection="1">
      <alignment horizontal="center"/>
    </xf>
    <xf numFmtId="167" fontId="31" fillId="0" borderId="9" xfId="0" applyNumberFormat="1" applyFont="1" applyFill="1" applyBorder="1" applyAlignment="1" applyProtection="1">
      <alignment horizontal="center"/>
    </xf>
    <xf numFmtId="167" fontId="37" fillId="0" borderId="9" xfId="0" applyNumberFormat="1" applyFont="1" applyFill="1" applyBorder="1" applyAlignment="1" applyProtection="1">
      <alignment horizontal="center"/>
    </xf>
    <xf numFmtId="167" fontId="37" fillId="0" borderId="27" xfId="0" applyNumberFormat="1" applyFont="1" applyFill="1" applyBorder="1" applyAlignment="1" applyProtection="1">
      <alignment horizontal="center"/>
    </xf>
    <xf numFmtId="167" fontId="37" fillId="0" borderId="29" xfId="0" applyNumberFormat="1" applyFont="1" applyFill="1" applyBorder="1" applyAlignment="1">
      <alignment horizontal="center"/>
    </xf>
    <xf numFmtId="167" fontId="37" fillId="0" borderId="27" xfId="0" applyNumberFormat="1" applyFont="1" applyFill="1" applyBorder="1" applyAlignment="1">
      <alignment horizontal="center"/>
    </xf>
    <xf numFmtId="167" fontId="28" fillId="0" borderId="15" xfId="0" applyNumberFormat="1" applyFont="1" applyFill="1" applyBorder="1" applyAlignment="1" applyProtection="1">
      <alignment horizontal="center"/>
      <protection locked="0"/>
    </xf>
    <xf numFmtId="167" fontId="33" fillId="0" borderId="7" xfId="0" applyNumberFormat="1" applyFont="1" applyFill="1" applyBorder="1" applyAlignment="1">
      <alignment horizontal="center"/>
    </xf>
    <xf numFmtId="0" fontId="38" fillId="0" borderId="0" xfId="0" applyFont="1" applyFill="1" applyBorder="1" applyAlignment="1">
      <alignment horizontal="center"/>
    </xf>
    <xf numFmtId="0" fontId="39" fillId="0" borderId="0" xfId="0" applyFont="1" applyFill="1"/>
    <xf numFmtId="0" fontId="39" fillId="0" borderId="0" xfId="0" applyFont="1" applyFill="1" applyBorder="1" applyAlignment="1">
      <alignment horizontal="center"/>
    </xf>
    <xf numFmtId="0" fontId="39" fillId="0" borderId="0" xfId="0" applyFont="1" applyFill="1" applyAlignment="1">
      <alignment horizontal="center"/>
    </xf>
    <xf numFmtId="0" fontId="39" fillId="0" borderId="0" xfId="0" applyFont="1" applyFill="1" applyBorder="1"/>
    <xf numFmtId="0" fontId="40" fillId="0" borderId="0" xfId="3"/>
    <xf numFmtId="0" fontId="14" fillId="0" borderId="0" xfId="1" applyFont="1"/>
    <xf numFmtId="49" fontId="8" fillId="0" borderId="7" xfId="1" applyNumberFormat="1" applyFont="1" applyBorder="1" applyAlignment="1">
      <alignment horizontal="centerContinuous" vertical="center"/>
    </xf>
    <xf numFmtId="0" fontId="8" fillId="0" borderId="12" xfId="1" applyFont="1" applyBorder="1" applyAlignment="1">
      <alignment horizontal="centerContinuous" vertical="center"/>
    </xf>
    <xf numFmtId="0" fontId="11" fillId="3" borderId="22" xfId="1" applyFont="1" applyFill="1" applyBorder="1" applyAlignment="1">
      <alignment horizontal="center" vertical="center"/>
    </xf>
    <xf numFmtId="0" fontId="11" fillId="3" borderId="6" xfId="1" applyFont="1" applyFill="1" applyBorder="1" applyAlignment="1">
      <alignment horizontal="center" vertical="center"/>
    </xf>
    <xf numFmtId="0" fontId="44" fillId="0" borderId="6" xfId="3" applyFont="1" applyBorder="1" applyAlignment="1">
      <alignment horizontal="center" vertical="center"/>
    </xf>
    <xf numFmtId="0" fontId="11" fillId="3" borderId="11" xfId="1" applyFont="1" applyFill="1" applyBorder="1" applyAlignment="1">
      <alignment horizontal="center" vertical="center"/>
    </xf>
    <xf numFmtId="0" fontId="45" fillId="0" borderId="52" xfId="1" applyFont="1" applyFill="1" applyBorder="1" applyAlignment="1">
      <alignment horizontal="left" wrapText="1"/>
    </xf>
    <xf numFmtId="0" fontId="19" fillId="0" borderId="55" xfId="1" applyFont="1" applyBorder="1" applyAlignment="1" applyProtection="1">
      <protection locked="0"/>
    </xf>
    <xf numFmtId="167" fontId="19" fillId="0" borderId="55" xfId="1" applyNumberFormat="1" applyFont="1" applyBorder="1" applyAlignment="1" applyProtection="1">
      <protection locked="0"/>
    </xf>
    <xf numFmtId="0" fontId="19" fillId="0" borderId="55" xfId="1" applyFont="1" applyFill="1" applyBorder="1" applyAlignment="1" applyProtection="1">
      <alignment wrapText="1"/>
      <protection locked="0"/>
    </xf>
    <xf numFmtId="167" fontId="19" fillId="0" borderId="55" xfId="1" applyNumberFormat="1" applyFont="1" applyFill="1" applyBorder="1" applyAlignment="1" applyProtection="1">
      <alignment wrapText="1"/>
      <protection locked="0"/>
    </xf>
    <xf numFmtId="0" fontId="46" fillId="4" borderId="81" xfId="3" applyFont="1" applyFill="1" applyBorder="1" applyAlignment="1">
      <alignment vertical="center" wrapText="1"/>
    </xf>
    <xf numFmtId="167" fontId="19" fillId="0" borderId="82" xfId="1" applyNumberFormat="1" applyFont="1" applyFill="1" applyBorder="1" applyAlignment="1" applyProtection="1">
      <alignment wrapText="1"/>
      <protection locked="0"/>
    </xf>
    <xf numFmtId="0" fontId="47" fillId="0" borderId="58" xfId="1" applyFont="1" applyBorder="1" applyAlignment="1">
      <alignment horizontal="left" wrapText="1"/>
    </xf>
    <xf numFmtId="49" fontId="19" fillId="0" borderId="58" xfId="1" applyNumberFormat="1" applyFont="1" applyBorder="1" applyAlignment="1">
      <alignment horizontal="left" wrapText="1"/>
    </xf>
    <xf numFmtId="164" fontId="19" fillId="0" borderId="58" xfId="1" applyNumberFormat="1" applyFont="1" applyBorder="1" applyAlignment="1">
      <alignment wrapText="1"/>
    </xf>
    <xf numFmtId="4" fontId="19" fillId="0" borderId="58" xfId="1" applyNumberFormat="1" applyFont="1" applyBorder="1" applyAlignment="1">
      <alignment wrapText="1"/>
    </xf>
    <xf numFmtId="0" fontId="19" fillId="0" borderId="55" xfId="1" applyFont="1" applyFill="1" applyBorder="1" applyAlignment="1" applyProtection="1">
      <alignment horizontal="left" wrapText="1"/>
      <protection locked="0"/>
    </xf>
    <xf numFmtId="164" fontId="19" fillId="0" borderId="55" xfId="1" applyNumberFormat="1" applyFont="1" applyFill="1" applyBorder="1" applyAlignment="1" applyProtection="1">
      <alignment horizontal="right" wrapText="1"/>
      <protection locked="0"/>
    </xf>
    <xf numFmtId="0" fontId="19" fillId="0" borderId="55" xfId="3" applyFont="1" applyBorder="1" applyAlignment="1">
      <alignment wrapText="1"/>
    </xf>
    <xf numFmtId="164" fontId="19" fillId="0" borderId="55" xfId="3" applyNumberFormat="1" applyFont="1" applyBorder="1" applyAlignment="1">
      <alignment horizontal="right" wrapText="1"/>
    </xf>
    <xf numFmtId="0" fontId="19" fillId="0" borderId="55" xfId="1" applyFont="1" applyBorder="1" applyAlignment="1" applyProtection="1">
      <alignment wrapText="1"/>
      <protection locked="0"/>
    </xf>
    <xf numFmtId="164" fontId="19" fillId="0" borderId="55" xfId="1" applyNumberFormat="1" applyFont="1" applyBorder="1" applyAlignment="1" applyProtection="1">
      <alignment horizontal="right" wrapText="1"/>
      <protection locked="0"/>
    </xf>
    <xf numFmtId="0" fontId="19" fillId="2" borderId="55" xfId="3" applyFont="1" applyFill="1" applyBorder="1" applyAlignment="1" applyProtection="1">
      <alignment horizontal="left" wrapText="1"/>
    </xf>
    <xf numFmtId="164" fontId="19" fillId="2" borderId="55" xfId="3" applyNumberFormat="1" applyFont="1" applyFill="1" applyBorder="1" applyAlignment="1" applyProtection="1">
      <alignment horizontal="right" wrapText="1"/>
    </xf>
    <xf numFmtId="49" fontId="48" fillId="0" borderId="55" xfId="1" applyNumberFormat="1" applyFont="1" applyBorder="1" applyAlignment="1" applyProtection="1">
      <alignment horizontal="left" wrapText="1"/>
      <protection locked="0"/>
    </xf>
    <xf numFmtId="164" fontId="48" fillId="0" borderId="55" xfId="1" applyNumberFormat="1" applyFont="1" applyBorder="1" applyAlignment="1" applyProtection="1">
      <alignment horizontal="right" wrapText="1"/>
      <protection locked="0"/>
    </xf>
    <xf numFmtId="49" fontId="19" fillId="0" borderId="55" xfId="3" applyNumberFormat="1" applyFont="1" applyBorder="1" applyAlignment="1" applyProtection="1">
      <alignment horizontal="left" wrapText="1"/>
      <protection locked="0"/>
    </xf>
    <xf numFmtId="164" fontId="49" fillId="0" borderId="83" xfId="3" applyNumberFormat="1" applyFont="1" applyBorder="1" applyAlignment="1" applyProtection="1">
      <alignment horizontal="right" wrapText="1"/>
      <protection locked="0"/>
    </xf>
    <xf numFmtId="164" fontId="49" fillId="0" borderId="55" xfId="3" applyNumberFormat="1" applyFont="1" applyBorder="1" applyAlignment="1" applyProtection="1">
      <alignment horizontal="right" wrapText="1"/>
      <protection locked="0"/>
    </xf>
    <xf numFmtId="164" fontId="19" fillId="0" borderId="55" xfId="1" applyNumberFormat="1" applyFont="1" applyBorder="1" applyAlignment="1" applyProtection="1">
      <alignment horizontal="right"/>
      <protection locked="0"/>
    </xf>
    <xf numFmtId="0" fontId="19" fillId="0" borderId="55" xfId="1" applyFont="1" applyBorder="1" applyAlignment="1"/>
    <xf numFmtId="164" fontId="19" fillId="0" borderId="55" xfId="1" applyNumberFormat="1" applyFont="1" applyBorder="1" applyAlignment="1">
      <alignment horizontal="right"/>
    </xf>
    <xf numFmtId="11" fontId="19" fillId="0" borderId="52" xfId="1" applyNumberFormat="1" applyFont="1" applyBorder="1" applyAlignment="1">
      <alignment wrapText="1"/>
    </xf>
    <xf numFmtId="164" fontId="19" fillId="0" borderId="52" xfId="1" applyNumberFormat="1" applyFont="1" applyBorder="1" applyAlignment="1">
      <alignment horizontal="right" wrapText="1"/>
    </xf>
    <xf numFmtId="0" fontId="19" fillId="0" borderId="55" xfId="1" applyFont="1" applyBorder="1" applyAlignment="1">
      <alignment wrapText="1"/>
    </xf>
    <xf numFmtId="0" fontId="45" fillId="0" borderId="55" xfId="1" applyFont="1" applyFill="1" applyBorder="1" applyAlignment="1">
      <alignment horizontal="left" wrapText="1"/>
    </xf>
    <xf numFmtId="0" fontId="19" fillId="0" borderId="55" xfId="1" applyFont="1" applyBorder="1" applyAlignment="1">
      <alignment horizontal="left" wrapText="1"/>
    </xf>
    <xf numFmtId="167" fontId="19" fillId="0" borderId="55" xfId="1" applyNumberFormat="1" applyFont="1" applyBorder="1" applyAlignment="1">
      <alignment horizontal="right" wrapText="1"/>
    </xf>
    <xf numFmtId="4" fontId="19" fillId="0" borderId="55" xfId="1" applyNumberFormat="1" applyFont="1" applyBorder="1" applyAlignment="1">
      <alignment horizontal="right" wrapText="1"/>
    </xf>
    <xf numFmtId="0" fontId="19" fillId="0" borderId="55" xfId="1" applyFont="1" applyBorder="1" applyAlignment="1">
      <alignment horizontal="right" wrapText="1"/>
    </xf>
    <xf numFmtId="0" fontId="50" fillId="0" borderId="0" xfId="0" applyFont="1" applyBorder="1" applyAlignment="1">
      <alignment wrapText="1"/>
    </xf>
    <xf numFmtId="0" fontId="51" fillId="0" borderId="55" xfId="1" applyFont="1" applyBorder="1" applyAlignment="1">
      <alignment horizontal="left" vertical="center" wrapText="1"/>
    </xf>
    <xf numFmtId="164" fontId="19" fillId="0" borderId="55" xfId="1" applyNumberFormat="1" applyFont="1" applyBorder="1" applyAlignment="1">
      <alignment horizontal="right" wrapText="1"/>
    </xf>
    <xf numFmtId="167" fontId="19" fillId="0" borderId="55" xfId="1" applyNumberFormat="1" applyFont="1" applyBorder="1" applyAlignment="1" applyProtection="1">
      <alignment horizontal="right" wrapText="1"/>
      <protection locked="0"/>
    </xf>
    <xf numFmtId="0" fontId="50" fillId="0" borderId="55" xfId="0" applyFont="1" applyBorder="1" applyAlignment="1">
      <alignment horizontal="left" vertical="center" wrapText="1"/>
    </xf>
    <xf numFmtId="0" fontId="41" fillId="0" borderId="55" xfId="3" applyFont="1" applyBorder="1" applyAlignment="1">
      <alignment wrapText="1"/>
    </xf>
    <xf numFmtId="0" fontId="52" fillId="0" borderId="0" xfId="0" applyFont="1" applyBorder="1" applyAlignment="1">
      <alignment horizontal="left" wrapText="1"/>
    </xf>
    <xf numFmtId="11" fontId="19" fillId="0" borderId="83" xfId="1" applyNumberFormat="1" applyFont="1" applyBorder="1" applyAlignment="1" applyProtection="1">
      <alignment horizontal="left" vertical="center" wrapText="1"/>
      <protection locked="0"/>
    </xf>
    <xf numFmtId="0" fontId="53" fillId="0" borderId="82" xfId="3" applyFont="1" applyBorder="1" applyAlignment="1">
      <alignment horizontal="left" vertical="center" wrapText="1"/>
    </xf>
    <xf numFmtId="0" fontId="19" fillId="0" borderId="83" xfId="3" applyFont="1" applyBorder="1" applyAlignment="1">
      <alignment horizontal="left" vertical="center" wrapText="1"/>
    </xf>
    <xf numFmtId="0" fontId="50" fillId="0" borderId="55" xfId="0" applyFont="1" applyBorder="1" applyAlignment="1">
      <alignment vertical="center" wrapText="1"/>
    </xf>
    <xf numFmtId="0" fontId="48" fillId="0" borderId="52" xfId="1" applyFont="1" applyFill="1" applyBorder="1" applyAlignment="1">
      <alignment horizontal="left" wrapText="1"/>
    </xf>
    <xf numFmtId="164" fontId="48" fillId="0" borderId="52" xfId="1" applyNumberFormat="1" applyFont="1" applyFill="1" applyBorder="1" applyAlignment="1">
      <alignment horizontal="right" wrapText="1"/>
    </xf>
    <xf numFmtId="0" fontId="19" fillId="0" borderId="84" xfId="3" applyFont="1" applyBorder="1" applyAlignment="1">
      <alignment wrapText="1"/>
    </xf>
    <xf numFmtId="0" fontId="40" fillId="0" borderId="1" xfId="3" applyBorder="1"/>
    <xf numFmtId="0" fontId="50" fillId="0" borderId="52" xfId="0" applyFont="1" applyBorder="1" applyAlignment="1">
      <alignment wrapText="1"/>
    </xf>
    <xf numFmtId="0" fontId="40" fillId="0" borderId="0" xfId="3" applyBorder="1"/>
    <xf numFmtId="49" fontId="19" fillId="0" borderId="57" xfId="1" applyNumberFormat="1" applyFont="1" applyBorder="1" applyAlignment="1">
      <alignment horizontal="left" wrapText="1"/>
    </xf>
    <xf numFmtId="164" fontId="19" fillId="0" borderId="57" xfId="1" applyNumberFormat="1" applyFont="1" applyBorder="1" applyAlignment="1">
      <alignment horizontal="right" wrapText="1"/>
    </xf>
    <xf numFmtId="0" fontId="41" fillId="0" borderId="55" xfId="3" applyFont="1" applyBorder="1" applyAlignment="1">
      <alignment horizontal="right" wrapText="1"/>
    </xf>
    <xf numFmtId="0" fontId="41" fillId="0" borderId="57" xfId="3" applyFont="1" applyBorder="1" applyAlignment="1">
      <alignment horizontal="left" wrapText="1"/>
    </xf>
    <xf numFmtId="0" fontId="41" fillId="0" borderId="57" xfId="3" applyFont="1" applyBorder="1" applyAlignment="1">
      <alignment horizontal="right" wrapText="1"/>
    </xf>
    <xf numFmtId="0" fontId="41" fillId="0" borderId="58" xfId="3" applyFont="1" applyBorder="1" applyAlignment="1">
      <alignment horizontal="left" wrapText="1"/>
    </xf>
    <xf numFmtId="167" fontId="41" fillId="0" borderId="58" xfId="3" applyNumberFormat="1" applyFont="1" applyBorder="1" applyAlignment="1">
      <alignment horizontal="right" wrapText="1"/>
    </xf>
    <xf numFmtId="0" fontId="48" fillId="0" borderId="52" xfId="1" applyFont="1" applyFill="1" applyBorder="1" applyAlignment="1">
      <alignment horizontal="right" wrapText="1"/>
    </xf>
    <xf numFmtId="0" fontId="48" fillId="5" borderId="55" xfId="1" applyFont="1" applyFill="1" applyBorder="1" applyAlignment="1">
      <alignment horizontal="left" wrapText="1"/>
    </xf>
    <xf numFmtId="164" fontId="48" fillId="5" borderId="55" xfId="1" applyNumberFormat="1" applyFont="1" applyFill="1" applyBorder="1" applyAlignment="1">
      <alignment horizontal="right" wrapText="1"/>
    </xf>
    <xf numFmtId="0" fontId="19" fillId="0" borderId="0" xfId="1" applyFont="1" applyFill="1" applyBorder="1" applyAlignment="1">
      <alignment wrapText="1"/>
    </xf>
    <xf numFmtId="0" fontId="19" fillId="0" borderId="55" xfId="1" applyFont="1" applyFill="1" applyBorder="1" applyAlignment="1">
      <alignment wrapText="1"/>
    </xf>
    <xf numFmtId="0" fontId="19" fillId="0" borderId="55" xfId="1" applyFont="1" applyFill="1" applyBorder="1" applyAlignment="1"/>
    <xf numFmtId="164" fontId="19" fillId="0" borderId="55" xfId="1" applyNumberFormat="1" applyFont="1" applyFill="1" applyBorder="1" applyAlignment="1"/>
    <xf numFmtId="0" fontId="54" fillId="0" borderId="54" xfId="1" applyFont="1" applyFill="1" applyBorder="1" applyAlignment="1">
      <alignment horizontal="center"/>
    </xf>
    <xf numFmtId="0" fontId="55" fillId="0" borderId="60" xfId="1" applyFont="1" applyFill="1" applyBorder="1"/>
    <xf numFmtId="0" fontId="47" fillId="0" borderId="61" xfId="1" applyFont="1" applyFill="1" applyBorder="1" applyAlignment="1">
      <alignment horizontal="left"/>
    </xf>
    <xf numFmtId="0" fontId="15" fillId="0" borderId="0" xfId="1"/>
    <xf numFmtId="0" fontId="56" fillId="0" borderId="0" xfId="1" applyFont="1" applyBorder="1"/>
    <xf numFmtId="4" fontId="57" fillId="0" borderId="0" xfId="1" applyNumberFormat="1" applyFont="1" applyFill="1" applyBorder="1" applyAlignment="1">
      <alignment horizontal="right"/>
    </xf>
    <xf numFmtId="4" fontId="57" fillId="0" borderId="0" xfId="1" applyNumberFormat="1" applyFont="1" applyFill="1" applyBorder="1"/>
    <xf numFmtId="4" fontId="56" fillId="2" borderId="0" xfId="1" applyNumberFormat="1" applyFont="1" applyFill="1" applyBorder="1"/>
    <xf numFmtId="4" fontId="56" fillId="0" borderId="0" xfId="1" applyNumberFormat="1" applyFont="1" applyFill="1" applyBorder="1"/>
    <xf numFmtId="0" fontId="58" fillId="0" borderId="0" xfId="1" applyFont="1"/>
    <xf numFmtId="167" fontId="18" fillId="0" borderId="0" xfId="1" applyNumberFormat="1" applyFont="1" applyFill="1" applyBorder="1"/>
    <xf numFmtId="165" fontId="59" fillId="0" borderId="0" xfId="1" applyNumberFormat="1" applyFont="1" applyFill="1" applyBorder="1"/>
    <xf numFmtId="0" fontId="60" fillId="0" borderId="59" xfId="1" applyFont="1" applyFill="1" applyBorder="1" applyAlignment="1">
      <alignment horizontal="center"/>
    </xf>
    <xf numFmtId="167" fontId="45" fillId="0" borderId="52" xfId="1" applyNumberFormat="1" applyFont="1" applyFill="1" applyBorder="1" applyAlignment="1">
      <alignment wrapText="1"/>
    </xf>
    <xf numFmtId="167" fontId="45" fillId="0" borderId="52" xfId="1" applyNumberFormat="1" applyFont="1" applyFill="1" applyBorder="1" applyAlignment="1">
      <alignment horizontal="right" wrapText="1"/>
    </xf>
    <xf numFmtId="165" fontId="47" fillId="0" borderId="53" xfId="1" applyNumberFormat="1" applyFont="1" applyFill="1" applyBorder="1"/>
    <xf numFmtId="0" fontId="61" fillId="0" borderId="54" xfId="1" applyFont="1" applyBorder="1" applyAlignment="1">
      <alignment horizontal="center"/>
    </xf>
    <xf numFmtId="167" fontId="19" fillId="0" borderId="55" xfId="1" applyNumberFormat="1" applyFont="1" applyBorder="1" applyProtection="1">
      <protection locked="0"/>
    </xf>
    <xf numFmtId="167" fontId="19" fillId="0" borderId="55" xfId="1" applyNumberFormat="1" applyFont="1" applyFill="1" applyBorder="1" applyAlignment="1" applyProtection="1">
      <alignment horizontal="right"/>
      <protection locked="0"/>
    </xf>
    <xf numFmtId="167" fontId="19" fillId="2" borderId="55" xfId="1" applyNumberFormat="1" applyFont="1" applyFill="1" applyBorder="1" applyAlignment="1">
      <alignment horizontal="right"/>
    </xf>
    <xf numFmtId="165" fontId="19" fillId="2" borderId="56" xfId="1" applyNumberFormat="1" applyFont="1" applyFill="1" applyBorder="1"/>
    <xf numFmtId="0" fontId="61" fillId="0" borderId="54" xfId="1" applyFont="1" applyFill="1" applyBorder="1" applyAlignment="1">
      <alignment horizontal="center"/>
    </xf>
    <xf numFmtId="167" fontId="19" fillId="0" borderId="55" xfId="1" applyNumberFormat="1" applyFont="1" applyBorder="1" applyAlignment="1" applyProtection="1">
      <alignment horizontal="right"/>
      <protection locked="0"/>
    </xf>
    <xf numFmtId="167" fontId="19" fillId="0" borderId="55" xfId="1" applyNumberFormat="1" applyFont="1" applyFill="1" applyBorder="1" applyProtection="1">
      <protection locked="0"/>
    </xf>
    <xf numFmtId="0" fontId="19" fillId="0" borderId="57" xfId="1" applyFont="1" applyFill="1" applyBorder="1" applyAlignment="1" applyProtection="1">
      <alignment wrapText="1"/>
      <protection locked="0"/>
    </xf>
    <xf numFmtId="167" fontId="19" fillId="0" borderId="85" xfId="1" applyNumberFormat="1" applyFont="1" applyFill="1" applyBorder="1" applyAlignment="1" applyProtection="1">
      <alignment wrapText="1"/>
      <protection locked="0"/>
    </xf>
    <xf numFmtId="0" fontId="61" fillId="0" borderId="80" xfId="1" applyFont="1" applyFill="1" applyBorder="1" applyAlignment="1">
      <alignment horizontal="center"/>
    </xf>
    <xf numFmtId="0" fontId="60" fillId="0" borderId="54" xfId="1" applyFont="1" applyFill="1" applyBorder="1" applyAlignment="1">
      <alignment horizontal="center"/>
    </xf>
    <xf numFmtId="167" fontId="47" fillId="0" borderId="55" xfId="1" applyNumberFormat="1" applyFont="1" applyFill="1" applyBorder="1" applyAlignment="1" applyProtection="1">
      <protection locked="0"/>
    </xf>
    <xf numFmtId="167" fontId="47" fillId="0" borderId="55" xfId="1" applyNumberFormat="1" applyFont="1" applyFill="1" applyBorder="1" applyProtection="1">
      <protection locked="0"/>
    </xf>
    <xf numFmtId="167" fontId="47" fillId="2" borderId="55" xfId="1" applyNumberFormat="1" applyFont="1" applyFill="1" applyBorder="1" applyAlignment="1">
      <alignment horizontal="right"/>
    </xf>
    <xf numFmtId="0" fontId="61" fillId="0" borderId="54" xfId="1" applyFont="1" applyFill="1" applyBorder="1" applyAlignment="1">
      <alignment horizontal="center" wrapText="1"/>
    </xf>
    <xf numFmtId="4" fontId="19" fillId="0" borderId="55" xfId="1" applyNumberFormat="1" applyFont="1" applyFill="1" applyBorder="1" applyProtection="1">
      <protection locked="0"/>
    </xf>
    <xf numFmtId="165" fontId="17" fillId="2" borderId="56" xfId="1" applyNumberFormat="1" applyFont="1" applyFill="1" applyBorder="1"/>
    <xf numFmtId="167" fontId="19" fillId="0" borderId="58" xfId="1" applyNumberFormat="1" applyFont="1" applyBorder="1" applyAlignment="1">
      <alignment wrapText="1"/>
    </xf>
    <xf numFmtId="167" fontId="45" fillId="0" borderId="52" xfId="1" applyNumberFormat="1" applyFont="1" applyFill="1" applyBorder="1" applyAlignment="1"/>
    <xf numFmtId="167" fontId="45" fillId="0" borderId="52" xfId="1" applyNumberFormat="1" applyFont="1" applyFill="1" applyBorder="1" applyAlignment="1">
      <alignment horizontal="right"/>
    </xf>
    <xf numFmtId="165" fontId="47" fillId="0" borderId="56" xfId="1" applyNumberFormat="1" applyFont="1" applyFill="1" applyBorder="1"/>
    <xf numFmtId="0" fontId="61" fillId="0" borderId="80" xfId="1" applyFont="1" applyBorder="1" applyAlignment="1">
      <alignment horizontal="center"/>
    </xf>
    <xf numFmtId="0" fontId="61" fillId="0" borderId="59" xfId="1" applyFont="1" applyBorder="1" applyAlignment="1">
      <alignment horizontal="center"/>
    </xf>
    <xf numFmtId="167" fontId="19" fillId="0" borderId="52" xfId="1" applyNumberFormat="1" applyFont="1" applyFill="1" applyBorder="1" applyProtection="1">
      <protection locked="0"/>
    </xf>
    <xf numFmtId="0" fontId="61" fillId="0" borderId="59" xfId="1" applyFont="1" applyFill="1" applyBorder="1" applyAlignment="1">
      <alignment horizontal="center"/>
    </xf>
    <xf numFmtId="0" fontId="60" fillId="0" borderId="54" xfId="1" applyFont="1" applyBorder="1" applyAlignment="1">
      <alignment horizontal="center"/>
    </xf>
    <xf numFmtId="167" fontId="47" fillId="0" borderId="55" xfId="1" applyNumberFormat="1" applyFont="1" applyBorder="1" applyAlignment="1" applyProtection="1">
      <alignment horizontal="right"/>
      <protection locked="0"/>
    </xf>
    <xf numFmtId="167" fontId="47" fillId="0" borderId="55" xfId="1" applyNumberFormat="1" applyFont="1" applyFill="1" applyBorder="1" applyAlignment="1" applyProtection="1">
      <alignment horizontal="right"/>
      <protection locked="0"/>
    </xf>
    <xf numFmtId="165" fontId="47" fillId="2" borderId="56" xfId="1" applyNumberFormat="1" applyFont="1" applyFill="1" applyBorder="1"/>
    <xf numFmtId="0" fontId="19" fillId="0" borderId="0" xfId="0" applyFont="1" applyAlignment="1">
      <alignment wrapText="1"/>
    </xf>
    <xf numFmtId="167" fontId="19" fillId="0" borderId="55" xfId="1" applyNumberFormat="1" applyFont="1" applyFill="1" applyBorder="1" applyAlignment="1" applyProtection="1">
      <protection locked="0"/>
    </xf>
    <xf numFmtId="0" fontId="50" fillId="0" borderId="55" xfId="0" applyFont="1" applyBorder="1" applyAlignment="1">
      <alignment wrapText="1"/>
    </xf>
    <xf numFmtId="0" fontId="19" fillId="0" borderId="52" xfId="1" applyFont="1" applyBorder="1" applyAlignment="1">
      <alignment horizontal="left" wrapText="1"/>
    </xf>
    <xf numFmtId="164" fontId="19" fillId="0" borderId="71" xfId="1" applyNumberFormat="1" applyFont="1" applyBorder="1" applyAlignment="1">
      <alignment horizontal="right" wrapText="1"/>
    </xf>
    <xf numFmtId="167" fontId="47" fillId="0" borderId="0" xfId="1" applyNumberFormat="1" applyFont="1" applyBorder="1" applyAlignment="1" applyProtection="1">
      <alignment horizontal="right"/>
      <protection locked="0"/>
    </xf>
    <xf numFmtId="167" fontId="47" fillId="0" borderId="86" xfId="1" applyNumberFormat="1" applyFont="1" applyBorder="1" applyAlignment="1" applyProtection="1">
      <alignment horizontal="right"/>
      <protection locked="0"/>
    </xf>
    <xf numFmtId="167" fontId="19" fillId="0" borderId="0" xfId="3" applyNumberFormat="1" applyFont="1" applyBorder="1" applyAlignment="1">
      <alignment horizontal="right" wrapText="1"/>
    </xf>
    <xf numFmtId="167" fontId="19" fillId="0" borderId="52" xfId="3" applyNumberFormat="1" applyFont="1" applyBorder="1" applyAlignment="1">
      <alignment horizontal="right" wrapText="1"/>
    </xf>
    <xf numFmtId="0" fontId="19" fillId="0" borderId="55" xfId="0" applyFont="1" applyBorder="1" applyAlignment="1">
      <alignment horizontal="left" wrapText="1"/>
    </xf>
    <xf numFmtId="0" fontId="61" fillId="0" borderId="70" xfId="1" applyFont="1" applyBorder="1" applyAlignment="1">
      <alignment horizontal="center"/>
    </xf>
    <xf numFmtId="167" fontId="19" fillId="0" borderId="71" xfId="1" applyNumberFormat="1" applyFont="1" applyBorder="1" applyAlignment="1" applyProtection="1">
      <alignment horizontal="right"/>
      <protection locked="0"/>
    </xf>
    <xf numFmtId="167" fontId="19" fillId="0" borderId="71" xfId="1" applyNumberFormat="1" applyFont="1" applyFill="1" applyBorder="1" applyAlignment="1" applyProtection="1">
      <protection locked="0"/>
    </xf>
    <xf numFmtId="167" fontId="19" fillId="2" borderId="71" xfId="1" applyNumberFormat="1" applyFont="1" applyFill="1" applyBorder="1" applyAlignment="1">
      <alignment horizontal="right"/>
    </xf>
    <xf numFmtId="165" fontId="19" fillId="2" borderId="72" xfId="1" applyNumberFormat="1" applyFont="1" applyFill="1" applyBorder="1"/>
    <xf numFmtId="0" fontId="19" fillId="0" borderId="52" xfId="0" applyFont="1" applyBorder="1" applyAlignment="1">
      <alignment horizontal="left" wrapText="1"/>
    </xf>
    <xf numFmtId="0" fontId="19" fillId="0" borderId="52" xfId="3" applyFont="1" applyBorder="1" applyAlignment="1">
      <alignment wrapText="1"/>
    </xf>
    <xf numFmtId="167" fontId="19" fillId="0" borderId="52" xfId="1" applyNumberFormat="1" applyFont="1" applyBorder="1" applyAlignment="1" applyProtection="1">
      <alignment horizontal="right"/>
      <protection locked="0"/>
    </xf>
    <xf numFmtId="167" fontId="19" fillId="0" borderId="52" xfId="1" applyNumberFormat="1" applyFont="1" applyFill="1" applyBorder="1" applyAlignment="1" applyProtection="1">
      <protection locked="0"/>
    </xf>
    <xf numFmtId="167" fontId="47" fillId="0" borderId="52" xfId="1" applyNumberFormat="1" applyFont="1" applyFill="1" applyBorder="1" applyProtection="1">
      <protection locked="0"/>
    </xf>
    <xf numFmtId="0" fontId="41" fillId="0" borderId="55" xfId="3" applyFont="1" applyBorder="1" applyAlignment="1">
      <alignment horizontal="center"/>
    </xf>
    <xf numFmtId="0" fontId="41" fillId="0" borderId="55" xfId="3" applyFont="1" applyFill="1" applyBorder="1" applyAlignment="1">
      <alignment horizontal="right"/>
    </xf>
    <xf numFmtId="0" fontId="41" fillId="0" borderId="56" xfId="3" applyFont="1" applyBorder="1" applyAlignment="1">
      <alignment horizontal="center"/>
    </xf>
    <xf numFmtId="0" fontId="41" fillId="0" borderId="57" xfId="0" applyFont="1" applyBorder="1" applyAlignment="1">
      <alignment horizontal="left" wrapText="1"/>
    </xf>
    <xf numFmtId="0" fontId="41" fillId="0" borderId="58" xfId="3" applyFont="1" applyBorder="1" applyAlignment="1">
      <alignment horizontal="right" wrapText="1"/>
    </xf>
    <xf numFmtId="0" fontId="41" fillId="0" borderId="58" xfId="3" applyFont="1" applyBorder="1" applyAlignment="1">
      <alignment horizontal="center"/>
    </xf>
    <xf numFmtId="167" fontId="41" fillId="0" borderId="55" xfId="3" applyNumberFormat="1" applyFont="1" applyBorder="1" applyAlignment="1">
      <alignment horizontal="right"/>
    </xf>
    <xf numFmtId="167" fontId="41" fillId="0" borderId="55" xfId="3" applyNumberFormat="1" applyFont="1" applyFill="1" applyBorder="1" applyAlignment="1">
      <alignment horizontal="right"/>
    </xf>
    <xf numFmtId="0" fontId="61" fillId="5" borderId="54" xfId="1" applyFont="1" applyFill="1" applyBorder="1" applyAlignment="1">
      <alignment horizontal="center"/>
    </xf>
    <xf numFmtId="167" fontId="19" fillId="5" borderId="55" xfId="1" applyNumberFormat="1" applyFont="1" applyFill="1" applyBorder="1" applyAlignment="1" applyProtection="1">
      <alignment horizontal="right"/>
      <protection locked="0"/>
    </xf>
    <xf numFmtId="167" fontId="19" fillId="5" borderId="55" xfId="1" applyNumberFormat="1" applyFont="1" applyFill="1" applyBorder="1" applyProtection="1">
      <protection locked="0"/>
    </xf>
    <xf numFmtId="165" fontId="19" fillId="5" borderId="56" xfId="1" applyNumberFormat="1" applyFont="1" applyFill="1" applyBorder="1"/>
    <xf numFmtId="167" fontId="47" fillId="0" borderId="61" xfId="1" applyNumberFormat="1" applyFont="1" applyFill="1" applyBorder="1" applyAlignment="1">
      <alignment horizontal="right"/>
    </xf>
    <xf numFmtId="165" fontId="47" fillId="0" borderId="62" xfId="1" applyNumberFormat="1" applyFont="1" applyFill="1" applyBorder="1"/>
    <xf numFmtId="0" fontId="8" fillId="0" borderId="21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4" fillId="5" borderId="0" xfId="0" applyFont="1" applyFill="1" applyBorder="1" applyAlignment="1">
      <alignment wrapText="1"/>
    </xf>
    <xf numFmtId="0" fontId="8" fillId="5" borderId="21" xfId="0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8" fillId="5" borderId="12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wrapText="1"/>
    </xf>
    <xf numFmtId="0" fontId="64" fillId="0" borderId="0" xfId="0" applyFont="1" applyFill="1" applyBorder="1" applyAlignment="1">
      <alignment horizontal="center" wrapText="1"/>
    </xf>
    <xf numFmtId="0" fontId="64" fillId="5" borderId="0" xfId="0" applyFont="1" applyFill="1" applyBorder="1" applyAlignment="1">
      <alignment wrapText="1"/>
    </xf>
    <xf numFmtId="0" fontId="65" fillId="5" borderId="26" xfId="0" applyFont="1" applyFill="1" applyBorder="1" applyAlignment="1"/>
    <xf numFmtId="0" fontId="65" fillId="5" borderId="27" xfId="0" applyFont="1" applyFill="1" applyBorder="1" applyAlignment="1">
      <alignment horizontal="center"/>
    </xf>
    <xf numFmtId="0" fontId="66" fillId="5" borderId="28" xfId="0" applyFont="1" applyFill="1" applyBorder="1" applyAlignment="1">
      <alignment horizontal="center" wrapText="1"/>
    </xf>
    <xf numFmtId="167" fontId="25" fillId="5" borderId="29" xfId="0" applyNumberFormat="1" applyFont="1" applyFill="1" applyBorder="1" applyAlignment="1">
      <alignment horizontal="center"/>
    </xf>
    <xf numFmtId="167" fontId="25" fillId="5" borderId="27" xfId="0" applyNumberFormat="1" applyFont="1" applyFill="1" applyBorder="1" applyAlignment="1">
      <alignment horizontal="center"/>
    </xf>
    <xf numFmtId="165" fontId="25" fillId="5" borderId="12" xfId="0" applyNumberFormat="1" applyFont="1" applyFill="1" applyBorder="1" applyAlignment="1">
      <alignment horizontal="center"/>
    </xf>
    <xf numFmtId="0" fontId="2" fillId="5" borderId="0" xfId="0" applyFont="1" applyFill="1" applyBorder="1" applyAlignment="1">
      <alignment horizontal="center"/>
    </xf>
    <xf numFmtId="0" fontId="67" fillId="0" borderId="0" xfId="0" applyFont="1" applyFill="1" applyBorder="1" applyAlignment="1">
      <alignment horizontal="center"/>
    </xf>
    <xf numFmtId="0" fontId="67" fillId="5" borderId="0" xfId="0" applyFont="1" applyFill="1" applyBorder="1" applyAlignment="1">
      <alignment horizontal="center"/>
    </xf>
    <xf numFmtId="0" fontId="2" fillId="5" borderId="0" xfId="0" applyFont="1" applyFill="1" applyBorder="1" applyAlignment="1">
      <alignment horizontal="right"/>
    </xf>
    <xf numFmtId="0" fontId="2" fillId="5" borderId="0" xfId="0" applyFont="1" applyFill="1" applyBorder="1"/>
    <xf numFmtId="0" fontId="66" fillId="0" borderId="17" xfId="0" applyFont="1" applyFill="1" applyBorder="1" applyAlignment="1"/>
    <xf numFmtId="49" fontId="66" fillId="0" borderId="4" xfId="0" applyNumberFormat="1" applyFont="1" applyFill="1" applyBorder="1" applyAlignment="1">
      <alignment horizontal="center"/>
    </xf>
    <xf numFmtId="0" fontId="66" fillId="0" borderId="5" xfId="0" applyFont="1" applyFill="1" applyBorder="1" applyAlignment="1" applyProtection="1">
      <alignment horizontal="left" wrapText="1"/>
      <protection locked="0"/>
    </xf>
    <xf numFmtId="0" fontId="65" fillId="5" borderId="17" xfId="0" applyFont="1" applyFill="1" applyBorder="1" applyAlignment="1"/>
    <xf numFmtId="49" fontId="66" fillId="5" borderId="4" xfId="0" applyNumberFormat="1" applyFont="1" applyFill="1" applyBorder="1" applyAlignment="1">
      <alignment horizontal="center"/>
    </xf>
    <xf numFmtId="0" fontId="66" fillId="5" borderId="5" xfId="0" applyNumberFormat="1" applyFont="1" applyFill="1" applyBorder="1" applyAlignment="1" applyProtection="1">
      <alignment horizontal="left" wrapText="1"/>
      <protection locked="0"/>
    </xf>
    <xf numFmtId="167" fontId="25" fillId="5" borderId="13" xfId="0" applyNumberFormat="1" applyFont="1" applyFill="1" applyBorder="1" applyAlignment="1">
      <alignment horizontal="center"/>
    </xf>
    <xf numFmtId="167" fontId="25" fillId="5" borderId="46" xfId="0" applyNumberFormat="1" applyFont="1" applyFill="1" applyBorder="1" applyAlignment="1">
      <alignment horizontal="center"/>
    </xf>
    <xf numFmtId="165" fontId="25" fillId="5" borderId="5" xfId="0" applyNumberFormat="1" applyFont="1" applyFill="1" applyBorder="1" applyAlignment="1">
      <alignment horizontal="center"/>
    </xf>
    <xf numFmtId="167" fontId="2" fillId="5" borderId="0" xfId="0" applyNumberFormat="1" applyFont="1" applyFill="1" applyBorder="1" applyAlignment="1">
      <alignment horizontal="center"/>
    </xf>
    <xf numFmtId="0" fontId="65" fillId="0" borderId="22" xfId="0" applyFont="1" applyFill="1" applyBorder="1" applyAlignment="1"/>
    <xf numFmtId="49" fontId="65" fillId="0" borderId="6" xfId="0" applyNumberFormat="1" applyFont="1" applyBorder="1" applyAlignment="1">
      <alignment horizontal="center"/>
    </xf>
    <xf numFmtId="49" fontId="65" fillId="0" borderId="6" xfId="0" applyNumberFormat="1" applyFont="1" applyBorder="1" applyAlignment="1">
      <alignment horizontal="center" wrapText="1"/>
    </xf>
    <xf numFmtId="167" fontId="65" fillId="0" borderId="33" xfId="0" applyNumberFormat="1" applyFont="1" applyFill="1" applyBorder="1" applyAlignment="1" applyProtection="1">
      <alignment horizontal="left" wrapText="1"/>
      <protection locked="0"/>
    </xf>
    <xf numFmtId="165" fontId="27" fillId="2" borderId="47" xfId="0" applyNumberFormat="1" applyFont="1" applyFill="1" applyBorder="1" applyAlignment="1">
      <alignment horizontal="center"/>
    </xf>
    <xf numFmtId="167" fontId="2" fillId="0" borderId="0" xfId="0" applyNumberFormat="1" applyFont="1" applyBorder="1" applyAlignment="1">
      <alignment horizontal="center"/>
    </xf>
    <xf numFmtId="0" fontId="67" fillId="6" borderId="0" xfId="0" applyFont="1" applyFill="1" applyBorder="1" applyAlignment="1">
      <alignment horizontal="center"/>
    </xf>
    <xf numFmtId="0" fontId="2" fillId="0" borderId="0" xfId="0" applyFont="1" applyBorder="1" applyAlignment="1">
      <alignment horizontal="right"/>
    </xf>
    <xf numFmtId="0" fontId="65" fillId="0" borderId="21" xfId="0" applyFont="1" applyFill="1" applyBorder="1" applyAlignment="1"/>
    <xf numFmtId="49" fontId="65" fillId="0" borderId="7" xfId="0" applyNumberFormat="1" applyFont="1" applyBorder="1" applyAlignment="1">
      <alignment horizontal="center"/>
    </xf>
    <xf numFmtId="49" fontId="65" fillId="0" borderId="7" xfId="0" applyNumberFormat="1" applyFont="1" applyBorder="1" applyAlignment="1">
      <alignment horizontal="center" wrapText="1"/>
    </xf>
    <xf numFmtId="0" fontId="65" fillId="0" borderId="30" xfId="0" applyFont="1" applyFill="1" applyBorder="1" applyAlignment="1">
      <alignment wrapText="1"/>
    </xf>
    <xf numFmtId="165" fontId="27" fillId="2" borderId="12" xfId="0" applyNumberFormat="1" applyFont="1" applyFill="1" applyBorder="1" applyAlignment="1">
      <alignment horizontal="center"/>
    </xf>
    <xf numFmtId="0" fontId="65" fillId="0" borderId="30" xfId="0" applyFont="1" applyFill="1" applyBorder="1" applyAlignment="1">
      <alignment horizontal="left" wrapText="1"/>
    </xf>
    <xf numFmtId="49" fontId="65" fillId="0" borderId="8" xfId="0" applyNumberFormat="1" applyFont="1" applyBorder="1" applyAlignment="1">
      <alignment horizontal="center"/>
    </xf>
    <xf numFmtId="49" fontId="65" fillId="0" borderId="8" xfId="0" applyNumberFormat="1" applyFont="1" applyBorder="1" applyAlignment="1">
      <alignment horizontal="center" wrapText="1"/>
    </xf>
    <xf numFmtId="0" fontId="65" fillId="0" borderId="0" xfId="0" applyFont="1" applyAlignment="1">
      <alignment wrapText="1"/>
    </xf>
    <xf numFmtId="0" fontId="65" fillId="0" borderId="12" xfId="0" applyFont="1" applyBorder="1" applyAlignment="1">
      <alignment wrapText="1"/>
    </xf>
    <xf numFmtId="0" fontId="65" fillId="0" borderId="30" xfId="0" applyFont="1" applyBorder="1" applyAlignment="1">
      <alignment horizontal="left" wrapText="1"/>
    </xf>
    <xf numFmtId="0" fontId="65" fillId="0" borderId="12" xfId="0" applyFont="1" applyFill="1" applyBorder="1"/>
    <xf numFmtId="0" fontId="65" fillId="0" borderId="0" xfId="0" applyFont="1" applyFill="1"/>
    <xf numFmtId="0" fontId="65" fillId="0" borderId="30" xfId="0" applyFont="1" applyFill="1" applyBorder="1" applyAlignment="1"/>
    <xf numFmtId="49" fontId="65" fillId="0" borderId="7" xfId="0" applyNumberFormat="1" applyFont="1" applyFill="1" applyBorder="1" applyAlignment="1">
      <alignment horizontal="center" wrapText="1"/>
    </xf>
    <xf numFmtId="0" fontId="65" fillId="0" borderId="7" xfId="0" applyFont="1" applyBorder="1" applyAlignment="1">
      <alignment horizontal="center"/>
    </xf>
    <xf numFmtId="0" fontId="65" fillId="0" borderId="6" xfId="0" applyFont="1" applyBorder="1" applyAlignment="1">
      <alignment horizontal="center"/>
    </xf>
    <xf numFmtId="0" fontId="65" fillId="0" borderId="0" xfId="0" applyFont="1" applyFill="1" applyBorder="1" applyAlignment="1">
      <alignment wrapText="1"/>
    </xf>
    <xf numFmtId="0" fontId="65" fillId="0" borderId="12" xfId="0" applyFont="1" applyFill="1" applyBorder="1" applyAlignment="1">
      <alignment wrapText="1"/>
    </xf>
    <xf numFmtId="0" fontId="65" fillId="0" borderId="7" xfId="0" applyFont="1" applyFill="1" applyBorder="1" applyAlignment="1">
      <alignment horizontal="center"/>
    </xf>
    <xf numFmtId="49" fontId="65" fillId="0" borderId="30" xfId="0" applyNumberFormat="1" applyFont="1" applyFill="1" applyBorder="1" applyAlignment="1">
      <alignment wrapText="1"/>
    </xf>
    <xf numFmtId="0" fontId="68" fillId="0" borderId="21" xfId="0" applyFont="1" applyFill="1" applyBorder="1" applyAlignment="1"/>
    <xf numFmtId="49" fontId="68" fillId="0" borderId="0" xfId="0" applyNumberFormat="1" applyFont="1" applyFill="1" applyBorder="1" applyAlignment="1">
      <alignment horizontal="center"/>
    </xf>
    <xf numFmtId="49" fontId="68" fillId="0" borderId="7" xfId="0" applyNumberFormat="1" applyFont="1" applyFill="1" applyBorder="1" applyAlignment="1">
      <alignment horizontal="center"/>
    </xf>
    <xf numFmtId="49" fontId="68" fillId="0" borderId="7" xfId="0" applyNumberFormat="1" applyFont="1" applyFill="1" applyBorder="1" applyAlignment="1">
      <alignment horizontal="center" wrapText="1"/>
    </xf>
    <xf numFmtId="0" fontId="68" fillId="0" borderId="30" xfId="0" applyFont="1" applyFill="1" applyBorder="1" applyAlignment="1">
      <alignment horizontal="left" wrapText="1"/>
    </xf>
    <xf numFmtId="0" fontId="69" fillId="0" borderId="0" xfId="0" applyFont="1" applyFill="1" applyBorder="1" applyAlignment="1">
      <alignment horizontal="center"/>
    </xf>
    <xf numFmtId="49" fontId="65" fillId="0" borderId="30" xfId="0" applyNumberFormat="1" applyFont="1" applyFill="1" applyBorder="1" applyAlignment="1" applyProtection="1">
      <alignment horizontal="left" wrapText="1"/>
      <protection locked="0"/>
    </xf>
    <xf numFmtId="49" fontId="65" fillId="0" borderId="30" xfId="0" applyNumberFormat="1" applyFont="1" applyFill="1" applyBorder="1" applyAlignment="1">
      <alignment horizontal="left" wrapText="1"/>
    </xf>
    <xf numFmtId="0" fontId="2" fillId="0" borderId="0" xfId="0" applyFont="1"/>
    <xf numFmtId="49" fontId="65" fillId="0" borderId="12" xfId="0" applyNumberFormat="1" applyFont="1" applyFill="1" applyBorder="1" applyAlignment="1">
      <alignment horizontal="left" wrapText="1"/>
    </xf>
    <xf numFmtId="0" fontId="65" fillId="0" borderId="0" xfId="0" applyFont="1" applyBorder="1" applyAlignment="1">
      <alignment wrapText="1"/>
    </xf>
    <xf numFmtId="0" fontId="65" fillId="0" borderId="77" xfId="2" applyFont="1" applyFill="1" applyBorder="1" applyAlignment="1" applyProtection="1">
      <alignment horizontal="left" wrapText="1"/>
    </xf>
    <xf numFmtId="0" fontId="68" fillId="7" borderId="21" xfId="0" applyFont="1" applyFill="1" applyBorder="1" applyAlignment="1"/>
    <xf numFmtId="166" fontId="68" fillId="7" borderId="7" xfId="0" applyNumberFormat="1" applyFont="1" applyFill="1" applyBorder="1" applyAlignment="1">
      <alignment horizontal="center"/>
    </xf>
    <xf numFmtId="1" fontId="68" fillId="7" borderId="7" xfId="0" applyNumberFormat="1" applyFont="1" applyFill="1" applyBorder="1" applyAlignment="1">
      <alignment horizontal="center"/>
    </xf>
    <xf numFmtId="49" fontId="68" fillId="7" borderId="7" xfId="0" applyNumberFormat="1" applyFont="1" applyFill="1" applyBorder="1" applyAlignment="1">
      <alignment horizontal="center"/>
    </xf>
    <xf numFmtId="0" fontId="68" fillId="7" borderId="78" xfId="0" applyFont="1" applyFill="1" applyBorder="1" applyAlignment="1" applyProtection="1">
      <alignment horizontal="left" vertical="center" wrapText="1"/>
      <protection hidden="1"/>
    </xf>
    <xf numFmtId="0" fontId="28" fillId="7" borderId="15" xfId="0" applyFont="1" applyFill="1" applyBorder="1" applyAlignment="1">
      <alignment horizontal="center"/>
    </xf>
    <xf numFmtId="0" fontId="28" fillId="7" borderId="7" xfId="0" applyFont="1" applyFill="1" applyBorder="1" applyAlignment="1">
      <alignment horizontal="center"/>
    </xf>
    <xf numFmtId="164" fontId="28" fillId="7" borderId="7" xfId="0" applyNumberFormat="1" applyFont="1" applyFill="1" applyBorder="1" applyAlignment="1">
      <alignment horizontal="center"/>
    </xf>
    <xf numFmtId="165" fontId="27" fillId="7" borderId="12" xfId="0" applyNumberFormat="1" applyFont="1" applyFill="1" applyBorder="1" applyAlignment="1">
      <alignment horizontal="center"/>
    </xf>
    <xf numFmtId="167" fontId="22" fillId="5" borderId="0" xfId="0" applyNumberFormat="1" applyFont="1" applyFill="1" applyBorder="1" applyAlignment="1">
      <alignment horizontal="center"/>
    </xf>
    <xf numFmtId="0" fontId="69" fillId="5" borderId="0" xfId="0" applyFont="1" applyFill="1" applyBorder="1" applyAlignment="1">
      <alignment horizontal="center"/>
    </xf>
    <xf numFmtId="0" fontId="22" fillId="5" borderId="0" xfId="0" applyFont="1" applyFill="1" applyBorder="1" applyAlignment="1">
      <alignment horizontal="right"/>
    </xf>
    <xf numFmtId="0" fontId="22" fillId="5" borderId="0" xfId="0" applyFont="1" applyFill="1" applyBorder="1"/>
    <xf numFmtId="0" fontId="22" fillId="5" borderId="0" xfId="0" applyFont="1" applyFill="1"/>
    <xf numFmtId="0" fontId="68" fillId="7" borderId="12" xfId="0" applyFont="1" applyFill="1" applyBorder="1" applyAlignment="1" applyProtection="1">
      <alignment horizontal="left" vertical="center" wrapText="1"/>
      <protection hidden="1"/>
    </xf>
    <xf numFmtId="165" fontId="27" fillId="2" borderId="28" xfId="0" applyNumberFormat="1" applyFont="1" applyFill="1" applyBorder="1" applyAlignment="1">
      <alignment horizontal="center"/>
    </xf>
    <xf numFmtId="0" fontId="2" fillId="0" borderId="1" xfId="0" applyFont="1" applyBorder="1"/>
    <xf numFmtId="0" fontId="65" fillId="0" borderId="17" xfId="0" applyFont="1" applyFill="1" applyBorder="1" applyAlignment="1"/>
    <xf numFmtId="49" fontId="65" fillId="0" borderId="4" xfId="0" applyNumberFormat="1" applyFont="1" applyBorder="1" applyAlignment="1">
      <alignment horizontal="center"/>
    </xf>
    <xf numFmtId="0" fontId="66" fillId="2" borderId="5" xfId="0" applyFont="1" applyFill="1" applyBorder="1" applyAlignment="1">
      <alignment horizontal="left" wrapText="1"/>
    </xf>
    <xf numFmtId="165" fontId="25" fillId="2" borderId="5" xfId="0" applyNumberFormat="1" applyFont="1" applyFill="1" applyBorder="1" applyAlignment="1">
      <alignment horizontal="center"/>
    </xf>
    <xf numFmtId="0" fontId="66" fillId="0" borderId="28" xfId="0" applyFont="1" applyFill="1" applyBorder="1" applyAlignment="1" applyProtection="1">
      <alignment horizontal="left" wrapText="1"/>
      <protection locked="0"/>
    </xf>
    <xf numFmtId="166" fontId="65" fillId="0" borderId="6" xfId="0" applyNumberFormat="1" applyFont="1" applyFill="1" applyBorder="1" applyAlignment="1">
      <alignment horizontal="center"/>
    </xf>
    <xf numFmtId="1" fontId="65" fillId="0" borderId="6" xfId="0" applyNumberFormat="1" applyFont="1" applyFill="1" applyBorder="1" applyAlignment="1">
      <alignment horizontal="center"/>
    </xf>
    <xf numFmtId="49" fontId="65" fillId="0" borderId="6" xfId="0" applyNumberFormat="1" applyFont="1" applyFill="1" applyBorder="1" applyAlignment="1">
      <alignment horizontal="center"/>
    </xf>
    <xf numFmtId="49" fontId="65" fillId="0" borderId="11" xfId="0" applyNumberFormat="1" applyFont="1" applyFill="1" applyBorder="1" applyAlignment="1" applyProtection="1">
      <alignment wrapText="1"/>
      <protection locked="0"/>
    </xf>
    <xf numFmtId="165" fontId="27" fillId="2" borderId="42" xfId="0" applyNumberFormat="1" applyFont="1" applyFill="1" applyBorder="1" applyAlignment="1">
      <alignment horizontal="center"/>
    </xf>
    <xf numFmtId="166" fontId="68" fillId="0" borderId="7" xfId="0" applyNumberFormat="1" applyFont="1" applyFill="1" applyBorder="1" applyAlignment="1">
      <alignment horizontal="center"/>
    </xf>
    <xf numFmtId="1" fontId="68" fillId="0" borderId="7" xfId="0" applyNumberFormat="1" applyFont="1" applyFill="1" applyBorder="1" applyAlignment="1">
      <alignment horizontal="center"/>
    </xf>
    <xf numFmtId="0" fontId="70" fillId="0" borderId="12" xfId="0" applyFont="1" applyFill="1" applyBorder="1" applyAlignment="1" applyProtection="1">
      <alignment horizontal="left" wrapText="1"/>
      <protection locked="0"/>
    </xf>
    <xf numFmtId="166" fontId="68" fillId="0" borderId="7" xfId="0" applyNumberFormat="1" applyFont="1" applyBorder="1" applyAlignment="1">
      <alignment horizontal="center"/>
    </xf>
    <xf numFmtId="1" fontId="68" fillId="0" borderId="7" xfId="0" applyNumberFormat="1" applyFont="1" applyBorder="1" applyAlignment="1">
      <alignment horizontal="center"/>
    </xf>
    <xf numFmtId="49" fontId="68" fillId="0" borderId="7" xfId="0" applyNumberFormat="1" applyFont="1" applyBorder="1" applyAlignment="1">
      <alignment horizontal="center"/>
    </xf>
    <xf numFmtId="0" fontId="68" fillId="0" borderId="11" xfId="0" applyFont="1" applyFill="1" applyBorder="1" applyAlignment="1" applyProtection="1">
      <alignment horizontal="left" wrapText="1"/>
      <protection locked="0"/>
    </xf>
    <xf numFmtId="165" fontId="27" fillId="2" borderId="10" xfId="0" applyNumberFormat="1" applyFont="1" applyFill="1" applyBorder="1" applyAlignment="1">
      <alignment horizontal="center"/>
    </xf>
    <xf numFmtId="167" fontId="22" fillId="0" borderId="0" xfId="0" applyNumberFormat="1" applyFont="1" applyBorder="1" applyAlignment="1">
      <alignment horizontal="center"/>
    </xf>
    <xf numFmtId="0" fontId="69" fillId="6" borderId="0" xfId="0" applyFont="1" applyFill="1" applyBorder="1" applyAlignment="1">
      <alignment horizontal="center"/>
    </xf>
    <xf numFmtId="0" fontId="22" fillId="0" borderId="0" xfId="0" applyFont="1" applyBorder="1" applyAlignment="1">
      <alignment horizontal="right"/>
    </xf>
    <xf numFmtId="0" fontId="22" fillId="0" borderId="0" xfId="0" applyFont="1" applyBorder="1"/>
    <xf numFmtId="0" fontId="22" fillId="0" borderId="0" xfId="0" applyFont="1"/>
    <xf numFmtId="0" fontId="68" fillId="7" borderId="11" xfId="0" applyFont="1" applyFill="1" applyBorder="1" applyAlignment="1" applyProtection="1">
      <alignment horizontal="left" wrapText="1"/>
      <protection locked="0"/>
    </xf>
    <xf numFmtId="167" fontId="30" fillId="7" borderId="15" xfId="0" applyNumberFormat="1" applyFont="1" applyFill="1" applyBorder="1" applyAlignment="1" applyProtection="1">
      <alignment horizontal="center" wrapText="1"/>
    </xf>
    <xf numFmtId="167" fontId="30" fillId="7" borderId="7" xfId="0" applyNumberFormat="1" applyFont="1" applyFill="1" applyBorder="1" applyAlignment="1" applyProtection="1">
      <alignment horizontal="center" wrapText="1"/>
    </xf>
    <xf numFmtId="167" fontId="28" fillId="7" borderId="7" xfId="0" applyNumberFormat="1" applyFont="1" applyFill="1" applyBorder="1" applyAlignment="1">
      <alignment horizontal="center"/>
    </xf>
    <xf numFmtId="165" fontId="28" fillId="7" borderId="12" xfId="0" applyNumberFormat="1" applyFont="1" applyFill="1" applyBorder="1" applyAlignment="1">
      <alignment horizontal="center"/>
    </xf>
    <xf numFmtId="0" fontId="68" fillId="7" borderId="18" xfId="0" applyFont="1" applyFill="1" applyBorder="1" applyAlignment="1" applyProtection="1">
      <alignment horizontal="left" wrapText="1"/>
      <protection locked="0"/>
    </xf>
    <xf numFmtId="0" fontId="30" fillId="7" borderId="15" xfId="0" applyFont="1" applyFill="1" applyBorder="1" applyAlignment="1">
      <alignment horizontal="center"/>
    </xf>
    <xf numFmtId="0" fontId="30" fillId="7" borderId="7" xfId="0" applyFont="1" applyFill="1" applyBorder="1" applyAlignment="1">
      <alignment horizontal="center"/>
    </xf>
    <xf numFmtId="0" fontId="68" fillId="7" borderId="12" xfId="0" applyFont="1" applyFill="1" applyBorder="1" applyAlignment="1" applyProtection="1">
      <alignment horizontal="left" wrapText="1"/>
      <protection locked="0"/>
    </xf>
    <xf numFmtId="0" fontId="65" fillId="5" borderId="21" xfId="0" applyFont="1" applyFill="1" applyBorder="1" applyAlignment="1"/>
    <xf numFmtId="49" fontId="65" fillId="5" borderId="7" xfId="0" applyNumberFormat="1" applyFont="1" applyFill="1" applyBorder="1" applyAlignment="1" applyProtection="1">
      <alignment horizontal="center" wrapText="1"/>
      <protection locked="0"/>
    </xf>
    <xf numFmtId="1" fontId="65" fillId="5" borderId="7" xfId="0" applyNumberFormat="1" applyFont="1" applyFill="1" applyBorder="1" applyAlignment="1" applyProtection="1">
      <alignment horizontal="center" wrapText="1"/>
      <protection locked="0"/>
    </xf>
    <xf numFmtId="49" fontId="65" fillId="5" borderId="11" xfId="0" applyNumberFormat="1" applyFont="1" applyFill="1" applyBorder="1" applyAlignment="1" applyProtection="1">
      <alignment wrapText="1"/>
      <protection locked="0"/>
    </xf>
    <xf numFmtId="167" fontId="27" fillId="5" borderId="73" xfId="0" applyNumberFormat="1" applyFont="1" applyFill="1" applyBorder="1" applyAlignment="1" applyProtection="1">
      <alignment horizontal="center" wrapText="1"/>
    </xf>
    <xf numFmtId="167" fontId="27" fillId="5" borderId="7" xfId="0" applyNumberFormat="1" applyFont="1" applyFill="1" applyBorder="1" applyAlignment="1" applyProtection="1">
      <alignment horizontal="center" wrapText="1"/>
    </xf>
    <xf numFmtId="167" fontId="27" fillId="5" borderId="7" xfId="0" applyNumberFormat="1" applyFont="1" applyFill="1" applyBorder="1" applyAlignment="1">
      <alignment horizontal="center"/>
    </xf>
    <xf numFmtId="165" fontId="27" fillId="5" borderId="12" xfId="0" applyNumberFormat="1" applyFont="1" applyFill="1" applyBorder="1" applyAlignment="1">
      <alignment horizontal="center"/>
    </xf>
    <xf numFmtId="0" fontId="2" fillId="5" borderId="0" xfId="0" applyFont="1" applyFill="1"/>
    <xf numFmtId="49" fontId="68" fillId="0" borderId="7" xfId="0" applyNumberFormat="1" applyFont="1" applyFill="1" applyBorder="1" applyAlignment="1" applyProtection="1">
      <alignment horizontal="center" wrapText="1"/>
      <protection locked="0"/>
    </xf>
    <xf numFmtId="1" fontId="68" fillId="0" borderId="7" xfId="0" applyNumberFormat="1" applyFont="1" applyFill="1" applyBorder="1" applyAlignment="1" applyProtection="1">
      <alignment horizontal="center" wrapText="1"/>
      <protection locked="0"/>
    </xf>
    <xf numFmtId="0" fontId="70" fillId="0" borderId="30" xfId="0" applyFont="1" applyFill="1" applyBorder="1" applyAlignment="1" applyProtection="1">
      <alignment horizontal="left" wrapText="1"/>
      <protection locked="0"/>
    </xf>
    <xf numFmtId="0" fontId="71" fillId="0" borderId="0" xfId="0" applyFont="1" applyFill="1" applyBorder="1" applyAlignment="1">
      <alignment horizontal="center"/>
    </xf>
    <xf numFmtId="0" fontId="70" fillId="0" borderId="11" xfId="0" applyFont="1" applyFill="1" applyBorder="1" applyAlignment="1" applyProtection="1">
      <alignment horizontal="left" wrapText="1"/>
      <protection locked="0"/>
    </xf>
    <xf numFmtId="49" fontId="65" fillId="0" borderId="7" xfId="0" applyNumberFormat="1" applyFont="1" applyFill="1" applyBorder="1" applyAlignment="1" applyProtection="1">
      <alignment horizontal="center" wrapText="1"/>
      <protection locked="0"/>
    </xf>
    <xf numFmtId="1" fontId="65" fillId="0" borderId="7" xfId="0" applyNumberFormat="1" applyFont="1" applyFill="1" applyBorder="1" applyAlignment="1" applyProtection="1">
      <alignment horizontal="center" wrapText="1"/>
      <protection locked="0"/>
    </xf>
    <xf numFmtId="0" fontId="72" fillId="0" borderId="30" xfId="0" applyFont="1" applyFill="1" applyBorder="1" applyAlignment="1" applyProtection="1">
      <alignment horizontal="left" wrapText="1"/>
      <protection locked="0"/>
    </xf>
    <xf numFmtId="167" fontId="31" fillId="0" borderId="21" xfId="0" applyNumberFormat="1" applyFont="1" applyFill="1" applyBorder="1" applyAlignment="1" applyProtection="1">
      <alignment horizontal="center" wrapText="1"/>
    </xf>
    <xf numFmtId="167" fontId="31" fillId="0" borderId="7" xfId="0" applyNumberFormat="1" applyFont="1" applyFill="1" applyBorder="1" applyAlignment="1" applyProtection="1">
      <alignment horizontal="center" wrapText="1"/>
    </xf>
    <xf numFmtId="167" fontId="31" fillId="0" borderId="7" xfId="0" applyNumberFormat="1" applyFont="1" applyFill="1" applyBorder="1" applyAlignment="1" applyProtection="1">
      <alignment horizontal="center"/>
    </xf>
    <xf numFmtId="1" fontId="65" fillId="0" borderId="0" xfId="0" applyNumberFormat="1" applyFont="1" applyFill="1" applyBorder="1" applyAlignment="1" applyProtection="1">
      <alignment horizontal="center" wrapText="1"/>
      <protection locked="0"/>
    </xf>
    <xf numFmtId="49" fontId="65" fillId="0" borderId="0" xfId="0" applyNumberFormat="1" applyFont="1" applyFill="1" applyBorder="1" applyAlignment="1" applyProtection="1">
      <alignment horizontal="center" wrapText="1"/>
      <protection locked="0"/>
    </xf>
    <xf numFmtId="0" fontId="72" fillId="0" borderId="0" xfId="0" applyFont="1" applyFill="1" applyBorder="1" applyAlignment="1">
      <alignment wrapText="1"/>
    </xf>
    <xf numFmtId="0" fontId="68" fillId="0" borderId="21" xfId="0" applyFont="1" applyFill="1" applyBorder="1" applyAlignment="1">
      <alignment horizontal="center"/>
    </xf>
    <xf numFmtId="0" fontId="28" fillId="0" borderId="21" xfId="0" applyFont="1" applyFill="1" applyBorder="1" applyAlignment="1">
      <alignment horizontal="center"/>
    </xf>
    <xf numFmtId="49" fontId="65" fillId="0" borderId="12" xfId="0" applyNumberFormat="1" applyFont="1" applyFill="1" applyBorder="1" applyAlignment="1" applyProtection="1">
      <alignment wrapText="1"/>
      <protection locked="0"/>
    </xf>
    <xf numFmtId="165" fontId="27" fillId="2" borderId="18" xfId="0" applyNumberFormat="1" applyFont="1" applyFill="1" applyBorder="1" applyAlignment="1">
      <alignment horizontal="center"/>
    </xf>
    <xf numFmtId="49" fontId="65" fillId="0" borderId="7" xfId="0" applyNumberFormat="1" applyFont="1" applyBorder="1" applyAlignment="1" applyProtection="1">
      <alignment horizontal="center" wrapText="1"/>
      <protection locked="0"/>
    </xf>
    <xf numFmtId="49" fontId="65" fillId="0" borderId="30" xfId="0" applyNumberFormat="1" applyFont="1" applyBorder="1" applyAlignment="1" applyProtection="1">
      <alignment wrapText="1"/>
      <protection locked="0"/>
    </xf>
    <xf numFmtId="167" fontId="27" fillId="0" borderId="74" xfId="0" applyNumberFormat="1" applyFont="1" applyFill="1" applyBorder="1" applyAlignment="1" applyProtection="1">
      <alignment horizontal="center" wrapText="1"/>
    </xf>
    <xf numFmtId="167" fontId="27" fillId="0" borderId="9" xfId="0" applyNumberFormat="1" applyFont="1" applyFill="1" applyBorder="1" applyAlignment="1" applyProtection="1">
      <alignment horizontal="center" wrapText="1"/>
    </xf>
    <xf numFmtId="167" fontId="27" fillId="0" borderId="8" xfId="0" applyNumberFormat="1" applyFont="1" applyFill="1" applyBorder="1" applyAlignment="1" applyProtection="1">
      <alignment horizontal="center" wrapText="1"/>
    </xf>
    <xf numFmtId="0" fontId="68" fillId="0" borderId="24" xfId="0" applyFont="1" applyFill="1" applyBorder="1" applyAlignment="1"/>
    <xf numFmtId="49" fontId="68" fillId="0" borderId="9" xfId="0" applyNumberFormat="1" applyFont="1" applyFill="1" applyBorder="1" applyAlignment="1" applyProtection="1">
      <alignment horizontal="center" wrapText="1"/>
      <protection locked="0"/>
    </xf>
    <xf numFmtId="49" fontId="68" fillId="0" borderId="9" xfId="0" applyNumberFormat="1" applyFont="1" applyFill="1" applyBorder="1" applyAlignment="1">
      <alignment horizontal="center" wrapText="1"/>
    </xf>
    <xf numFmtId="49" fontId="70" fillId="0" borderId="35" xfId="0" applyNumberFormat="1" applyFont="1" applyFill="1" applyBorder="1" applyAlignment="1" applyProtection="1">
      <alignment wrapText="1"/>
      <protection locked="0"/>
    </xf>
    <xf numFmtId="167" fontId="28" fillId="0" borderId="50" xfId="0" applyNumberFormat="1" applyFont="1" applyFill="1" applyBorder="1" applyAlignment="1" applyProtection="1">
      <alignment horizontal="center" wrapText="1"/>
    </xf>
    <xf numFmtId="167" fontId="28" fillId="0" borderId="25" xfId="0" applyNumberFormat="1" applyFont="1" applyFill="1" applyBorder="1" applyAlignment="1" applyProtection="1">
      <alignment horizontal="center" wrapText="1"/>
    </xf>
    <xf numFmtId="167" fontId="28" fillId="0" borderId="9" xfId="0" applyNumberFormat="1" applyFont="1" applyFill="1" applyBorder="1" applyAlignment="1" applyProtection="1">
      <alignment horizontal="center"/>
    </xf>
    <xf numFmtId="167" fontId="28" fillId="0" borderId="50" xfId="0" applyNumberFormat="1" applyFont="1" applyFill="1" applyBorder="1" applyAlignment="1">
      <alignment horizontal="center"/>
    </xf>
    <xf numFmtId="167" fontId="28" fillId="0" borderId="31" xfId="0" applyNumberFormat="1" applyFont="1" applyFill="1" applyBorder="1" applyAlignment="1">
      <alignment horizontal="center"/>
    </xf>
    <xf numFmtId="167" fontId="28" fillId="0" borderId="25" xfId="0" applyNumberFormat="1" applyFont="1" applyFill="1" applyBorder="1" applyAlignment="1">
      <alignment horizontal="center"/>
    </xf>
    <xf numFmtId="165" fontId="28" fillId="0" borderId="31" xfId="0" applyNumberFormat="1" applyFont="1" applyFill="1" applyBorder="1" applyAlignment="1">
      <alignment horizontal="center"/>
    </xf>
    <xf numFmtId="167" fontId="28" fillId="0" borderId="74" xfId="0" applyNumberFormat="1" applyFont="1" applyFill="1" applyBorder="1" applyAlignment="1">
      <alignment horizontal="center"/>
    </xf>
    <xf numFmtId="167" fontId="28" fillId="0" borderId="35" xfId="0" applyNumberFormat="1" applyFont="1" applyFill="1" applyBorder="1" applyAlignment="1">
      <alignment horizontal="center"/>
    </xf>
    <xf numFmtId="0" fontId="73" fillId="0" borderId="0" xfId="0" applyFont="1" applyFill="1" applyBorder="1" applyAlignment="1">
      <alignment horizontal="center"/>
    </xf>
    <xf numFmtId="49" fontId="66" fillId="0" borderId="4" xfId="0" applyNumberFormat="1" applyFont="1" applyBorder="1" applyAlignment="1">
      <alignment horizontal="center"/>
    </xf>
    <xf numFmtId="0" fontId="3" fillId="0" borderId="0" xfId="0" applyFont="1" applyBorder="1" applyAlignment="1">
      <alignment horizontal="right"/>
    </xf>
    <xf numFmtId="0" fontId="3" fillId="0" borderId="0" xfId="0" applyFont="1" applyBorder="1"/>
    <xf numFmtId="0" fontId="3" fillId="0" borderId="0" xfId="0" applyFont="1"/>
    <xf numFmtId="0" fontId="65" fillId="0" borderId="45" xfId="0" applyFont="1" applyFill="1" applyBorder="1" applyAlignment="1"/>
    <xf numFmtId="49" fontId="65" fillId="0" borderId="46" xfId="0" applyNumberFormat="1" applyFont="1" applyBorder="1" applyAlignment="1">
      <alignment horizontal="center"/>
    </xf>
    <xf numFmtId="49" fontId="65" fillId="0" borderId="46" xfId="0" applyNumberFormat="1" applyFont="1" applyFill="1" applyBorder="1" applyAlignment="1">
      <alignment horizontal="center" wrapText="1"/>
    </xf>
    <xf numFmtId="49" fontId="65" fillId="0" borderId="47" xfId="0" applyNumberFormat="1" applyFont="1" applyFill="1" applyBorder="1" applyAlignment="1">
      <alignment horizontal="left" wrapText="1"/>
    </xf>
    <xf numFmtId="49" fontId="70" fillId="0" borderId="12" xfId="0" applyNumberFormat="1" applyFont="1" applyFill="1" applyBorder="1" applyAlignment="1">
      <alignment horizontal="left" wrapText="1"/>
    </xf>
    <xf numFmtId="49" fontId="65" fillId="0" borderId="7" xfId="0" applyNumberFormat="1" applyFont="1" applyFill="1" applyBorder="1" applyAlignment="1">
      <alignment horizontal="center"/>
    </xf>
    <xf numFmtId="0" fontId="72" fillId="0" borderId="12" xfId="0" applyFont="1" applyFill="1" applyBorder="1"/>
    <xf numFmtId="0" fontId="72" fillId="0" borderId="11" xfId="0" applyFont="1" applyFill="1" applyBorder="1" applyAlignment="1">
      <alignment wrapText="1"/>
    </xf>
    <xf numFmtId="49" fontId="65" fillId="5" borderId="7" xfId="0" applyNumberFormat="1" applyFont="1" applyFill="1" applyBorder="1" applyAlignment="1">
      <alignment horizontal="center"/>
    </xf>
    <xf numFmtId="49" fontId="65" fillId="5" borderId="12" xfId="0" applyNumberFormat="1" applyFont="1" applyFill="1" applyBorder="1" applyAlignment="1">
      <alignment wrapText="1"/>
    </xf>
    <xf numFmtId="167" fontId="27" fillId="5" borderId="21" xfId="0" applyNumberFormat="1" applyFont="1" applyFill="1" applyBorder="1" applyAlignment="1">
      <alignment horizontal="center"/>
    </xf>
    <xf numFmtId="167" fontId="27" fillId="5" borderId="15" xfId="0" applyNumberFormat="1" applyFont="1" applyFill="1" applyBorder="1" applyAlignment="1">
      <alignment horizontal="center"/>
    </xf>
    <xf numFmtId="49" fontId="65" fillId="5" borderId="9" xfId="0" applyNumberFormat="1" applyFont="1" applyFill="1" applyBorder="1" applyAlignment="1">
      <alignment horizontal="center"/>
    </xf>
    <xf numFmtId="49" fontId="65" fillId="5" borderId="11" xfId="0" applyNumberFormat="1" applyFont="1" applyFill="1" applyBorder="1" applyAlignment="1">
      <alignment wrapText="1"/>
    </xf>
    <xf numFmtId="167" fontId="27" fillId="5" borderId="6" xfId="0" applyNumberFormat="1" applyFont="1" applyFill="1" applyBorder="1" applyAlignment="1">
      <alignment horizontal="center"/>
    </xf>
    <xf numFmtId="49" fontId="65" fillId="5" borderId="51" xfId="0" applyNumberFormat="1" applyFont="1" applyFill="1" applyBorder="1" applyAlignment="1">
      <alignment wrapText="1"/>
    </xf>
    <xf numFmtId="167" fontId="27" fillId="5" borderId="65" xfId="0" applyNumberFormat="1" applyFont="1" applyFill="1" applyBorder="1" applyAlignment="1">
      <alignment horizontal="center"/>
    </xf>
    <xf numFmtId="49" fontId="68" fillId="0" borderId="9" xfId="0" applyNumberFormat="1" applyFont="1" applyFill="1" applyBorder="1" applyAlignment="1">
      <alignment horizontal="center"/>
    </xf>
    <xf numFmtId="0" fontId="65" fillId="0" borderId="68" xfId="0" applyFont="1" applyBorder="1"/>
    <xf numFmtId="0" fontId="66" fillId="0" borderId="32" xfId="0" applyFont="1" applyFill="1" applyBorder="1" applyAlignment="1">
      <alignment horizontal="left" wrapText="1"/>
    </xf>
    <xf numFmtId="167" fontId="25" fillId="5" borderId="17" xfId="0" applyNumberFormat="1" applyFont="1" applyFill="1" applyBorder="1" applyAlignment="1">
      <alignment horizontal="center"/>
    </xf>
    <xf numFmtId="49" fontId="65" fillId="0" borderId="30" xfId="0" applyNumberFormat="1" applyFont="1" applyBorder="1" applyAlignment="1" applyProtection="1">
      <alignment horizontal="left" wrapText="1"/>
      <protection locked="0"/>
    </xf>
    <xf numFmtId="49" fontId="65" fillId="5" borderId="7" xfId="0" applyNumberFormat="1" applyFont="1" applyFill="1" applyBorder="1" applyAlignment="1">
      <alignment horizontal="center" wrapText="1"/>
    </xf>
    <xf numFmtId="49" fontId="68" fillId="7" borderId="7" xfId="0" applyNumberFormat="1" applyFont="1" applyFill="1" applyBorder="1" applyAlignment="1">
      <alignment horizontal="center" wrapText="1"/>
    </xf>
    <xf numFmtId="167" fontId="28" fillId="7" borderId="21" xfId="0" applyNumberFormat="1" applyFont="1" applyFill="1" applyBorder="1" applyAlignment="1">
      <alignment horizontal="center"/>
    </xf>
    <xf numFmtId="167" fontId="28" fillId="7" borderId="15" xfId="0" applyNumberFormat="1" applyFont="1" applyFill="1" applyBorder="1" applyAlignment="1">
      <alignment horizontal="center"/>
    </xf>
    <xf numFmtId="0" fontId="65" fillId="0" borderId="23" xfId="0" applyFont="1" applyFill="1" applyBorder="1" applyAlignment="1"/>
    <xf numFmtId="0" fontId="65" fillId="2" borderId="34" xfId="0" applyFont="1" applyFill="1" applyBorder="1" applyAlignment="1">
      <alignment horizontal="left" wrapText="1"/>
    </xf>
    <xf numFmtId="0" fontId="66" fillId="2" borderId="32" xfId="0" applyFont="1" applyFill="1" applyBorder="1" applyAlignment="1" applyProtection="1">
      <alignment horizontal="left" wrapText="1"/>
      <protection locked="0"/>
    </xf>
    <xf numFmtId="0" fontId="2" fillId="0" borderId="2" xfId="0" applyFont="1" applyBorder="1"/>
    <xf numFmtId="167" fontId="27" fillId="0" borderId="21" xfId="0" applyNumberFormat="1" applyFont="1" applyBorder="1" applyAlignment="1">
      <alignment horizontal="center" wrapText="1"/>
    </xf>
    <xf numFmtId="49" fontId="65" fillId="2" borderId="8" xfId="0" applyNumberFormat="1" applyFont="1" applyFill="1" applyBorder="1" applyAlignment="1">
      <alignment horizontal="center" wrapText="1"/>
    </xf>
    <xf numFmtId="49" fontId="65" fillId="2" borderId="34" xfId="0" applyNumberFormat="1" applyFont="1" applyFill="1" applyBorder="1" applyAlignment="1">
      <alignment wrapText="1"/>
    </xf>
    <xf numFmtId="167" fontId="27" fillId="0" borderId="88" xfId="0" applyNumberFormat="1" applyFont="1" applyFill="1" applyBorder="1" applyAlignment="1">
      <alignment horizontal="center"/>
    </xf>
    <xf numFmtId="0" fontId="2" fillId="0" borderId="3" xfId="0" applyFont="1" applyBorder="1"/>
    <xf numFmtId="0" fontId="65" fillId="0" borderId="36" xfId="0" applyFont="1" applyFill="1" applyBorder="1" applyAlignment="1"/>
    <xf numFmtId="49" fontId="65" fillId="0" borderId="25" xfId="0" applyNumberFormat="1" applyFont="1" applyBorder="1" applyAlignment="1">
      <alignment horizontal="center"/>
    </xf>
    <xf numFmtId="49" fontId="65" fillId="2" borderId="25" xfId="0" applyNumberFormat="1" applyFont="1" applyFill="1" applyBorder="1" applyAlignment="1">
      <alignment horizontal="center" wrapText="1"/>
    </xf>
    <xf numFmtId="49" fontId="65" fillId="2" borderId="39" xfId="0" applyNumberFormat="1" applyFont="1" applyFill="1" applyBorder="1" applyAlignment="1">
      <alignment wrapText="1"/>
    </xf>
    <xf numFmtId="10" fontId="27" fillId="0" borderId="25" xfId="0" applyNumberFormat="1" applyFont="1" applyFill="1" applyBorder="1" applyAlignment="1">
      <alignment horizontal="center"/>
    </xf>
    <xf numFmtId="165" fontId="27" fillId="2" borderId="37" xfId="0" applyNumberFormat="1" applyFont="1" applyFill="1" applyBorder="1" applyAlignment="1">
      <alignment horizontal="center"/>
    </xf>
    <xf numFmtId="0" fontId="26" fillId="0" borderId="32" xfId="0" applyFont="1" applyBorder="1" applyAlignment="1" applyProtection="1">
      <alignment horizontal="left" wrapText="1"/>
      <protection locked="0"/>
    </xf>
    <xf numFmtId="0" fontId="2" fillId="0" borderId="16" xfId="0" applyFont="1" applyBorder="1"/>
    <xf numFmtId="10" fontId="25" fillId="0" borderId="4" xfId="0" applyNumberFormat="1" applyFont="1" applyFill="1" applyBorder="1" applyAlignment="1">
      <alignment horizontal="center"/>
    </xf>
    <xf numFmtId="0" fontId="66" fillId="0" borderId="5" xfId="0" applyFont="1" applyBorder="1" applyAlignment="1" applyProtection="1">
      <alignment horizontal="left" wrapText="1"/>
      <protection locked="0"/>
    </xf>
    <xf numFmtId="49" fontId="65" fillId="0" borderId="64" xfId="0" applyNumberFormat="1" applyFont="1" applyBorder="1" applyAlignment="1">
      <alignment horizontal="center"/>
    </xf>
    <xf numFmtId="49" fontId="65" fillId="0" borderId="33" xfId="0" applyNumberFormat="1" applyFont="1" applyBorder="1" applyAlignment="1">
      <alignment horizontal="center"/>
    </xf>
    <xf numFmtId="49" fontId="65" fillId="0" borderId="6" xfId="0" applyNumberFormat="1" applyFont="1" applyFill="1" applyBorder="1" applyAlignment="1">
      <alignment horizontal="center" wrapText="1"/>
    </xf>
    <xf numFmtId="49" fontId="65" fillId="0" borderId="11" xfId="0" applyNumberFormat="1" applyFont="1" applyFill="1" applyBorder="1" applyAlignment="1">
      <alignment horizontal="left" wrapText="1"/>
    </xf>
    <xf numFmtId="49" fontId="65" fillId="0" borderId="9" xfId="0" applyNumberFormat="1" applyFont="1" applyFill="1" applyBorder="1" applyAlignment="1">
      <alignment horizontal="center" wrapText="1"/>
    </xf>
    <xf numFmtId="49" fontId="65" fillId="0" borderId="10" xfId="0" applyNumberFormat="1" applyFont="1" applyFill="1" applyBorder="1" applyAlignment="1">
      <alignment horizontal="left" wrapText="1"/>
    </xf>
    <xf numFmtId="49" fontId="65" fillId="0" borderId="30" xfId="0" applyNumberFormat="1" applyFont="1" applyBorder="1" applyAlignment="1">
      <alignment horizontal="center"/>
    </xf>
    <xf numFmtId="49" fontId="65" fillId="0" borderId="12" xfId="0" applyNumberFormat="1" applyFont="1" applyFill="1" applyBorder="1" applyAlignment="1" applyProtection="1">
      <alignment horizontal="left" wrapText="1"/>
      <protection locked="0"/>
    </xf>
    <xf numFmtId="3" fontId="65" fillId="0" borderId="12" xfId="0" applyNumberFormat="1" applyFont="1" applyBorder="1" applyAlignment="1">
      <alignment horizontal="left" wrapText="1"/>
    </xf>
    <xf numFmtId="165" fontId="27" fillId="0" borderId="31" xfId="0" applyNumberFormat="1" applyFont="1" applyFill="1" applyBorder="1" applyAlignment="1">
      <alignment horizontal="center"/>
    </xf>
    <xf numFmtId="0" fontId="66" fillId="0" borderId="32" xfId="0" applyFont="1" applyBorder="1" applyAlignment="1">
      <alignment horizontal="center"/>
    </xf>
    <xf numFmtId="49" fontId="66" fillId="0" borderId="4" xfId="0" applyNumberFormat="1" applyFont="1" applyFill="1" applyBorder="1" applyAlignment="1">
      <alignment horizontal="center" wrapText="1"/>
    </xf>
    <xf numFmtId="49" fontId="66" fillId="0" borderId="5" xfId="0" applyNumberFormat="1" applyFont="1" applyFill="1" applyBorder="1" applyAlignment="1">
      <alignment wrapText="1"/>
    </xf>
    <xf numFmtId="0" fontId="66" fillId="0" borderId="39" xfId="0" applyFont="1" applyBorder="1" applyAlignment="1">
      <alignment horizontal="center"/>
    </xf>
    <xf numFmtId="165" fontId="27" fillId="2" borderId="5" xfId="0" applyNumberFormat="1" applyFont="1" applyFill="1" applyBorder="1" applyAlignment="1">
      <alignment horizontal="center"/>
    </xf>
    <xf numFmtId="0" fontId="68" fillId="0" borderId="36" xfId="0" applyFont="1" applyFill="1" applyBorder="1" applyAlignment="1"/>
    <xf numFmtId="0" fontId="68" fillId="0" borderId="39" xfId="0" applyFont="1" applyFill="1" applyBorder="1" applyAlignment="1">
      <alignment horizontal="center"/>
    </xf>
    <xf numFmtId="49" fontId="68" fillId="0" borderId="4" xfId="0" applyNumberFormat="1" applyFont="1" applyFill="1" applyBorder="1" applyAlignment="1">
      <alignment horizontal="center" wrapText="1"/>
    </xf>
    <xf numFmtId="49" fontId="21" fillId="0" borderId="5" xfId="0" applyNumberFormat="1" applyFont="1" applyFill="1" applyBorder="1" applyAlignment="1">
      <alignment wrapText="1"/>
    </xf>
    <xf numFmtId="167" fontId="28" fillId="0" borderId="67" xfId="0" applyNumberFormat="1" applyFont="1" applyFill="1" applyBorder="1" applyAlignment="1" applyProtection="1">
      <alignment horizontal="center"/>
    </xf>
    <xf numFmtId="167" fontId="28" fillId="0" borderId="25" xfId="0" applyNumberFormat="1" applyFont="1" applyFill="1" applyBorder="1" applyAlignment="1" applyProtection="1">
      <alignment horizontal="center"/>
    </xf>
    <xf numFmtId="167" fontId="30" fillId="0" borderId="25" xfId="0" applyNumberFormat="1" applyFont="1" applyFill="1" applyBorder="1" applyAlignment="1" applyProtection="1">
      <alignment horizontal="center"/>
    </xf>
    <xf numFmtId="165" fontId="28" fillId="0" borderId="25" xfId="0" applyNumberFormat="1" applyFont="1" applyFill="1" applyBorder="1" applyAlignment="1">
      <alignment horizontal="center"/>
    </xf>
    <xf numFmtId="165" fontId="28" fillId="0" borderId="37" xfId="0" applyNumberFormat="1" applyFont="1" applyFill="1" applyBorder="1" applyAlignment="1">
      <alignment horizontal="center"/>
    </xf>
    <xf numFmtId="167" fontId="28" fillId="0" borderId="38" xfId="0" applyNumberFormat="1" applyFont="1" applyFill="1" applyBorder="1" applyAlignment="1">
      <alignment horizontal="center"/>
    </xf>
    <xf numFmtId="165" fontId="28" fillId="0" borderId="39" xfId="0" applyNumberFormat="1" applyFont="1" applyFill="1" applyBorder="1" applyAlignment="1">
      <alignment horizontal="center"/>
    </xf>
    <xf numFmtId="167" fontId="28" fillId="0" borderId="36" xfId="0" applyNumberFormat="1" applyFont="1" applyFill="1" applyBorder="1" applyAlignment="1">
      <alignment horizontal="center"/>
    </xf>
    <xf numFmtId="0" fontId="65" fillId="5" borderId="36" xfId="0" applyFont="1" applyFill="1" applyBorder="1" applyAlignment="1"/>
    <xf numFmtId="0" fontId="66" fillId="5" borderId="39" xfId="0" applyFont="1" applyFill="1" applyBorder="1" applyAlignment="1">
      <alignment horizontal="center"/>
    </xf>
    <xf numFmtId="49" fontId="66" fillId="5" borderId="4" xfId="0" applyNumberFormat="1" applyFont="1" applyFill="1" applyBorder="1" applyAlignment="1">
      <alignment horizontal="center" wrapText="1"/>
    </xf>
    <xf numFmtId="49" fontId="66" fillId="5" borderId="5" xfId="0" applyNumberFormat="1" applyFont="1" applyFill="1" applyBorder="1" applyAlignment="1">
      <alignment wrapText="1"/>
    </xf>
    <xf numFmtId="167" fontId="25" fillId="5" borderId="67" xfId="0" applyNumberFormat="1" applyFont="1" applyFill="1" applyBorder="1" applyAlignment="1" applyProtection="1">
      <alignment horizontal="center"/>
    </xf>
    <xf numFmtId="167" fontId="25" fillId="5" borderId="25" xfId="0" applyNumberFormat="1" applyFont="1" applyFill="1" applyBorder="1" applyAlignment="1" applyProtection="1">
      <alignment horizontal="center"/>
    </xf>
    <xf numFmtId="167" fontId="25" fillId="5" borderId="25" xfId="0" applyNumberFormat="1" applyFont="1" applyFill="1" applyBorder="1" applyAlignment="1">
      <alignment horizontal="center"/>
    </xf>
    <xf numFmtId="0" fontId="2" fillId="5" borderId="16" xfId="0" applyFont="1" applyFill="1" applyBorder="1"/>
    <xf numFmtId="0" fontId="68" fillId="0" borderId="45" xfId="0" applyFont="1" applyFill="1" applyBorder="1" applyAlignment="1"/>
    <xf numFmtId="0" fontId="68" fillId="0" borderId="64" xfId="0" applyFont="1" applyFill="1" applyBorder="1" applyAlignment="1">
      <alignment horizontal="center"/>
    </xf>
    <xf numFmtId="49" fontId="68" fillId="0" borderId="46" xfId="0" applyNumberFormat="1" applyFont="1" applyFill="1" applyBorder="1" applyAlignment="1">
      <alignment horizontal="center" wrapText="1"/>
    </xf>
    <xf numFmtId="0" fontId="70" fillId="0" borderId="47" xfId="0" applyFont="1" applyFill="1" applyBorder="1" applyAlignment="1">
      <alignment horizontal="left" wrapText="1"/>
    </xf>
    <xf numFmtId="167" fontId="28" fillId="0" borderId="41" xfId="0" applyNumberFormat="1" applyFont="1" applyFill="1" applyBorder="1" applyAlignment="1">
      <alignment horizontal="center"/>
    </xf>
    <xf numFmtId="167" fontId="30" fillId="0" borderId="46" xfId="0" applyNumberFormat="1" applyFont="1" applyFill="1" applyBorder="1" applyAlignment="1">
      <alignment horizontal="center"/>
    </xf>
    <xf numFmtId="167" fontId="30" fillId="0" borderId="41" xfId="0" applyNumberFormat="1" applyFont="1" applyFill="1" applyBorder="1" applyAlignment="1">
      <alignment horizontal="center"/>
    </xf>
    <xf numFmtId="0" fontId="68" fillId="0" borderId="30" xfId="0" applyFont="1" applyFill="1" applyBorder="1" applyAlignment="1">
      <alignment horizontal="center"/>
    </xf>
    <xf numFmtId="0" fontId="70" fillId="0" borderId="12" xfId="0" applyFont="1" applyFill="1" applyBorder="1" applyAlignment="1">
      <alignment horizontal="left" wrapText="1"/>
    </xf>
    <xf numFmtId="0" fontId="68" fillId="0" borderId="26" xfId="0" applyFont="1" applyFill="1" applyBorder="1" applyAlignment="1"/>
    <xf numFmtId="0" fontId="68" fillId="0" borderId="31" xfId="0" applyFont="1" applyFill="1" applyBorder="1" applyAlignment="1">
      <alignment horizontal="center"/>
    </xf>
    <xf numFmtId="49" fontId="68" fillId="0" borderId="27" xfId="0" applyNumberFormat="1" applyFont="1" applyFill="1" applyBorder="1" applyAlignment="1">
      <alignment horizontal="center" wrapText="1"/>
    </xf>
    <xf numFmtId="0" fontId="70" fillId="0" borderId="28" xfId="0" applyFont="1" applyFill="1" applyBorder="1" applyAlignment="1">
      <alignment horizontal="left" wrapText="1"/>
    </xf>
    <xf numFmtId="167" fontId="30" fillId="0" borderId="27" xfId="0" applyNumberFormat="1" applyFont="1" applyFill="1" applyBorder="1" applyAlignment="1">
      <alignment horizontal="center"/>
    </xf>
    <xf numFmtId="167" fontId="28" fillId="0" borderId="26" xfId="0" applyNumberFormat="1" applyFont="1" applyFill="1" applyBorder="1" applyAlignment="1">
      <alignment horizontal="center"/>
    </xf>
    <xf numFmtId="165" fontId="28" fillId="0" borderId="28" xfId="0" applyNumberFormat="1" applyFont="1" applyFill="1" applyBorder="1" applyAlignment="1">
      <alignment horizontal="center"/>
    </xf>
    <xf numFmtId="0" fontId="65" fillId="0" borderId="26" xfId="0" applyFont="1" applyFill="1" applyBorder="1" applyAlignment="1"/>
    <xf numFmtId="0" fontId="66" fillId="0" borderId="31" xfId="0" applyFont="1" applyBorder="1" applyAlignment="1">
      <alignment horizontal="center"/>
    </xf>
    <xf numFmtId="49" fontId="66" fillId="0" borderId="27" xfId="0" applyNumberFormat="1" applyFont="1" applyFill="1" applyBorder="1" applyAlignment="1">
      <alignment horizontal="center" wrapText="1"/>
    </xf>
    <xf numFmtId="49" fontId="66" fillId="0" borderId="28" xfId="0" applyNumberFormat="1" applyFont="1" applyFill="1" applyBorder="1" applyAlignment="1">
      <alignment wrapText="1"/>
    </xf>
    <xf numFmtId="169" fontId="25" fillId="0" borderId="25" xfId="0" applyNumberFormat="1" applyFont="1" applyFill="1" applyBorder="1" applyAlignment="1">
      <alignment horizontal="center"/>
    </xf>
    <xf numFmtId="49" fontId="66" fillId="0" borderId="13" xfId="0" applyNumberFormat="1" applyFont="1" applyFill="1" applyBorder="1" applyAlignment="1">
      <alignment horizontal="center" wrapText="1"/>
    </xf>
    <xf numFmtId="0" fontId="68" fillId="7" borderId="21" xfId="0" applyFont="1" applyFill="1" applyBorder="1" applyAlignment="1">
      <alignment horizontal="center"/>
    </xf>
    <xf numFmtId="49" fontId="68" fillId="7" borderId="7" xfId="0" applyNumberFormat="1" applyFont="1" applyFill="1" applyBorder="1" applyAlignment="1" applyProtection="1">
      <alignment horizontal="center" wrapText="1"/>
      <protection locked="0"/>
    </xf>
    <xf numFmtId="1" fontId="68" fillId="7" borderId="8" xfId="0" applyNumberFormat="1" applyFont="1" applyFill="1" applyBorder="1" applyAlignment="1" applyProtection="1">
      <alignment horizontal="center" wrapText="1"/>
      <protection locked="0"/>
    </xf>
    <xf numFmtId="49" fontId="68" fillId="7" borderId="8" xfId="0" applyNumberFormat="1" applyFont="1" applyFill="1" applyBorder="1" applyAlignment="1" applyProtection="1">
      <alignment horizontal="center" wrapText="1"/>
      <protection locked="0"/>
    </xf>
    <xf numFmtId="0" fontId="68" fillId="7" borderId="42" xfId="0" applyFont="1" applyFill="1" applyBorder="1" applyAlignment="1" applyProtection="1">
      <alignment horizontal="left" wrapText="1"/>
      <protection locked="0"/>
    </xf>
    <xf numFmtId="0" fontId="28" fillId="7" borderId="8" xfId="0" applyFont="1" applyFill="1" applyBorder="1" applyAlignment="1">
      <alignment horizontal="center"/>
    </xf>
    <xf numFmtId="165" fontId="25" fillId="7" borderId="47" xfId="0" applyNumberFormat="1" applyFont="1" applyFill="1" applyBorder="1" applyAlignment="1">
      <alignment horizontal="center"/>
    </xf>
    <xf numFmtId="167" fontId="32" fillId="5" borderId="0" xfId="0" applyNumberFormat="1" applyFont="1" applyFill="1" applyBorder="1" applyAlignment="1">
      <alignment horizontal="center"/>
    </xf>
    <xf numFmtId="0" fontId="32" fillId="5" borderId="0" xfId="0" applyFont="1" applyFill="1" applyBorder="1" applyAlignment="1">
      <alignment horizontal="center"/>
    </xf>
    <xf numFmtId="0" fontId="32" fillId="5" borderId="0" xfId="0" applyFont="1" applyFill="1" applyAlignment="1">
      <alignment horizontal="center"/>
    </xf>
    <xf numFmtId="0" fontId="68" fillId="7" borderId="24" xfId="0" applyFont="1" applyFill="1" applyBorder="1" applyAlignment="1">
      <alignment horizontal="center"/>
    </xf>
    <xf numFmtId="49" fontId="68" fillId="7" borderId="35" xfId="0" applyNumberFormat="1" applyFont="1" applyFill="1" applyBorder="1" applyAlignment="1" applyProtection="1">
      <alignment horizontal="center" wrapText="1"/>
      <protection locked="0"/>
    </xf>
    <xf numFmtId="1" fontId="68" fillId="7" borderId="19" xfId="0" applyNumberFormat="1" applyFont="1" applyFill="1" applyBorder="1" applyAlignment="1" applyProtection="1">
      <alignment horizontal="center" wrapText="1"/>
      <protection locked="0"/>
    </xf>
    <xf numFmtId="0" fontId="28" fillId="7" borderId="19" xfId="0" applyFont="1" applyFill="1" applyBorder="1" applyAlignment="1">
      <alignment horizontal="center"/>
    </xf>
    <xf numFmtId="165" fontId="28" fillId="7" borderId="11" xfId="0" applyNumberFormat="1" applyFont="1" applyFill="1" applyBorder="1" applyAlignment="1">
      <alignment horizontal="center"/>
    </xf>
    <xf numFmtId="49" fontId="66" fillId="0" borderId="38" xfId="0" applyNumberFormat="1" applyFont="1" applyFill="1" applyBorder="1" applyAlignment="1">
      <alignment horizontal="center" wrapText="1"/>
    </xf>
    <xf numFmtId="49" fontId="66" fillId="0" borderId="25" xfId="0" applyNumberFormat="1" applyFont="1" applyFill="1" applyBorder="1" applyAlignment="1">
      <alignment horizontal="center" wrapText="1"/>
    </xf>
    <xf numFmtId="168" fontId="25" fillId="0" borderId="25" xfId="0" applyNumberFormat="1" applyFont="1" applyFill="1" applyBorder="1" applyAlignment="1">
      <alignment horizontal="center"/>
    </xf>
    <xf numFmtId="49" fontId="66" fillId="0" borderId="29" xfId="0" applyNumberFormat="1" applyFont="1" applyFill="1" applyBorder="1" applyAlignment="1">
      <alignment horizontal="center" wrapText="1"/>
    </xf>
    <xf numFmtId="167" fontId="25" fillId="0" borderId="16" xfId="0" applyNumberFormat="1" applyFont="1" applyFill="1" applyBorder="1" applyAlignment="1" applyProtection="1">
      <alignment horizontal="center"/>
    </xf>
    <xf numFmtId="167" fontId="25" fillId="5" borderId="2" xfId="0" applyNumberFormat="1" applyFont="1" applyFill="1" applyBorder="1" applyAlignment="1" applyProtection="1">
      <alignment horizontal="center"/>
    </xf>
    <xf numFmtId="49" fontId="66" fillId="0" borderId="4" xfId="0" applyNumberFormat="1" applyFont="1" applyBorder="1" applyAlignment="1">
      <alignment horizontal="center" wrapText="1"/>
    </xf>
    <xf numFmtId="49" fontId="66" fillId="0" borderId="5" xfId="0" applyNumberFormat="1" applyFont="1" applyBorder="1" applyAlignment="1" applyProtection="1">
      <alignment horizontal="left" wrapText="1"/>
      <protection locked="0"/>
    </xf>
    <xf numFmtId="0" fontId="70" fillId="0" borderId="12" xfId="0" applyFont="1" applyFill="1" applyBorder="1" applyAlignment="1">
      <alignment wrapText="1"/>
    </xf>
    <xf numFmtId="165" fontId="33" fillId="2" borderId="47" xfId="0" applyNumberFormat="1" applyFont="1" applyFill="1" applyBorder="1" applyAlignment="1">
      <alignment horizontal="center"/>
    </xf>
    <xf numFmtId="49" fontId="68" fillId="0" borderId="25" xfId="0" applyNumberFormat="1" applyFont="1" applyBorder="1" applyAlignment="1">
      <alignment horizontal="center"/>
    </xf>
    <xf numFmtId="0" fontId="70" fillId="0" borderId="37" xfId="0" applyFont="1" applyFill="1" applyBorder="1" applyAlignment="1">
      <alignment wrapText="1"/>
    </xf>
    <xf numFmtId="167" fontId="30" fillId="0" borderId="38" xfId="0" applyNumberFormat="1" applyFont="1" applyFill="1" applyBorder="1" applyAlignment="1" applyProtection="1">
      <alignment horizontal="center"/>
      <protection locked="0"/>
    </xf>
    <xf numFmtId="167" fontId="30" fillId="0" borderId="25" xfId="0" applyNumberFormat="1" applyFont="1" applyFill="1" applyBorder="1" applyAlignment="1" applyProtection="1">
      <alignment horizontal="center"/>
      <protection locked="0"/>
    </xf>
    <xf numFmtId="167" fontId="28" fillId="0" borderId="25" xfId="0" applyNumberFormat="1" applyFont="1" applyFill="1" applyBorder="1" applyAlignment="1" applyProtection="1">
      <alignment horizontal="center"/>
      <protection locked="0"/>
    </xf>
    <xf numFmtId="0" fontId="66" fillId="0" borderId="46" xfId="0" applyFont="1" applyBorder="1" applyAlignment="1">
      <alignment horizontal="center"/>
    </xf>
    <xf numFmtId="0" fontId="66" fillId="0" borderId="47" xfId="0" applyFont="1" applyFill="1" applyBorder="1" applyAlignment="1" applyProtection="1">
      <alignment horizontal="left" wrapText="1"/>
      <protection locked="0"/>
    </xf>
    <xf numFmtId="165" fontId="27" fillId="2" borderId="11" xfId="0" applyNumberFormat="1" applyFont="1" applyFill="1" applyBorder="1" applyAlignment="1">
      <alignment horizontal="center"/>
    </xf>
    <xf numFmtId="0" fontId="0" fillId="0" borderId="0" xfId="0" applyFont="1" applyBorder="1" applyAlignment="1">
      <alignment horizontal="right"/>
    </xf>
    <xf numFmtId="0" fontId="0" fillId="0" borderId="0" xfId="0" applyFont="1" applyBorder="1"/>
    <xf numFmtId="0" fontId="66" fillId="0" borderId="27" xfId="0" applyFont="1" applyBorder="1" applyAlignment="1">
      <alignment horizontal="center"/>
    </xf>
    <xf numFmtId="0" fontId="66" fillId="0" borderId="28" xfId="0" applyFont="1" applyFill="1" applyBorder="1" applyAlignment="1" applyProtection="1">
      <alignment wrapText="1"/>
      <protection locked="0"/>
    </xf>
    <xf numFmtId="0" fontId="0" fillId="0" borderId="0" xfId="0" applyFont="1"/>
    <xf numFmtId="0" fontId="9" fillId="0" borderId="4" xfId="0" applyFont="1" applyBorder="1" applyAlignment="1">
      <alignment horizontal="center"/>
    </xf>
    <xf numFmtId="0" fontId="10" fillId="0" borderId="5" xfId="0" applyFont="1" applyBorder="1" applyAlignment="1">
      <alignment horizontal="center" wrapText="1"/>
    </xf>
    <xf numFmtId="0" fontId="1" fillId="0" borderId="0" xfId="0" applyFont="1" applyBorder="1" applyAlignment="1">
      <alignment horizontal="right"/>
    </xf>
    <xf numFmtId="0" fontId="1" fillId="0" borderId="0" xfId="0" applyFont="1" applyBorder="1"/>
    <xf numFmtId="0" fontId="1" fillId="0" borderId="0" xfId="0" applyFont="1"/>
    <xf numFmtId="165" fontId="28" fillId="2" borderId="28" xfId="0" applyNumberFormat="1" applyFont="1" applyFill="1" applyBorder="1" applyAlignment="1">
      <alignment horizontal="center"/>
    </xf>
    <xf numFmtId="0" fontId="41" fillId="0" borderId="0" xfId="3" applyFont="1" applyAlignment="1">
      <alignment horizontal="center"/>
    </xf>
    <xf numFmtId="0" fontId="7" fillId="0" borderId="0" xfId="1" applyFont="1" applyAlignment="1">
      <alignment horizontal="center"/>
    </xf>
    <xf numFmtId="0" fontId="42" fillId="0" borderId="0" xfId="1" applyFont="1" applyAlignment="1">
      <alignment horizontal="center"/>
    </xf>
    <xf numFmtId="0" fontId="43" fillId="0" borderId="0" xfId="3" applyFont="1" applyAlignment="1">
      <alignment horizontal="center"/>
    </xf>
    <xf numFmtId="0" fontId="7" fillId="0" borderId="0" xfId="1" applyFont="1" applyAlignment="1" applyProtection="1">
      <alignment horizontal="center"/>
      <protection locked="0"/>
    </xf>
    <xf numFmtId="0" fontId="61" fillId="0" borderId="70" xfId="1" applyFont="1" applyBorder="1" applyAlignment="1">
      <alignment horizontal="center"/>
    </xf>
    <xf numFmtId="0" fontId="61" fillId="0" borderId="59" xfId="0" applyFont="1" applyBorder="1" applyAlignment="1">
      <alignment horizontal="center"/>
    </xf>
    <xf numFmtId="0" fontId="51" fillId="0" borderId="71" xfId="3" applyFont="1" applyBorder="1" applyAlignment="1">
      <alignment horizontal="left" vertical="top" wrapText="1"/>
    </xf>
    <xf numFmtId="0" fontId="51" fillId="0" borderId="52" xfId="3" applyFont="1" applyBorder="1" applyAlignment="1">
      <alignment horizontal="left" vertical="top" wrapText="1"/>
    </xf>
    <xf numFmtId="167" fontId="19" fillId="0" borderId="87" xfId="1" applyNumberFormat="1" applyFont="1" applyBorder="1" applyAlignment="1" applyProtection="1">
      <alignment horizontal="right"/>
      <protection locked="0"/>
    </xf>
    <xf numFmtId="0" fontId="14" fillId="0" borderId="52" xfId="0" applyFont="1" applyBorder="1" applyAlignment="1">
      <alignment horizontal="right"/>
    </xf>
    <xf numFmtId="164" fontId="19" fillId="0" borderId="71" xfId="1" applyNumberFormat="1" applyFont="1" applyFill="1" applyBorder="1" applyAlignment="1" applyProtection="1">
      <protection locked="0"/>
    </xf>
    <xf numFmtId="0" fontId="14" fillId="0" borderId="52" xfId="0" applyFont="1" applyBorder="1" applyAlignment="1"/>
    <xf numFmtId="167" fontId="19" fillId="2" borderId="71" xfId="1" applyNumberFormat="1" applyFont="1" applyFill="1" applyBorder="1" applyAlignment="1">
      <alignment horizontal="right"/>
    </xf>
    <xf numFmtId="165" fontId="19" fillId="2" borderId="72" xfId="1" applyNumberFormat="1" applyFont="1" applyFill="1" applyBorder="1" applyAlignment="1"/>
    <xf numFmtId="0" fontId="14" fillId="0" borderId="53" xfId="0" applyFont="1" applyBorder="1" applyAlignment="1"/>
    <xf numFmtId="0" fontId="9" fillId="0" borderId="46" xfId="1" applyFont="1" applyBorder="1" applyAlignment="1">
      <alignment horizontal="center" vertical="center" wrapText="1"/>
    </xf>
    <xf numFmtId="0" fontId="9" fillId="0" borderId="47" xfId="1" applyFont="1" applyBorder="1" applyAlignment="1">
      <alignment horizontal="center" vertical="center" wrapText="1"/>
    </xf>
    <xf numFmtId="0" fontId="8" fillId="0" borderId="45" xfId="1" applyFont="1" applyBorder="1" applyAlignment="1">
      <alignment horizontal="center" vertical="center" wrapText="1"/>
    </xf>
    <xf numFmtId="0" fontId="8" fillId="0" borderId="21" xfId="1" applyFont="1" applyBorder="1" applyAlignment="1">
      <alignment horizontal="center" vertical="center" wrapText="1"/>
    </xf>
    <xf numFmtId="0" fontId="16" fillId="0" borderId="46" xfId="1" applyFont="1" applyBorder="1" applyAlignment="1">
      <alignment horizontal="center" vertical="center"/>
    </xf>
    <xf numFmtId="0" fontId="17" fillId="0" borderId="7" xfId="1" applyFont="1" applyBorder="1" applyAlignment="1">
      <alignment vertical="center"/>
    </xf>
    <xf numFmtId="0" fontId="9" fillId="0" borderId="7" xfId="1" applyFont="1" applyBorder="1" applyAlignment="1">
      <alignment horizontal="center" vertical="center" wrapText="1"/>
    </xf>
    <xf numFmtId="0" fontId="9" fillId="0" borderId="46" xfId="1" applyFont="1" applyBorder="1" applyAlignment="1" applyProtection="1">
      <alignment horizontal="center" vertical="center" wrapText="1"/>
      <protection locked="0"/>
    </xf>
    <xf numFmtId="0" fontId="9" fillId="0" borderId="7" xfId="1" applyFont="1" applyBorder="1" applyAlignment="1">
      <alignment vertical="center" wrapText="1"/>
    </xf>
    <xf numFmtId="0" fontId="0" fillId="0" borderId="52" xfId="0" applyBorder="1" applyAlignment="1">
      <alignment horizontal="right"/>
    </xf>
    <xf numFmtId="0" fontId="0" fillId="0" borderId="53" xfId="0" applyBorder="1" applyAlignment="1"/>
    <xf numFmtId="0" fontId="62" fillId="0" borderId="79" xfId="1" applyFont="1" applyBorder="1" applyAlignment="1"/>
    <xf numFmtId="0" fontId="43" fillId="0" borderId="79" xfId="3" applyFont="1" applyBorder="1" applyAlignment="1"/>
    <xf numFmtId="11" fontId="51" fillId="0" borderId="71" xfId="1" applyNumberFormat="1" applyFont="1" applyBorder="1" applyAlignment="1" applyProtection="1">
      <alignment horizontal="left" vertical="center" wrapText="1"/>
      <protection locked="0"/>
    </xf>
    <xf numFmtId="0" fontId="0" fillId="0" borderId="52" xfId="0" applyBorder="1" applyAlignment="1">
      <alignment horizontal="left" vertical="center" wrapText="1"/>
    </xf>
    <xf numFmtId="167" fontId="19" fillId="0" borderId="71" xfId="1" applyNumberFormat="1" applyFont="1" applyBorder="1" applyAlignment="1" applyProtection="1">
      <alignment horizontal="right" wrapText="1"/>
      <protection locked="0"/>
    </xf>
    <xf numFmtId="0" fontId="0" fillId="0" borderId="52" xfId="0" applyBorder="1" applyAlignment="1">
      <alignment horizontal="right" wrapText="1"/>
    </xf>
    <xf numFmtId="167" fontId="19" fillId="0" borderId="71" xfId="1" applyNumberFormat="1" applyFont="1" applyBorder="1" applyAlignment="1" applyProtection="1">
      <alignment horizontal="right"/>
      <protection locked="0"/>
    </xf>
    <xf numFmtId="167" fontId="19" fillId="0" borderId="71" xfId="1" applyNumberFormat="1" applyFont="1" applyFill="1" applyBorder="1" applyAlignment="1" applyProtection="1">
      <protection locked="0"/>
    </xf>
    <xf numFmtId="0" fontId="0" fillId="0" borderId="52" xfId="0" applyBorder="1" applyAlignment="1"/>
    <xf numFmtId="0" fontId="63" fillId="5" borderId="0" xfId="0" applyFont="1" applyFill="1" applyBorder="1" applyAlignment="1">
      <alignment horizontal="center" wrapText="1"/>
    </xf>
    <xf numFmtId="0" fontId="66" fillId="2" borderId="17" xfId="0" applyFont="1" applyFill="1" applyBorder="1" applyAlignment="1">
      <alignment horizontal="center"/>
    </xf>
    <xf numFmtId="0" fontId="65" fillId="0" borderId="4" xfId="0" applyFont="1" applyBorder="1" applyAlignment="1">
      <alignment horizontal="center"/>
    </xf>
    <xf numFmtId="0" fontId="65" fillId="0" borderId="5" xfId="0" applyFont="1" applyBorder="1" applyAlignment="1">
      <alignment horizontal="center"/>
    </xf>
    <xf numFmtId="0" fontId="34" fillId="0" borderId="79" xfId="0" applyFont="1" applyFill="1" applyBorder="1" applyAlignment="1">
      <alignment horizontal="left" wrapText="1"/>
    </xf>
    <xf numFmtId="0" fontId="5" fillId="0" borderId="0" xfId="0" applyFont="1" applyBorder="1" applyAlignment="1">
      <alignment horizontal="center" vertical="top"/>
    </xf>
    <xf numFmtId="0" fontId="12" fillId="0" borderId="8" xfId="0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165" fontId="12" fillId="0" borderId="12" xfId="0" applyNumberFormat="1" applyFont="1" applyFill="1" applyBorder="1" applyAlignment="1">
      <alignment horizontal="center" vertical="center" wrapText="1"/>
    </xf>
    <xf numFmtId="0" fontId="12" fillId="0" borderId="18" xfId="0" applyFont="1" applyFill="1" applyBorder="1" applyAlignment="1">
      <alignment horizontal="center" vertical="center" wrapText="1"/>
    </xf>
    <xf numFmtId="165" fontId="12" fillId="0" borderId="30" xfId="0" applyNumberFormat="1" applyFont="1" applyFill="1" applyBorder="1" applyAlignment="1">
      <alignment horizontal="center" vertical="center" wrapText="1"/>
    </xf>
    <xf numFmtId="0" fontId="12" fillId="0" borderId="34" xfId="0" applyFont="1" applyFill="1" applyBorder="1" applyAlignment="1">
      <alignment horizontal="center" vertical="center" wrapText="1"/>
    </xf>
    <xf numFmtId="0" fontId="12" fillId="0" borderId="21" xfId="0" applyFont="1" applyFill="1" applyBorder="1" applyAlignment="1">
      <alignment horizontal="center" vertical="center" wrapText="1"/>
    </xf>
    <xf numFmtId="0" fontId="12" fillId="0" borderId="23" xfId="0" applyFont="1" applyFill="1" applyBorder="1" applyAlignment="1">
      <alignment horizontal="center" vertical="center" wrapText="1"/>
    </xf>
    <xf numFmtId="0" fontId="8" fillId="5" borderId="45" xfId="0" applyFont="1" applyFill="1" applyBorder="1" applyAlignment="1">
      <alignment horizontal="center" vertical="center" wrapText="1"/>
    </xf>
    <xf numFmtId="0" fontId="8" fillId="5" borderId="21" xfId="0" applyFont="1" applyFill="1" applyBorder="1" applyAlignment="1">
      <alignment horizontal="center" vertical="center" wrapText="1"/>
    </xf>
    <xf numFmtId="0" fontId="8" fillId="5" borderId="23" xfId="0" applyFont="1" applyFill="1" applyBorder="1" applyAlignment="1">
      <alignment horizontal="center" vertical="center" wrapText="1"/>
    </xf>
    <xf numFmtId="0" fontId="8" fillId="5" borderId="46" xfId="0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8" fillId="5" borderId="8" xfId="0" applyFont="1" applyFill="1" applyBorder="1" applyAlignment="1">
      <alignment horizontal="center" vertical="center" wrapText="1"/>
    </xf>
    <xf numFmtId="0" fontId="8" fillId="5" borderId="47" xfId="0" applyFont="1" applyFill="1" applyBorder="1" applyAlignment="1">
      <alignment horizontal="center" vertical="center" wrapText="1"/>
    </xf>
    <xf numFmtId="0" fontId="8" fillId="5" borderId="12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20" fillId="0" borderId="45" xfId="0" applyFont="1" applyFill="1" applyBorder="1" applyAlignment="1">
      <alignment horizontal="center" vertical="center" wrapText="1"/>
    </xf>
    <xf numFmtId="0" fontId="20" fillId="0" borderId="46" xfId="0" applyFont="1" applyFill="1" applyBorder="1" applyAlignment="1">
      <alignment horizontal="center" vertical="center" wrapText="1"/>
    </xf>
    <xf numFmtId="0" fontId="20" fillId="0" borderId="47" xfId="0" applyFont="1" applyFill="1" applyBorder="1" applyAlignment="1">
      <alignment horizontal="center" vertical="center" wrapText="1"/>
    </xf>
    <xf numFmtId="0" fontId="20" fillId="0" borderId="63" xfId="0" applyFont="1" applyFill="1" applyBorder="1" applyAlignment="1">
      <alignment horizontal="center" vertical="center" wrapText="1"/>
    </xf>
    <xf numFmtId="0" fontId="20" fillId="0" borderId="48" xfId="0" applyFont="1" applyFill="1" applyBorder="1" applyAlignment="1">
      <alignment horizontal="center" vertical="center" wrapText="1"/>
    </xf>
    <xf numFmtId="0" fontId="0" fillId="0" borderId="49" xfId="0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2" xfId="1"/>
    <cellStyle name="Обычный 3" xfId="3"/>
    <cellStyle name="Обычный_ZV1PIV98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438150</xdr:colOff>
      <xdr:row>0</xdr:row>
      <xdr:rowOff>123825</xdr:rowOff>
    </xdr:from>
    <xdr:to>
      <xdr:col>22</xdr:col>
      <xdr:colOff>304800</xdr:colOff>
      <xdr:row>1</xdr:row>
      <xdr:rowOff>857250</xdr:rowOff>
    </xdr:to>
    <xdr:sp macro="" textlink="">
      <xdr:nvSpPr>
        <xdr:cNvPr id="9" name="Text Box 1"/>
        <xdr:cNvSpPr txBox="1">
          <a:spLocks noChangeArrowheads="1"/>
        </xdr:cNvSpPr>
      </xdr:nvSpPr>
      <xdr:spPr bwMode="auto">
        <a:xfrm>
          <a:off x="14801850" y="123825"/>
          <a:ext cx="37814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              </a:t>
          </a: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Додаток 2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 до рішення виконавчого комітету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   ______________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201</a:t>
          </a:r>
          <a:r>
            <a:rPr kumimoji="0" lang="uk-UA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9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</a:t>
          </a:r>
          <a:r>
            <a:rPr kumimoji="0" lang="uk-UA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року </a:t>
          </a: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 №_____</a:t>
          </a: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imes New Roman"/>
            <a:cs typeface="Times New Roman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ru-RU" sz="16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3914776</xdr:colOff>
      <xdr:row>166</xdr:row>
      <xdr:rowOff>866773</xdr:rowOff>
    </xdr:from>
    <xdr:to>
      <xdr:col>19</xdr:col>
      <xdr:colOff>155333</xdr:colOff>
      <xdr:row>170</xdr:row>
      <xdr:rowOff>161923</xdr:rowOff>
    </xdr:to>
    <xdr:sp macro="" textlink="">
      <xdr:nvSpPr>
        <xdr:cNvPr id="16" name="Rectangle 4"/>
        <xdr:cNvSpPr>
          <a:spLocks noChangeArrowheads="1"/>
        </xdr:cNvSpPr>
      </xdr:nvSpPr>
      <xdr:spPr bwMode="auto">
        <a:xfrm flipV="1">
          <a:off x="4962526" y="40490773"/>
          <a:ext cx="10766182" cy="7143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8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cs typeface="Times New Roman"/>
            </a:rPr>
            <a:t>Керуючий справами                                                                                  Б.Бірук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9"/>
  <sheetViews>
    <sheetView view="pageBreakPreview" topLeftCell="A2" zoomScaleNormal="51" zoomScaleSheetLayoutView="100" workbookViewId="0">
      <selection activeCell="A5" sqref="A5:H5"/>
    </sheetView>
  </sheetViews>
  <sheetFormatPr defaultRowHeight="15" x14ac:dyDescent="0.25"/>
  <cols>
    <col min="1" max="1" width="14.28515625" style="324" customWidth="1"/>
    <col min="2" max="2" width="59.140625" style="324" customWidth="1"/>
    <col min="3" max="3" width="19" style="324" customWidth="1"/>
    <col min="4" max="4" width="19.42578125" style="324" customWidth="1"/>
    <col min="5" max="5" width="19.5703125" style="324" customWidth="1"/>
    <col min="6" max="6" width="19.42578125" style="324" customWidth="1"/>
    <col min="7" max="7" width="15.42578125" style="324" customWidth="1"/>
    <col min="8" max="8" width="15" style="324" customWidth="1"/>
    <col min="9" max="16384" width="9.140625" style="324"/>
  </cols>
  <sheetData>
    <row r="1" spans="1:8" ht="26.25" x14ac:dyDescent="0.4">
      <c r="D1" s="795" t="s">
        <v>356</v>
      </c>
      <c r="E1" s="795"/>
      <c r="F1" s="795"/>
      <c r="G1" s="795"/>
      <c r="H1" s="795"/>
    </row>
    <row r="2" spans="1:8" ht="26.25" x14ac:dyDescent="0.4">
      <c r="D2" s="795" t="s">
        <v>82</v>
      </c>
      <c r="E2" s="795"/>
      <c r="F2" s="795"/>
      <c r="G2" s="795"/>
      <c r="H2" s="795"/>
    </row>
    <row r="3" spans="1:8" ht="26.25" x14ac:dyDescent="0.4">
      <c r="D3" s="795" t="s">
        <v>357</v>
      </c>
      <c r="E3" s="795"/>
      <c r="F3" s="795"/>
      <c r="G3" s="795"/>
      <c r="H3" s="795"/>
    </row>
    <row r="4" spans="1:8" ht="36.75" customHeight="1" x14ac:dyDescent="0.3">
      <c r="A4" s="325"/>
      <c r="B4" s="796"/>
      <c r="C4" s="796"/>
      <c r="D4" s="796"/>
      <c r="E4" s="796"/>
      <c r="F4" s="796"/>
      <c r="G4" s="796"/>
      <c r="H4" s="796"/>
    </row>
    <row r="5" spans="1:8" ht="37.5" customHeight="1" x14ac:dyDescent="0.5">
      <c r="A5" s="797" t="s">
        <v>401</v>
      </c>
      <c r="B5" s="798"/>
      <c r="C5" s="798"/>
      <c r="D5" s="798"/>
      <c r="E5" s="798"/>
      <c r="F5" s="798"/>
      <c r="G5" s="798"/>
      <c r="H5" s="798"/>
    </row>
    <row r="6" spans="1:8" ht="16.5" customHeight="1" x14ac:dyDescent="0.3">
      <c r="A6" s="325"/>
      <c r="B6" s="799"/>
      <c r="C6" s="799"/>
      <c r="D6" s="799"/>
      <c r="E6" s="799"/>
      <c r="F6" s="799"/>
      <c r="G6" s="799"/>
      <c r="H6" s="799"/>
    </row>
    <row r="7" spans="1:8" ht="9.75" customHeight="1" thickBot="1" x14ac:dyDescent="0.3">
      <c r="A7" s="325"/>
      <c r="B7" s="325"/>
      <c r="C7" s="325"/>
      <c r="D7" s="325"/>
      <c r="E7" s="325"/>
      <c r="F7" s="325"/>
      <c r="G7" s="325"/>
      <c r="H7" s="325"/>
    </row>
    <row r="8" spans="1:8" ht="48" customHeight="1" x14ac:dyDescent="0.25">
      <c r="A8" s="813" t="s">
        <v>358</v>
      </c>
      <c r="B8" s="815" t="s">
        <v>83</v>
      </c>
      <c r="C8" s="811" t="s">
        <v>391</v>
      </c>
      <c r="D8" s="811" t="s">
        <v>392</v>
      </c>
      <c r="E8" s="811" t="s">
        <v>393</v>
      </c>
      <c r="F8" s="818" t="s">
        <v>394</v>
      </c>
      <c r="G8" s="811" t="s">
        <v>359</v>
      </c>
      <c r="H8" s="812"/>
    </row>
    <row r="9" spans="1:8" ht="60" customHeight="1" x14ac:dyDescent="0.25">
      <c r="A9" s="814"/>
      <c r="B9" s="816"/>
      <c r="C9" s="817"/>
      <c r="D9" s="817"/>
      <c r="E9" s="817"/>
      <c r="F9" s="819"/>
      <c r="G9" s="326" t="s">
        <v>84</v>
      </c>
      <c r="H9" s="327" t="s">
        <v>85</v>
      </c>
    </row>
    <row r="10" spans="1:8" ht="17.25" customHeight="1" x14ac:dyDescent="0.25">
      <c r="A10" s="328">
        <v>1</v>
      </c>
      <c r="B10" s="329">
        <v>2</v>
      </c>
      <c r="C10" s="330">
        <v>3</v>
      </c>
      <c r="D10" s="329">
        <v>4</v>
      </c>
      <c r="E10" s="329">
        <v>4</v>
      </c>
      <c r="F10" s="329">
        <v>5</v>
      </c>
      <c r="G10" s="329">
        <v>6</v>
      </c>
      <c r="H10" s="331">
        <v>7</v>
      </c>
    </row>
    <row r="11" spans="1:8" ht="25.5" x14ac:dyDescent="0.35">
      <c r="A11" s="410">
        <v>10000000</v>
      </c>
      <c r="B11" s="332" t="s">
        <v>86</v>
      </c>
      <c r="C11" s="411">
        <f>SUM(C12:C15,C16)</f>
        <v>381501.6</v>
      </c>
      <c r="D11" s="411">
        <f>SUM(D12:D15,D16)</f>
        <v>400385.79999999993</v>
      </c>
      <c r="E11" s="412">
        <f>SUM(E12:E15,E16)</f>
        <v>211871.7</v>
      </c>
      <c r="F11" s="412">
        <f>SUM(F12:F15,F16)</f>
        <v>216081.80000000002</v>
      </c>
      <c r="G11" s="412">
        <f>SUM(G12:G15,G16)</f>
        <v>4210.1000000000085</v>
      </c>
      <c r="H11" s="413">
        <f>SUM(F11/E11)</f>
        <v>1.0198709879611105</v>
      </c>
    </row>
    <row r="12" spans="1:8" ht="47.25" customHeight="1" x14ac:dyDescent="0.4">
      <c r="A12" s="414">
        <v>11010000</v>
      </c>
      <c r="B12" s="347" t="s">
        <v>87</v>
      </c>
      <c r="C12" s="334">
        <v>304490</v>
      </c>
      <c r="D12" s="334">
        <v>328380.09999999998</v>
      </c>
      <c r="E12" s="415">
        <v>175910.1</v>
      </c>
      <c r="F12" s="416">
        <v>179966.7</v>
      </c>
      <c r="G12" s="417">
        <f>SUM(F12-E12)</f>
        <v>4056.6000000000058</v>
      </c>
      <c r="H12" s="418">
        <f t="shared" ref="H12:H15" si="0">SUM(F12/E12)</f>
        <v>1.0230606429079399</v>
      </c>
    </row>
    <row r="13" spans="1:8" ht="26.25" customHeight="1" x14ac:dyDescent="0.4">
      <c r="A13" s="419">
        <v>11020000</v>
      </c>
      <c r="B13" s="335" t="s">
        <v>88</v>
      </c>
      <c r="C13" s="336">
        <v>256.60000000000002</v>
      </c>
      <c r="D13" s="336">
        <v>564.6</v>
      </c>
      <c r="E13" s="420">
        <v>408</v>
      </c>
      <c r="F13" s="421">
        <v>564.70000000000005</v>
      </c>
      <c r="G13" s="417">
        <f t="shared" ref="G13:G15" si="1">SUM(F13-E13)</f>
        <v>156.70000000000005</v>
      </c>
      <c r="H13" s="418">
        <f t="shared" si="0"/>
        <v>1.3840686274509806</v>
      </c>
    </row>
    <row r="14" spans="1:8" ht="48" customHeight="1" x14ac:dyDescent="0.4">
      <c r="A14" s="419">
        <v>13000000</v>
      </c>
      <c r="B14" s="422" t="s">
        <v>395</v>
      </c>
      <c r="C14" s="336"/>
      <c r="D14" s="423">
        <v>26.1</v>
      </c>
      <c r="E14" s="420">
        <v>26.1</v>
      </c>
      <c r="F14" s="421">
        <v>26.1</v>
      </c>
      <c r="G14" s="417">
        <f t="shared" si="1"/>
        <v>0</v>
      </c>
      <c r="H14" s="418">
        <f t="shared" si="0"/>
        <v>1</v>
      </c>
    </row>
    <row r="15" spans="1:8" ht="54" customHeight="1" x14ac:dyDescent="0.4">
      <c r="A15" s="424">
        <v>14000000</v>
      </c>
      <c r="B15" s="337" t="s">
        <v>360</v>
      </c>
      <c r="C15" s="338">
        <v>11655</v>
      </c>
      <c r="D15" s="338">
        <v>11655</v>
      </c>
      <c r="E15" s="420">
        <v>5295</v>
      </c>
      <c r="F15" s="421">
        <v>5008.8</v>
      </c>
      <c r="G15" s="417">
        <f t="shared" si="1"/>
        <v>-286.19999999999982</v>
      </c>
      <c r="H15" s="418">
        <f t="shared" si="0"/>
        <v>0.94594900849858365</v>
      </c>
    </row>
    <row r="16" spans="1:8" ht="30.75" customHeight="1" x14ac:dyDescent="0.4">
      <c r="A16" s="425">
        <v>18000000</v>
      </c>
      <c r="B16" s="339" t="s">
        <v>89</v>
      </c>
      <c r="C16" s="426">
        <f t="shared" ref="C16:F16" si="2">SUM(C21:C22,C17)</f>
        <v>65100</v>
      </c>
      <c r="D16" s="427">
        <f t="shared" si="2"/>
        <v>59760</v>
      </c>
      <c r="E16" s="427">
        <f t="shared" si="2"/>
        <v>30232.5</v>
      </c>
      <c r="F16" s="427">
        <f t="shared" si="2"/>
        <v>30515.5</v>
      </c>
      <c r="G16" s="428">
        <f>SUM(G21:G22,G17)</f>
        <v>283.00000000000256</v>
      </c>
      <c r="H16" s="418">
        <f t="shared" ref="H16:H24" si="3">SUM(F16/E16)</f>
        <v>1.0093607872322832</v>
      </c>
    </row>
    <row r="17" spans="1:8" ht="30.75" customHeight="1" x14ac:dyDescent="0.4">
      <c r="A17" s="425">
        <v>18010000</v>
      </c>
      <c r="B17" s="339" t="s">
        <v>90</v>
      </c>
      <c r="C17" s="426">
        <f t="shared" ref="C17:F17" si="4">SUM(C18:C20)</f>
        <v>51555</v>
      </c>
      <c r="D17" s="427">
        <f t="shared" si="4"/>
        <v>45555</v>
      </c>
      <c r="E17" s="427">
        <f t="shared" si="4"/>
        <v>23044.6</v>
      </c>
      <c r="F17" s="427">
        <f t="shared" si="4"/>
        <v>23241.599999999999</v>
      </c>
      <c r="G17" s="428">
        <f>SUM(G18:G20)</f>
        <v>197.00000000000236</v>
      </c>
      <c r="H17" s="418">
        <f t="shared" si="3"/>
        <v>1.0085486404624078</v>
      </c>
    </row>
    <row r="18" spans="1:8" ht="37.5" customHeight="1" x14ac:dyDescent="0.4">
      <c r="A18" s="429" t="s">
        <v>361</v>
      </c>
      <c r="B18" s="340" t="s">
        <v>362</v>
      </c>
      <c r="C18" s="341">
        <v>6250</v>
      </c>
      <c r="D18" s="341">
        <v>6250</v>
      </c>
      <c r="E18" s="421">
        <v>2896</v>
      </c>
      <c r="F18" s="421">
        <v>3599.3</v>
      </c>
      <c r="G18" s="417">
        <f t="shared" ref="G18:G22" si="5">SUM(F18-E18)</f>
        <v>703.30000000000018</v>
      </c>
      <c r="H18" s="418">
        <f t="shared" si="3"/>
        <v>1.2428522099447514</v>
      </c>
    </row>
    <row r="19" spans="1:8" ht="38.25" customHeight="1" x14ac:dyDescent="0.4">
      <c r="A19" s="429" t="s">
        <v>363</v>
      </c>
      <c r="B19" s="340" t="s">
        <v>364</v>
      </c>
      <c r="C19" s="342">
        <v>45255</v>
      </c>
      <c r="D19" s="342">
        <v>39255</v>
      </c>
      <c r="E19" s="430">
        <v>20148.599999999999</v>
      </c>
      <c r="F19" s="421">
        <v>19616.7</v>
      </c>
      <c r="G19" s="417">
        <f t="shared" si="5"/>
        <v>-531.89999999999782</v>
      </c>
      <c r="H19" s="418">
        <f t="shared" si="3"/>
        <v>0.97360114350376714</v>
      </c>
    </row>
    <row r="20" spans="1:8" ht="37.5" customHeight="1" x14ac:dyDescent="0.4">
      <c r="A20" s="429" t="s">
        <v>91</v>
      </c>
      <c r="B20" s="340" t="s">
        <v>365</v>
      </c>
      <c r="C20" s="341">
        <v>50</v>
      </c>
      <c r="D20" s="341">
        <v>50</v>
      </c>
      <c r="E20" s="421"/>
      <c r="F20" s="421">
        <v>25.6</v>
      </c>
      <c r="G20" s="417">
        <f t="shared" si="5"/>
        <v>25.6</v>
      </c>
      <c r="H20" s="418"/>
    </row>
    <row r="21" spans="1:8" ht="28.5" customHeight="1" x14ac:dyDescent="0.4">
      <c r="A21" s="419">
        <v>18030000</v>
      </c>
      <c r="B21" s="340" t="s">
        <v>92</v>
      </c>
      <c r="C21" s="341">
        <v>5</v>
      </c>
      <c r="D21" s="341">
        <v>5</v>
      </c>
      <c r="E21" s="421">
        <v>2.4</v>
      </c>
      <c r="F21" s="421">
        <v>50.1</v>
      </c>
      <c r="G21" s="417">
        <f t="shared" si="5"/>
        <v>47.7</v>
      </c>
      <c r="H21" s="431">
        <f t="shared" si="3"/>
        <v>20.875</v>
      </c>
    </row>
    <row r="22" spans="1:8" ht="33" customHeight="1" x14ac:dyDescent="0.4">
      <c r="A22" s="419">
        <v>18050000</v>
      </c>
      <c r="B22" s="340" t="s">
        <v>93</v>
      </c>
      <c r="C22" s="432">
        <v>13540</v>
      </c>
      <c r="D22" s="432">
        <v>14200</v>
      </c>
      <c r="E22" s="421">
        <v>7185.5</v>
      </c>
      <c r="F22" s="421">
        <v>7223.8</v>
      </c>
      <c r="G22" s="417">
        <f t="shared" si="5"/>
        <v>38.300000000000182</v>
      </c>
      <c r="H22" s="418">
        <f t="shared" si="3"/>
        <v>1.0053301788323707</v>
      </c>
    </row>
    <row r="23" spans="1:8" ht="27.75" customHeight="1" x14ac:dyDescent="0.35">
      <c r="A23" s="410">
        <v>20000000</v>
      </c>
      <c r="B23" s="332" t="s">
        <v>94</v>
      </c>
      <c r="C23" s="433">
        <f>SUM(C24:C33)</f>
        <v>1750</v>
      </c>
      <c r="D23" s="434">
        <f>SUM(D24:D34)</f>
        <v>2422.4</v>
      </c>
      <c r="E23" s="434">
        <f>SUM(E24:E34)</f>
        <v>1221.0999999999999</v>
      </c>
      <c r="F23" s="434">
        <f>SUM(F24:F34)</f>
        <v>1617.9</v>
      </c>
      <c r="G23" s="434">
        <f>SUM(G24:G34)</f>
        <v>396.79999999999995</v>
      </c>
      <c r="H23" s="435">
        <f>SUM(F23/E23)</f>
        <v>1.3249529113094753</v>
      </c>
    </row>
    <row r="24" spans="1:8" ht="75" customHeight="1" x14ac:dyDescent="0.4">
      <c r="A24" s="419">
        <v>21010300</v>
      </c>
      <c r="B24" s="343" t="s">
        <v>95</v>
      </c>
      <c r="C24" s="344">
        <v>174.5</v>
      </c>
      <c r="D24" s="344">
        <v>174.5</v>
      </c>
      <c r="E24" s="421">
        <v>102</v>
      </c>
      <c r="F24" s="421">
        <v>119.2</v>
      </c>
      <c r="G24" s="417">
        <f t="shared" ref="G24:G36" si="6">SUM(F24-E24)</f>
        <v>17.200000000000003</v>
      </c>
      <c r="H24" s="418">
        <f t="shared" si="3"/>
        <v>1.1686274509803922</v>
      </c>
    </row>
    <row r="25" spans="1:8" ht="29.25" hidden="1" customHeight="1" x14ac:dyDescent="0.4">
      <c r="A25" s="419">
        <v>21080500</v>
      </c>
      <c r="B25" s="345" t="s">
        <v>99</v>
      </c>
      <c r="C25" s="346"/>
      <c r="D25" s="421"/>
      <c r="E25" s="421"/>
      <c r="F25" s="421"/>
      <c r="G25" s="417">
        <f t="shared" si="6"/>
        <v>0</v>
      </c>
      <c r="H25" s="418" t="e">
        <f t="shared" ref="H25:H36" si="7">SUM(F25/E25)</f>
        <v>#DIV/0!</v>
      </c>
    </row>
    <row r="26" spans="1:8" ht="48.75" customHeight="1" x14ac:dyDescent="0.4">
      <c r="A26" s="414">
        <v>21081100</v>
      </c>
      <c r="B26" s="347" t="s">
        <v>96</v>
      </c>
      <c r="C26" s="348">
        <v>100</v>
      </c>
      <c r="D26" s="348">
        <v>100</v>
      </c>
      <c r="E26" s="421">
        <v>47</v>
      </c>
      <c r="F26" s="421">
        <v>116.7</v>
      </c>
      <c r="G26" s="417">
        <f t="shared" si="6"/>
        <v>69.7</v>
      </c>
      <c r="H26" s="418">
        <f t="shared" si="7"/>
        <v>2.4829787234042553</v>
      </c>
    </row>
    <row r="27" spans="1:8" ht="129.75" customHeight="1" x14ac:dyDescent="0.4">
      <c r="A27" s="436">
        <v>21081500</v>
      </c>
      <c r="B27" s="349" t="s">
        <v>97</v>
      </c>
      <c r="C27" s="350"/>
      <c r="D27" s="421">
        <v>13.6</v>
      </c>
      <c r="E27" s="421">
        <v>13.6</v>
      </c>
      <c r="F27" s="421">
        <v>13.6</v>
      </c>
      <c r="G27" s="417">
        <f t="shared" si="6"/>
        <v>0</v>
      </c>
      <c r="H27" s="418">
        <f t="shared" si="7"/>
        <v>1</v>
      </c>
    </row>
    <row r="28" spans="1:8" ht="125.25" customHeight="1" x14ac:dyDescent="0.4">
      <c r="A28" s="437">
        <v>22010300</v>
      </c>
      <c r="B28" s="349" t="s">
        <v>366</v>
      </c>
      <c r="C28" s="350">
        <v>25</v>
      </c>
      <c r="D28" s="350">
        <v>25</v>
      </c>
      <c r="E28" s="421">
        <v>11.2</v>
      </c>
      <c r="F28" s="421">
        <v>11.9</v>
      </c>
      <c r="G28" s="417">
        <f t="shared" si="6"/>
        <v>0.70000000000000107</v>
      </c>
      <c r="H28" s="418">
        <f t="shared" si="7"/>
        <v>1.0625</v>
      </c>
    </row>
    <row r="29" spans="1:8" ht="52.5" x14ac:dyDescent="0.4">
      <c r="A29" s="414">
        <v>22012500</v>
      </c>
      <c r="B29" s="351" t="s">
        <v>367</v>
      </c>
      <c r="C29" s="352">
        <v>1200</v>
      </c>
      <c r="D29" s="352">
        <v>1200</v>
      </c>
      <c r="E29" s="421">
        <v>600</v>
      </c>
      <c r="F29" s="421">
        <v>810.9</v>
      </c>
      <c r="G29" s="417">
        <f t="shared" si="6"/>
        <v>210.89999999999998</v>
      </c>
      <c r="H29" s="418">
        <f t="shared" si="7"/>
        <v>1.3514999999999999</v>
      </c>
    </row>
    <row r="30" spans="1:8" ht="75" customHeight="1" x14ac:dyDescent="0.4">
      <c r="A30" s="414">
        <v>22012600</v>
      </c>
      <c r="B30" s="353" t="s">
        <v>368</v>
      </c>
      <c r="C30" s="354">
        <v>130</v>
      </c>
      <c r="D30" s="355">
        <v>130</v>
      </c>
      <c r="E30" s="421">
        <v>64</v>
      </c>
      <c r="F30" s="421">
        <v>68.2</v>
      </c>
      <c r="G30" s="417">
        <f t="shared" si="6"/>
        <v>4.2000000000000028</v>
      </c>
      <c r="H30" s="418">
        <f t="shared" si="7"/>
        <v>1.065625</v>
      </c>
    </row>
    <row r="31" spans="1:8" ht="102.75" customHeight="1" x14ac:dyDescent="0.4">
      <c r="A31" s="414">
        <v>22080400</v>
      </c>
      <c r="B31" s="347" t="s">
        <v>369</v>
      </c>
      <c r="C31" s="348">
        <v>27</v>
      </c>
      <c r="D31" s="421">
        <v>647</v>
      </c>
      <c r="E31" s="421">
        <v>298</v>
      </c>
      <c r="F31" s="421">
        <v>297</v>
      </c>
      <c r="G31" s="417">
        <f t="shared" si="6"/>
        <v>-1</v>
      </c>
      <c r="H31" s="418">
        <f t="shared" si="7"/>
        <v>0.99664429530201337</v>
      </c>
    </row>
    <row r="32" spans="1:8" ht="27" customHeight="1" x14ac:dyDescent="0.4">
      <c r="A32" s="414">
        <v>22090000</v>
      </c>
      <c r="B32" s="333" t="s">
        <v>98</v>
      </c>
      <c r="C32" s="356">
        <v>17.5</v>
      </c>
      <c r="D32" s="356">
        <v>17.5</v>
      </c>
      <c r="E32" s="421">
        <v>8.5</v>
      </c>
      <c r="F32" s="421">
        <v>7.8</v>
      </c>
      <c r="G32" s="417">
        <f t="shared" si="6"/>
        <v>-0.70000000000000018</v>
      </c>
      <c r="H32" s="418">
        <f t="shared" si="7"/>
        <v>0.91764705882352937</v>
      </c>
    </row>
    <row r="33" spans="1:8" ht="29.25" customHeight="1" x14ac:dyDescent="0.4">
      <c r="A33" s="414">
        <v>24060300</v>
      </c>
      <c r="B33" s="357" t="s">
        <v>99</v>
      </c>
      <c r="C33" s="358">
        <v>76</v>
      </c>
      <c r="D33" s="358">
        <v>112.8</v>
      </c>
      <c r="E33" s="421">
        <v>74.8</v>
      </c>
      <c r="F33" s="421">
        <v>167.2</v>
      </c>
      <c r="G33" s="417">
        <f t="shared" si="6"/>
        <v>92.399999999999991</v>
      </c>
      <c r="H33" s="418">
        <f t="shared" si="7"/>
        <v>2.2352941176470589</v>
      </c>
    </row>
    <row r="34" spans="1:8" ht="374.25" customHeight="1" x14ac:dyDescent="0.4">
      <c r="A34" s="437">
        <v>24062200</v>
      </c>
      <c r="B34" s="359" t="s">
        <v>107</v>
      </c>
      <c r="C34" s="360"/>
      <c r="D34" s="438">
        <v>2</v>
      </c>
      <c r="E34" s="438">
        <v>2</v>
      </c>
      <c r="F34" s="438">
        <v>5.4</v>
      </c>
      <c r="G34" s="417">
        <f t="shared" si="6"/>
        <v>3.4000000000000004</v>
      </c>
      <c r="H34" s="418">
        <f t="shared" si="7"/>
        <v>2.7</v>
      </c>
    </row>
    <row r="35" spans="1:8" ht="33" customHeight="1" x14ac:dyDescent="0.35">
      <c r="A35" s="439">
        <v>30000000</v>
      </c>
      <c r="B35" s="332" t="s">
        <v>106</v>
      </c>
      <c r="C35" s="332"/>
      <c r="D35" s="434">
        <f>SUM(D36:D36)</f>
        <v>0.3</v>
      </c>
      <c r="E35" s="434">
        <f>SUM(E36:E36)</f>
        <v>0.3</v>
      </c>
      <c r="F35" s="434">
        <f>SUM(F36:F36)</f>
        <v>0.5</v>
      </c>
      <c r="G35" s="434">
        <f>SUM(F35-E35)</f>
        <v>0.2</v>
      </c>
      <c r="H35" s="435">
        <f>SUM(F35/E35)</f>
        <v>1.6666666666666667</v>
      </c>
    </row>
    <row r="36" spans="1:8" ht="83.25" customHeight="1" x14ac:dyDescent="0.4">
      <c r="A36" s="414">
        <v>31020000</v>
      </c>
      <c r="B36" s="361" t="s">
        <v>396</v>
      </c>
      <c r="C36" s="361"/>
      <c r="D36" s="420">
        <v>0.3</v>
      </c>
      <c r="E36" s="420">
        <v>0.3</v>
      </c>
      <c r="F36" s="421">
        <v>0.5</v>
      </c>
      <c r="G36" s="417">
        <f t="shared" si="6"/>
        <v>0.2</v>
      </c>
      <c r="H36" s="418">
        <f t="shared" si="7"/>
        <v>1.6666666666666667</v>
      </c>
    </row>
    <row r="37" spans="1:8" ht="27.75" customHeight="1" x14ac:dyDescent="0.35">
      <c r="A37" s="419"/>
      <c r="B37" s="332" t="s">
        <v>101</v>
      </c>
      <c r="C37" s="427">
        <f>SUM(C11,C23,C35)</f>
        <v>383251.6</v>
      </c>
      <c r="D37" s="427">
        <f>SUM(D11,D23,D35)</f>
        <v>402808.49999999994</v>
      </c>
      <c r="E37" s="427">
        <f>SUM(E11,E23,E35)</f>
        <v>213093.1</v>
      </c>
      <c r="F37" s="427">
        <f>SUM(F11,F23,F35)</f>
        <v>217700.2</v>
      </c>
      <c r="G37" s="428">
        <f t="shared" ref="G37:G64" si="8">SUM(F37-E37)</f>
        <v>4607.1000000000058</v>
      </c>
      <c r="H37" s="435">
        <f>SUM(F37/E37)</f>
        <v>1.0216201275404977</v>
      </c>
    </row>
    <row r="38" spans="1:8" ht="34.5" customHeight="1" x14ac:dyDescent="0.35">
      <c r="A38" s="440">
        <v>40000000</v>
      </c>
      <c r="B38" s="362" t="s">
        <v>100</v>
      </c>
      <c r="C38" s="441">
        <f>SUM(C39,C46)</f>
        <v>159773.29999999999</v>
      </c>
      <c r="D38" s="441">
        <f>SUM(D39,D46)</f>
        <v>163828.69999999998</v>
      </c>
      <c r="E38" s="441">
        <f>SUM(E39,E46)</f>
        <v>92761.400000000009</v>
      </c>
      <c r="F38" s="442">
        <f>SUM(F39,F46)</f>
        <v>92105.400000000009</v>
      </c>
      <c r="G38" s="428">
        <f t="shared" si="8"/>
        <v>-656</v>
      </c>
      <c r="H38" s="443">
        <f t="shared" ref="H38:H63" si="9">SUM(F38/E38)</f>
        <v>0.99292809293520801</v>
      </c>
    </row>
    <row r="39" spans="1:8" ht="46.5" customHeight="1" x14ac:dyDescent="0.35">
      <c r="A39" s="440">
        <v>41030000</v>
      </c>
      <c r="B39" s="362" t="s">
        <v>370</v>
      </c>
      <c r="C39" s="441">
        <f>SUM(C41:C43)</f>
        <v>97317.5</v>
      </c>
      <c r="D39" s="441">
        <f>SUM(D40:D44)</f>
        <v>98488.9</v>
      </c>
      <c r="E39" s="441">
        <f t="shared" ref="E39" si="10">SUM(E40:E44)</f>
        <v>57305.100000000006</v>
      </c>
      <c r="F39" s="441">
        <f>SUM(F40:F45)</f>
        <v>59008.700000000004</v>
      </c>
      <c r="G39" s="428">
        <f t="shared" si="8"/>
        <v>1703.5999999999985</v>
      </c>
      <c r="H39" s="443">
        <f t="shared" si="9"/>
        <v>1.0297285930920634</v>
      </c>
    </row>
    <row r="40" spans="1:8" ht="106.5" customHeight="1" x14ac:dyDescent="0.4">
      <c r="A40" s="414">
        <v>41033200</v>
      </c>
      <c r="B40" s="444" t="s">
        <v>397</v>
      </c>
      <c r="C40" s="441"/>
      <c r="D40" s="420">
        <v>465.4</v>
      </c>
      <c r="E40" s="420">
        <v>156</v>
      </c>
      <c r="F40" s="420">
        <v>156</v>
      </c>
      <c r="G40" s="417">
        <f t="shared" si="8"/>
        <v>0</v>
      </c>
      <c r="H40" s="418">
        <f t="shared" si="9"/>
        <v>1</v>
      </c>
    </row>
    <row r="41" spans="1:8" ht="55.5" customHeight="1" x14ac:dyDescent="0.4">
      <c r="A41" s="414">
        <v>41033900</v>
      </c>
      <c r="B41" s="363" t="s">
        <v>371</v>
      </c>
      <c r="C41" s="364">
        <v>67106.2</v>
      </c>
      <c r="D41" s="365">
        <v>67106.2</v>
      </c>
      <c r="E41" s="420">
        <v>41337.4</v>
      </c>
      <c r="F41" s="445">
        <v>41337.4</v>
      </c>
      <c r="G41" s="417">
        <f t="shared" si="8"/>
        <v>0</v>
      </c>
      <c r="H41" s="418">
        <f t="shared" si="9"/>
        <v>1</v>
      </c>
    </row>
    <row r="42" spans="1:8" ht="48" customHeight="1" x14ac:dyDescent="0.4">
      <c r="A42" s="414">
        <v>41034200</v>
      </c>
      <c r="B42" s="363" t="s">
        <v>372</v>
      </c>
      <c r="C42" s="365">
        <v>30211.3</v>
      </c>
      <c r="D42" s="365">
        <v>30211.3</v>
      </c>
      <c r="E42" s="420">
        <v>15105.7</v>
      </c>
      <c r="F42" s="445">
        <v>15105.7</v>
      </c>
      <c r="G42" s="417">
        <f t="shared" si="8"/>
        <v>0</v>
      </c>
      <c r="H42" s="418">
        <f t="shared" si="9"/>
        <v>1</v>
      </c>
    </row>
    <row r="43" spans="1:8" ht="92.25" hidden="1" customHeight="1" x14ac:dyDescent="0.4">
      <c r="A43" s="414">
        <v>41035100</v>
      </c>
      <c r="B43" s="363" t="s">
        <v>373</v>
      </c>
      <c r="C43" s="366"/>
      <c r="D43" s="366"/>
      <c r="E43" s="420"/>
      <c r="F43" s="445"/>
      <c r="G43" s="417">
        <f t="shared" si="8"/>
        <v>0</v>
      </c>
      <c r="H43" s="418"/>
    </row>
    <row r="44" spans="1:8" ht="129" customHeight="1" x14ac:dyDescent="0.4">
      <c r="A44" s="414">
        <v>41034500</v>
      </c>
      <c r="B44" s="446" t="s">
        <v>220</v>
      </c>
      <c r="C44" s="366"/>
      <c r="D44" s="369">
        <v>706</v>
      </c>
      <c r="E44" s="420">
        <v>706</v>
      </c>
      <c r="F44" s="445">
        <v>911</v>
      </c>
      <c r="G44" s="417">
        <f t="shared" si="8"/>
        <v>205</v>
      </c>
      <c r="H44" s="418">
        <f t="shared" si="9"/>
        <v>1.2903682719546743</v>
      </c>
    </row>
    <row r="45" spans="1:8" ht="156.75" customHeight="1" x14ac:dyDescent="0.4">
      <c r="A45" s="414">
        <v>41035100</v>
      </c>
      <c r="B45" s="447" t="s">
        <v>373</v>
      </c>
      <c r="C45" s="366"/>
      <c r="D45" s="448"/>
      <c r="E45" s="420"/>
      <c r="F45" s="445">
        <v>1498.6</v>
      </c>
      <c r="G45" s="417">
        <f t="shared" si="8"/>
        <v>1498.6</v>
      </c>
      <c r="H45" s="418"/>
    </row>
    <row r="46" spans="1:8" ht="50.25" customHeight="1" x14ac:dyDescent="0.4">
      <c r="A46" s="440">
        <v>41050000</v>
      </c>
      <c r="B46" s="362" t="s">
        <v>374</v>
      </c>
      <c r="C46" s="441">
        <f>SUM(C48:C63)</f>
        <v>62455.8</v>
      </c>
      <c r="D46" s="441">
        <f>SUM(D48:D63)</f>
        <v>65339.799999999996</v>
      </c>
      <c r="E46" s="441">
        <f>SUM(E47:E63)</f>
        <v>35456.300000000003</v>
      </c>
      <c r="F46" s="441">
        <f>SUM(F47:F64)</f>
        <v>33096.700000000004</v>
      </c>
      <c r="G46" s="441">
        <f>SUM(G47:G63)</f>
        <v>-2192.7000000000003</v>
      </c>
      <c r="H46" s="418">
        <f t="shared" si="9"/>
        <v>0.93345047283557514</v>
      </c>
    </row>
    <row r="47" spans="1:8" ht="25.5" customHeight="1" x14ac:dyDescent="0.35">
      <c r="A47" s="800">
        <v>41050100</v>
      </c>
      <c r="B47" s="802" t="s">
        <v>375</v>
      </c>
      <c r="C47" s="449"/>
      <c r="D47" s="450"/>
      <c r="E47" s="804">
        <v>6995</v>
      </c>
      <c r="F47" s="806">
        <v>5371.6</v>
      </c>
      <c r="G47" s="808">
        <f>SUM(F47-E47)</f>
        <v>-1623.3999999999996</v>
      </c>
      <c r="H47" s="809">
        <f>SUM(F47/E47)</f>
        <v>0.76791994281629739</v>
      </c>
    </row>
    <row r="48" spans="1:8" ht="297.75" customHeight="1" x14ac:dyDescent="0.4">
      <c r="A48" s="801"/>
      <c r="B48" s="803"/>
      <c r="C48" s="451">
        <v>6995</v>
      </c>
      <c r="D48" s="452">
        <v>6995</v>
      </c>
      <c r="E48" s="805"/>
      <c r="F48" s="807"/>
      <c r="G48" s="805"/>
      <c r="H48" s="810"/>
    </row>
    <row r="49" spans="1:8" ht="168.75" customHeight="1" x14ac:dyDescent="0.4">
      <c r="A49" s="414">
        <v>41050200</v>
      </c>
      <c r="B49" s="368" t="s">
        <v>221</v>
      </c>
      <c r="C49" s="369">
        <v>20</v>
      </c>
      <c r="D49" s="369">
        <v>20</v>
      </c>
      <c r="E49" s="420">
        <v>12</v>
      </c>
      <c r="F49" s="445">
        <v>11.7</v>
      </c>
      <c r="G49" s="417">
        <f t="shared" si="8"/>
        <v>-0.30000000000000071</v>
      </c>
      <c r="H49" s="418">
        <f t="shared" si="9"/>
        <v>0.97499999999999998</v>
      </c>
    </row>
    <row r="50" spans="1:8" ht="409.5" customHeight="1" x14ac:dyDescent="0.25">
      <c r="A50" s="800">
        <v>41050300</v>
      </c>
      <c r="B50" s="824" t="s">
        <v>376</v>
      </c>
      <c r="C50" s="826">
        <v>53400</v>
      </c>
      <c r="D50" s="826">
        <v>53400</v>
      </c>
      <c r="E50" s="828">
        <v>25300</v>
      </c>
      <c r="F50" s="829">
        <v>25150.3</v>
      </c>
      <c r="G50" s="808">
        <f t="shared" si="8"/>
        <v>-149.70000000000073</v>
      </c>
      <c r="H50" s="809">
        <f t="shared" si="9"/>
        <v>0.9940830039525691</v>
      </c>
    </row>
    <row r="51" spans="1:8" ht="75" customHeight="1" x14ac:dyDescent="0.25">
      <c r="A51" s="801"/>
      <c r="B51" s="825"/>
      <c r="C51" s="827"/>
      <c r="D51" s="827"/>
      <c r="E51" s="820"/>
      <c r="F51" s="830"/>
      <c r="G51" s="820"/>
      <c r="H51" s="821"/>
    </row>
    <row r="52" spans="1:8" ht="94.5" customHeight="1" x14ac:dyDescent="0.4">
      <c r="A52" s="414">
        <v>41051000</v>
      </c>
      <c r="B52" s="371" t="s">
        <v>377</v>
      </c>
      <c r="C52" s="370"/>
      <c r="D52" s="370">
        <v>591.20000000000005</v>
      </c>
      <c r="E52" s="420">
        <v>377.2</v>
      </c>
      <c r="F52" s="445">
        <v>377.2</v>
      </c>
      <c r="G52" s="417">
        <f t="shared" si="8"/>
        <v>0</v>
      </c>
      <c r="H52" s="418">
        <f t="shared" si="9"/>
        <v>1</v>
      </c>
    </row>
    <row r="53" spans="1:8" ht="100.5" customHeight="1" x14ac:dyDescent="0.4">
      <c r="A53" s="414">
        <v>41051100</v>
      </c>
      <c r="B53" s="453" t="s">
        <v>398</v>
      </c>
      <c r="C53" s="370"/>
      <c r="D53" s="370">
        <v>468.2</v>
      </c>
      <c r="E53" s="420">
        <v>468.2</v>
      </c>
      <c r="F53" s="445"/>
      <c r="G53" s="417"/>
      <c r="H53" s="418"/>
    </row>
    <row r="54" spans="1:8" ht="123" customHeight="1" x14ac:dyDescent="0.4">
      <c r="A54" s="414">
        <v>41051200</v>
      </c>
      <c r="B54" s="372" t="s">
        <v>222</v>
      </c>
      <c r="C54" s="348">
        <v>798.6</v>
      </c>
      <c r="D54" s="348">
        <v>935.8</v>
      </c>
      <c r="E54" s="420">
        <v>540.29999999999995</v>
      </c>
      <c r="F54" s="445">
        <v>540.29999999999995</v>
      </c>
      <c r="G54" s="417">
        <f t="shared" si="8"/>
        <v>0</v>
      </c>
      <c r="H54" s="418">
        <f t="shared" si="9"/>
        <v>1</v>
      </c>
    </row>
    <row r="55" spans="1:8" ht="147.75" customHeight="1" x14ac:dyDescent="0.4">
      <c r="A55" s="414">
        <v>41051400</v>
      </c>
      <c r="B55" s="373" t="s">
        <v>223</v>
      </c>
      <c r="C55" s="348"/>
      <c r="D55" s="348">
        <v>698.6</v>
      </c>
      <c r="E55" s="420">
        <v>361.6</v>
      </c>
      <c r="F55" s="445">
        <v>375.7</v>
      </c>
      <c r="G55" s="417">
        <f t="shared" si="8"/>
        <v>14.099999999999966</v>
      </c>
      <c r="H55" s="418">
        <f t="shared" si="9"/>
        <v>1.0389933628318584</v>
      </c>
    </row>
    <row r="56" spans="1:8" ht="104.25" customHeight="1" x14ac:dyDescent="0.4">
      <c r="A56" s="414">
        <v>41051500</v>
      </c>
      <c r="B56" s="374" t="s">
        <v>224</v>
      </c>
      <c r="C56" s="348">
        <v>828</v>
      </c>
      <c r="D56" s="348">
        <v>850.4</v>
      </c>
      <c r="E56" s="420">
        <v>421.5</v>
      </c>
      <c r="F56" s="445">
        <v>421.5</v>
      </c>
      <c r="G56" s="417">
        <f t="shared" si="8"/>
        <v>0</v>
      </c>
      <c r="H56" s="418">
        <f t="shared" si="9"/>
        <v>1</v>
      </c>
    </row>
    <row r="57" spans="1:8" ht="75.75" hidden="1" customHeight="1" x14ac:dyDescent="0.4">
      <c r="A57" s="436">
        <v>41051600</v>
      </c>
      <c r="B57" s="375" t="s">
        <v>225</v>
      </c>
      <c r="C57" s="348"/>
      <c r="D57" s="348"/>
      <c r="E57" s="420"/>
      <c r="F57" s="445"/>
      <c r="G57" s="417">
        <f t="shared" si="8"/>
        <v>0</v>
      </c>
      <c r="H57" s="418"/>
    </row>
    <row r="58" spans="1:8" ht="120.75" customHeight="1" x14ac:dyDescent="0.4">
      <c r="A58" s="414">
        <v>41052000</v>
      </c>
      <c r="B58" s="376" t="s">
        <v>226</v>
      </c>
      <c r="C58" s="346">
        <v>208.4</v>
      </c>
      <c r="D58" s="346">
        <v>208.4</v>
      </c>
      <c r="E58" s="420">
        <v>208.4</v>
      </c>
      <c r="F58" s="445">
        <v>208.4</v>
      </c>
      <c r="G58" s="417">
        <f t="shared" si="8"/>
        <v>0</v>
      </c>
      <c r="H58" s="418">
        <f t="shared" si="9"/>
        <v>1</v>
      </c>
    </row>
    <row r="59" spans="1:8" ht="132" customHeight="1" x14ac:dyDescent="0.4">
      <c r="A59" s="414">
        <v>41052300</v>
      </c>
      <c r="B59" s="377" t="s">
        <v>378</v>
      </c>
      <c r="C59" s="346"/>
      <c r="D59" s="346">
        <v>81</v>
      </c>
      <c r="E59" s="420">
        <v>81</v>
      </c>
      <c r="F59" s="445">
        <v>81</v>
      </c>
      <c r="G59" s="417">
        <f t="shared" si="8"/>
        <v>0</v>
      </c>
      <c r="H59" s="418">
        <f t="shared" si="9"/>
        <v>1</v>
      </c>
    </row>
    <row r="60" spans="1:8" ht="29.25" customHeight="1" x14ac:dyDescent="0.4">
      <c r="A60" s="414">
        <v>41053900</v>
      </c>
      <c r="B60" s="345" t="s">
        <v>379</v>
      </c>
      <c r="C60" s="346">
        <v>205.8</v>
      </c>
      <c r="D60" s="346">
        <v>1062.2</v>
      </c>
      <c r="E60" s="420">
        <v>662.1</v>
      </c>
      <c r="F60" s="445">
        <v>228.7</v>
      </c>
      <c r="G60" s="417">
        <f t="shared" si="8"/>
        <v>-433.40000000000003</v>
      </c>
      <c r="H60" s="418">
        <f t="shared" si="9"/>
        <v>0.34541610028696568</v>
      </c>
    </row>
    <row r="61" spans="1:8" ht="34.5" hidden="1" customHeight="1" x14ac:dyDescent="0.4">
      <c r="A61" s="414">
        <v>410366</v>
      </c>
      <c r="B61" s="378" t="s">
        <v>108</v>
      </c>
      <c r="C61" s="379"/>
      <c r="D61" s="420"/>
      <c r="E61" s="420"/>
      <c r="F61" s="445"/>
      <c r="G61" s="417">
        <f t="shared" si="8"/>
        <v>0</v>
      </c>
      <c r="H61" s="418" t="e">
        <f t="shared" si="9"/>
        <v>#DIV/0!</v>
      </c>
    </row>
    <row r="62" spans="1:8" s="381" customFormat="1" ht="36" hidden="1" customHeight="1" x14ac:dyDescent="0.4">
      <c r="A62" s="454">
        <v>410370</v>
      </c>
      <c r="B62" s="380" t="s">
        <v>380</v>
      </c>
      <c r="C62" s="380"/>
      <c r="D62" s="455"/>
      <c r="E62" s="455"/>
      <c r="F62" s="456"/>
      <c r="G62" s="457"/>
      <c r="H62" s="458"/>
    </row>
    <row r="63" spans="1:8" s="383" customFormat="1" ht="187.5" customHeight="1" x14ac:dyDescent="0.4">
      <c r="A63" s="414">
        <v>41054100</v>
      </c>
      <c r="B63" s="382" t="s">
        <v>381</v>
      </c>
      <c r="C63" s="345"/>
      <c r="D63" s="420">
        <v>29</v>
      </c>
      <c r="E63" s="420">
        <v>29</v>
      </c>
      <c r="F63" s="445">
        <v>29</v>
      </c>
      <c r="G63" s="417">
        <f t="shared" si="8"/>
        <v>0</v>
      </c>
      <c r="H63" s="418">
        <f t="shared" si="9"/>
        <v>1</v>
      </c>
    </row>
    <row r="64" spans="1:8" s="383" customFormat="1" ht="127.5" customHeight="1" x14ac:dyDescent="0.4">
      <c r="A64" s="414">
        <v>41054300</v>
      </c>
      <c r="B64" s="459" t="s">
        <v>399</v>
      </c>
      <c r="C64" s="460"/>
      <c r="D64" s="461"/>
      <c r="E64" s="461"/>
      <c r="F64" s="462">
        <v>301.3</v>
      </c>
      <c r="G64" s="417">
        <f t="shared" si="8"/>
        <v>301.3</v>
      </c>
      <c r="H64" s="418"/>
    </row>
    <row r="65" spans="1:8" ht="39.75" customHeight="1" x14ac:dyDescent="0.35">
      <c r="A65" s="410"/>
      <c r="B65" s="332" t="s">
        <v>382</v>
      </c>
      <c r="C65" s="463">
        <f>SUM(C37:C38)</f>
        <v>543024.89999999991</v>
      </c>
      <c r="D65" s="463">
        <f>SUM(D37:D38)</f>
        <v>566637.19999999995</v>
      </c>
      <c r="E65" s="463">
        <f>SUM(E37:E38)</f>
        <v>305854.5</v>
      </c>
      <c r="F65" s="463">
        <f>SUM(F37:F38)</f>
        <v>309805.60000000003</v>
      </c>
      <c r="G65" s="463">
        <f>SUM(G37:G38)</f>
        <v>3951.1000000000058</v>
      </c>
      <c r="H65" s="435">
        <f>SUM(F65/E65)</f>
        <v>1.0129182339968843</v>
      </c>
    </row>
    <row r="66" spans="1:8" ht="34.5" customHeight="1" x14ac:dyDescent="0.4">
      <c r="A66" s="419">
        <v>19010000</v>
      </c>
      <c r="B66" s="384" t="s">
        <v>102</v>
      </c>
      <c r="C66" s="385">
        <v>140</v>
      </c>
      <c r="D66" s="385">
        <v>140</v>
      </c>
      <c r="E66" s="421">
        <v>69.400000000000006</v>
      </c>
      <c r="F66" s="421">
        <v>142.30000000000001</v>
      </c>
      <c r="G66" s="417">
        <f t="shared" ref="G66:G77" si="11">SUM(F66-E66)</f>
        <v>72.900000000000006</v>
      </c>
      <c r="H66" s="418">
        <f t="shared" ref="H66" si="12">SUM(F66/E66)</f>
        <v>2.0504322766570606</v>
      </c>
    </row>
    <row r="67" spans="1:8" ht="38.25" hidden="1" customHeight="1" x14ac:dyDescent="0.4">
      <c r="A67" s="424">
        <v>240616</v>
      </c>
      <c r="B67" s="372" t="s">
        <v>383</v>
      </c>
      <c r="C67" s="386"/>
      <c r="D67" s="421"/>
      <c r="E67" s="421"/>
      <c r="F67" s="421"/>
      <c r="G67" s="417">
        <f t="shared" si="11"/>
        <v>0</v>
      </c>
      <c r="H67" s="418"/>
    </row>
    <row r="68" spans="1:8" ht="30" hidden="1" customHeight="1" x14ac:dyDescent="0.4">
      <c r="A68" s="424">
        <v>240621</v>
      </c>
      <c r="B68" s="387" t="s">
        <v>384</v>
      </c>
      <c r="C68" s="388"/>
      <c r="D68" s="464"/>
      <c r="E68" s="464"/>
      <c r="F68" s="465"/>
      <c r="G68" s="417">
        <f t="shared" si="11"/>
        <v>0</v>
      </c>
      <c r="H68" s="466"/>
    </row>
    <row r="69" spans="1:8" ht="152.25" customHeight="1" x14ac:dyDescent="0.4">
      <c r="A69" s="424">
        <v>24062100</v>
      </c>
      <c r="B69" s="467" t="s">
        <v>384</v>
      </c>
      <c r="C69" s="468"/>
      <c r="D69" s="469"/>
      <c r="E69" s="464"/>
      <c r="F69" s="465">
        <v>2.1</v>
      </c>
      <c r="G69" s="417">
        <f t="shared" si="11"/>
        <v>2.1</v>
      </c>
      <c r="H69" s="466"/>
    </row>
    <row r="70" spans="1:8" ht="49.5" customHeight="1" x14ac:dyDescent="0.4">
      <c r="A70" s="424">
        <v>25000000</v>
      </c>
      <c r="B70" s="389" t="s">
        <v>385</v>
      </c>
      <c r="C70" s="390">
        <v>10480.9</v>
      </c>
      <c r="D70" s="390">
        <v>10480.9</v>
      </c>
      <c r="E70" s="470">
        <v>8310.7999999999993</v>
      </c>
      <c r="F70" s="471">
        <v>8310.7999999999993</v>
      </c>
      <c r="G70" s="417">
        <f t="shared" si="11"/>
        <v>0</v>
      </c>
      <c r="H70" s="418">
        <f t="shared" ref="H70" si="13">SUM(F70/E70)</f>
        <v>1</v>
      </c>
    </row>
    <row r="71" spans="1:8" ht="24.75" hidden="1" customHeight="1" x14ac:dyDescent="0.4">
      <c r="A71" s="414">
        <v>410366</v>
      </c>
      <c r="B71" s="378" t="s">
        <v>108</v>
      </c>
      <c r="C71" s="391"/>
      <c r="D71" s="470"/>
      <c r="E71" s="470"/>
      <c r="F71" s="471"/>
      <c r="G71" s="417">
        <f t="shared" si="11"/>
        <v>0</v>
      </c>
      <c r="H71" s="418"/>
    </row>
    <row r="72" spans="1:8" ht="27.75" customHeight="1" x14ac:dyDescent="0.35">
      <c r="A72" s="419"/>
      <c r="B72" s="362" t="s">
        <v>103</v>
      </c>
      <c r="C72" s="427">
        <f t="shared" ref="C72:D72" si="14">SUM(C74:C77)</f>
        <v>170</v>
      </c>
      <c r="D72" s="427">
        <f t="shared" si="14"/>
        <v>170</v>
      </c>
      <c r="E72" s="427">
        <f>SUM(E74:E77)</f>
        <v>0</v>
      </c>
      <c r="F72" s="427">
        <f>SUM(F73:F76)</f>
        <v>346.3</v>
      </c>
      <c r="G72" s="427">
        <f>SUM(G73:G76)</f>
        <v>346.3</v>
      </c>
      <c r="H72" s="435"/>
    </row>
    <row r="73" spans="1:8" ht="180" customHeight="1" x14ac:dyDescent="0.4">
      <c r="A73" s="419">
        <v>24110900</v>
      </c>
      <c r="B73" s="367" t="s">
        <v>227</v>
      </c>
      <c r="C73" s="427"/>
      <c r="D73" s="427"/>
      <c r="E73" s="427"/>
      <c r="F73" s="421">
        <v>1.1000000000000001</v>
      </c>
      <c r="G73" s="417">
        <f t="shared" si="11"/>
        <v>1.1000000000000001</v>
      </c>
      <c r="H73" s="435"/>
    </row>
    <row r="74" spans="1:8" ht="69.75" customHeight="1" x14ac:dyDescent="0.4">
      <c r="A74" s="472">
        <v>24170000</v>
      </c>
      <c r="B74" s="392" t="s">
        <v>386</v>
      </c>
      <c r="C74" s="393">
        <v>100</v>
      </c>
      <c r="D74" s="473">
        <v>100</v>
      </c>
      <c r="E74" s="474"/>
      <c r="F74" s="421">
        <v>312.2</v>
      </c>
      <c r="G74" s="417">
        <f t="shared" si="11"/>
        <v>312.2</v>
      </c>
      <c r="H74" s="475"/>
    </row>
    <row r="75" spans="1:8" ht="48.75" hidden="1" customHeight="1" x14ac:dyDescent="0.4">
      <c r="A75" s="439">
        <v>31030000</v>
      </c>
      <c r="B75" s="394" t="s">
        <v>387</v>
      </c>
      <c r="C75" s="395"/>
      <c r="D75" s="427"/>
      <c r="E75" s="427"/>
      <c r="F75" s="421"/>
      <c r="G75" s="417"/>
      <c r="H75" s="418"/>
    </row>
    <row r="76" spans="1:8" ht="26.25" x14ac:dyDescent="0.4">
      <c r="A76" s="419">
        <v>33010000</v>
      </c>
      <c r="B76" s="396" t="s">
        <v>388</v>
      </c>
      <c r="C76" s="397">
        <v>70</v>
      </c>
      <c r="D76" s="397">
        <v>70</v>
      </c>
      <c r="E76" s="416"/>
      <c r="F76" s="421">
        <v>33</v>
      </c>
      <c r="G76" s="417">
        <f t="shared" si="11"/>
        <v>33</v>
      </c>
      <c r="H76" s="418"/>
    </row>
    <row r="77" spans="1:8" ht="131.25" hidden="1" x14ac:dyDescent="0.4">
      <c r="A77" s="398">
        <v>410345</v>
      </c>
      <c r="B77" s="395" t="s">
        <v>389</v>
      </c>
      <c r="C77" s="395"/>
      <c r="D77" s="416"/>
      <c r="E77" s="416"/>
      <c r="F77" s="421"/>
      <c r="G77" s="417">
        <f t="shared" si="11"/>
        <v>0</v>
      </c>
      <c r="H77" s="418" t="e">
        <f t="shared" ref="H77:H79" si="15">SUM(F77/E77)</f>
        <v>#DIV/0!</v>
      </c>
    </row>
    <row r="78" spans="1:8" ht="51" x14ac:dyDescent="0.35">
      <c r="A78" s="398"/>
      <c r="B78" s="362" t="s">
        <v>104</v>
      </c>
      <c r="C78" s="442">
        <f>SUM(C66:C72)</f>
        <v>10790.9</v>
      </c>
      <c r="D78" s="442">
        <f>SUM(D66:D72)</f>
        <v>10790.9</v>
      </c>
      <c r="E78" s="442">
        <f>SUM(E66:E72)</f>
        <v>8380.1999999999989</v>
      </c>
      <c r="F78" s="442">
        <f>SUM(F66:F72)</f>
        <v>8801.4999999999982</v>
      </c>
      <c r="G78" s="442">
        <f>SUM(G66:G72)</f>
        <v>421.3</v>
      </c>
      <c r="H78" s="435">
        <f t="shared" si="15"/>
        <v>1.0502732631679434</v>
      </c>
    </row>
    <row r="79" spans="1:8" ht="33" customHeight="1" thickBot="1" x14ac:dyDescent="0.4">
      <c r="A79" s="399"/>
      <c r="B79" s="400" t="s">
        <v>105</v>
      </c>
      <c r="C79" s="476">
        <f>SUM(C65,C78)</f>
        <v>553815.79999999993</v>
      </c>
      <c r="D79" s="476">
        <f>SUM(D65,D78)</f>
        <v>577428.1</v>
      </c>
      <c r="E79" s="476">
        <f>SUM(E65,E78)</f>
        <v>314234.7</v>
      </c>
      <c r="F79" s="476">
        <f>SUM(F65,F78)</f>
        <v>318607.10000000003</v>
      </c>
      <c r="G79" s="476">
        <f>SUM(G65,G78)</f>
        <v>4372.400000000006</v>
      </c>
      <c r="H79" s="477">
        <f t="shared" si="15"/>
        <v>1.0139144403848461</v>
      </c>
    </row>
    <row r="80" spans="1:8" ht="115.5" customHeight="1" x14ac:dyDescent="0.5">
      <c r="A80" s="822" t="s">
        <v>400</v>
      </c>
      <c r="B80" s="823"/>
      <c r="C80" s="823"/>
      <c r="D80" s="823"/>
      <c r="E80" s="823"/>
      <c r="F80" s="823"/>
      <c r="G80" s="823"/>
      <c r="H80" s="823"/>
    </row>
    <row r="81" spans="1:8" ht="52.5" customHeight="1" x14ac:dyDescent="0.3">
      <c r="A81" s="401"/>
      <c r="B81" s="401"/>
      <c r="C81" s="401"/>
      <c r="D81" s="402"/>
      <c r="E81" s="402"/>
      <c r="F81" s="403"/>
      <c r="G81" s="404"/>
      <c r="H81" s="405"/>
    </row>
    <row r="82" spans="1:8" ht="47.25" customHeight="1" x14ac:dyDescent="0.3">
      <c r="A82" s="401"/>
      <c r="B82" s="401"/>
      <c r="C82" s="401"/>
      <c r="D82" s="402"/>
      <c r="E82" s="402"/>
      <c r="F82" s="406"/>
      <c r="G82" s="404"/>
      <c r="H82" s="405"/>
    </row>
    <row r="83" spans="1:8" ht="20.25" x14ac:dyDescent="0.3">
      <c r="A83" s="401"/>
      <c r="B83" s="401"/>
      <c r="C83" s="401"/>
      <c r="D83" s="407"/>
      <c r="E83" s="407"/>
      <c r="F83" s="408"/>
      <c r="G83" s="408"/>
      <c r="H83" s="409"/>
    </row>
    <row r="89" spans="1:8" x14ac:dyDescent="0.25">
      <c r="B89" s="324" t="s">
        <v>390</v>
      </c>
    </row>
  </sheetData>
  <mergeCells count="28">
    <mergeCell ref="G50:G51"/>
    <mergeCell ref="H50:H51"/>
    <mergeCell ref="A80:H80"/>
    <mergeCell ref="B50:B51"/>
    <mergeCell ref="C50:C51"/>
    <mergeCell ref="D50:D51"/>
    <mergeCell ref="E50:E51"/>
    <mergeCell ref="F50:F51"/>
    <mergeCell ref="A50:A51"/>
    <mergeCell ref="B6:H6"/>
    <mergeCell ref="A47:A48"/>
    <mergeCell ref="B47:B48"/>
    <mergeCell ref="E47:E48"/>
    <mergeCell ref="F47:F48"/>
    <mergeCell ref="G47:G48"/>
    <mergeCell ref="H47:H48"/>
    <mergeCell ref="G8:H8"/>
    <mergeCell ref="A8:A9"/>
    <mergeCell ref="B8:B9"/>
    <mergeCell ref="C8:C9"/>
    <mergeCell ref="D8:D9"/>
    <mergeCell ref="E8:E9"/>
    <mergeCell ref="F8:F9"/>
    <mergeCell ref="D1:H1"/>
    <mergeCell ref="D2:H2"/>
    <mergeCell ref="D3:H3"/>
    <mergeCell ref="B4:H4"/>
    <mergeCell ref="A5:H5"/>
  </mergeCells>
  <pageMargins left="0.9055118110236221" right="0.39370078740157483" top="0.59055118110236227" bottom="0.55118110236220474" header="0" footer="0"/>
  <pageSetup paperSize="9" scale="48" fitToHeight="4" orientation="portrait" r:id="rId1"/>
  <rowBreaks count="3" manualBreakCount="3">
    <brk id="33" max="7" man="1"/>
    <brk id="48" max="7" man="1"/>
    <brk id="59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GH2094"/>
  <sheetViews>
    <sheetView showZeros="0" tabSelected="1" showOutlineSymbols="0" view="pageBreakPreview" topLeftCell="A99" zoomScaleNormal="100" zoomScaleSheetLayoutView="100" workbookViewId="0">
      <selection activeCell="E106" sqref="E106"/>
    </sheetView>
  </sheetViews>
  <sheetFormatPr defaultColWidth="9.140625" defaultRowHeight="12.75" x14ac:dyDescent="0.2"/>
  <cols>
    <col min="1" max="1" width="4.42578125" style="4" customWidth="1"/>
    <col min="2" max="2" width="8" style="5" hidden="1" customWidth="1"/>
    <col min="3" max="4" width="6.140625" style="5" customWidth="1"/>
    <col min="5" max="5" width="60.140625" style="259" customWidth="1"/>
    <col min="6" max="6" width="12.7109375" style="320" customWidth="1"/>
    <col min="7" max="7" width="12" style="320" customWidth="1"/>
    <col min="8" max="8" width="12.42578125" style="320" customWidth="1"/>
    <col min="9" max="9" width="11" style="4" customWidth="1"/>
    <col min="10" max="10" width="10.85546875" style="4" customWidth="1"/>
    <col min="11" max="11" width="11.140625" style="260" customWidth="1"/>
    <col min="12" max="12" width="12.140625" style="4" customWidth="1"/>
    <col min="13" max="13" width="12" style="35" customWidth="1"/>
    <col min="14" max="14" width="10.28515625" style="4" customWidth="1"/>
    <col min="15" max="15" width="11.28515625" style="35" customWidth="1"/>
    <col min="16" max="16" width="11.140625" style="36" customWidth="1"/>
    <col min="17" max="17" width="10.5703125" style="4" customWidth="1"/>
    <col min="18" max="18" width="12.28515625" style="4" customWidth="1"/>
    <col min="19" max="19" width="12.140625" style="4" customWidth="1"/>
    <col min="20" max="20" width="12" style="4" customWidth="1"/>
    <col min="21" max="21" width="11.5703125" style="4" customWidth="1"/>
    <col min="22" max="23" width="10.7109375" style="4" customWidth="1"/>
    <col min="24" max="24" width="9.42578125" style="3" bestFit="1" customWidth="1"/>
    <col min="25" max="188" width="9.140625" style="3"/>
    <col min="189" max="16384" width="9.140625" style="4"/>
  </cols>
  <sheetData>
    <row r="2" spans="1:47" ht="69.75" customHeight="1" x14ac:dyDescent="0.2"/>
    <row r="3" spans="1:47" s="1" customFormat="1" ht="35.25" customHeight="1" thickBot="1" x14ac:dyDescent="0.25">
      <c r="A3" s="836" t="s">
        <v>402</v>
      </c>
      <c r="B3" s="836"/>
      <c r="C3" s="836"/>
      <c r="D3" s="836"/>
      <c r="E3" s="836"/>
      <c r="F3" s="836"/>
      <c r="G3" s="836"/>
      <c r="H3" s="836"/>
      <c r="I3" s="836"/>
      <c r="J3" s="836"/>
      <c r="K3" s="836"/>
      <c r="L3" s="836"/>
      <c r="M3" s="836"/>
      <c r="N3" s="836"/>
      <c r="O3" s="836"/>
      <c r="P3" s="836"/>
      <c r="Q3" s="836"/>
      <c r="R3" s="836"/>
      <c r="S3" s="836"/>
      <c r="T3" s="836"/>
      <c r="U3" s="836"/>
      <c r="V3" s="836"/>
      <c r="W3" s="836"/>
    </row>
    <row r="4" spans="1:47" s="481" customFormat="1" ht="25.5" customHeight="1" x14ac:dyDescent="0.2">
      <c r="A4" s="846" t="s">
        <v>0</v>
      </c>
      <c r="B4" s="849" t="s">
        <v>109</v>
      </c>
      <c r="C4" s="849" t="s">
        <v>403</v>
      </c>
      <c r="D4" s="849" t="s">
        <v>110</v>
      </c>
      <c r="E4" s="852" t="s">
        <v>111</v>
      </c>
      <c r="F4" s="858" t="s">
        <v>1</v>
      </c>
      <c r="G4" s="856"/>
      <c r="H4" s="856"/>
      <c r="I4" s="856"/>
      <c r="J4" s="856"/>
      <c r="K4" s="857"/>
      <c r="L4" s="859" t="s">
        <v>2</v>
      </c>
      <c r="M4" s="860"/>
      <c r="N4" s="860"/>
      <c r="O4" s="860"/>
      <c r="P4" s="860"/>
      <c r="Q4" s="860"/>
      <c r="R4" s="855" t="s">
        <v>3</v>
      </c>
      <c r="S4" s="856"/>
      <c r="T4" s="856"/>
      <c r="U4" s="856"/>
      <c r="V4" s="856"/>
      <c r="W4" s="857"/>
      <c r="Y4" s="39"/>
    </row>
    <row r="5" spans="1:47" s="481" customFormat="1" ht="12.75" customHeight="1" x14ac:dyDescent="0.2">
      <c r="A5" s="847"/>
      <c r="B5" s="850"/>
      <c r="C5" s="850"/>
      <c r="D5" s="850"/>
      <c r="E5" s="853"/>
      <c r="F5" s="844" t="s">
        <v>228</v>
      </c>
      <c r="G5" s="837" t="s">
        <v>404</v>
      </c>
      <c r="H5" s="839" t="s">
        <v>405</v>
      </c>
      <c r="I5" s="839" t="s">
        <v>4</v>
      </c>
      <c r="J5" s="839" t="s">
        <v>61</v>
      </c>
      <c r="K5" s="840" t="s">
        <v>60</v>
      </c>
      <c r="L5" s="844" t="s">
        <v>228</v>
      </c>
      <c r="M5" s="837" t="s">
        <v>78</v>
      </c>
      <c r="N5" s="839" t="str">
        <f>G5</f>
        <v>затверджено на 01.07.2019</v>
      </c>
      <c r="O5" s="839" t="str">
        <f>H5</f>
        <v>виконано станом на 01.07.2019</v>
      </c>
      <c r="P5" s="839" t="s">
        <v>61</v>
      </c>
      <c r="Q5" s="842" t="s">
        <v>60</v>
      </c>
      <c r="R5" s="844" t="s">
        <v>228</v>
      </c>
      <c r="S5" s="837" t="s">
        <v>78</v>
      </c>
      <c r="T5" s="839" t="str">
        <f>G5</f>
        <v>затверджено на 01.07.2019</v>
      </c>
      <c r="U5" s="839" t="str">
        <f>H5</f>
        <v>виконано станом на 01.07.2019</v>
      </c>
      <c r="V5" s="839" t="s">
        <v>61</v>
      </c>
      <c r="W5" s="840" t="s">
        <v>60</v>
      </c>
      <c r="Y5" s="39"/>
    </row>
    <row r="6" spans="1:47" s="481" customFormat="1" ht="57" customHeight="1" x14ac:dyDescent="0.25">
      <c r="A6" s="848"/>
      <c r="B6" s="851"/>
      <c r="C6" s="851"/>
      <c r="D6" s="851"/>
      <c r="E6" s="854"/>
      <c r="F6" s="845"/>
      <c r="G6" s="838"/>
      <c r="H6" s="837"/>
      <c r="I6" s="837"/>
      <c r="J6" s="837"/>
      <c r="K6" s="841"/>
      <c r="L6" s="845"/>
      <c r="M6" s="838"/>
      <c r="N6" s="837"/>
      <c r="O6" s="837"/>
      <c r="P6" s="837"/>
      <c r="Q6" s="843"/>
      <c r="R6" s="845"/>
      <c r="S6" s="838"/>
      <c r="T6" s="837"/>
      <c r="U6" s="837"/>
      <c r="V6" s="837"/>
      <c r="W6" s="841"/>
      <c r="Y6" s="831" t="s">
        <v>406</v>
      </c>
      <c r="Z6" s="831"/>
    </row>
    <row r="7" spans="1:47" s="485" customFormat="1" ht="18.75" customHeight="1" x14ac:dyDescent="0.25">
      <c r="A7" s="482">
        <v>1</v>
      </c>
      <c r="B7" s="483">
        <v>2</v>
      </c>
      <c r="C7" s="483">
        <v>2</v>
      </c>
      <c r="D7" s="483">
        <v>3</v>
      </c>
      <c r="E7" s="484">
        <v>4</v>
      </c>
      <c r="F7" s="16">
        <v>5</v>
      </c>
      <c r="G7" s="479">
        <v>6</v>
      </c>
      <c r="H7" s="479">
        <v>7</v>
      </c>
      <c r="I7" s="479">
        <v>8</v>
      </c>
      <c r="J7" s="479">
        <v>9</v>
      </c>
      <c r="K7" s="480">
        <v>10</v>
      </c>
      <c r="L7" s="16">
        <v>11</v>
      </c>
      <c r="M7" s="479">
        <v>12</v>
      </c>
      <c r="N7" s="479">
        <v>13</v>
      </c>
      <c r="O7" s="479">
        <v>14</v>
      </c>
      <c r="P7" s="479">
        <v>15</v>
      </c>
      <c r="Q7" s="17">
        <v>16</v>
      </c>
      <c r="R7" s="478">
        <v>17</v>
      </c>
      <c r="S7" s="479">
        <v>18</v>
      </c>
      <c r="T7" s="479">
        <v>19</v>
      </c>
      <c r="U7" s="479">
        <v>20</v>
      </c>
      <c r="V7" s="483">
        <v>21</v>
      </c>
      <c r="W7" s="484">
        <v>22</v>
      </c>
      <c r="Y7" s="486" t="s">
        <v>1</v>
      </c>
      <c r="Z7" s="487" t="s">
        <v>2</v>
      </c>
    </row>
    <row r="8" spans="1:47" s="498" customFormat="1" ht="29.25" customHeight="1" thickBot="1" x14ac:dyDescent="0.3">
      <c r="A8" s="488"/>
      <c r="B8" s="489"/>
      <c r="C8" s="489"/>
      <c r="D8" s="489"/>
      <c r="E8" s="490" t="s">
        <v>5</v>
      </c>
      <c r="F8" s="491">
        <f>SUM(F151)</f>
        <v>529718.30000000016</v>
      </c>
      <c r="G8" s="492">
        <f>SUM(G151)</f>
        <v>294023.5</v>
      </c>
      <c r="H8" s="41">
        <f>SUM(H151)</f>
        <v>265032.89999999997</v>
      </c>
      <c r="I8" s="42">
        <v>1</v>
      </c>
      <c r="J8" s="43">
        <f t="shared" ref="J8:J35" si="0">H8-G8</f>
        <v>-28990.600000000035</v>
      </c>
      <c r="K8" s="44">
        <f>H8/G8</f>
        <v>0.9014003982674853</v>
      </c>
      <c r="L8" s="40">
        <f>SUM(L151)</f>
        <v>78533</v>
      </c>
      <c r="M8" s="41">
        <f>SUM(M151)</f>
        <v>82551</v>
      </c>
      <c r="N8" s="41">
        <f>SUM(N151)</f>
        <v>24816.7</v>
      </c>
      <c r="O8" s="41">
        <f>SUM(O151)</f>
        <v>10473.300000000001</v>
      </c>
      <c r="P8" s="41">
        <f>O8-N8</f>
        <v>-14343.4</v>
      </c>
      <c r="Q8" s="45">
        <f>O8/N8</f>
        <v>0.42202629680819775</v>
      </c>
      <c r="R8" s="46">
        <f>SUM(R151)</f>
        <v>608251.30000000005</v>
      </c>
      <c r="S8" s="41">
        <f>SUM(S151)</f>
        <v>612269.30000000005</v>
      </c>
      <c r="T8" s="41">
        <f>SUM(T151)</f>
        <v>318840.2</v>
      </c>
      <c r="U8" s="41">
        <f>SUM(U151)</f>
        <v>275506.20000000007</v>
      </c>
      <c r="V8" s="492">
        <f>U8-T8</f>
        <v>-43333.999999999942</v>
      </c>
      <c r="W8" s="493">
        <f>U8/T8</f>
        <v>0.86408865632376364</v>
      </c>
      <c r="X8" s="494"/>
      <c r="Y8" s="495" t="str">
        <f>IF(J8&lt;=0,"",IF(J8&gt;0,"НІ"))</f>
        <v/>
      </c>
      <c r="Z8" s="496" t="str">
        <f>IF(P8&lt;=0,"",IF(P8&gt;0,"НІ"))</f>
        <v/>
      </c>
      <c r="AA8" s="497"/>
      <c r="AB8" s="497"/>
      <c r="AC8" s="497"/>
      <c r="AD8" s="497"/>
      <c r="AE8" s="497"/>
      <c r="AF8" s="497"/>
      <c r="AG8" s="497"/>
      <c r="AH8" s="497"/>
      <c r="AI8" s="497"/>
      <c r="AJ8" s="497"/>
      <c r="AK8" s="497"/>
      <c r="AL8" s="497"/>
      <c r="AM8" s="497"/>
      <c r="AN8" s="497"/>
      <c r="AO8" s="497"/>
      <c r="AP8" s="497"/>
      <c r="AQ8" s="497"/>
      <c r="AR8" s="497"/>
      <c r="AS8" s="497"/>
      <c r="AT8" s="497"/>
      <c r="AU8" s="497"/>
    </row>
    <row r="9" spans="1:47" s="18" customFormat="1" ht="32.25" customHeight="1" thickBot="1" x14ac:dyDescent="0.3">
      <c r="A9" s="499"/>
      <c r="B9" s="500"/>
      <c r="C9" s="500"/>
      <c r="D9" s="500"/>
      <c r="E9" s="501" t="s">
        <v>68</v>
      </c>
      <c r="F9" s="163">
        <f>SUM(F11:F13,F17:F32,F35,F55,F61,F67,F70,F71,F73:F74,F82,F85,F88,F92,F95)</f>
        <v>164367.6</v>
      </c>
      <c r="G9" s="164">
        <f>SUM(G11:G13,G17:G32,G35,G55,G61,G67,G70,G71,G73:G74,G82,G85,G88,G92,G95)</f>
        <v>91257.799999999988</v>
      </c>
      <c r="H9" s="50">
        <f>SUM(H11:H13,H17:H32,H35,H55,H61,H67,H70,H71,H73:H74,H82,H85,H88,H92,H95)</f>
        <v>87916.200000000012</v>
      </c>
      <c r="I9" s="51">
        <f>H9/H8</f>
        <v>0.33171806217265865</v>
      </c>
      <c r="J9" s="50">
        <f t="shared" si="0"/>
        <v>-3341.5999999999767</v>
      </c>
      <c r="K9" s="52">
        <f>H9/G9</f>
        <v>0.96338285604079898</v>
      </c>
      <c r="L9" s="163">
        <f>SUM(L11:L13,L17:L32,L55,L61,L67,L70,L71,L73:L74,L85,L92,L95,L130,L132:L134)</f>
        <v>2843.5</v>
      </c>
      <c r="M9" s="164">
        <f>SUM(M11:M13,M17:M32,M55,M61,M67,M70,M71,M73:M74,M85,M92,M95,M130,M132:M134)</f>
        <v>2843.5</v>
      </c>
      <c r="N9" s="164">
        <f>SUM(N11:N13,N17:N32,N55,N61,N67,N70,N71,N73:N74,N85,N92,N95,N130,N132:N134)</f>
        <v>1503.6</v>
      </c>
      <c r="O9" s="50">
        <f>SUM(O11:O13,O17:O32,O55,O61,O67,O70,O71,O73:O74,O85,O92,O95,O130,O132:O134)</f>
        <v>378.2</v>
      </c>
      <c r="P9" s="50">
        <f>O9-N9</f>
        <v>-1125.3999999999999</v>
      </c>
      <c r="Q9" s="45">
        <f>O9/N9</f>
        <v>0.25152966214418732</v>
      </c>
      <c r="R9" s="49">
        <f>SUM(R11:R13,R17:R32,R35,R55,R61,R67,R70:R71,R73:R74,R82,R85,R88,R92,R95,R130,R132:R134)</f>
        <v>167211.10000000003</v>
      </c>
      <c r="S9" s="49">
        <f>SUM(S11:S13,S17:S32,S35,S55,S61,S67,S70:S71,S73:S74,S82,S85,S88,S92,S95,S130,S132:S134)</f>
        <v>167211.10000000003</v>
      </c>
      <c r="T9" s="49">
        <f>SUM(T11:T13,T17:T32,T35,T55,T61,T67,T70:T71,T73:T74,T82,T85,T88,T92,T95,T130,T132:T134)</f>
        <v>92761.4</v>
      </c>
      <c r="U9" s="49">
        <f>SUM(U11:U13,U17:U32,U35,U55,U61,U67,U70:U71,U73:U74,U82,U85,U88,U92,U95,U130,U132:U134)</f>
        <v>88294.400000000009</v>
      </c>
      <c r="V9" s="50">
        <f>U9-T9</f>
        <v>-4466.9999999999854</v>
      </c>
      <c r="W9" s="52">
        <f>U9/T9</f>
        <v>0.95184419381337515</v>
      </c>
      <c r="X9" s="54"/>
      <c r="Y9" s="495" t="str">
        <f t="shared" ref="Y9:Y83" si="1">IF(J9&lt;=0,"",IF(J9&gt;0,"НІ"))</f>
        <v/>
      </c>
      <c r="Z9" s="495" t="str">
        <f t="shared" ref="Z9:Z83" si="2">IF(P9&lt;=0,"",IF(P9&gt;0,"НІ"))</f>
        <v/>
      </c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</row>
    <row r="10" spans="1:47" s="498" customFormat="1" ht="26.25" customHeight="1" thickBot="1" x14ac:dyDescent="0.3">
      <c r="A10" s="502">
        <v>1</v>
      </c>
      <c r="B10" s="503" t="s">
        <v>6</v>
      </c>
      <c r="C10" s="503" t="s">
        <v>112</v>
      </c>
      <c r="D10" s="503"/>
      <c r="E10" s="504" t="s">
        <v>113</v>
      </c>
      <c r="F10" s="505">
        <f>SUM(F36:F51,F11:F34)</f>
        <v>84537.5</v>
      </c>
      <c r="G10" s="505">
        <f>SUM(G36:G44,G46,G48,G50:G51,G11:G34)</f>
        <v>45935.9</v>
      </c>
      <c r="H10" s="56">
        <f>SUM(H36:H44,H46,H48,H50:H51,H11:H34)</f>
        <v>41129.800000000003</v>
      </c>
      <c r="I10" s="51">
        <f>H10/H8</f>
        <v>0.15518752577510192</v>
      </c>
      <c r="J10" s="50">
        <f t="shared" si="0"/>
        <v>-4806.0999999999985</v>
      </c>
      <c r="K10" s="52">
        <f>H10/G10</f>
        <v>0.89537377084154224</v>
      </c>
      <c r="L10" s="56">
        <f>SUM(L36:L44,L46,L48,L50:L51,L11:L34)</f>
        <v>270.89999999999998</v>
      </c>
      <c r="M10" s="56">
        <f>SUM(M36:M44,M46,M48,M50:M51,M11:M34)</f>
        <v>297.2</v>
      </c>
      <c r="N10" s="56">
        <f>SUM(N36:N44,N46,N48,N50:N51,N11:N34)</f>
        <v>251.20000000000002</v>
      </c>
      <c r="O10" s="56">
        <f>SUM(O36:O44,O46,O48,O50:O51,O11:O34)</f>
        <v>234.10000000000002</v>
      </c>
      <c r="P10" s="50">
        <f>O10-N10</f>
        <v>-17.099999999999994</v>
      </c>
      <c r="Q10" s="53">
        <f>O10/N10</f>
        <v>0.93192675159235672</v>
      </c>
      <c r="R10" s="49">
        <f>SUM(R36:R44,R46,R48,R50:R51,R11:R34)</f>
        <v>84808.400000000023</v>
      </c>
      <c r="S10" s="56">
        <f>SUM(S36:S44,S46,S48,S50:S51,S11:S34)</f>
        <v>84834.700000000012</v>
      </c>
      <c r="T10" s="56">
        <f>SUM(T36:T44,T46,T48,T50:T51,T11:T34)</f>
        <v>46187.100000000006</v>
      </c>
      <c r="U10" s="56">
        <f>SUM(U36:U44,U46,U48,U50:U51,U11:U34)</f>
        <v>41363.9</v>
      </c>
      <c r="V10" s="506">
        <f t="shared" ref="V10:V98" si="3">U10-T10</f>
        <v>-4823.2000000000044</v>
      </c>
      <c r="W10" s="507">
        <f t="shared" ref="W10:W98" si="4">U10/T10</f>
        <v>0.89557257329427475</v>
      </c>
      <c r="X10" s="508"/>
      <c r="Y10" s="495" t="str">
        <f t="shared" si="1"/>
        <v/>
      </c>
      <c r="Z10" s="496" t="str">
        <f t="shared" si="2"/>
        <v/>
      </c>
      <c r="AA10" s="497"/>
      <c r="AB10" s="497"/>
      <c r="AC10" s="497"/>
      <c r="AD10" s="497"/>
      <c r="AE10" s="497"/>
      <c r="AF10" s="497"/>
      <c r="AG10" s="497"/>
      <c r="AH10" s="497"/>
      <c r="AI10" s="497"/>
      <c r="AJ10" s="497"/>
      <c r="AK10" s="497"/>
      <c r="AL10" s="497"/>
      <c r="AM10" s="497"/>
      <c r="AN10" s="497"/>
      <c r="AO10" s="497"/>
      <c r="AP10" s="497"/>
      <c r="AQ10" s="497"/>
      <c r="AR10" s="497"/>
      <c r="AS10" s="497"/>
      <c r="AT10" s="497"/>
      <c r="AU10" s="497"/>
    </row>
    <row r="11" spans="1:47" s="1" customFormat="1" ht="47.25" customHeight="1" x14ac:dyDescent="0.25">
      <c r="A11" s="509"/>
      <c r="B11" s="510" t="s">
        <v>7</v>
      </c>
      <c r="C11" s="510" t="s">
        <v>114</v>
      </c>
      <c r="D11" s="511">
        <v>1030</v>
      </c>
      <c r="E11" s="512" t="s">
        <v>229</v>
      </c>
      <c r="F11" s="64">
        <v>5075</v>
      </c>
      <c r="G11" s="65">
        <v>5075</v>
      </c>
      <c r="H11" s="65">
        <v>4941.3</v>
      </c>
      <c r="I11" s="66">
        <f>H11/H8</f>
        <v>1.8644100411684742E-2</v>
      </c>
      <c r="J11" s="67">
        <f t="shared" si="0"/>
        <v>-133.69999999999982</v>
      </c>
      <c r="K11" s="68">
        <f>H11/G11</f>
        <v>0.97365517241379318</v>
      </c>
      <c r="L11" s="263"/>
      <c r="M11" s="264"/>
      <c r="N11" s="67"/>
      <c r="O11" s="265"/>
      <c r="P11" s="67"/>
      <c r="Q11" s="68"/>
      <c r="R11" s="69">
        <f t="shared" ref="R11:R98" si="5">SUM(F11,L11)</f>
        <v>5075</v>
      </c>
      <c r="S11" s="67">
        <f t="shared" ref="S11:U98" si="6">SUM(F11,M11)</f>
        <v>5075</v>
      </c>
      <c r="T11" s="67">
        <f>SUM(G11,N11)</f>
        <v>5075</v>
      </c>
      <c r="U11" s="67">
        <f t="shared" ref="U11:U98" si="7">SUM(H11,O11)</f>
        <v>4941.3</v>
      </c>
      <c r="V11" s="67">
        <f t="shared" si="3"/>
        <v>-133.69999999999982</v>
      </c>
      <c r="W11" s="513">
        <f t="shared" si="4"/>
        <v>0.97365517241379318</v>
      </c>
      <c r="X11" s="514"/>
      <c r="Y11" s="495" t="str">
        <f t="shared" si="1"/>
        <v/>
      </c>
      <c r="Z11" s="515" t="str">
        <f t="shared" si="2"/>
        <v/>
      </c>
      <c r="AA11" s="516"/>
      <c r="AB11" s="516"/>
      <c r="AC11" s="516"/>
      <c r="AD11" s="516"/>
      <c r="AE11" s="516"/>
      <c r="AF11" s="516"/>
      <c r="AG11" s="516"/>
      <c r="AH11" s="516"/>
      <c r="AI11" s="516"/>
      <c r="AJ11" s="516"/>
      <c r="AK11" s="516"/>
      <c r="AL11" s="516"/>
      <c r="AM11" s="516"/>
      <c r="AN11" s="516"/>
      <c r="AO11" s="516"/>
      <c r="AP11" s="516"/>
      <c r="AQ11" s="516"/>
      <c r="AR11" s="516"/>
      <c r="AS11" s="516"/>
      <c r="AT11" s="516"/>
      <c r="AU11" s="516"/>
    </row>
    <row r="12" spans="1:47" s="1" customFormat="1" ht="31.5" customHeight="1" x14ac:dyDescent="0.25">
      <c r="A12" s="517"/>
      <c r="B12" s="518" t="s">
        <v>9</v>
      </c>
      <c r="C12" s="518" t="s">
        <v>115</v>
      </c>
      <c r="D12" s="519" t="s">
        <v>118</v>
      </c>
      <c r="E12" s="520" t="s">
        <v>119</v>
      </c>
      <c r="F12" s="71">
        <v>1920</v>
      </c>
      <c r="G12" s="72">
        <v>1920</v>
      </c>
      <c r="H12" s="73">
        <v>430.2</v>
      </c>
      <c r="I12" s="74">
        <f>H12/H8</f>
        <v>1.6231947052611207E-3</v>
      </c>
      <c r="J12" s="75">
        <f t="shared" si="0"/>
        <v>-1489.8</v>
      </c>
      <c r="K12" s="76">
        <f>H12/G12</f>
        <v>0.2240625</v>
      </c>
      <c r="L12" s="136"/>
      <c r="M12" s="137"/>
      <c r="N12" s="78"/>
      <c r="O12" s="266"/>
      <c r="P12" s="78"/>
      <c r="Q12" s="76"/>
      <c r="R12" s="79">
        <f t="shared" si="5"/>
        <v>1920</v>
      </c>
      <c r="S12" s="78">
        <f t="shared" si="6"/>
        <v>1920</v>
      </c>
      <c r="T12" s="78">
        <f>SUM(G12,N12)</f>
        <v>1920</v>
      </c>
      <c r="U12" s="78">
        <f t="shared" si="7"/>
        <v>430.2</v>
      </c>
      <c r="V12" s="78">
        <f t="shared" si="3"/>
        <v>-1489.8</v>
      </c>
      <c r="W12" s="521">
        <f t="shared" si="4"/>
        <v>0.2240625</v>
      </c>
      <c r="X12" s="514"/>
      <c r="Y12" s="495" t="str">
        <f t="shared" si="1"/>
        <v/>
      </c>
      <c r="Z12" s="515" t="str">
        <f t="shared" si="2"/>
        <v/>
      </c>
      <c r="AA12" s="516"/>
      <c r="AB12" s="516"/>
      <c r="AC12" s="516"/>
      <c r="AD12" s="516"/>
      <c r="AE12" s="516"/>
      <c r="AF12" s="516"/>
      <c r="AG12" s="516"/>
      <c r="AH12" s="516"/>
      <c r="AI12" s="516"/>
      <c r="AJ12" s="516"/>
      <c r="AK12" s="516"/>
      <c r="AL12" s="516"/>
      <c r="AM12" s="516"/>
      <c r="AN12" s="516"/>
      <c r="AO12" s="516"/>
      <c r="AP12" s="516"/>
      <c r="AQ12" s="516"/>
      <c r="AR12" s="516"/>
      <c r="AS12" s="516"/>
      <c r="AT12" s="516"/>
      <c r="AU12" s="516"/>
    </row>
    <row r="13" spans="1:47" s="1" customFormat="1" ht="48.75" customHeight="1" x14ac:dyDescent="0.25">
      <c r="A13" s="517"/>
      <c r="B13" s="518" t="s">
        <v>79</v>
      </c>
      <c r="C13" s="518" t="s">
        <v>230</v>
      </c>
      <c r="D13" s="519" t="s">
        <v>118</v>
      </c>
      <c r="E13" s="522" t="s">
        <v>120</v>
      </c>
      <c r="F13" s="71">
        <v>20</v>
      </c>
      <c r="G13" s="72">
        <v>12</v>
      </c>
      <c r="H13" s="73">
        <v>11.7</v>
      </c>
      <c r="I13" s="82">
        <f>H13/H8</f>
        <v>4.414546269538612E-5</v>
      </c>
      <c r="J13" s="75">
        <f t="shared" si="0"/>
        <v>-0.30000000000000071</v>
      </c>
      <c r="K13" s="76">
        <f t="shared" ref="K13:K14" si="8">H13/G13</f>
        <v>0.97499999999999998</v>
      </c>
      <c r="L13" s="136"/>
      <c r="M13" s="137"/>
      <c r="N13" s="78"/>
      <c r="O13" s="266"/>
      <c r="P13" s="78"/>
      <c r="Q13" s="76"/>
      <c r="R13" s="79">
        <f>SUM(F13,L13)</f>
        <v>20</v>
      </c>
      <c r="S13" s="78">
        <f t="shared" si="6"/>
        <v>20</v>
      </c>
      <c r="T13" s="78">
        <f t="shared" si="6"/>
        <v>12</v>
      </c>
      <c r="U13" s="78">
        <f t="shared" si="6"/>
        <v>11.7</v>
      </c>
      <c r="V13" s="78">
        <f>U13-T13</f>
        <v>-0.30000000000000071</v>
      </c>
      <c r="W13" s="521">
        <f t="shared" si="4"/>
        <v>0.97499999999999998</v>
      </c>
      <c r="X13" s="514"/>
      <c r="Y13" s="495" t="str">
        <f t="shared" si="1"/>
        <v/>
      </c>
      <c r="Z13" s="515" t="str">
        <f t="shared" si="2"/>
        <v/>
      </c>
      <c r="AA13" s="516"/>
      <c r="AB13" s="516"/>
      <c r="AC13" s="516"/>
      <c r="AD13" s="516"/>
      <c r="AE13" s="516"/>
      <c r="AF13" s="516"/>
      <c r="AG13" s="516"/>
      <c r="AH13" s="516"/>
      <c r="AI13" s="516"/>
      <c r="AJ13" s="516"/>
      <c r="AK13" s="516"/>
      <c r="AL13" s="516"/>
      <c r="AM13" s="516"/>
      <c r="AN13" s="516"/>
      <c r="AO13" s="516"/>
      <c r="AP13" s="516"/>
      <c r="AQ13" s="516"/>
      <c r="AR13" s="516"/>
      <c r="AS13" s="516"/>
      <c r="AT13" s="516"/>
      <c r="AU13" s="516"/>
    </row>
    <row r="14" spans="1:47" s="1" customFormat="1" ht="35.25" customHeight="1" x14ac:dyDescent="0.25">
      <c r="A14" s="517"/>
      <c r="B14" s="518" t="s">
        <v>8</v>
      </c>
      <c r="C14" s="523" t="s">
        <v>121</v>
      </c>
      <c r="D14" s="524" t="s">
        <v>116</v>
      </c>
      <c r="E14" s="525" t="s">
        <v>231</v>
      </c>
      <c r="F14" s="83">
        <v>147.5</v>
      </c>
      <c r="G14" s="73">
        <v>47.5</v>
      </c>
      <c r="H14" s="73">
        <v>9.4</v>
      </c>
      <c r="I14" s="82">
        <f>H14/H8</f>
        <v>3.5467294815096548E-5</v>
      </c>
      <c r="J14" s="75">
        <f t="shared" si="0"/>
        <v>-38.1</v>
      </c>
      <c r="K14" s="76">
        <f t="shared" si="8"/>
        <v>0.19789473684210526</v>
      </c>
      <c r="L14" s="136"/>
      <c r="M14" s="137"/>
      <c r="N14" s="78"/>
      <c r="O14" s="266"/>
      <c r="P14" s="78"/>
      <c r="Q14" s="76"/>
      <c r="R14" s="79">
        <f>SUM(F14,L14)</f>
        <v>147.5</v>
      </c>
      <c r="S14" s="78">
        <f t="shared" si="6"/>
        <v>147.5</v>
      </c>
      <c r="T14" s="78">
        <f t="shared" si="6"/>
        <v>47.5</v>
      </c>
      <c r="U14" s="78">
        <f t="shared" si="6"/>
        <v>9.4</v>
      </c>
      <c r="V14" s="78">
        <f>U14-T14</f>
        <v>-38.1</v>
      </c>
      <c r="W14" s="521">
        <f t="shared" si="4"/>
        <v>0.19789473684210526</v>
      </c>
      <c r="X14" s="514"/>
      <c r="Y14" s="495" t="str">
        <f t="shared" si="1"/>
        <v/>
      </c>
      <c r="Z14" s="515" t="str">
        <f t="shared" si="2"/>
        <v/>
      </c>
      <c r="AA14" s="516"/>
      <c r="AB14" s="516"/>
      <c r="AC14" s="516"/>
      <c r="AD14" s="516"/>
      <c r="AE14" s="516"/>
      <c r="AF14" s="516"/>
      <c r="AG14" s="516"/>
      <c r="AH14" s="516"/>
      <c r="AI14" s="516"/>
      <c r="AJ14" s="516"/>
      <c r="AK14" s="516"/>
      <c r="AL14" s="516"/>
      <c r="AM14" s="516"/>
      <c r="AN14" s="516"/>
      <c r="AO14" s="516"/>
      <c r="AP14" s="516"/>
      <c r="AQ14" s="516"/>
      <c r="AR14" s="516"/>
      <c r="AS14" s="516"/>
      <c r="AT14" s="516"/>
      <c r="AU14" s="516"/>
    </row>
    <row r="15" spans="1:47" s="1" customFormat="1" ht="33" customHeight="1" x14ac:dyDescent="0.25">
      <c r="A15" s="517"/>
      <c r="B15" s="518" t="s">
        <v>46</v>
      </c>
      <c r="C15" s="523" t="s">
        <v>232</v>
      </c>
      <c r="D15" s="524" t="s">
        <v>117</v>
      </c>
      <c r="E15" s="526" t="s">
        <v>123</v>
      </c>
      <c r="F15" s="71">
        <v>147.80000000000001</v>
      </c>
      <c r="G15" s="72">
        <v>77</v>
      </c>
      <c r="H15" s="73">
        <v>41.7</v>
      </c>
      <c r="I15" s="84">
        <f>H15/H8</f>
        <v>1.5733895678611979E-4</v>
      </c>
      <c r="J15" s="75">
        <f t="shared" si="0"/>
        <v>-35.299999999999997</v>
      </c>
      <c r="K15" s="76">
        <f>H15/G15</f>
        <v>0.54155844155844157</v>
      </c>
      <c r="L15" s="136"/>
      <c r="M15" s="137"/>
      <c r="N15" s="78"/>
      <c r="O15" s="266"/>
      <c r="P15" s="78"/>
      <c r="Q15" s="76"/>
      <c r="R15" s="79">
        <f>SUM(F15,L15)</f>
        <v>147.80000000000001</v>
      </c>
      <c r="S15" s="78">
        <f t="shared" si="6"/>
        <v>147.80000000000001</v>
      </c>
      <c r="T15" s="78">
        <f t="shared" si="6"/>
        <v>77</v>
      </c>
      <c r="U15" s="78">
        <f t="shared" si="6"/>
        <v>41.7</v>
      </c>
      <c r="V15" s="78">
        <f>U15-T15</f>
        <v>-35.299999999999997</v>
      </c>
      <c r="W15" s="521">
        <f t="shared" si="4"/>
        <v>0.54155844155844157</v>
      </c>
      <c r="X15" s="514"/>
      <c r="Y15" s="495" t="str">
        <f t="shared" si="1"/>
        <v/>
      </c>
      <c r="Z15" s="515" t="str">
        <f t="shared" si="2"/>
        <v/>
      </c>
      <c r="AA15" s="516"/>
      <c r="AB15" s="516"/>
      <c r="AC15" s="516"/>
      <c r="AD15" s="516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</row>
    <row r="16" spans="1:47" s="1" customFormat="1" ht="30.75" customHeight="1" x14ac:dyDescent="0.25">
      <c r="A16" s="517"/>
      <c r="B16" s="518" t="s">
        <v>28</v>
      </c>
      <c r="C16" s="518" t="s">
        <v>122</v>
      </c>
      <c r="D16" s="519" t="s">
        <v>117</v>
      </c>
      <c r="E16" s="527" t="s">
        <v>124</v>
      </c>
      <c r="F16" s="71">
        <v>3058</v>
      </c>
      <c r="G16" s="72">
        <v>1590</v>
      </c>
      <c r="H16" s="73">
        <v>1145</v>
      </c>
      <c r="I16" s="74">
        <f>H16/H8</f>
        <v>4.3202183577963349E-3</v>
      </c>
      <c r="J16" s="75">
        <f t="shared" si="0"/>
        <v>-445</v>
      </c>
      <c r="K16" s="76">
        <f>H16/G16</f>
        <v>0.72012578616352196</v>
      </c>
      <c r="L16" s="136"/>
      <c r="M16" s="137"/>
      <c r="N16" s="78"/>
      <c r="O16" s="266"/>
      <c r="P16" s="78"/>
      <c r="Q16" s="76"/>
      <c r="R16" s="79">
        <f>SUM(F16,L16)</f>
        <v>3058</v>
      </c>
      <c r="S16" s="78">
        <f>SUM(F16,M16)</f>
        <v>3058</v>
      </c>
      <c r="T16" s="78">
        <f>SUM(G16,N16)</f>
        <v>1590</v>
      </c>
      <c r="U16" s="78">
        <f>SUM(H16,O16)</f>
        <v>1145</v>
      </c>
      <c r="V16" s="78">
        <f>U16-T16</f>
        <v>-445</v>
      </c>
      <c r="W16" s="521">
        <f t="shared" si="4"/>
        <v>0.72012578616352196</v>
      </c>
      <c r="X16" s="514"/>
      <c r="Y16" s="495" t="str">
        <f t="shared" si="1"/>
        <v/>
      </c>
      <c r="Z16" s="515" t="str">
        <f t="shared" si="2"/>
        <v/>
      </c>
      <c r="AA16" s="516"/>
      <c r="AB16" s="516"/>
      <c r="AC16" s="516"/>
      <c r="AD16" s="516"/>
      <c r="AE16" s="516"/>
      <c r="AF16" s="516"/>
      <c r="AG16" s="516"/>
      <c r="AH16" s="516"/>
      <c r="AI16" s="516"/>
      <c r="AJ16" s="516"/>
      <c r="AK16" s="516"/>
      <c r="AL16" s="516"/>
      <c r="AM16" s="516"/>
      <c r="AN16" s="516"/>
      <c r="AO16" s="516"/>
      <c r="AP16" s="516"/>
      <c r="AQ16" s="516"/>
      <c r="AR16" s="516"/>
      <c r="AS16" s="516"/>
      <c r="AT16" s="516"/>
      <c r="AU16" s="516"/>
    </row>
    <row r="17" spans="1:47" s="1" customFormat="1" ht="24.75" customHeight="1" x14ac:dyDescent="0.25">
      <c r="A17" s="517"/>
      <c r="B17" s="518" t="s">
        <v>10</v>
      </c>
      <c r="C17" s="518" t="s">
        <v>125</v>
      </c>
      <c r="D17" s="519" t="s">
        <v>126</v>
      </c>
      <c r="E17" s="528" t="s">
        <v>127</v>
      </c>
      <c r="F17" s="83">
        <v>447.3</v>
      </c>
      <c r="G17" s="73">
        <v>213.4</v>
      </c>
      <c r="H17" s="73">
        <v>213.4</v>
      </c>
      <c r="I17" s="74">
        <f>H17/H8</f>
        <v>8.0518305463208543E-4</v>
      </c>
      <c r="J17" s="75">
        <f t="shared" si="0"/>
        <v>0</v>
      </c>
      <c r="K17" s="76">
        <f t="shared" ref="K17:K35" si="9">H17/G17</f>
        <v>1</v>
      </c>
      <c r="L17" s="136"/>
      <c r="M17" s="137"/>
      <c r="N17" s="78"/>
      <c r="O17" s="266"/>
      <c r="P17" s="78"/>
      <c r="Q17" s="76"/>
      <c r="R17" s="79">
        <f t="shared" si="5"/>
        <v>447.3</v>
      </c>
      <c r="S17" s="78">
        <f t="shared" si="6"/>
        <v>447.3</v>
      </c>
      <c r="T17" s="78">
        <f t="shared" si="6"/>
        <v>213.4</v>
      </c>
      <c r="U17" s="78">
        <f t="shared" si="7"/>
        <v>213.4</v>
      </c>
      <c r="V17" s="78">
        <f t="shared" si="3"/>
        <v>0</v>
      </c>
      <c r="W17" s="521">
        <f t="shared" si="4"/>
        <v>1</v>
      </c>
      <c r="X17" s="514"/>
      <c r="Y17" s="495" t="str">
        <f t="shared" si="1"/>
        <v/>
      </c>
      <c r="Z17" s="515" t="str">
        <f t="shared" si="2"/>
        <v/>
      </c>
      <c r="AA17" s="516"/>
      <c r="AB17" s="516"/>
      <c r="AC17" s="516"/>
      <c r="AD17" s="516"/>
      <c r="AE17" s="516"/>
      <c r="AF17" s="516"/>
      <c r="AG17" s="516"/>
      <c r="AH17" s="516"/>
      <c r="AI17" s="516"/>
      <c r="AJ17" s="516"/>
      <c r="AK17" s="516"/>
      <c r="AL17" s="516"/>
      <c r="AM17" s="516"/>
      <c r="AN17" s="516"/>
      <c r="AO17" s="516"/>
      <c r="AP17" s="516"/>
      <c r="AQ17" s="516"/>
      <c r="AR17" s="516"/>
      <c r="AS17" s="516"/>
      <c r="AT17" s="516"/>
      <c r="AU17" s="516"/>
    </row>
    <row r="18" spans="1:47" s="1" customFormat="1" ht="24.75" customHeight="1" x14ac:dyDescent="0.25">
      <c r="A18" s="517"/>
      <c r="B18" s="518"/>
      <c r="C18" s="518" t="s">
        <v>128</v>
      </c>
      <c r="D18" s="519" t="s">
        <v>126</v>
      </c>
      <c r="E18" s="529" t="s">
        <v>138</v>
      </c>
      <c r="F18" s="83">
        <v>134.1</v>
      </c>
      <c r="G18" s="73">
        <v>68.8</v>
      </c>
      <c r="H18" s="73">
        <v>68.8</v>
      </c>
      <c r="I18" s="84">
        <f>H18/H8</f>
        <v>2.595904131147492E-4</v>
      </c>
      <c r="J18" s="75">
        <f t="shared" si="0"/>
        <v>0</v>
      </c>
      <c r="K18" s="76">
        <f t="shared" si="9"/>
        <v>1</v>
      </c>
      <c r="L18" s="136"/>
      <c r="M18" s="137"/>
      <c r="N18" s="78"/>
      <c r="O18" s="266"/>
      <c r="P18" s="78"/>
      <c r="Q18" s="76"/>
      <c r="R18" s="79">
        <f t="shared" si="5"/>
        <v>134.1</v>
      </c>
      <c r="S18" s="78">
        <f t="shared" si="6"/>
        <v>134.1</v>
      </c>
      <c r="T18" s="78">
        <f t="shared" si="6"/>
        <v>68.8</v>
      </c>
      <c r="U18" s="78">
        <f t="shared" si="7"/>
        <v>68.8</v>
      </c>
      <c r="V18" s="78">
        <f t="shared" si="3"/>
        <v>0</v>
      </c>
      <c r="W18" s="521">
        <f t="shared" si="4"/>
        <v>1</v>
      </c>
      <c r="X18" s="514"/>
      <c r="Y18" s="495" t="str">
        <f t="shared" si="1"/>
        <v/>
      </c>
      <c r="Z18" s="515"/>
      <c r="AA18" s="516"/>
      <c r="AB18" s="516"/>
      <c r="AC18" s="516"/>
      <c r="AD18" s="516"/>
      <c r="AE18" s="516"/>
      <c r="AF18" s="516"/>
      <c r="AG18" s="516"/>
      <c r="AH18" s="516"/>
      <c r="AI18" s="516"/>
      <c r="AJ18" s="516"/>
      <c r="AK18" s="516"/>
      <c r="AL18" s="516"/>
      <c r="AM18" s="516"/>
      <c r="AN18" s="516"/>
      <c r="AO18" s="516"/>
      <c r="AP18" s="516"/>
      <c r="AQ18" s="516"/>
      <c r="AR18" s="516"/>
      <c r="AS18" s="516"/>
      <c r="AT18" s="516"/>
      <c r="AU18" s="516"/>
    </row>
    <row r="19" spans="1:47" s="1" customFormat="1" ht="24.75" customHeight="1" x14ac:dyDescent="0.25">
      <c r="A19" s="517"/>
      <c r="B19" s="518" t="s">
        <v>11</v>
      </c>
      <c r="C19" s="518" t="s">
        <v>129</v>
      </c>
      <c r="D19" s="519" t="s">
        <v>126</v>
      </c>
      <c r="E19" s="520" t="s">
        <v>130</v>
      </c>
      <c r="F19" s="71">
        <v>20941.2</v>
      </c>
      <c r="G19" s="72">
        <v>11116.9</v>
      </c>
      <c r="H19" s="73">
        <v>10967.2</v>
      </c>
      <c r="I19" s="74">
        <f>H19/H8</f>
        <v>4.1380522946396471E-2</v>
      </c>
      <c r="J19" s="75">
        <f t="shared" si="0"/>
        <v>-149.69999999999891</v>
      </c>
      <c r="K19" s="76">
        <f t="shared" si="9"/>
        <v>0.98653401577777988</v>
      </c>
      <c r="L19" s="136"/>
      <c r="M19" s="137"/>
      <c r="N19" s="78"/>
      <c r="O19" s="266"/>
      <c r="P19" s="78"/>
      <c r="Q19" s="76"/>
      <c r="R19" s="79">
        <f t="shared" si="5"/>
        <v>20941.2</v>
      </c>
      <c r="S19" s="78">
        <f t="shared" si="6"/>
        <v>20941.2</v>
      </c>
      <c r="T19" s="78">
        <f t="shared" si="6"/>
        <v>11116.9</v>
      </c>
      <c r="U19" s="78">
        <f t="shared" si="7"/>
        <v>10967.2</v>
      </c>
      <c r="V19" s="78">
        <f t="shared" si="3"/>
        <v>-149.69999999999891</v>
      </c>
      <c r="W19" s="521">
        <f t="shared" si="4"/>
        <v>0.98653401577777988</v>
      </c>
      <c r="X19" s="514"/>
      <c r="Y19" s="495" t="str">
        <f t="shared" si="1"/>
        <v/>
      </c>
      <c r="Z19" s="515" t="str">
        <f t="shared" si="2"/>
        <v/>
      </c>
      <c r="AA19" s="516"/>
      <c r="AB19" s="516"/>
      <c r="AC19" s="516"/>
      <c r="AD19" s="516"/>
      <c r="AE19" s="516"/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  <c r="AP19" s="516"/>
      <c r="AQ19" s="516"/>
      <c r="AR19" s="516"/>
      <c r="AS19" s="516"/>
      <c r="AT19" s="516"/>
      <c r="AU19" s="516"/>
    </row>
    <row r="20" spans="1:47" s="1" customFormat="1" ht="33.75" customHeight="1" x14ac:dyDescent="0.25">
      <c r="A20" s="517"/>
      <c r="B20" s="518" t="s">
        <v>12</v>
      </c>
      <c r="C20" s="518" t="s">
        <v>131</v>
      </c>
      <c r="D20" s="519" t="s">
        <v>126</v>
      </c>
      <c r="E20" s="520" t="s">
        <v>132</v>
      </c>
      <c r="F20" s="83">
        <v>1902.2</v>
      </c>
      <c r="G20" s="73">
        <v>770.9</v>
      </c>
      <c r="H20" s="73">
        <v>770.9</v>
      </c>
      <c r="I20" s="74">
        <f>H20/H8</f>
        <v>2.9086954864848856E-3</v>
      </c>
      <c r="J20" s="75">
        <f t="shared" si="0"/>
        <v>0</v>
      </c>
      <c r="K20" s="76">
        <f t="shared" si="9"/>
        <v>1</v>
      </c>
      <c r="L20" s="136"/>
      <c r="M20" s="137"/>
      <c r="N20" s="78"/>
      <c r="O20" s="266"/>
      <c r="P20" s="78"/>
      <c r="Q20" s="76"/>
      <c r="R20" s="79">
        <f t="shared" si="5"/>
        <v>1902.2</v>
      </c>
      <c r="S20" s="78">
        <f>SUM(F20,M20)</f>
        <v>1902.2</v>
      </c>
      <c r="T20" s="78">
        <f t="shared" si="6"/>
        <v>770.9</v>
      </c>
      <c r="U20" s="78">
        <f t="shared" si="7"/>
        <v>770.9</v>
      </c>
      <c r="V20" s="78">
        <f t="shared" si="3"/>
        <v>0</v>
      </c>
      <c r="W20" s="521">
        <f t="shared" si="4"/>
        <v>1</v>
      </c>
      <c r="X20" s="514"/>
      <c r="Y20" s="495" t="str">
        <f t="shared" si="1"/>
        <v/>
      </c>
      <c r="Z20" s="515" t="str">
        <f t="shared" si="2"/>
        <v/>
      </c>
      <c r="AA20" s="516"/>
      <c r="AB20" s="516"/>
      <c r="AC20" s="516"/>
      <c r="AD20" s="516"/>
      <c r="AE20" s="516"/>
      <c r="AF20" s="516"/>
      <c r="AG20" s="516"/>
      <c r="AH20" s="516"/>
      <c r="AI20" s="516"/>
      <c r="AJ20" s="516"/>
      <c r="AK20" s="516"/>
      <c r="AL20" s="516"/>
      <c r="AM20" s="516"/>
      <c r="AN20" s="516"/>
      <c r="AO20" s="516"/>
      <c r="AP20" s="516"/>
      <c r="AQ20" s="516"/>
      <c r="AR20" s="516"/>
      <c r="AS20" s="516"/>
      <c r="AT20" s="516"/>
      <c r="AU20" s="516"/>
    </row>
    <row r="21" spans="1:47" s="1" customFormat="1" ht="24.75" customHeight="1" x14ac:dyDescent="0.25">
      <c r="A21" s="517"/>
      <c r="B21" s="518" t="s">
        <v>13</v>
      </c>
      <c r="C21" s="518" t="s">
        <v>133</v>
      </c>
      <c r="D21" s="519" t="s">
        <v>126</v>
      </c>
      <c r="E21" s="520" t="s">
        <v>134</v>
      </c>
      <c r="F21" s="83">
        <v>2943.8</v>
      </c>
      <c r="G21" s="73">
        <v>1255.5</v>
      </c>
      <c r="H21" s="73">
        <v>1255.5</v>
      </c>
      <c r="I21" s="74">
        <f>H21/H8</f>
        <v>4.7371477276972034E-3</v>
      </c>
      <c r="J21" s="75">
        <f t="shared" si="0"/>
        <v>0</v>
      </c>
      <c r="K21" s="76">
        <f t="shared" si="9"/>
        <v>1</v>
      </c>
      <c r="L21" s="136"/>
      <c r="M21" s="137"/>
      <c r="N21" s="78"/>
      <c r="O21" s="266"/>
      <c r="P21" s="78"/>
      <c r="Q21" s="76"/>
      <c r="R21" s="79">
        <f t="shared" si="5"/>
        <v>2943.8</v>
      </c>
      <c r="S21" s="78">
        <f t="shared" si="6"/>
        <v>2943.8</v>
      </c>
      <c r="T21" s="78">
        <f t="shared" si="6"/>
        <v>1255.5</v>
      </c>
      <c r="U21" s="78">
        <f t="shared" si="7"/>
        <v>1255.5</v>
      </c>
      <c r="V21" s="78">
        <f t="shared" si="3"/>
        <v>0</v>
      </c>
      <c r="W21" s="521">
        <f t="shared" si="4"/>
        <v>1</v>
      </c>
      <c r="X21" s="514"/>
      <c r="Y21" s="495" t="str">
        <f t="shared" si="1"/>
        <v/>
      </c>
      <c r="Z21" s="515" t="str">
        <f t="shared" si="2"/>
        <v/>
      </c>
      <c r="AA21" s="516"/>
      <c r="AB21" s="516"/>
      <c r="AC21" s="516"/>
      <c r="AD21" s="516"/>
      <c r="AE21" s="516"/>
      <c r="AF21" s="516"/>
      <c r="AG21" s="516"/>
      <c r="AH21" s="516"/>
      <c r="AI21" s="516"/>
      <c r="AJ21" s="516"/>
      <c r="AK21" s="516"/>
      <c r="AL21" s="516"/>
      <c r="AM21" s="516"/>
      <c r="AN21" s="516"/>
      <c r="AO21" s="516"/>
      <c r="AP21" s="516"/>
      <c r="AQ21" s="516"/>
      <c r="AR21" s="516"/>
      <c r="AS21" s="516"/>
      <c r="AT21" s="516"/>
      <c r="AU21" s="516"/>
    </row>
    <row r="22" spans="1:47" s="1" customFormat="1" ht="24.75" customHeight="1" x14ac:dyDescent="0.25">
      <c r="A22" s="517"/>
      <c r="B22" s="518" t="s">
        <v>45</v>
      </c>
      <c r="C22" s="518" t="s">
        <v>135</v>
      </c>
      <c r="D22" s="519">
        <v>1040</v>
      </c>
      <c r="E22" s="520" t="s">
        <v>136</v>
      </c>
      <c r="F22" s="83">
        <v>195.4</v>
      </c>
      <c r="G22" s="73">
        <v>26.6</v>
      </c>
      <c r="H22" s="73">
        <v>26.6</v>
      </c>
      <c r="I22" s="84">
        <f>H22/H8</f>
        <v>1.0036489809378385E-4</v>
      </c>
      <c r="J22" s="75">
        <f t="shared" si="0"/>
        <v>0</v>
      </c>
      <c r="K22" s="76">
        <f t="shared" si="9"/>
        <v>1</v>
      </c>
      <c r="L22" s="136"/>
      <c r="M22" s="137"/>
      <c r="N22" s="78"/>
      <c r="O22" s="266"/>
      <c r="P22" s="78"/>
      <c r="Q22" s="76"/>
      <c r="R22" s="79">
        <f t="shared" si="5"/>
        <v>195.4</v>
      </c>
      <c r="S22" s="78">
        <f t="shared" si="6"/>
        <v>195.4</v>
      </c>
      <c r="T22" s="78">
        <f t="shared" si="6"/>
        <v>26.6</v>
      </c>
      <c r="U22" s="78">
        <f t="shared" si="7"/>
        <v>26.6</v>
      </c>
      <c r="V22" s="78">
        <f t="shared" si="3"/>
        <v>0</v>
      </c>
      <c r="W22" s="521">
        <f t="shared" si="4"/>
        <v>1</v>
      </c>
      <c r="X22" s="514"/>
      <c r="Y22" s="495" t="str">
        <f t="shared" si="1"/>
        <v/>
      </c>
      <c r="Z22" s="515" t="str">
        <f t="shared" si="2"/>
        <v/>
      </c>
      <c r="AA22" s="516"/>
      <c r="AB22" s="516"/>
      <c r="AC22" s="516"/>
      <c r="AD22" s="516"/>
      <c r="AE22" s="516"/>
      <c r="AF22" s="516"/>
      <c r="AG22" s="516"/>
      <c r="AH22" s="516"/>
      <c r="AI22" s="516"/>
      <c r="AJ22" s="516"/>
      <c r="AK22" s="516"/>
      <c r="AL22" s="516"/>
      <c r="AM22" s="516"/>
      <c r="AN22" s="516"/>
      <c r="AO22" s="516"/>
      <c r="AP22" s="516"/>
      <c r="AQ22" s="516"/>
      <c r="AR22" s="516"/>
      <c r="AS22" s="516"/>
      <c r="AT22" s="516"/>
      <c r="AU22" s="516"/>
    </row>
    <row r="23" spans="1:47" s="1" customFormat="1" ht="24.75" customHeight="1" x14ac:dyDescent="0.25">
      <c r="A23" s="517"/>
      <c r="B23" s="518" t="s">
        <v>51</v>
      </c>
      <c r="C23" s="518" t="s">
        <v>137</v>
      </c>
      <c r="D23" s="519">
        <v>1040</v>
      </c>
      <c r="E23" s="530" t="s">
        <v>233</v>
      </c>
      <c r="F23" s="83">
        <v>9000</v>
      </c>
      <c r="G23" s="73">
        <v>3414.4</v>
      </c>
      <c r="H23" s="73">
        <v>3414.4</v>
      </c>
      <c r="I23" s="74">
        <f>H23/H8</f>
        <v>1.2882928874113367E-2</v>
      </c>
      <c r="J23" s="75">
        <f t="shared" si="0"/>
        <v>0</v>
      </c>
      <c r="K23" s="76">
        <f t="shared" si="9"/>
        <v>1</v>
      </c>
      <c r="L23" s="136"/>
      <c r="M23" s="137"/>
      <c r="N23" s="78"/>
      <c r="O23" s="266"/>
      <c r="P23" s="78"/>
      <c r="Q23" s="76"/>
      <c r="R23" s="79">
        <f t="shared" si="5"/>
        <v>9000</v>
      </c>
      <c r="S23" s="78">
        <f t="shared" si="6"/>
        <v>9000</v>
      </c>
      <c r="T23" s="78">
        <f t="shared" si="6"/>
        <v>3414.4</v>
      </c>
      <c r="U23" s="78">
        <f t="shared" si="7"/>
        <v>3414.4</v>
      </c>
      <c r="V23" s="78">
        <f t="shared" si="3"/>
        <v>0</v>
      </c>
      <c r="W23" s="521">
        <f t="shared" si="4"/>
        <v>1</v>
      </c>
      <c r="X23" s="514"/>
      <c r="Y23" s="495" t="str">
        <f t="shared" si="1"/>
        <v/>
      </c>
      <c r="Z23" s="515" t="str">
        <f t="shared" si="2"/>
        <v/>
      </c>
      <c r="AA23" s="516"/>
      <c r="AB23" s="516"/>
      <c r="AC23" s="516"/>
      <c r="AD23" s="516"/>
      <c r="AE23" s="516"/>
      <c r="AF23" s="516"/>
      <c r="AG23" s="516"/>
      <c r="AH23" s="516"/>
      <c r="AI23" s="516"/>
      <c r="AJ23" s="516"/>
      <c r="AK23" s="516"/>
      <c r="AL23" s="516"/>
      <c r="AM23" s="516"/>
      <c r="AN23" s="516"/>
      <c r="AO23" s="516"/>
      <c r="AP23" s="516"/>
      <c r="AQ23" s="516"/>
      <c r="AR23" s="516"/>
      <c r="AS23" s="516"/>
      <c r="AT23" s="516"/>
      <c r="AU23" s="516"/>
    </row>
    <row r="24" spans="1:47" s="1" customFormat="1" ht="33" customHeight="1" x14ac:dyDescent="0.25">
      <c r="A24" s="517"/>
      <c r="B24" s="518" t="s">
        <v>51</v>
      </c>
      <c r="C24" s="518" t="s">
        <v>344</v>
      </c>
      <c r="D24" s="531">
        <v>1040</v>
      </c>
      <c r="E24" s="520" t="s">
        <v>345</v>
      </c>
      <c r="F24" s="83">
        <v>89.4</v>
      </c>
      <c r="G24" s="73">
        <v>77.7</v>
      </c>
      <c r="H24" s="73">
        <v>77.7</v>
      </c>
      <c r="I24" s="74">
        <f>H24/H9</f>
        <v>8.8379616043459557E-4</v>
      </c>
      <c r="J24" s="75">
        <f t="shared" si="0"/>
        <v>0</v>
      </c>
      <c r="K24" s="76">
        <f t="shared" si="9"/>
        <v>1</v>
      </c>
      <c r="L24" s="136"/>
      <c r="M24" s="137"/>
      <c r="N24" s="78"/>
      <c r="O24" s="266"/>
      <c r="P24" s="78"/>
      <c r="Q24" s="76"/>
      <c r="R24" s="79">
        <f t="shared" si="5"/>
        <v>89.4</v>
      </c>
      <c r="S24" s="78">
        <f t="shared" si="6"/>
        <v>89.4</v>
      </c>
      <c r="T24" s="78">
        <f t="shared" si="6"/>
        <v>77.7</v>
      </c>
      <c r="U24" s="78">
        <f t="shared" si="7"/>
        <v>77.7</v>
      </c>
      <c r="V24" s="78">
        <f t="shared" si="3"/>
        <v>0</v>
      </c>
      <c r="W24" s="521">
        <f t="shared" si="4"/>
        <v>1</v>
      </c>
      <c r="X24" s="514"/>
      <c r="Y24" s="495" t="str">
        <f t="shared" si="1"/>
        <v/>
      </c>
      <c r="Z24" s="515" t="str">
        <f t="shared" si="2"/>
        <v/>
      </c>
      <c r="AA24" s="516"/>
      <c r="AB24" s="516"/>
      <c r="AC24" s="516"/>
      <c r="AD24" s="516"/>
      <c r="AE24" s="516"/>
      <c r="AF24" s="516"/>
      <c r="AG24" s="516"/>
      <c r="AH24" s="516"/>
      <c r="AI24" s="516"/>
      <c r="AJ24" s="516"/>
      <c r="AK24" s="516"/>
      <c r="AL24" s="516"/>
      <c r="AM24" s="516"/>
      <c r="AN24" s="516"/>
      <c r="AO24" s="516"/>
      <c r="AP24" s="516"/>
      <c r="AQ24" s="516"/>
      <c r="AR24" s="516"/>
      <c r="AS24" s="516"/>
      <c r="AT24" s="516"/>
      <c r="AU24" s="516"/>
    </row>
    <row r="25" spans="1:47" s="1" customFormat="1" ht="32.25" customHeight="1" x14ac:dyDescent="0.25">
      <c r="A25" s="517"/>
      <c r="B25" s="518" t="s">
        <v>14</v>
      </c>
      <c r="C25" s="518" t="s">
        <v>234</v>
      </c>
      <c r="D25" s="519" t="s">
        <v>141</v>
      </c>
      <c r="E25" s="520" t="s">
        <v>235</v>
      </c>
      <c r="F25" s="83">
        <v>11024.4</v>
      </c>
      <c r="G25" s="73">
        <v>4643.6000000000004</v>
      </c>
      <c r="H25" s="73">
        <v>4643.6000000000004</v>
      </c>
      <c r="I25" s="74">
        <f>H25/H8</f>
        <v>1.7520843638657694E-2</v>
      </c>
      <c r="J25" s="75">
        <f t="shared" si="0"/>
        <v>0</v>
      </c>
      <c r="K25" s="76">
        <f t="shared" si="9"/>
        <v>1</v>
      </c>
      <c r="L25" s="136"/>
      <c r="M25" s="137"/>
      <c r="N25" s="78"/>
      <c r="O25" s="266"/>
      <c r="P25" s="78"/>
      <c r="Q25" s="76"/>
      <c r="R25" s="79">
        <f t="shared" si="5"/>
        <v>11024.4</v>
      </c>
      <c r="S25" s="78">
        <f t="shared" si="6"/>
        <v>11024.4</v>
      </c>
      <c r="T25" s="78">
        <f t="shared" si="6"/>
        <v>4643.6000000000004</v>
      </c>
      <c r="U25" s="78">
        <f t="shared" si="7"/>
        <v>4643.6000000000004</v>
      </c>
      <c r="V25" s="78">
        <f t="shared" si="3"/>
        <v>0</v>
      </c>
      <c r="W25" s="521">
        <f t="shared" si="4"/>
        <v>1</v>
      </c>
      <c r="X25" s="514"/>
      <c r="Y25" s="495" t="str">
        <f t="shared" si="1"/>
        <v/>
      </c>
      <c r="Z25" s="515" t="str">
        <f t="shared" si="2"/>
        <v/>
      </c>
      <c r="AA25" s="516"/>
      <c r="AB25" s="516"/>
      <c r="AC25" s="516"/>
      <c r="AD25" s="516"/>
      <c r="AE25" s="516"/>
      <c r="AF25" s="516"/>
      <c r="AG25" s="516"/>
      <c r="AH25" s="516"/>
      <c r="AI25" s="516"/>
      <c r="AJ25" s="516"/>
      <c r="AK25" s="516"/>
      <c r="AL25" s="516"/>
      <c r="AM25" s="516"/>
      <c r="AN25" s="516"/>
      <c r="AO25" s="516"/>
      <c r="AP25" s="516"/>
      <c r="AQ25" s="516"/>
      <c r="AR25" s="516"/>
      <c r="AS25" s="516"/>
      <c r="AT25" s="516"/>
      <c r="AU25" s="516"/>
    </row>
    <row r="26" spans="1:47" s="1" customFormat="1" ht="48" customHeight="1" x14ac:dyDescent="0.25">
      <c r="A26" s="517"/>
      <c r="B26" s="518"/>
      <c r="C26" s="518" t="s">
        <v>236</v>
      </c>
      <c r="D26" s="519" t="s">
        <v>141</v>
      </c>
      <c r="E26" s="520" t="s">
        <v>237</v>
      </c>
      <c r="F26" s="83">
        <v>1696.6</v>
      </c>
      <c r="G26" s="73">
        <v>760.5</v>
      </c>
      <c r="H26" s="73">
        <v>760.5</v>
      </c>
      <c r="I26" s="74">
        <f>H26/H8</f>
        <v>2.8694550752000982E-3</v>
      </c>
      <c r="J26" s="75">
        <f t="shared" si="0"/>
        <v>0</v>
      </c>
      <c r="K26" s="76">
        <f t="shared" si="9"/>
        <v>1</v>
      </c>
      <c r="L26" s="136"/>
      <c r="M26" s="137"/>
      <c r="N26" s="78"/>
      <c r="O26" s="266"/>
      <c r="P26" s="78"/>
      <c r="Q26" s="76"/>
      <c r="R26" s="79">
        <f t="shared" si="5"/>
        <v>1696.6</v>
      </c>
      <c r="S26" s="78">
        <f t="shared" si="6"/>
        <v>1696.6</v>
      </c>
      <c r="T26" s="78">
        <f t="shared" si="6"/>
        <v>760.5</v>
      </c>
      <c r="U26" s="78">
        <f t="shared" si="7"/>
        <v>760.5</v>
      </c>
      <c r="V26" s="78">
        <f t="shared" si="3"/>
        <v>0</v>
      </c>
      <c r="W26" s="521">
        <f t="shared" si="4"/>
        <v>1</v>
      </c>
      <c r="X26" s="514"/>
      <c r="Y26" s="495"/>
      <c r="Z26" s="515"/>
      <c r="AA26" s="516"/>
      <c r="AB26" s="516"/>
      <c r="AC26" s="516"/>
      <c r="AD26" s="516"/>
      <c r="AE26" s="516"/>
      <c r="AF26" s="516"/>
      <c r="AG26" s="516"/>
      <c r="AH26" s="516"/>
      <c r="AI26" s="516"/>
      <c r="AJ26" s="516"/>
      <c r="AK26" s="516"/>
      <c r="AL26" s="516"/>
      <c r="AM26" s="516"/>
      <c r="AN26" s="516"/>
      <c r="AO26" s="516"/>
      <c r="AP26" s="516"/>
      <c r="AQ26" s="516"/>
      <c r="AR26" s="516"/>
      <c r="AS26" s="516"/>
      <c r="AT26" s="516"/>
      <c r="AU26" s="516"/>
    </row>
    <row r="27" spans="1:47" s="1" customFormat="1" ht="31.5" customHeight="1" x14ac:dyDescent="0.25">
      <c r="A27" s="517"/>
      <c r="B27" s="518" t="s">
        <v>15</v>
      </c>
      <c r="C27" s="518" t="s">
        <v>238</v>
      </c>
      <c r="D27" s="532">
        <v>1010</v>
      </c>
      <c r="E27" s="520" t="s">
        <v>239</v>
      </c>
      <c r="F27" s="83">
        <v>989.8</v>
      </c>
      <c r="G27" s="73">
        <v>455.3</v>
      </c>
      <c r="H27" s="73">
        <v>455.3</v>
      </c>
      <c r="I27" s="74">
        <f>H27/H8</f>
        <v>1.7178999286503679E-3</v>
      </c>
      <c r="J27" s="75">
        <f t="shared" si="0"/>
        <v>0</v>
      </c>
      <c r="K27" s="76">
        <f t="shared" si="9"/>
        <v>1</v>
      </c>
      <c r="L27" s="136"/>
      <c r="M27" s="137"/>
      <c r="N27" s="78"/>
      <c r="O27" s="266"/>
      <c r="P27" s="78"/>
      <c r="Q27" s="76"/>
      <c r="R27" s="79">
        <f t="shared" si="5"/>
        <v>989.8</v>
      </c>
      <c r="S27" s="78">
        <f t="shared" si="6"/>
        <v>989.8</v>
      </c>
      <c r="T27" s="78">
        <f>SUM(G27,N27)</f>
        <v>455.3</v>
      </c>
      <c r="U27" s="78">
        <f t="shared" si="7"/>
        <v>455.3</v>
      </c>
      <c r="V27" s="78">
        <f t="shared" si="3"/>
        <v>0</v>
      </c>
      <c r="W27" s="521">
        <f t="shared" si="4"/>
        <v>1</v>
      </c>
      <c r="X27" s="514"/>
      <c r="Y27" s="495" t="str">
        <f t="shared" si="1"/>
        <v/>
      </c>
      <c r="Z27" s="515" t="str">
        <f t="shared" si="2"/>
        <v/>
      </c>
      <c r="AA27" s="516"/>
      <c r="AB27" s="516"/>
      <c r="AC27" s="516"/>
      <c r="AD27" s="516"/>
      <c r="AE27" s="516"/>
      <c r="AF27" s="516"/>
      <c r="AG27" s="516"/>
      <c r="AH27" s="516"/>
      <c r="AI27" s="516"/>
      <c r="AJ27" s="516"/>
      <c r="AK27" s="516"/>
      <c r="AL27" s="516"/>
      <c r="AM27" s="516"/>
      <c r="AN27" s="516"/>
      <c r="AO27" s="516"/>
      <c r="AP27" s="516"/>
      <c r="AQ27" s="516"/>
      <c r="AR27" s="516"/>
      <c r="AS27" s="516"/>
      <c r="AT27" s="516"/>
      <c r="AU27" s="516"/>
    </row>
    <row r="28" spans="1:47" s="1" customFormat="1" ht="63.75" customHeight="1" x14ac:dyDescent="0.25">
      <c r="A28" s="517"/>
      <c r="B28" s="510"/>
      <c r="C28" s="510" t="s">
        <v>240</v>
      </c>
      <c r="D28" s="533">
        <v>1040</v>
      </c>
      <c r="E28" s="534" t="s">
        <v>241</v>
      </c>
      <c r="F28" s="83">
        <v>47.3</v>
      </c>
      <c r="G28" s="73">
        <v>9</v>
      </c>
      <c r="H28" s="73">
        <v>9</v>
      </c>
      <c r="I28" s="82">
        <f>H28/H8</f>
        <v>3.3958048227220099E-5</v>
      </c>
      <c r="J28" s="75">
        <f t="shared" si="0"/>
        <v>0</v>
      </c>
      <c r="K28" s="76">
        <f t="shared" si="9"/>
        <v>1</v>
      </c>
      <c r="L28" s="136"/>
      <c r="M28" s="137"/>
      <c r="N28" s="78"/>
      <c r="O28" s="266"/>
      <c r="P28" s="78"/>
      <c r="Q28" s="76"/>
      <c r="R28" s="79">
        <f t="shared" si="5"/>
        <v>47.3</v>
      </c>
      <c r="S28" s="78">
        <f t="shared" si="6"/>
        <v>47.3</v>
      </c>
      <c r="T28" s="78">
        <f t="shared" si="6"/>
        <v>9</v>
      </c>
      <c r="U28" s="78">
        <f t="shared" si="7"/>
        <v>9</v>
      </c>
      <c r="V28" s="78">
        <f t="shared" si="3"/>
        <v>0</v>
      </c>
      <c r="W28" s="521">
        <f t="shared" si="4"/>
        <v>1</v>
      </c>
      <c r="X28" s="514"/>
      <c r="Y28" s="495"/>
      <c r="Z28" s="515"/>
      <c r="AA28" s="516"/>
      <c r="AB28" s="516"/>
      <c r="AC28" s="516"/>
      <c r="AD28" s="516"/>
      <c r="AE28" s="516"/>
      <c r="AF28" s="516"/>
      <c r="AG28" s="516"/>
      <c r="AH28" s="516"/>
      <c r="AI28" s="516"/>
      <c r="AJ28" s="516"/>
      <c r="AK28" s="516"/>
      <c r="AL28" s="516"/>
      <c r="AM28" s="516"/>
      <c r="AN28" s="516"/>
      <c r="AO28" s="516"/>
      <c r="AP28" s="516"/>
      <c r="AQ28" s="516"/>
      <c r="AR28" s="516"/>
      <c r="AS28" s="516"/>
      <c r="AT28" s="516"/>
      <c r="AU28" s="516"/>
    </row>
    <row r="29" spans="1:47" s="1" customFormat="1" ht="69" customHeight="1" x14ac:dyDescent="0.25">
      <c r="A29" s="517"/>
      <c r="B29" s="518"/>
      <c r="C29" s="518" t="s">
        <v>242</v>
      </c>
      <c r="D29" s="532">
        <v>1010</v>
      </c>
      <c r="E29" s="535" t="s">
        <v>243</v>
      </c>
      <c r="F29" s="83">
        <v>19.100000000000001</v>
      </c>
      <c r="G29" s="73">
        <v>8</v>
      </c>
      <c r="H29" s="73">
        <v>8</v>
      </c>
      <c r="I29" s="82">
        <f>H29/H8</f>
        <v>3.0184931757528976E-5</v>
      </c>
      <c r="J29" s="78">
        <f t="shared" si="0"/>
        <v>0</v>
      </c>
      <c r="K29" s="76">
        <f t="shared" si="9"/>
        <v>1</v>
      </c>
      <c r="L29" s="136"/>
      <c r="M29" s="137"/>
      <c r="N29" s="78"/>
      <c r="O29" s="266"/>
      <c r="P29" s="78"/>
      <c r="Q29" s="76"/>
      <c r="R29" s="77">
        <f t="shared" si="5"/>
        <v>19.100000000000001</v>
      </c>
      <c r="S29" s="78">
        <f t="shared" si="6"/>
        <v>19.100000000000001</v>
      </c>
      <c r="T29" s="78">
        <f t="shared" si="6"/>
        <v>8</v>
      </c>
      <c r="U29" s="78">
        <f t="shared" si="7"/>
        <v>8</v>
      </c>
      <c r="V29" s="78">
        <f t="shared" si="3"/>
        <v>0</v>
      </c>
      <c r="W29" s="521">
        <f t="shared" si="4"/>
        <v>1</v>
      </c>
      <c r="X29" s="514"/>
      <c r="Y29" s="495"/>
      <c r="Z29" s="515"/>
      <c r="AA29" s="516"/>
      <c r="AB29" s="516"/>
      <c r="AC29" s="516"/>
      <c r="AD29" s="516"/>
      <c r="AE29" s="516"/>
      <c r="AF29" s="516"/>
      <c r="AG29" s="516"/>
      <c r="AH29" s="516"/>
      <c r="AI29" s="516"/>
      <c r="AJ29" s="516"/>
      <c r="AK29" s="516"/>
      <c r="AL29" s="516"/>
      <c r="AM29" s="516"/>
      <c r="AN29" s="516"/>
      <c r="AO29" s="516"/>
      <c r="AP29" s="516"/>
      <c r="AQ29" s="516"/>
      <c r="AR29" s="516"/>
      <c r="AS29" s="516"/>
      <c r="AT29" s="516"/>
      <c r="AU29" s="516"/>
    </row>
    <row r="30" spans="1:47" s="1" customFormat="1" ht="120.75" customHeight="1" x14ac:dyDescent="0.25">
      <c r="A30" s="517"/>
      <c r="B30" s="518"/>
      <c r="C30" s="518" t="s">
        <v>346</v>
      </c>
      <c r="D30" s="536">
        <v>1040</v>
      </c>
      <c r="E30" s="85" t="s">
        <v>347</v>
      </c>
      <c r="F30" s="83">
        <v>169.4</v>
      </c>
      <c r="G30" s="73">
        <v>28</v>
      </c>
      <c r="H30" s="73">
        <v>28</v>
      </c>
      <c r="I30" s="84">
        <f>H30/H9</f>
        <v>3.184851028593137E-4</v>
      </c>
      <c r="J30" s="78">
        <f t="shared" si="0"/>
        <v>0</v>
      </c>
      <c r="K30" s="76">
        <f t="shared" si="9"/>
        <v>1</v>
      </c>
      <c r="L30" s="136"/>
      <c r="M30" s="137"/>
      <c r="N30" s="78"/>
      <c r="O30" s="266"/>
      <c r="P30" s="78"/>
      <c r="Q30" s="76"/>
      <c r="R30" s="77">
        <f t="shared" si="5"/>
        <v>169.4</v>
      </c>
      <c r="S30" s="78">
        <f t="shared" si="6"/>
        <v>169.4</v>
      </c>
      <c r="T30" s="78">
        <f t="shared" si="6"/>
        <v>28</v>
      </c>
      <c r="U30" s="78">
        <f t="shared" si="7"/>
        <v>28</v>
      </c>
      <c r="V30" s="78">
        <f t="shared" si="3"/>
        <v>0</v>
      </c>
      <c r="W30" s="521">
        <f t="shared" si="4"/>
        <v>1</v>
      </c>
      <c r="X30" s="514"/>
      <c r="Y30" s="495"/>
      <c r="Z30" s="515"/>
      <c r="AA30" s="516"/>
      <c r="AB30" s="516"/>
      <c r="AC30" s="516"/>
      <c r="AD30" s="516"/>
      <c r="AE30" s="516"/>
      <c r="AF30" s="516"/>
      <c r="AG30" s="516"/>
      <c r="AH30" s="516"/>
      <c r="AI30" s="516"/>
      <c r="AJ30" s="516"/>
      <c r="AK30" s="516"/>
      <c r="AL30" s="516"/>
      <c r="AM30" s="516"/>
      <c r="AN30" s="516"/>
      <c r="AO30" s="516"/>
      <c r="AP30" s="516"/>
      <c r="AQ30" s="516"/>
      <c r="AR30" s="516"/>
      <c r="AS30" s="516"/>
      <c r="AT30" s="516"/>
      <c r="AU30" s="516"/>
    </row>
    <row r="31" spans="1:47" s="1" customFormat="1" ht="32.450000000000003" customHeight="1" x14ac:dyDescent="0.25">
      <c r="A31" s="517"/>
      <c r="B31" s="518"/>
      <c r="C31" s="518" t="s">
        <v>407</v>
      </c>
      <c r="D31" s="536">
        <v>1040</v>
      </c>
      <c r="E31" s="535" t="s">
        <v>408</v>
      </c>
      <c r="F31" s="83">
        <v>3800</v>
      </c>
      <c r="G31" s="73">
        <v>2451.4</v>
      </c>
      <c r="H31" s="73">
        <v>2451.4</v>
      </c>
      <c r="I31" s="74">
        <f>H31/H10</f>
        <v>5.9601554104323384E-2</v>
      </c>
      <c r="J31" s="78">
        <f t="shared" si="0"/>
        <v>0</v>
      </c>
      <c r="K31" s="76">
        <f t="shared" si="9"/>
        <v>1</v>
      </c>
      <c r="L31" s="136"/>
      <c r="M31" s="137"/>
      <c r="N31" s="78"/>
      <c r="O31" s="266"/>
      <c r="P31" s="78"/>
      <c r="Q31" s="76"/>
      <c r="R31" s="77">
        <f t="shared" si="5"/>
        <v>3800</v>
      </c>
      <c r="S31" s="78">
        <f t="shared" si="6"/>
        <v>3800</v>
      </c>
      <c r="T31" s="78">
        <f t="shared" si="6"/>
        <v>2451.4</v>
      </c>
      <c r="U31" s="78">
        <f t="shared" si="7"/>
        <v>2451.4</v>
      </c>
      <c r="V31" s="78">
        <f t="shared" si="3"/>
        <v>0</v>
      </c>
      <c r="W31" s="521">
        <f t="shared" si="4"/>
        <v>1</v>
      </c>
      <c r="X31" s="514"/>
      <c r="Y31" s="495"/>
      <c r="Z31" s="515"/>
      <c r="AA31" s="516"/>
      <c r="AB31" s="516"/>
      <c r="AC31" s="516"/>
      <c r="AD31" s="516"/>
      <c r="AE31" s="516"/>
      <c r="AF31" s="516"/>
      <c r="AG31" s="516"/>
      <c r="AH31" s="516"/>
      <c r="AI31" s="516"/>
      <c r="AJ31" s="516"/>
      <c r="AK31" s="516"/>
      <c r="AL31" s="516"/>
      <c r="AM31" s="516"/>
      <c r="AN31" s="516"/>
      <c r="AO31" s="516"/>
      <c r="AP31" s="516"/>
      <c r="AQ31" s="516"/>
      <c r="AR31" s="516"/>
      <c r="AS31" s="516"/>
      <c r="AT31" s="516"/>
      <c r="AU31" s="516"/>
    </row>
    <row r="32" spans="1:47" s="1" customFormat="1" ht="30" customHeight="1" x14ac:dyDescent="0.25">
      <c r="A32" s="517"/>
      <c r="B32" s="510" t="s">
        <v>44</v>
      </c>
      <c r="C32" s="511" t="s">
        <v>139</v>
      </c>
      <c r="D32" s="511" t="s">
        <v>117</v>
      </c>
      <c r="E32" s="534" t="s">
        <v>140</v>
      </c>
      <c r="F32" s="86">
        <v>205.8</v>
      </c>
      <c r="G32" s="73">
        <v>103.7</v>
      </c>
      <c r="H32" s="87">
        <v>103.7</v>
      </c>
      <c r="I32" s="84">
        <f>H32/H8</f>
        <v>3.9127217790696934E-4</v>
      </c>
      <c r="J32" s="75">
        <f t="shared" si="0"/>
        <v>0</v>
      </c>
      <c r="K32" s="76">
        <f t="shared" si="9"/>
        <v>1</v>
      </c>
      <c r="L32" s="136"/>
      <c r="M32" s="137"/>
      <c r="N32" s="78"/>
      <c r="O32" s="266"/>
      <c r="P32" s="78"/>
      <c r="Q32" s="76"/>
      <c r="R32" s="79">
        <f>SUM(F32,L32)</f>
        <v>205.8</v>
      </c>
      <c r="S32" s="78">
        <f t="shared" si="6"/>
        <v>205.8</v>
      </c>
      <c r="T32" s="78">
        <f t="shared" si="6"/>
        <v>103.7</v>
      </c>
      <c r="U32" s="78">
        <f t="shared" si="6"/>
        <v>103.7</v>
      </c>
      <c r="V32" s="78">
        <f>U32-T32</f>
        <v>0</v>
      </c>
      <c r="W32" s="521">
        <f t="shared" si="4"/>
        <v>1</v>
      </c>
      <c r="X32" s="514"/>
      <c r="Y32" s="495" t="str">
        <f t="shared" si="1"/>
        <v/>
      </c>
      <c r="Z32" s="515" t="str">
        <f t="shared" si="2"/>
        <v/>
      </c>
      <c r="AA32" s="516"/>
      <c r="AB32" s="516"/>
      <c r="AC32" s="516"/>
      <c r="AD32" s="516"/>
      <c r="AE32" s="516"/>
      <c r="AF32" s="516"/>
      <c r="AG32" s="516"/>
      <c r="AH32" s="516"/>
      <c r="AI32" s="516"/>
      <c r="AJ32" s="516"/>
      <c r="AK32" s="516"/>
      <c r="AL32" s="516"/>
      <c r="AM32" s="516"/>
      <c r="AN32" s="516"/>
      <c r="AO32" s="516"/>
      <c r="AP32" s="516"/>
      <c r="AQ32" s="516"/>
      <c r="AR32" s="516"/>
      <c r="AS32" s="516"/>
      <c r="AT32" s="516"/>
      <c r="AU32" s="516"/>
    </row>
    <row r="33" spans="1:190" s="1" customFormat="1" ht="47.25" customHeight="1" x14ac:dyDescent="0.25">
      <c r="A33" s="517"/>
      <c r="B33" s="518" t="s">
        <v>21</v>
      </c>
      <c r="C33" s="519" t="s">
        <v>142</v>
      </c>
      <c r="D33" s="519" t="s">
        <v>143</v>
      </c>
      <c r="E33" s="537" t="s">
        <v>144</v>
      </c>
      <c r="F33" s="71">
        <v>3761.4</v>
      </c>
      <c r="G33" s="72">
        <v>2020.4</v>
      </c>
      <c r="H33" s="73">
        <v>1888.7</v>
      </c>
      <c r="I33" s="74">
        <f>H33/H8</f>
        <v>7.126285076305622E-3</v>
      </c>
      <c r="J33" s="75">
        <f t="shared" si="0"/>
        <v>-131.70000000000005</v>
      </c>
      <c r="K33" s="76">
        <f t="shared" si="9"/>
        <v>0.93481488814096214</v>
      </c>
      <c r="L33" s="77">
        <v>53.7</v>
      </c>
      <c r="M33" s="78">
        <v>62.7</v>
      </c>
      <c r="N33" s="78">
        <v>28.9</v>
      </c>
      <c r="O33" s="73">
        <v>11.8</v>
      </c>
      <c r="P33" s="78">
        <f>O33-N33</f>
        <v>-17.099999999999998</v>
      </c>
      <c r="Q33" s="88">
        <f>O33/N33</f>
        <v>0.40830449826989623</v>
      </c>
      <c r="R33" s="79">
        <f t="shared" si="5"/>
        <v>3815.1</v>
      </c>
      <c r="S33" s="78">
        <f t="shared" si="6"/>
        <v>3824.1</v>
      </c>
      <c r="T33" s="78">
        <f>SUM(G33,N33)</f>
        <v>2049.3000000000002</v>
      </c>
      <c r="U33" s="78">
        <f t="shared" si="7"/>
        <v>1900.5</v>
      </c>
      <c r="V33" s="78">
        <f t="shared" si="3"/>
        <v>-148.80000000000018</v>
      </c>
      <c r="W33" s="521">
        <f t="shared" si="4"/>
        <v>0.92738984043331862</v>
      </c>
      <c r="X33" s="514"/>
      <c r="Y33" s="495" t="str">
        <f t="shared" si="1"/>
        <v/>
      </c>
      <c r="Z33" s="515" t="str">
        <f t="shared" si="2"/>
        <v/>
      </c>
      <c r="AA33" s="516"/>
      <c r="AB33" s="516"/>
      <c r="AC33" s="516"/>
      <c r="AD33" s="516"/>
      <c r="AE33" s="516"/>
      <c r="AF33" s="516"/>
      <c r="AG33" s="516"/>
      <c r="AH33" s="516"/>
      <c r="AI33" s="516"/>
      <c r="AJ33" s="516"/>
      <c r="AK33" s="516"/>
      <c r="AL33" s="516"/>
      <c r="AM33" s="516"/>
      <c r="AN33" s="516"/>
      <c r="AO33" s="516"/>
      <c r="AP33" s="516"/>
      <c r="AQ33" s="516"/>
      <c r="AR33" s="516"/>
      <c r="AS33" s="516"/>
      <c r="AT33" s="516"/>
      <c r="AU33" s="516"/>
    </row>
    <row r="34" spans="1:190" s="1" customFormat="1" ht="36" customHeight="1" x14ac:dyDescent="0.25">
      <c r="A34" s="517"/>
      <c r="B34" s="518" t="s">
        <v>63</v>
      </c>
      <c r="C34" s="518" t="s">
        <v>145</v>
      </c>
      <c r="D34" s="519" t="s">
        <v>141</v>
      </c>
      <c r="E34" s="520" t="s">
        <v>244</v>
      </c>
      <c r="F34" s="71">
        <v>8743.9</v>
      </c>
      <c r="G34" s="72">
        <v>4425.2</v>
      </c>
      <c r="H34" s="73">
        <v>3680.3</v>
      </c>
      <c r="I34" s="74">
        <f>H34/H8</f>
        <v>1.3886200543404236E-2</v>
      </c>
      <c r="J34" s="75">
        <f t="shared" si="0"/>
        <v>-744.89999999999964</v>
      </c>
      <c r="K34" s="76">
        <f t="shared" si="9"/>
        <v>0.83166862514688611</v>
      </c>
      <c r="L34" s="77">
        <v>161.19999999999999</v>
      </c>
      <c r="M34" s="78">
        <v>178.5</v>
      </c>
      <c r="N34" s="78">
        <v>166.3</v>
      </c>
      <c r="O34" s="73">
        <v>166.3</v>
      </c>
      <c r="P34" s="78">
        <f>O34-N34</f>
        <v>0</v>
      </c>
      <c r="Q34" s="88">
        <f>O34/N34</f>
        <v>1</v>
      </c>
      <c r="R34" s="79">
        <f t="shared" si="5"/>
        <v>8905.1</v>
      </c>
      <c r="S34" s="78">
        <f>SUM(F34,M34)</f>
        <v>8922.4</v>
      </c>
      <c r="T34" s="78">
        <f>SUM(G34,N34)</f>
        <v>4591.5</v>
      </c>
      <c r="U34" s="78">
        <f t="shared" si="7"/>
        <v>3846.6000000000004</v>
      </c>
      <c r="V34" s="78">
        <f>U34-T34</f>
        <v>-744.89999999999964</v>
      </c>
      <c r="W34" s="521">
        <f t="shared" si="4"/>
        <v>0.83776543613198307</v>
      </c>
      <c r="X34" s="514"/>
      <c r="Y34" s="495" t="str">
        <f t="shared" si="1"/>
        <v/>
      </c>
      <c r="Z34" s="515" t="str">
        <f t="shared" si="2"/>
        <v/>
      </c>
      <c r="AA34" s="516"/>
      <c r="AB34" s="516"/>
      <c r="AC34" s="516"/>
      <c r="AD34" s="516"/>
      <c r="AE34" s="516"/>
      <c r="AF34" s="516"/>
      <c r="AG34" s="516"/>
      <c r="AH34" s="516"/>
      <c r="AI34" s="516"/>
      <c r="AJ34" s="516"/>
      <c r="AK34" s="516"/>
      <c r="AL34" s="516"/>
      <c r="AM34" s="516"/>
      <c r="AN34" s="516"/>
      <c r="AO34" s="516"/>
      <c r="AP34" s="516"/>
      <c r="AQ34" s="516"/>
      <c r="AR34" s="516"/>
      <c r="AS34" s="516"/>
      <c r="AT34" s="516"/>
      <c r="AU34" s="516"/>
    </row>
    <row r="35" spans="1:190" s="22" customFormat="1" ht="18.75" customHeight="1" x14ac:dyDescent="0.25">
      <c r="A35" s="538"/>
      <c r="B35" s="539"/>
      <c r="C35" s="540"/>
      <c r="D35" s="541"/>
      <c r="E35" s="542" t="s">
        <v>67</v>
      </c>
      <c r="F35" s="89">
        <v>856.4</v>
      </c>
      <c r="G35" s="90">
        <v>558.4</v>
      </c>
      <c r="H35" s="90">
        <v>44.2</v>
      </c>
      <c r="I35" s="74">
        <f>H35/H8</f>
        <v>1.6677174796034759E-4</v>
      </c>
      <c r="J35" s="91">
        <f t="shared" si="0"/>
        <v>-514.19999999999993</v>
      </c>
      <c r="K35" s="76">
        <f t="shared" si="9"/>
        <v>7.9154727793696283E-2</v>
      </c>
      <c r="L35" s="128"/>
      <c r="M35" s="129"/>
      <c r="N35" s="94"/>
      <c r="O35" s="267"/>
      <c r="P35" s="78">
        <f>O35-N35</f>
        <v>0</v>
      </c>
      <c r="Q35" s="88"/>
      <c r="R35" s="95">
        <f t="shared" si="5"/>
        <v>856.4</v>
      </c>
      <c r="S35" s="94">
        <f>SUM(F35,M35)</f>
        <v>856.4</v>
      </c>
      <c r="T35" s="94">
        <f>SUM(G35,N35)</f>
        <v>558.4</v>
      </c>
      <c r="U35" s="94">
        <f t="shared" si="7"/>
        <v>44.2</v>
      </c>
      <c r="V35" s="94">
        <f>U35-T35</f>
        <v>-514.19999999999993</v>
      </c>
      <c r="W35" s="80">
        <f t="shared" si="4"/>
        <v>7.9154727793696283E-2</v>
      </c>
      <c r="X35" s="96"/>
      <c r="Y35" s="543" t="str">
        <f t="shared" si="1"/>
        <v/>
      </c>
      <c r="Z35" s="543" t="str">
        <f t="shared" si="2"/>
        <v/>
      </c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</row>
    <row r="36" spans="1:190" s="1" customFormat="1" ht="33" customHeight="1" x14ac:dyDescent="0.25">
      <c r="A36" s="517"/>
      <c r="B36" s="519" t="s">
        <v>17</v>
      </c>
      <c r="C36" s="531" t="s">
        <v>146</v>
      </c>
      <c r="D36" s="531" t="s">
        <v>126</v>
      </c>
      <c r="E36" s="544" t="s">
        <v>147</v>
      </c>
      <c r="F36" s="83">
        <v>33</v>
      </c>
      <c r="G36" s="73">
        <v>25.5</v>
      </c>
      <c r="H36" s="87">
        <v>21.3</v>
      </c>
      <c r="I36" s="84">
        <f>H36/H8</f>
        <v>8.0367380804420899E-5</v>
      </c>
      <c r="J36" s="75">
        <f>H36-G36</f>
        <v>-4.1999999999999993</v>
      </c>
      <c r="K36" s="76"/>
      <c r="L36" s="136"/>
      <c r="M36" s="137"/>
      <c r="N36" s="78"/>
      <c r="O36" s="266"/>
      <c r="P36" s="78"/>
      <c r="Q36" s="76"/>
      <c r="R36" s="79">
        <f t="shared" si="5"/>
        <v>33</v>
      </c>
      <c r="S36" s="78">
        <f t="shared" ref="S36:U41" si="10">SUM(F36,M36)</f>
        <v>33</v>
      </c>
      <c r="T36" s="78">
        <f t="shared" si="10"/>
        <v>25.5</v>
      </c>
      <c r="U36" s="78">
        <f t="shared" si="7"/>
        <v>21.3</v>
      </c>
      <c r="V36" s="78">
        <f t="shared" ref="V36:V39" si="11">U36-T36</f>
        <v>-4.1999999999999993</v>
      </c>
      <c r="W36" s="521"/>
      <c r="X36" s="514"/>
      <c r="Y36" s="495" t="str">
        <f t="shared" si="1"/>
        <v/>
      </c>
      <c r="Z36" s="515" t="str">
        <f t="shared" si="2"/>
        <v/>
      </c>
      <c r="AA36" s="516"/>
      <c r="AB36" s="516"/>
      <c r="AC36" s="516"/>
      <c r="AD36" s="516"/>
      <c r="AE36" s="516"/>
      <c r="AF36" s="516"/>
      <c r="AG36" s="516"/>
      <c r="AH36" s="516"/>
      <c r="AI36" s="516"/>
      <c r="AJ36" s="516"/>
      <c r="AK36" s="516"/>
      <c r="AL36" s="516"/>
      <c r="AM36" s="516"/>
      <c r="AN36" s="516"/>
      <c r="AO36" s="516"/>
      <c r="AP36" s="516"/>
      <c r="AQ36" s="516"/>
      <c r="AR36" s="516"/>
      <c r="AS36" s="516"/>
      <c r="AT36" s="516"/>
      <c r="AU36" s="516"/>
    </row>
    <row r="37" spans="1:190" s="1" customFormat="1" ht="33.75" customHeight="1" x14ac:dyDescent="0.25">
      <c r="A37" s="517"/>
      <c r="B37" s="519" t="s">
        <v>18</v>
      </c>
      <c r="C37" s="531" t="s">
        <v>245</v>
      </c>
      <c r="D37" s="519" t="s">
        <v>126</v>
      </c>
      <c r="E37" s="545" t="s">
        <v>246</v>
      </c>
      <c r="F37" s="83">
        <v>2379.1999999999998</v>
      </c>
      <c r="G37" s="73">
        <v>1253.7</v>
      </c>
      <c r="H37" s="73">
        <v>1141.5999999999999</v>
      </c>
      <c r="I37" s="74">
        <f>H37/H8</f>
        <v>4.307389761799384E-3</v>
      </c>
      <c r="J37" s="75">
        <f>H37-G37</f>
        <v>-112.10000000000014</v>
      </c>
      <c r="K37" s="76">
        <f>H37/G37</f>
        <v>0.91058466937863913</v>
      </c>
      <c r="L37" s="136"/>
      <c r="M37" s="137"/>
      <c r="N37" s="78"/>
      <c r="O37" s="266"/>
      <c r="P37" s="78">
        <f>O37-N37</f>
        <v>0</v>
      </c>
      <c r="Q37" s="88"/>
      <c r="R37" s="79">
        <f t="shared" si="5"/>
        <v>2379.1999999999998</v>
      </c>
      <c r="S37" s="78">
        <f t="shared" si="10"/>
        <v>2379.1999999999998</v>
      </c>
      <c r="T37" s="78">
        <f t="shared" si="10"/>
        <v>1253.7</v>
      </c>
      <c r="U37" s="78">
        <f t="shared" si="10"/>
        <v>1141.5999999999999</v>
      </c>
      <c r="V37" s="78">
        <f t="shared" si="11"/>
        <v>-112.10000000000014</v>
      </c>
      <c r="W37" s="521">
        <f t="shared" si="4"/>
        <v>0.91058466937863913</v>
      </c>
      <c r="X37" s="514"/>
      <c r="Y37" s="495" t="str">
        <f t="shared" si="1"/>
        <v/>
      </c>
      <c r="Z37" s="515" t="str">
        <f t="shared" si="2"/>
        <v/>
      </c>
      <c r="AA37" s="516"/>
      <c r="AB37" s="516"/>
      <c r="AC37" s="516"/>
      <c r="AD37" s="516"/>
      <c r="AE37" s="516"/>
      <c r="AF37" s="516"/>
      <c r="AG37" s="516"/>
      <c r="AH37" s="516"/>
      <c r="AI37" s="516"/>
      <c r="AJ37" s="516"/>
      <c r="AK37" s="516"/>
      <c r="AL37" s="516"/>
      <c r="AM37" s="516"/>
      <c r="AN37" s="516"/>
      <c r="AO37" s="516"/>
      <c r="AP37" s="516"/>
      <c r="AQ37" s="516"/>
      <c r="AR37" s="516"/>
      <c r="AS37" s="516"/>
      <c r="AT37" s="516"/>
      <c r="AU37" s="516"/>
    </row>
    <row r="38" spans="1:190" s="1" customFormat="1" ht="22.9" hidden="1" customHeight="1" x14ac:dyDescent="0.25">
      <c r="A38" s="517"/>
      <c r="B38" s="519"/>
      <c r="C38" s="531" t="s">
        <v>247</v>
      </c>
      <c r="D38" s="519" t="s">
        <v>126</v>
      </c>
      <c r="E38" s="545" t="s">
        <v>248</v>
      </c>
      <c r="F38" s="83"/>
      <c r="G38" s="73"/>
      <c r="H38" s="73"/>
      <c r="I38" s="82">
        <f>H38/H8</f>
        <v>0</v>
      </c>
      <c r="J38" s="75">
        <f>H38-G38</f>
        <v>0</v>
      </c>
      <c r="K38" s="76" t="e">
        <f>H38/G38</f>
        <v>#DIV/0!</v>
      </c>
      <c r="L38" s="136"/>
      <c r="M38" s="137"/>
      <c r="N38" s="78"/>
      <c r="O38" s="266"/>
      <c r="P38" s="78"/>
      <c r="Q38" s="88"/>
      <c r="R38" s="79">
        <f t="shared" si="5"/>
        <v>0</v>
      </c>
      <c r="S38" s="78">
        <f t="shared" si="10"/>
        <v>0</v>
      </c>
      <c r="T38" s="78">
        <f t="shared" si="10"/>
        <v>0</v>
      </c>
      <c r="U38" s="78">
        <f t="shared" si="10"/>
        <v>0</v>
      </c>
      <c r="V38" s="78">
        <f>U38-T38</f>
        <v>0</v>
      </c>
      <c r="W38" s="521" t="e">
        <f t="shared" si="4"/>
        <v>#DIV/0!</v>
      </c>
      <c r="X38" s="514"/>
      <c r="Y38" s="495"/>
      <c r="Z38" s="515"/>
      <c r="AA38" s="516"/>
      <c r="AB38" s="516"/>
      <c r="AC38" s="516"/>
      <c r="AD38" s="516"/>
      <c r="AE38" s="516"/>
      <c r="AF38" s="516"/>
      <c r="AG38" s="516"/>
      <c r="AH38" s="516"/>
      <c r="AI38" s="516"/>
      <c r="AJ38" s="516"/>
      <c r="AK38" s="516"/>
      <c r="AL38" s="516"/>
      <c r="AM38" s="516"/>
      <c r="AN38" s="516"/>
      <c r="AO38" s="516"/>
      <c r="AP38" s="516"/>
      <c r="AQ38" s="516"/>
      <c r="AR38" s="516"/>
      <c r="AS38" s="516"/>
      <c r="AT38" s="516"/>
      <c r="AU38" s="516"/>
    </row>
    <row r="39" spans="1:190" s="546" customFormat="1" ht="20.25" customHeight="1" x14ac:dyDescent="0.25">
      <c r="A39" s="517"/>
      <c r="B39" s="519" t="s">
        <v>20</v>
      </c>
      <c r="C39" s="531" t="s">
        <v>148</v>
      </c>
      <c r="D39" s="519" t="s">
        <v>126</v>
      </c>
      <c r="E39" s="545" t="s">
        <v>149</v>
      </c>
      <c r="F39" s="77">
        <v>1557.2</v>
      </c>
      <c r="G39" s="98">
        <v>898.7</v>
      </c>
      <c r="H39" s="99">
        <v>751.2</v>
      </c>
      <c r="I39" s="74">
        <f>H39/H8</f>
        <v>2.8343650920319707E-3</v>
      </c>
      <c r="J39" s="75">
        <f t="shared" ref="J39:J102" si="12">H39-G39</f>
        <v>-147.5</v>
      </c>
      <c r="K39" s="76">
        <f t="shared" ref="K39:K56" si="13">H39/G39</f>
        <v>0.83587404028040502</v>
      </c>
      <c r="L39" s="77">
        <v>56</v>
      </c>
      <c r="M39" s="78">
        <v>56</v>
      </c>
      <c r="N39" s="78">
        <v>56</v>
      </c>
      <c r="O39" s="78">
        <v>56</v>
      </c>
      <c r="P39" s="78">
        <f>O39-N39</f>
        <v>0</v>
      </c>
      <c r="Q39" s="88">
        <f>O39/N39</f>
        <v>1</v>
      </c>
      <c r="R39" s="79">
        <f t="shared" si="5"/>
        <v>1613.2</v>
      </c>
      <c r="S39" s="78">
        <f t="shared" si="10"/>
        <v>1613.2</v>
      </c>
      <c r="T39" s="78">
        <f t="shared" si="10"/>
        <v>954.7</v>
      </c>
      <c r="U39" s="78">
        <f t="shared" si="10"/>
        <v>807.2</v>
      </c>
      <c r="V39" s="78">
        <f t="shared" si="11"/>
        <v>-147.5</v>
      </c>
      <c r="W39" s="521">
        <f t="shared" si="4"/>
        <v>0.84550120456687961</v>
      </c>
      <c r="X39" s="514"/>
      <c r="Y39" s="495" t="str">
        <f t="shared" si="1"/>
        <v/>
      </c>
      <c r="Z39" s="515" t="str">
        <f t="shared" si="2"/>
        <v/>
      </c>
      <c r="AA39" s="516"/>
      <c r="AB39" s="516"/>
      <c r="AC39" s="516"/>
      <c r="AD39" s="516"/>
      <c r="AE39" s="516"/>
      <c r="AF39" s="516"/>
      <c r="AG39" s="516"/>
      <c r="AH39" s="516"/>
      <c r="AI39" s="516"/>
      <c r="AJ39" s="516"/>
      <c r="AK39" s="516"/>
      <c r="AL39" s="516"/>
      <c r="AM39" s="516"/>
      <c r="AN39" s="516"/>
      <c r="AO39" s="516"/>
      <c r="AP39" s="516"/>
      <c r="AQ39" s="516"/>
      <c r="AR39" s="516"/>
      <c r="AS39" s="516"/>
      <c r="AT39" s="516"/>
      <c r="AU39" s="516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</row>
    <row r="40" spans="1:190" s="546" customFormat="1" ht="21.75" customHeight="1" x14ac:dyDescent="0.25">
      <c r="A40" s="517"/>
      <c r="B40" s="519" t="s">
        <v>19</v>
      </c>
      <c r="C40" s="531" t="s">
        <v>249</v>
      </c>
      <c r="D40" s="519" t="s">
        <v>126</v>
      </c>
      <c r="E40" s="545" t="s">
        <v>150</v>
      </c>
      <c r="F40" s="77">
        <v>187.2</v>
      </c>
      <c r="G40" s="98">
        <v>92.6</v>
      </c>
      <c r="H40" s="99">
        <v>80.8</v>
      </c>
      <c r="I40" s="84">
        <f>H40/H8</f>
        <v>3.0486781075104264E-4</v>
      </c>
      <c r="J40" s="75">
        <f t="shared" si="12"/>
        <v>-11.799999999999997</v>
      </c>
      <c r="K40" s="76">
        <f t="shared" si="13"/>
        <v>0.87257019438444927</v>
      </c>
      <c r="L40" s="136"/>
      <c r="M40" s="137"/>
      <c r="N40" s="78"/>
      <c r="O40" s="137"/>
      <c r="P40" s="78"/>
      <c r="Q40" s="76"/>
      <c r="R40" s="79">
        <f t="shared" si="5"/>
        <v>187.2</v>
      </c>
      <c r="S40" s="78">
        <f t="shared" si="10"/>
        <v>187.2</v>
      </c>
      <c r="T40" s="78">
        <f t="shared" si="10"/>
        <v>92.6</v>
      </c>
      <c r="U40" s="78">
        <f t="shared" si="10"/>
        <v>80.8</v>
      </c>
      <c r="V40" s="78">
        <f>U40-T40</f>
        <v>-11.799999999999997</v>
      </c>
      <c r="W40" s="521">
        <f t="shared" si="4"/>
        <v>0.87257019438444927</v>
      </c>
      <c r="X40" s="514"/>
      <c r="Y40" s="495" t="str">
        <f t="shared" si="1"/>
        <v/>
      </c>
      <c r="Z40" s="515" t="str">
        <f t="shared" si="2"/>
        <v/>
      </c>
      <c r="AA40" s="516"/>
      <c r="AB40" s="516"/>
      <c r="AC40" s="516"/>
      <c r="AD40" s="516"/>
      <c r="AE40" s="516"/>
      <c r="AF40" s="516"/>
      <c r="AG40" s="516"/>
      <c r="AH40" s="516"/>
      <c r="AI40" s="516"/>
      <c r="AJ40" s="516"/>
      <c r="AK40" s="516"/>
      <c r="AL40" s="516"/>
      <c r="AM40" s="516"/>
      <c r="AN40" s="516"/>
      <c r="AO40" s="516"/>
      <c r="AP40" s="516"/>
      <c r="AQ40" s="516"/>
      <c r="AR40" s="516"/>
      <c r="AS40" s="516"/>
      <c r="AT40" s="516"/>
      <c r="AU40" s="516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</row>
    <row r="41" spans="1:190" s="546" customFormat="1" ht="48.75" customHeight="1" x14ac:dyDescent="0.25">
      <c r="A41" s="517"/>
      <c r="B41" s="519"/>
      <c r="C41" s="531" t="s">
        <v>250</v>
      </c>
      <c r="D41" s="519" t="s">
        <v>126</v>
      </c>
      <c r="E41" s="547" t="s">
        <v>152</v>
      </c>
      <c r="F41" s="77">
        <v>169.4</v>
      </c>
      <c r="G41" s="98">
        <v>88</v>
      </c>
      <c r="H41" s="99">
        <v>67</v>
      </c>
      <c r="I41" s="82">
        <f>H41/H8</f>
        <v>2.5279880346930518E-4</v>
      </c>
      <c r="J41" s="75">
        <f t="shared" si="12"/>
        <v>-21</v>
      </c>
      <c r="K41" s="76"/>
      <c r="L41" s="136"/>
      <c r="M41" s="137"/>
      <c r="N41" s="78"/>
      <c r="O41" s="137"/>
      <c r="P41" s="78"/>
      <c r="Q41" s="76"/>
      <c r="R41" s="79">
        <f t="shared" si="5"/>
        <v>169.4</v>
      </c>
      <c r="S41" s="78">
        <f t="shared" si="10"/>
        <v>169.4</v>
      </c>
      <c r="T41" s="78">
        <f t="shared" si="10"/>
        <v>88</v>
      </c>
      <c r="U41" s="78">
        <f t="shared" si="10"/>
        <v>67</v>
      </c>
      <c r="V41" s="78">
        <f>U41-T41</f>
        <v>-21</v>
      </c>
      <c r="W41" s="521"/>
      <c r="X41" s="514"/>
      <c r="Y41" s="495"/>
      <c r="Z41" s="515"/>
      <c r="AA41" s="516"/>
      <c r="AB41" s="516"/>
      <c r="AC41" s="516"/>
      <c r="AD41" s="516"/>
      <c r="AE41" s="516"/>
      <c r="AF41" s="516"/>
      <c r="AG41" s="516"/>
      <c r="AH41" s="516"/>
      <c r="AI41" s="516"/>
      <c r="AJ41" s="516"/>
      <c r="AK41" s="516"/>
      <c r="AL41" s="516"/>
      <c r="AM41" s="516"/>
      <c r="AN41" s="516"/>
      <c r="AO41" s="516"/>
      <c r="AP41" s="516"/>
      <c r="AQ41" s="516"/>
      <c r="AR41" s="516"/>
      <c r="AS41" s="516"/>
      <c r="AT41" s="516"/>
      <c r="AU41" s="516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</row>
    <row r="42" spans="1:190" s="546" customFormat="1" ht="63.75" customHeight="1" x14ac:dyDescent="0.25">
      <c r="A42" s="517"/>
      <c r="B42" s="519" t="s">
        <v>58</v>
      </c>
      <c r="C42" s="531" t="s">
        <v>151</v>
      </c>
      <c r="D42" s="519" t="s">
        <v>141</v>
      </c>
      <c r="E42" s="548" t="s">
        <v>251</v>
      </c>
      <c r="F42" s="77">
        <v>68.7</v>
      </c>
      <c r="G42" s="98">
        <v>34.4</v>
      </c>
      <c r="H42" s="78">
        <v>27.8</v>
      </c>
      <c r="I42" s="84">
        <f>H42/H8</f>
        <v>1.0489263785741319E-4</v>
      </c>
      <c r="J42" s="75">
        <f t="shared" si="12"/>
        <v>-6.5999999999999979</v>
      </c>
      <c r="K42" s="76">
        <f t="shared" si="13"/>
        <v>0.80813953488372103</v>
      </c>
      <c r="L42" s="136"/>
      <c r="M42" s="137"/>
      <c r="N42" s="78"/>
      <c r="O42" s="137"/>
      <c r="P42" s="78">
        <f>O42-N42</f>
        <v>0</v>
      </c>
      <c r="Q42" s="76"/>
      <c r="R42" s="79">
        <f t="shared" si="5"/>
        <v>68.7</v>
      </c>
      <c r="S42" s="78">
        <f t="shared" si="6"/>
        <v>68.7</v>
      </c>
      <c r="T42" s="78">
        <f>SUM(G42,N42)</f>
        <v>34.4</v>
      </c>
      <c r="U42" s="78">
        <f t="shared" si="7"/>
        <v>27.8</v>
      </c>
      <c r="V42" s="78">
        <f t="shared" si="3"/>
        <v>-6.5999999999999979</v>
      </c>
      <c r="W42" s="521">
        <f t="shared" si="4"/>
        <v>0.80813953488372103</v>
      </c>
      <c r="X42" s="514"/>
      <c r="Y42" s="495" t="str">
        <f t="shared" si="1"/>
        <v/>
      </c>
      <c r="Z42" s="515" t="str">
        <f t="shared" si="2"/>
        <v/>
      </c>
      <c r="AA42" s="516"/>
      <c r="AB42" s="516"/>
      <c r="AC42" s="516"/>
      <c r="AD42" s="516"/>
      <c r="AE42" s="516"/>
      <c r="AF42" s="516"/>
      <c r="AG42" s="516"/>
      <c r="AH42" s="516"/>
      <c r="AI42" s="516"/>
      <c r="AJ42" s="516"/>
      <c r="AK42" s="516"/>
      <c r="AL42" s="516"/>
      <c r="AM42" s="516"/>
      <c r="AN42" s="516"/>
      <c r="AO42" s="516"/>
      <c r="AP42" s="516"/>
      <c r="AQ42" s="516"/>
      <c r="AR42" s="516"/>
      <c r="AS42" s="516"/>
      <c r="AT42" s="516"/>
      <c r="AU42" s="516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</row>
    <row r="43" spans="1:190" s="546" customFormat="1" ht="32.450000000000003" customHeight="1" x14ac:dyDescent="0.25">
      <c r="A43" s="517"/>
      <c r="B43" s="519"/>
      <c r="C43" s="531" t="s">
        <v>252</v>
      </c>
      <c r="D43" s="519" t="s">
        <v>116</v>
      </c>
      <c r="E43" s="526" t="s">
        <v>253</v>
      </c>
      <c r="F43" s="100">
        <v>62.7</v>
      </c>
      <c r="G43" s="78">
        <v>39.5</v>
      </c>
      <c r="H43" s="78">
        <v>7.6</v>
      </c>
      <c r="I43" s="82">
        <f>H43/H8</f>
        <v>2.8675685169652523E-5</v>
      </c>
      <c r="J43" s="75">
        <f t="shared" si="12"/>
        <v>-31.9</v>
      </c>
      <c r="K43" s="76">
        <f t="shared" si="13"/>
        <v>0.19240506329113924</v>
      </c>
      <c r="L43" s="136"/>
      <c r="M43" s="137"/>
      <c r="N43" s="78"/>
      <c r="O43" s="137"/>
      <c r="P43" s="78"/>
      <c r="Q43" s="76"/>
      <c r="R43" s="79">
        <f t="shared" si="5"/>
        <v>62.7</v>
      </c>
      <c r="S43" s="78">
        <f t="shared" si="6"/>
        <v>62.7</v>
      </c>
      <c r="T43" s="78">
        <f t="shared" si="6"/>
        <v>39.5</v>
      </c>
      <c r="U43" s="78">
        <f t="shared" si="7"/>
        <v>7.6</v>
      </c>
      <c r="V43" s="78">
        <f t="shared" si="3"/>
        <v>-31.9</v>
      </c>
      <c r="W43" s="521">
        <f t="shared" si="4"/>
        <v>0.19240506329113924</v>
      </c>
      <c r="X43" s="514"/>
      <c r="Y43" s="495"/>
      <c r="Z43" s="515"/>
      <c r="AA43" s="516"/>
      <c r="AB43" s="516"/>
      <c r="AC43" s="516"/>
      <c r="AD43" s="516"/>
      <c r="AE43" s="516"/>
      <c r="AF43" s="516"/>
      <c r="AG43" s="516"/>
      <c r="AH43" s="516"/>
      <c r="AI43" s="516"/>
      <c r="AJ43" s="516"/>
      <c r="AK43" s="516"/>
      <c r="AL43" s="516"/>
      <c r="AM43" s="516"/>
      <c r="AN43" s="516"/>
      <c r="AO43" s="516"/>
      <c r="AP43" s="516"/>
      <c r="AQ43" s="516"/>
      <c r="AR43" s="516"/>
      <c r="AS43" s="516"/>
      <c r="AT43" s="516"/>
      <c r="AU43" s="516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</row>
    <row r="44" spans="1:190" s="546" customFormat="1" ht="66" hidden="1" customHeight="1" x14ac:dyDescent="0.25">
      <c r="A44" s="517"/>
      <c r="B44" s="519"/>
      <c r="C44" s="531" t="s">
        <v>254</v>
      </c>
      <c r="D44" s="519" t="s">
        <v>118</v>
      </c>
      <c r="E44" s="549" t="s">
        <v>255</v>
      </c>
      <c r="F44" s="100"/>
      <c r="G44" s="78"/>
      <c r="H44" s="78"/>
      <c r="I44" s="74">
        <f>H44/H7</f>
        <v>0</v>
      </c>
      <c r="J44" s="75">
        <f t="shared" si="12"/>
        <v>0</v>
      </c>
      <c r="K44" s="76"/>
      <c r="L44" s="136"/>
      <c r="M44" s="137"/>
      <c r="N44" s="78"/>
      <c r="O44" s="137"/>
      <c r="P44" s="78">
        <f>O44-N44</f>
        <v>0</v>
      </c>
      <c r="Q44" s="88" t="e">
        <f>O44/N44</f>
        <v>#DIV/0!</v>
      </c>
      <c r="R44" s="79">
        <f t="shared" si="5"/>
        <v>0</v>
      </c>
      <c r="S44" s="78">
        <f t="shared" si="6"/>
        <v>0</v>
      </c>
      <c r="T44" s="78">
        <f t="shared" si="6"/>
        <v>0</v>
      </c>
      <c r="U44" s="78">
        <f t="shared" si="7"/>
        <v>0</v>
      </c>
      <c r="V44" s="78">
        <f t="shared" si="3"/>
        <v>0</v>
      </c>
      <c r="W44" s="521" t="e">
        <f t="shared" si="4"/>
        <v>#DIV/0!</v>
      </c>
      <c r="X44" s="514"/>
      <c r="Y44" s="495"/>
      <c r="Z44" s="515"/>
      <c r="AA44" s="516"/>
      <c r="AB44" s="516"/>
      <c r="AC44" s="516"/>
      <c r="AD44" s="516"/>
      <c r="AE44" s="516"/>
      <c r="AF44" s="516"/>
      <c r="AG44" s="516"/>
      <c r="AH44" s="516"/>
      <c r="AI44" s="516"/>
      <c r="AJ44" s="516"/>
      <c r="AK44" s="516"/>
      <c r="AL44" s="516"/>
      <c r="AM44" s="516"/>
      <c r="AN44" s="516"/>
      <c r="AO44" s="516"/>
      <c r="AP44" s="516"/>
      <c r="AQ44" s="516"/>
      <c r="AR44" s="516"/>
      <c r="AS44" s="516"/>
      <c r="AT44" s="516"/>
      <c r="AU44" s="516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</row>
    <row r="45" spans="1:190" s="563" customFormat="1" ht="24.6" hidden="1" customHeight="1" x14ac:dyDescent="0.25">
      <c r="A45" s="550"/>
      <c r="B45" s="551"/>
      <c r="C45" s="552"/>
      <c r="D45" s="553"/>
      <c r="E45" s="554" t="s">
        <v>256</v>
      </c>
      <c r="F45" s="555"/>
      <c r="G45" s="556"/>
      <c r="H45" s="102"/>
      <c r="I45" s="74"/>
      <c r="J45" s="75">
        <f t="shared" si="12"/>
        <v>0</v>
      </c>
      <c r="K45" s="76"/>
      <c r="L45" s="268"/>
      <c r="M45" s="269"/>
      <c r="N45" s="104"/>
      <c r="O45" s="269"/>
      <c r="P45" s="99">
        <f t="shared" ref="P45" si="14">O45-N45</f>
        <v>0</v>
      </c>
      <c r="Q45" s="88" t="e">
        <f t="shared" ref="Q45" si="15">O45/N45</f>
        <v>#DIV/0!</v>
      </c>
      <c r="R45" s="105">
        <f t="shared" si="5"/>
        <v>0</v>
      </c>
      <c r="S45" s="104">
        <f t="shared" si="6"/>
        <v>0</v>
      </c>
      <c r="T45" s="104">
        <f t="shared" si="6"/>
        <v>0</v>
      </c>
      <c r="U45" s="104">
        <f t="shared" si="7"/>
        <v>0</v>
      </c>
      <c r="V45" s="557">
        <f t="shared" si="3"/>
        <v>0</v>
      </c>
      <c r="W45" s="558" t="e">
        <f t="shared" si="4"/>
        <v>#DIV/0!</v>
      </c>
      <c r="X45" s="559"/>
      <c r="Y45" s="543"/>
      <c r="Z45" s="560"/>
      <c r="AA45" s="561"/>
      <c r="AB45" s="561"/>
      <c r="AC45" s="561"/>
      <c r="AD45" s="561"/>
      <c r="AE45" s="561"/>
      <c r="AF45" s="561"/>
      <c r="AG45" s="561"/>
      <c r="AH45" s="561"/>
      <c r="AI45" s="561"/>
      <c r="AJ45" s="561"/>
      <c r="AK45" s="561"/>
      <c r="AL45" s="561"/>
      <c r="AM45" s="561"/>
      <c r="AN45" s="561"/>
      <c r="AO45" s="561"/>
      <c r="AP45" s="561"/>
      <c r="AQ45" s="561"/>
      <c r="AR45" s="561"/>
      <c r="AS45" s="561"/>
      <c r="AT45" s="561"/>
      <c r="AU45" s="561"/>
      <c r="AV45" s="562"/>
      <c r="AW45" s="562"/>
      <c r="AX45" s="562"/>
      <c r="AY45" s="562"/>
      <c r="AZ45" s="562"/>
      <c r="BA45" s="562"/>
      <c r="BB45" s="562"/>
      <c r="BC45" s="562"/>
      <c r="BD45" s="562"/>
      <c r="BE45" s="562"/>
      <c r="BF45" s="562"/>
      <c r="BG45" s="562"/>
      <c r="BH45" s="562"/>
      <c r="BI45" s="562"/>
      <c r="BJ45" s="562"/>
      <c r="BK45" s="562"/>
      <c r="BL45" s="562"/>
      <c r="BM45" s="562"/>
      <c r="BN45" s="562"/>
      <c r="BO45" s="562"/>
      <c r="BP45" s="562"/>
      <c r="BQ45" s="562"/>
      <c r="BR45" s="562"/>
      <c r="BS45" s="562"/>
      <c r="BT45" s="562"/>
      <c r="BU45" s="562"/>
      <c r="BV45" s="562"/>
      <c r="BW45" s="562"/>
      <c r="BX45" s="562"/>
      <c r="BY45" s="562"/>
      <c r="BZ45" s="562"/>
      <c r="CA45" s="562"/>
      <c r="CB45" s="562"/>
      <c r="CC45" s="562"/>
      <c r="CD45" s="562"/>
      <c r="CE45" s="562"/>
      <c r="CF45" s="562"/>
      <c r="CG45" s="562"/>
      <c r="CH45" s="562"/>
      <c r="CI45" s="562"/>
      <c r="CJ45" s="562"/>
      <c r="CK45" s="562"/>
      <c r="CL45" s="562"/>
      <c r="CM45" s="562"/>
      <c r="CN45" s="562"/>
      <c r="CO45" s="562"/>
      <c r="CP45" s="562"/>
      <c r="CQ45" s="562"/>
      <c r="CR45" s="562"/>
      <c r="CS45" s="562"/>
      <c r="CT45" s="562"/>
      <c r="CU45" s="562"/>
      <c r="CV45" s="562"/>
      <c r="CW45" s="562"/>
      <c r="CX45" s="562"/>
      <c r="CY45" s="562"/>
      <c r="CZ45" s="562"/>
      <c r="DA45" s="562"/>
      <c r="DB45" s="562"/>
      <c r="DC45" s="562"/>
      <c r="DD45" s="562"/>
      <c r="DE45" s="562"/>
      <c r="DF45" s="562"/>
      <c r="DG45" s="562"/>
      <c r="DH45" s="562"/>
      <c r="DI45" s="562"/>
      <c r="DJ45" s="562"/>
      <c r="DK45" s="562"/>
      <c r="DL45" s="562"/>
      <c r="DM45" s="562"/>
      <c r="DN45" s="562"/>
      <c r="DO45" s="562"/>
      <c r="DP45" s="562"/>
      <c r="DQ45" s="562"/>
      <c r="DR45" s="562"/>
      <c r="DS45" s="562"/>
      <c r="DT45" s="562"/>
      <c r="DU45" s="562"/>
      <c r="DV45" s="562"/>
      <c r="DW45" s="562"/>
      <c r="DX45" s="562"/>
      <c r="DY45" s="562"/>
      <c r="DZ45" s="562"/>
      <c r="EA45" s="562"/>
      <c r="EB45" s="562"/>
      <c r="EC45" s="562"/>
      <c r="ED45" s="562"/>
      <c r="EE45" s="562"/>
      <c r="EF45" s="562"/>
      <c r="EG45" s="562"/>
      <c r="EH45" s="562"/>
      <c r="EI45" s="562"/>
      <c r="EJ45" s="562"/>
      <c r="EK45" s="562"/>
      <c r="EL45" s="562"/>
      <c r="EM45" s="562"/>
      <c r="EN45" s="562"/>
      <c r="EO45" s="562"/>
      <c r="EP45" s="562"/>
      <c r="EQ45" s="562"/>
      <c r="ER45" s="562"/>
      <c r="ES45" s="562"/>
      <c r="ET45" s="562"/>
      <c r="EU45" s="562"/>
      <c r="EV45" s="562"/>
      <c r="EW45" s="562"/>
      <c r="EX45" s="562"/>
      <c r="EY45" s="562"/>
      <c r="EZ45" s="562"/>
      <c r="FA45" s="562"/>
      <c r="FB45" s="562"/>
      <c r="FC45" s="562"/>
      <c r="FD45" s="562"/>
      <c r="FE45" s="562"/>
      <c r="FF45" s="562"/>
      <c r="FG45" s="562"/>
      <c r="FH45" s="562"/>
      <c r="FI45" s="562"/>
      <c r="FJ45" s="562"/>
      <c r="FK45" s="562"/>
      <c r="FL45" s="562"/>
      <c r="FM45" s="562"/>
      <c r="FN45" s="562"/>
      <c r="FO45" s="562"/>
      <c r="FP45" s="562"/>
      <c r="FQ45" s="562"/>
      <c r="FR45" s="562"/>
      <c r="FS45" s="562"/>
      <c r="FT45" s="562"/>
      <c r="FU45" s="562"/>
      <c r="FV45" s="562"/>
      <c r="FW45" s="562"/>
      <c r="FX45" s="562"/>
      <c r="FY45" s="562"/>
      <c r="FZ45" s="562"/>
      <c r="GA45" s="562"/>
      <c r="GB45" s="562"/>
      <c r="GC45" s="562"/>
      <c r="GD45" s="562"/>
      <c r="GE45" s="562"/>
      <c r="GF45" s="562"/>
      <c r="GG45" s="562"/>
      <c r="GH45" s="562"/>
    </row>
    <row r="46" spans="1:190" s="546" customFormat="1" ht="161.44999999999999" hidden="1" customHeight="1" x14ac:dyDescent="0.25">
      <c r="A46" s="517"/>
      <c r="B46" s="519"/>
      <c r="C46" s="531" t="s">
        <v>257</v>
      </c>
      <c r="D46" s="519" t="s">
        <v>118</v>
      </c>
      <c r="E46" s="549" t="s">
        <v>258</v>
      </c>
      <c r="F46" s="100"/>
      <c r="G46" s="78"/>
      <c r="H46" s="78"/>
      <c r="I46" s="74">
        <f>H46/H8</f>
        <v>0</v>
      </c>
      <c r="J46" s="75">
        <f t="shared" si="12"/>
        <v>0</v>
      </c>
      <c r="K46" s="76"/>
      <c r="L46" s="136"/>
      <c r="M46" s="137"/>
      <c r="N46" s="78"/>
      <c r="O46" s="137"/>
      <c r="P46" s="78">
        <f>O46-N46</f>
        <v>0</v>
      </c>
      <c r="Q46" s="88" t="e">
        <f>O46/N46</f>
        <v>#DIV/0!</v>
      </c>
      <c r="R46" s="79">
        <f t="shared" si="5"/>
        <v>0</v>
      </c>
      <c r="S46" s="78">
        <f t="shared" si="6"/>
        <v>0</v>
      </c>
      <c r="T46" s="78">
        <f t="shared" si="6"/>
        <v>0</v>
      </c>
      <c r="U46" s="78">
        <f t="shared" si="7"/>
        <v>0</v>
      </c>
      <c r="V46" s="78">
        <f t="shared" si="3"/>
        <v>0</v>
      </c>
      <c r="W46" s="521" t="e">
        <f t="shared" si="4"/>
        <v>#DIV/0!</v>
      </c>
      <c r="X46" s="514"/>
      <c r="Y46" s="495"/>
      <c r="Z46" s="515"/>
      <c r="AA46" s="516"/>
      <c r="AB46" s="516"/>
      <c r="AC46" s="516"/>
      <c r="AD46" s="516"/>
      <c r="AE46" s="516"/>
      <c r="AF46" s="516"/>
      <c r="AG46" s="516"/>
      <c r="AH46" s="516"/>
      <c r="AI46" s="516"/>
      <c r="AJ46" s="516"/>
      <c r="AK46" s="516"/>
      <c r="AL46" s="516"/>
      <c r="AM46" s="516"/>
      <c r="AN46" s="516"/>
      <c r="AO46" s="516"/>
      <c r="AP46" s="516"/>
      <c r="AQ46" s="516"/>
      <c r="AR46" s="516"/>
      <c r="AS46" s="516"/>
      <c r="AT46" s="516"/>
      <c r="AU46" s="516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</row>
    <row r="47" spans="1:190" s="563" customFormat="1" ht="24.6" hidden="1" customHeight="1" x14ac:dyDescent="0.25">
      <c r="A47" s="550"/>
      <c r="B47" s="551"/>
      <c r="C47" s="552"/>
      <c r="D47" s="553"/>
      <c r="E47" s="554" t="s">
        <v>256</v>
      </c>
      <c r="F47" s="555"/>
      <c r="G47" s="556"/>
      <c r="H47" s="102"/>
      <c r="I47" s="74">
        <f>H47/H8</f>
        <v>0</v>
      </c>
      <c r="J47" s="75">
        <f t="shared" si="12"/>
        <v>0</v>
      </c>
      <c r="K47" s="76"/>
      <c r="L47" s="268"/>
      <c r="M47" s="269"/>
      <c r="N47" s="104"/>
      <c r="O47" s="269"/>
      <c r="P47" s="99">
        <f t="shared" ref="P47" si="16">O47-N47</f>
        <v>0</v>
      </c>
      <c r="Q47" s="88" t="e">
        <f t="shared" ref="Q47" si="17">O47/N47</f>
        <v>#DIV/0!</v>
      </c>
      <c r="R47" s="105">
        <f t="shared" si="5"/>
        <v>0</v>
      </c>
      <c r="S47" s="104">
        <f t="shared" si="6"/>
        <v>0</v>
      </c>
      <c r="T47" s="104">
        <f t="shared" si="6"/>
        <v>0</v>
      </c>
      <c r="U47" s="104">
        <f t="shared" si="7"/>
        <v>0</v>
      </c>
      <c r="V47" s="557">
        <f t="shared" si="3"/>
        <v>0</v>
      </c>
      <c r="W47" s="558" t="e">
        <f t="shared" si="4"/>
        <v>#DIV/0!</v>
      </c>
      <c r="X47" s="559"/>
      <c r="Y47" s="543"/>
      <c r="Z47" s="560"/>
      <c r="AA47" s="561"/>
      <c r="AB47" s="561"/>
      <c r="AC47" s="561"/>
      <c r="AD47" s="561"/>
      <c r="AE47" s="561"/>
      <c r="AF47" s="561"/>
      <c r="AG47" s="561"/>
      <c r="AH47" s="561"/>
      <c r="AI47" s="561"/>
      <c r="AJ47" s="561"/>
      <c r="AK47" s="561"/>
      <c r="AL47" s="561"/>
      <c r="AM47" s="561"/>
      <c r="AN47" s="561"/>
      <c r="AO47" s="561"/>
      <c r="AP47" s="561"/>
      <c r="AQ47" s="561"/>
      <c r="AR47" s="561"/>
      <c r="AS47" s="561"/>
      <c r="AT47" s="561"/>
      <c r="AU47" s="561"/>
      <c r="AV47" s="562"/>
      <c r="AW47" s="562"/>
      <c r="AX47" s="562"/>
      <c r="AY47" s="562"/>
      <c r="AZ47" s="562"/>
      <c r="BA47" s="562"/>
      <c r="BB47" s="562"/>
      <c r="BC47" s="562"/>
      <c r="BD47" s="562"/>
      <c r="BE47" s="562"/>
      <c r="BF47" s="562"/>
      <c r="BG47" s="562"/>
      <c r="BH47" s="562"/>
      <c r="BI47" s="562"/>
      <c r="BJ47" s="562"/>
      <c r="BK47" s="562"/>
      <c r="BL47" s="562"/>
      <c r="BM47" s="562"/>
      <c r="BN47" s="562"/>
      <c r="BO47" s="562"/>
      <c r="BP47" s="562"/>
      <c r="BQ47" s="562"/>
      <c r="BR47" s="562"/>
      <c r="BS47" s="562"/>
      <c r="BT47" s="562"/>
      <c r="BU47" s="562"/>
      <c r="BV47" s="562"/>
      <c r="BW47" s="562"/>
      <c r="BX47" s="562"/>
      <c r="BY47" s="562"/>
      <c r="BZ47" s="562"/>
      <c r="CA47" s="562"/>
      <c r="CB47" s="562"/>
      <c r="CC47" s="562"/>
      <c r="CD47" s="562"/>
      <c r="CE47" s="562"/>
      <c r="CF47" s="562"/>
      <c r="CG47" s="562"/>
      <c r="CH47" s="562"/>
      <c r="CI47" s="562"/>
      <c r="CJ47" s="562"/>
      <c r="CK47" s="562"/>
      <c r="CL47" s="562"/>
      <c r="CM47" s="562"/>
      <c r="CN47" s="562"/>
      <c r="CO47" s="562"/>
      <c r="CP47" s="562"/>
      <c r="CQ47" s="562"/>
      <c r="CR47" s="562"/>
      <c r="CS47" s="562"/>
      <c r="CT47" s="562"/>
      <c r="CU47" s="562"/>
      <c r="CV47" s="562"/>
      <c r="CW47" s="562"/>
      <c r="CX47" s="562"/>
      <c r="CY47" s="562"/>
      <c r="CZ47" s="562"/>
      <c r="DA47" s="562"/>
      <c r="DB47" s="562"/>
      <c r="DC47" s="562"/>
      <c r="DD47" s="562"/>
      <c r="DE47" s="562"/>
      <c r="DF47" s="562"/>
      <c r="DG47" s="562"/>
      <c r="DH47" s="562"/>
      <c r="DI47" s="562"/>
      <c r="DJ47" s="562"/>
      <c r="DK47" s="562"/>
      <c r="DL47" s="562"/>
      <c r="DM47" s="562"/>
      <c r="DN47" s="562"/>
      <c r="DO47" s="562"/>
      <c r="DP47" s="562"/>
      <c r="DQ47" s="562"/>
      <c r="DR47" s="562"/>
      <c r="DS47" s="562"/>
      <c r="DT47" s="562"/>
      <c r="DU47" s="562"/>
      <c r="DV47" s="562"/>
      <c r="DW47" s="562"/>
      <c r="DX47" s="562"/>
      <c r="DY47" s="562"/>
      <c r="DZ47" s="562"/>
      <c r="EA47" s="562"/>
      <c r="EB47" s="562"/>
      <c r="EC47" s="562"/>
      <c r="ED47" s="562"/>
      <c r="EE47" s="562"/>
      <c r="EF47" s="562"/>
      <c r="EG47" s="562"/>
      <c r="EH47" s="562"/>
      <c r="EI47" s="562"/>
      <c r="EJ47" s="562"/>
      <c r="EK47" s="562"/>
      <c r="EL47" s="562"/>
      <c r="EM47" s="562"/>
      <c r="EN47" s="562"/>
      <c r="EO47" s="562"/>
      <c r="EP47" s="562"/>
      <c r="EQ47" s="562"/>
      <c r="ER47" s="562"/>
      <c r="ES47" s="562"/>
      <c r="ET47" s="562"/>
      <c r="EU47" s="562"/>
      <c r="EV47" s="562"/>
      <c r="EW47" s="562"/>
      <c r="EX47" s="562"/>
      <c r="EY47" s="562"/>
      <c r="EZ47" s="562"/>
      <c r="FA47" s="562"/>
      <c r="FB47" s="562"/>
      <c r="FC47" s="562"/>
      <c r="FD47" s="562"/>
      <c r="FE47" s="562"/>
      <c r="FF47" s="562"/>
      <c r="FG47" s="562"/>
      <c r="FH47" s="562"/>
      <c r="FI47" s="562"/>
      <c r="FJ47" s="562"/>
      <c r="FK47" s="562"/>
      <c r="FL47" s="562"/>
      <c r="FM47" s="562"/>
      <c r="FN47" s="562"/>
      <c r="FO47" s="562"/>
      <c r="FP47" s="562"/>
      <c r="FQ47" s="562"/>
      <c r="FR47" s="562"/>
      <c r="FS47" s="562"/>
      <c r="FT47" s="562"/>
      <c r="FU47" s="562"/>
      <c r="FV47" s="562"/>
      <c r="FW47" s="562"/>
      <c r="FX47" s="562"/>
      <c r="FY47" s="562"/>
      <c r="FZ47" s="562"/>
      <c r="GA47" s="562"/>
      <c r="GB47" s="562"/>
      <c r="GC47" s="562"/>
      <c r="GD47" s="562"/>
      <c r="GE47" s="562"/>
      <c r="GF47" s="562"/>
      <c r="GG47" s="562"/>
      <c r="GH47" s="562"/>
    </row>
    <row r="48" spans="1:190" s="546" customFormat="1" ht="162.6" hidden="1" customHeight="1" x14ac:dyDescent="0.25">
      <c r="A48" s="517"/>
      <c r="B48" s="519"/>
      <c r="C48" s="531" t="s">
        <v>259</v>
      </c>
      <c r="D48" s="519" t="s">
        <v>118</v>
      </c>
      <c r="E48" s="526" t="s">
        <v>260</v>
      </c>
      <c r="F48" s="100"/>
      <c r="G48" s="59"/>
      <c r="H48" s="78"/>
      <c r="I48" s="74">
        <f>H48/H8</f>
        <v>0</v>
      </c>
      <c r="J48" s="75">
        <f t="shared" si="12"/>
        <v>0</v>
      </c>
      <c r="K48" s="76"/>
      <c r="L48" s="136"/>
      <c r="M48" s="137"/>
      <c r="N48" s="78"/>
      <c r="O48" s="137"/>
      <c r="P48" s="78">
        <f>O48-N48</f>
        <v>0</v>
      </c>
      <c r="Q48" s="88" t="e">
        <f>O48/N48</f>
        <v>#DIV/0!</v>
      </c>
      <c r="R48" s="79">
        <f t="shared" si="5"/>
        <v>0</v>
      </c>
      <c r="S48" s="78">
        <f t="shared" si="6"/>
        <v>0</v>
      </c>
      <c r="T48" s="78">
        <f t="shared" si="6"/>
        <v>0</v>
      </c>
      <c r="U48" s="78">
        <f t="shared" si="7"/>
        <v>0</v>
      </c>
      <c r="V48" s="78">
        <f t="shared" si="3"/>
        <v>0</v>
      </c>
      <c r="W48" s="521" t="e">
        <f t="shared" si="4"/>
        <v>#DIV/0!</v>
      </c>
      <c r="X48" s="514"/>
      <c r="Y48" s="495"/>
      <c r="Z48" s="515"/>
      <c r="AA48" s="516"/>
      <c r="AB48" s="516"/>
      <c r="AC48" s="516"/>
      <c r="AD48" s="516"/>
      <c r="AE48" s="516"/>
      <c r="AF48" s="516"/>
      <c r="AG48" s="516"/>
      <c r="AH48" s="516"/>
      <c r="AI48" s="516"/>
      <c r="AJ48" s="516"/>
      <c r="AK48" s="516"/>
      <c r="AL48" s="516"/>
      <c r="AM48" s="516"/>
      <c r="AN48" s="516"/>
      <c r="AO48" s="516"/>
      <c r="AP48" s="516"/>
      <c r="AQ48" s="516"/>
      <c r="AR48" s="516"/>
      <c r="AS48" s="516"/>
      <c r="AT48" s="516"/>
      <c r="AU48" s="516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</row>
    <row r="49" spans="1:190" s="563" customFormat="1" ht="27.6" hidden="1" customHeight="1" x14ac:dyDescent="0.25">
      <c r="A49" s="550"/>
      <c r="B49" s="551"/>
      <c r="C49" s="552"/>
      <c r="D49" s="553"/>
      <c r="E49" s="564" t="s">
        <v>256</v>
      </c>
      <c r="F49" s="555"/>
      <c r="G49" s="556"/>
      <c r="H49" s="102"/>
      <c r="I49" s="74">
        <f>H49/H8</f>
        <v>0</v>
      </c>
      <c r="J49" s="75">
        <f t="shared" si="12"/>
        <v>0</v>
      </c>
      <c r="K49" s="76"/>
      <c r="L49" s="268"/>
      <c r="M49" s="269"/>
      <c r="N49" s="104"/>
      <c r="O49" s="269"/>
      <c r="P49" s="99">
        <f t="shared" ref="P49" si="18">O49-N49</f>
        <v>0</v>
      </c>
      <c r="Q49" s="88" t="e">
        <f t="shared" ref="Q49" si="19">O49/N49</f>
        <v>#DIV/0!</v>
      </c>
      <c r="R49" s="105">
        <f t="shared" si="5"/>
        <v>0</v>
      </c>
      <c r="S49" s="104">
        <f t="shared" si="6"/>
        <v>0</v>
      </c>
      <c r="T49" s="104">
        <f t="shared" si="6"/>
        <v>0</v>
      </c>
      <c r="U49" s="104">
        <f t="shared" si="7"/>
        <v>0</v>
      </c>
      <c r="V49" s="557">
        <f t="shared" si="3"/>
        <v>0</v>
      </c>
      <c r="W49" s="558" t="e">
        <f t="shared" si="4"/>
        <v>#DIV/0!</v>
      </c>
      <c r="X49" s="559"/>
      <c r="Y49" s="543"/>
      <c r="Z49" s="560"/>
      <c r="AA49" s="561"/>
      <c r="AB49" s="561"/>
      <c r="AC49" s="561"/>
      <c r="AD49" s="561"/>
      <c r="AE49" s="561"/>
      <c r="AF49" s="561"/>
      <c r="AG49" s="561"/>
      <c r="AH49" s="561"/>
      <c r="AI49" s="561"/>
      <c r="AJ49" s="561"/>
      <c r="AK49" s="561"/>
      <c r="AL49" s="561"/>
      <c r="AM49" s="561"/>
      <c r="AN49" s="561"/>
      <c r="AO49" s="561"/>
      <c r="AP49" s="561"/>
      <c r="AQ49" s="561"/>
      <c r="AR49" s="561"/>
      <c r="AS49" s="561"/>
      <c r="AT49" s="561"/>
      <c r="AU49" s="561"/>
      <c r="AV49" s="562"/>
      <c r="AW49" s="562"/>
      <c r="AX49" s="562"/>
      <c r="AY49" s="562"/>
      <c r="AZ49" s="562"/>
      <c r="BA49" s="562"/>
      <c r="BB49" s="562"/>
      <c r="BC49" s="562"/>
      <c r="BD49" s="562"/>
      <c r="BE49" s="562"/>
      <c r="BF49" s="562"/>
      <c r="BG49" s="562"/>
      <c r="BH49" s="562"/>
      <c r="BI49" s="562"/>
      <c r="BJ49" s="562"/>
      <c r="BK49" s="562"/>
      <c r="BL49" s="562"/>
      <c r="BM49" s="562"/>
      <c r="BN49" s="562"/>
      <c r="BO49" s="562"/>
      <c r="BP49" s="562"/>
      <c r="BQ49" s="562"/>
      <c r="BR49" s="562"/>
      <c r="BS49" s="562"/>
      <c r="BT49" s="562"/>
      <c r="BU49" s="562"/>
      <c r="BV49" s="562"/>
      <c r="BW49" s="562"/>
      <c r="BX49" s="562"/>
      <c r="BY49" s="562"/>
      <c r="BZ49" s="562"/>
      <c r="CA49" s="562"/>
      <c r="CB49" s="562"/>
      <c r="CC49" s="562"/>
      <c r="CD49" s="562"/>
      <c r="CE49" s="562"/>
      <c r="CF49" s="562"/>
      <c r="CG49" s="562"/>
      <c r="CH49" s="562"/>
      <c r="CI49" s="562"/>
      <c r="CJ49" s="562"/>
      <c r="CK49" s="562"/>
      <c r="CL49" s="562"/>
      <c r="CM49" s="562"/>
      <c r="CN49" s="562"/>
      <c r="CO49" s="562"/>
      <c r="CP49" s="562"/>
      <c r="CQ49" s="562"/>
      <c r="CR49" s="562"/>
      <c r="CS49" s="562"/>
      <c r="CT49" s="562"/>
      <c r="CU49" s="562"/>
      <c r="CV49" s="562"/>
      <c r="CW49" s="562"/>
      <c r="CX49" s="562"/>
      <c r="CY49" s="562"/>
      <c r="CZ49" s="562"/>
      <c r="DA49" s="562"/>
      <c r="DB49" s="562"/>
      <c r="DC49" s="562"/>
      <c r="DD49" s="562"/>
      <c r="DE49" s="562"/>
      <c r="DF49" s="562"/>
      <c r="DG49" s="562"/>
      <c r="DH49" s="562"/>
      <c r="DI49" s="562"/>
      <c r="DJ49" s="562"/>
      <c r="DK49" s="562"/>
      <c r="DL49" s="562"/>
      <c r="DM49" s="562"/>
      <c r="DN49" s="562"/>
      <c r="DO49" s="562"/>
      <c r="DP49" s="562"/>
      <c r="DQ49" s="562"/>
      <c r="DR49" s="562"/>
      <c r="DS49" s="562"/>
      <c r="DT49" s="562"/>
      <c r="DU49" s="562"/>
      <c r="DV49" s="562"/>
      <c r="DW49" s="562"/>
      <c r="DX49" s="562"/>
      <c r="DY49" s="562"/>
      <c r="DZ49" s="562"/>
      <c r="EA49" s="562"/>
      <c r="EB49" s="562"/>
      <c r="EC49" s="562"/>
      <c r="ED49" s="562"/>
      <c r="EE49" s="562"/>
      <c r="EF49" s="562"/>
      <c r="EG49" s="562"/>
      <c r="EH49" s="562"/>
      <c r="EI49" s="562"/>
      <c r="EJ49" s="562"/>
      <c r="EK49" s="562"/>
      <c r="EL49" s="562"/>
      <c r="EM49" s="562"/>
      <c r="EN49" s="562"/>
      <c r="EO49" s="562"/>
      <c r="EP49" s="562"/>
      <c r="EQ49" s="562"/>
      <c r="ER49" s="562"/>
      <c r="ES49" s="562"/>
      <c r="ET49" s="562"/>
      <c r="EU49" s="562"/>
      <c r="EV49" s="562"/>
      <c r="EW49" s="562"/>
      <c r="EX49" s="562"/>
      <c r="EY49" s="562"/>
      <c r="EZ49" s="562"/>
      <c r="FA49" s="562"/>
      <c r="FB49" s="562"/>
      <c r="FC49" s="562"/>
      <c r="FD49" s="562"/>
      <c r="FE49" s="562"/>
      <c r="FF49" s="562"/>
      <c r="FG49" s="562"/>
      <c r="FH49" s="562"/>
      <c r="FI49" s="562"/>
      <c r="FJ49" s="562"/>
      <c r="FK49" s="562"/>
      <c r="FL49" s="562"/>
      <c r="FM49" s="562"/>
      <c r="FN49" s="562"/>
      <c r="FO49" s="562"/>
      <c r="FP49" s="562"/>
      <c r="FQ49" s="562"/>
      <c r="FR49" s="562"/>
      <c r="FS49" s="562"/>
      <c r="FT49" s="562"/>
      <c r="FU49" s="562"/>
      <c r="FV49" s="562"/>
      <c r="FW49" s="562"/>
      <c r="FX49" s="562"/>
      <c r="FY49" s="562"/>
      <c r="FZ49" s="562"/>
      <c r="GA49" s="562"/>
      <c r="GB49" s="562"/>
      <c r="GC49" s="562"/>
      <c r="GD49" s="562"/>
      <c r="GE49" s="562"/>
      <c r="GF49" s="562"/>
      <c r="GG49" s="562"/>
      <c r="GH49" s="562"/>
    </row>
    <row r="50" spans="1:190" s="546" customFormat="1" ht="118.15" hidden="1" customHeight="1" x14ac:dyDescent="0.25">
      <c r="A50" s="517"/>
      <c r="B50" s="519"/>
      <c r="C50" s="531" t="s">
        <v>261</v>
      </c>
      <c r="D50" s="519" t="s">
        <v>126</v>
      </c>
      <c r="E50" s="526" t="s">
        <v>262</v>
      </c>
      <c r="F50" s="100"/>
      <c r="G50" s="59"/>
      <c r="H50" s="78"/>
      <c r="I50" s="82">
        <f>H50/H8</f>
        <v>0</v>
      </c>
      <c r="J50" s="75">
        <f t="shared" si="12"/>
        <v>0</v>
      </c>
      <c r="K50" s="76" t="e">
        <f t="shared" ref="K50" si="20">H50/G50</f>
        <v>#DIV/0!</v>
      </c>
      <c r="L50" s="136"/>
      <c r="M50" s="137"/>
      <c r="N50" s="78"/>
      <c r="O50" s="137"/>
      <c r="P50" s="78"/>
      <c r="Q50" s="76"/>
      <c r="R50" s="79">
        <f t="shared" si="5"/>
        <v>0</v>
      </c>
      <c r="S50" s="78">
        <f t="shared" si="6"/>
        <v>0</v>
      </c>
      <c r="T50" s="78">
        <f t="shared" si="6"/>
        <v>0</v>
      </c>
      <c r="U50" s="78">
        <f t="shared" si="7"/>
        <v>0</v>
      </c>
      <c r="V50" s="78">
        <f t="shared" si="3"/>
        <v>0</v>
      </c>
      <c r="W50" s="521" t="e">
        <f t="shared" si="4"/>
        <v>#DIV/0!</v>
      </c>
      <c r="X50" s="514"/>
      <c r="Y50" s="495"/>
      <c r="Z50" s="515"/>
      <c r="AA50" s="516"/>
      <c r="AB50" s="516"/>
      <c r="AC50" s="516"/>
      <c r="AD50" s="516"/>
      <c r="AE50" s="516"/>
      <c r="AF50" s="516"/>
      <c r="AG50" s="516"/>
      <c r="AH50" s="516"/>
      <c r="AI50" s="516"/>
      <c r="AJ50" s="516"/>
      <c r="AK50" s="516"/>
      <c r="AL50" s="516"/>
      <c r="AM50" s="516"/>
      <c r="AN50" s="516"/>
      <c r="AO50" s="516"/>
      <c r="AP50" s="516"/>
      <c r="AQ50" s="516"/>
      <c r="AR50" s="516"/>
      <c r="AS50" s="516"/>
      <c r="AT50" s="516"/>
      <c r="AU50" s="516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</row>
    <row r="51" spans="1:190" s="566" customFormat="1" ht="34.5" customHeight="1" thickBot="1" x14ac:dyDescent="0.3">
      <c r="A51" s="517"/>
      <c r="B51" s="518" t="s">
        <v>16</v>
      </c>
      <c r="C51" s="518" t="s">
        <v>263</v>
      </c>
      <c r="D51" s="518" t="s">
        <v>153</v>
      </c>
      <c r="E51" s="526" t="s">
        <v>264</v>
      </c>
      <c r="F51" s="100">
        <v>3600.7</v>
      </c>
      <c r="G51" s="106">
        <v>2932.7</v>
      </c>
      <c r="H51" s="78">
        <v>1630.2</v>
      </c>
      <c r="I51" s="74">
        <f>H51/H8</f>
        <v>6.1509344688904666E-3</v>
      </c>
      <c r="J51" s="78">
        <f t="shared" si="12"/>
        <v>-1302.4999999999998</v>
      </c>
      <c r="K51" s="76">
        <f t="shared" si="13"/>
        <v>0.55587001739011832</v>
      </c>
      <c r="L51" s="136"/>
      <c r="M51" s="137"/>
      <c r="N51" s="78"/>
      <c r="O51" s="137"/>
      <c r="P51" s="78"/>
      <c r="Q51" s="76"/>
      <c r="R51" s="77">
        <f t="shared" si="5"/>
        <v>3600.7</v>
      </c>
      <c r="S51" s="78">
        <f t="shared" si="6"/>
        <v>3600.7</v>
      </c>
      <c r="T51" s="78">
        <f>SUM(G51,N51)</f>
        <v>2932.7</v>
      </c>
      <c r="U51" s="78">
        <f t="shared" si="7"/>
        <v>1630.2</v>
      </c>
      <c r="V51" s="78">
        <f t="shared" si="3"/>
        <v>-1302.4999999999998</v>
      </c>
      <c r="W51" s="565">
        <f t="shared" si="4"/>
        <v>0.55587001739011832</v>
      </c>
      <c r="X51" s="514"/>
      <c r="Y51" s="495" t="str">
        <f t="shared" si="1"/>
        <v/>
      </c>
      <c r="Z51" s="515" t="str">
        <f t="shared" si="2"/>
        <v/>
      </c>
      <c r="AA51" s="516"/>
      <c r="AB51" s="516"/>
      <c r="AC51" s="516"/>
      <c r="AD51" s="516"/>
      <c r="AE51" s="516"/>
      <c r="AF51" s="516"/>
      <c r="AG51" s="516"/>
      <c r="AH51" s="516"/>
      <c r="AI51" s="516"/>
      <c r="AJ51" s="516"/>
      <c r="AK51" s="516"/>
      <c r="AL51" s="516"/>
      <c r="AM51" s="516"/>
      <c r="AN51" s="516"/>
      <c r="AO51" s="516"/>
      <c r="AP51" s="516"/>
      <c r="AQ51" s="516"/>
      <c r="AR51" s="516"/>
      <c r="AS51" s="516"/>
      <c r="AT51" s="516"/>
      <c r="AU51" s="516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</row>
    <row r="52" spans="1:190" s="1" customFormat="1" ht="23.25" customHeight="1" thickBot="1" x14ac:dyDescent="0.3">
      <c r="A52" s="567"/>
      <c r="B52" s="568"/>
      <c r="C52" s="568"/>
      <c r="D52" s="568"/>
      <c r="E52" s="569" t="s">
        <v>64</v>
      </c>
      <c r="F52" s="107">
        <f>SUM(F53,F97,F103,F83)</f>
        <v>292912.40000000008</v>
      </c>
      <c r="G52" s="108">
        <f>SUM(G53,G97,G103,G83)</f>
        <v>165801.20000000001</v>
      </c>
      <c r="H52" s="60">
        <f>SUM(H53,H97,H103,H83)</f>
        <v>147334.70000000001</v>
      </c>
      <c r="I52" s="109">
        <f>H52/H8</f>
        <v>0.5559109831270006</v>
      </c>
      <c r="J52" s="60">
        <f t="shared" si="12"/>
        <v>-18466.5</v>
      </c>
      <c r="K52" s="110">
        <f t="shared" si="13"/>
        <v>0.88862263964313892</v>
      </c>
      <c r="L52" s="49">
        <f>SUM(L53,L97,L103,L83)</f>
        <v>18924.300000000003</v>
      </c>
      <c r="M52" s="50">
        <f>SUM(M53,M97,M103,M83)</f>
        <v>22232.300000000003</v>
      </c>
      <c r="N52" s="50">
        <f>SUM(N53,N97,N103,N83)</f>
        <v>9925.4</v>
      </c>
      <c r="O52" s="50">
        <f>SUM(O53,O97,O103,O83)</f>
        <v>7931.2000000000007</v>
      </c>
      <c r="P52" s="50">
        <f t="shared" ref="P52:P72" si="21">O52-N52</f>
        <v>-1994.1999999999989</v>
      </c>
      <c r="Q52" s="53">
        <f t="shared" ref="Q52:Q60" si="22">O52/N52</f>
        <v>0.79908114534426833</v>
      </c>
      <c r="R52" s="49">
        <f t="shared" si="5"/>
        <v>311836.70000000007</v>
      </c>
      <c r="S52" s="50">
        <f t="shared" si="6"/>
        <v>315144.70000000007</v>
      </c>
      <c r="T52" s="50">
        <f>SUM(G52,N52)</f>
        <v>175726.6</v>
      </c>
      <c r="U52" s="50">
        <f t="shared" si="7"/>
        <v>155265.90000000002</v>
      </c>
      <c r="V52" s="50">
        <f t="shared" si="3"/>
        <v>-20460.699999999983</v>
      </c>
      <c r="W52" s="570">
        <f t="shared" si="4"/>
        <v>0.88356515177554229</v>
      </c>
      <c r="X52" s="514"/>
      <c r="Y52" s="495" t="str">
        <f t="shared" si="1"/>
        <v/>
      </c>
      <c r="Z52" s="515" t="str">
        <f t="shared" si="2"/>
        <v/>
      </c>
      <c r="AA52" s="516"/>
      <c r="AB52" s="516"/>
      <c r="AC52" s="516"/>
      <c r="AD52" s="516"/>
      <c r="AE52" s="516"/>
      <c r="AF52" s="516"/>
      <c r="AG52" s="516"/>
      <c r="AH52" s="516"/>
      <c r="AI52" s="516"/>
      <c r="AJ52" s="516"/>
      <c r="AK52" s="516"/>
      <c r="AL52" s="516"/>
      <c r="AM52" s="516"/>
      <c r="AN52" s="516"/>
      <c r="AO52" s="516"/>
      <c r="AP52" s="516"/>
      <c r="AQ52" s="516"/>
      <c r="AR52" s="516"/>
      <c r="AS52" s="516"/>
      <c r="AT52" s="516"/>
      <c r="AU52" s="516"/>
    </row>
    <row r="53" spans="1:190" ht="21" customHeight="1" thickBot="1" x14ac:dyDescent="0.3">
      <c r="A53" s="567">
        <v>2</v>
      </c>
      <c r="B53" s="500" t="s">
        <v>22</v>
      </c>
      <c r="C53" s="500" t="s">
        <v>154</v>
      </c>
      <c r="D53" s="500"/>
      <c r="E53" s="571" t="s">
        <v>56</v>
      </c>
      <c r="F53" s="49">
        <f>F54+F60+F72+F75+F76+F78+F79+F80+F81</f>
        <v>221811.10000000003</v>
      </c>
      <c r="G53" s="50">
        <f>G54+G60+G72+G75+G76+G78+G79+G80+G81</f>
        <v>126595.90000000001</v>
      </c>
      <c r="H53" s="50">
        <f>H54+H60+H72+H75+H76+H78+H79+H80+H81</f>
        <v>113114.60000000002</v>
      </c>
      <c r="I53" s="51">
        <f>H53/H8</f>
        <v>0.42679456022252343</v>
      </c>
      <c r="J53" s="50">
        <f t="shared" si="12"/>
        <v>-13481.299999999988</v>
      </c>
      <c r="K53" s="52">
        <f t="shared" si="13"/>
        <v>0.89350918947612057</v>
      </c>
      <c r="L53" s="49">
        <f>L54+L60+L72+L75+L76+L78+L79+L80+L81</f>
        <v>9444.8000000000011</v>
      </c>
      <c r="M53" s="50">
        <f>M54+M60+M72+M75+M76+M78+M79+M80+M81</f>
        <v>12578.7</v>
      </c>
      <c r="N53" s="50">
        <f>N54+N60+N72+N75+N76+N78+N79+N80+N81</f>
        <v>7128.9999999999991</v>
      </c>
      <c r="O53" s="50">
        <f>O54+O60+O72+O75+O76+O78+O79+O80+O81</f>
        <v>5532.8</v>
      </c>
      <c r="P53" s="50">
        <f t="shared" si="21"/>
        <v>-1596.1999999999989</v>
      </c>
      <c r="Q53" s="45">
        <f t="shared" si="22"/>
        <v>0.7760976294010381</v>
      </c>
      <c r="R53" s="49">
        <f>R54+R60+R72+R75+R76+R78+R79+R80+R81</f>
        <v>231255.90000000002</v>
      </c>
      <c r="S53" s="50">
        <f>S54+S60+S72+S75+S76+S78+S79+S80+S81</f>
        <v>234389.79999999996</v>
      </c>
      <c r="T53" s="50">
        <f>T54+T60+T72+T75+T76+T78+T79+T80+T81</f>
        <v>133724.90000000002</v>
      </c>
      <c r="U53" s="50">
        <f>U54+U60+U72+U75+U76+U78+U79+U80+U81</f>
        <v>118647.40000000001</v>
      </c>
      <c r="V53" s="50">
        <f>V54+V60+V72+V75+V76+V78+V79+V80+V81</f>
        <v>-15077.499999999985</v>
      </c>
      <c r="W53" s="570">
        <f t="shared" si="4"/>
        <v>0.88724986894736868</v>
      </c>
      <c r="X53" s="57"/>
      <c r="Y53" s="495" t="str">
        <f t="shared" si="1"/>
        <v/>
      </c>
      <c r="Z53" s="515" t="str">
        <f t="shared" si="2"/>
        <v/>
      </c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GG53" s="3"/>
      <c r="GH53" s="3"/>
    </row>
    <row r="54" spans="1:190" ht="19.899999999999999" customHeight="1" x14ac:dyDescent="0.25">
      <c r="A54" s="509"/>
      <c r="B54" s="572">
        <v>70101</v>
      </c>
      <c r="C54" s="573">
        <v>1010</v>
      </c>
      <c r="D54" s="574" t="s">
        <v>155</v>
      </c>
      <c r="E54" s="575" t="s">
        <v>265</v>
      </c>
      <c r="F54" s="111">
        <v>72242.8</v>
      </c>
      <c r="G54" s="112">
        <v>37363.300000000003</v>
      </c>
      <c r="H54" s="113">
        <v>35039</v>
      </c>
      <c r="I54" s="114">
        <f>H54/H8</f>
        <v>0.13220622798150722</v>
      </c>
      <c r="J54" s="75">
        <f t="shared" si="12"/>
        <v>-2324.3000000000029</v>
      </c>
      <c r="K54" s="115">
        <f t="shared" si="13"/>
        <v>0.93779189739664315</v>
      </c>
      <c r="L54" s="79">
        <v>3537.1</v>
      </c>
      <c r="M54" s="75">
        <v>3563.6</v>
      </c>
      <c r="N54" s="75">
        <v>1941.2</v>
      </c>
      <c r="O54" s="75">
        <v>1469.8</v>
      </c>
      <c r="P54" s="75">
        <f t="shared" si="21"/>
        <v>-471.40000000000009</v>
      </c>
      <c r="Q54" s="88">
        <f t="shared" si="22"/>
        <v>0.75716051926643313</v>
      </c>
      <c r="R54" s="79">
        <f t="shared" si="5"/>
        <v>75779.900000000009</v>
      </c>
      <c r="S54" s="75">
        <f t="shared" si="6"/>
        <v>75806.400000000009</v>
      </c>
      <c r="T54" s="75">
        <f t="shared" si="6"/>
        <v>39304.5</v>
      </c>
      <c r="U54" s="75">
        <f t="shared" si="7"/>
        <v>36508.800000000003</v>
      </c>
      <c r="V54" s="75">
        <f t="shared" si="3"/>
        <v>-2795.6999999999971</v>
      </c>
      <c r="W54" s="576">
        <f t="shared" si="4"/>
        <v>0.92887073999160408</v>
      </c>
      <c r="X54" s="57"/>
      <c r="Y54" s="495" t="str">
        <f t="shared" si="1"/>
        <v/>
      </c>
      <c r="Z54" s="515" t="str">
        <f t="shared" si="2"/>
        <v/>
      </c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GG54" s="3"/>
      <c r="GH54" s="3"/>
    </row>
    <row r="55" spans="1:190" s="249" customFormat="1" ht="48" customHeight="1" x14ac:dyDescent="0.25">
      <c r="A55" s="538"/>
      <c r="B55" s="577"/>
      <c r="C55" s="578"/>
      <c r="D55" s="540"/>
      <c r="E55" s="579" t="s">
        <v>409</v>
      </c>
      <c r="F55" s="116">
        <v>88.8</v>
      </c>
      <c r="G55" s="117">
        <v>88.8</v>
      </c>
      <c r="H55" s="133"/>
      <c r="I55" s="119">
        <f>H55/H8</f>
        <v>0</v>
      </c>
      <c r="J55" s="91">
        <f t="shared" si="12"/>
        <v>-88.8</v>
      </c>
      <c r="K55" s="120">
        <f t="shared" si="13"/>
        <v>0</v>
      </c>
      <c r="L55" s="93">
        <v>48.4</v>
      </c>
      <c r="M55" s="94">
        <v>48.4</v>
      </c>
      <c r="N55" s="94">
        <v>45.7</v>
      </c>
      <c r="O55" s="94"/>
      <c r="P55" s="94">
        <f t="shared" si="21"/>
        <v>-45.7</v>
      </c>
      <c r="Q55" s="92">
        <f t="shared" si="22"/>
        <v>0</v>
      </c>
      <c r="R55" s="95">
        <f t="shared" si="5"/>
        <v>137.19999999999999</v>
      </c>
      <c r="S55" s="94">
        <f t="shared" si="6"/>
        <v>137.19999999999999</v>
      </c>
      <c r="T55" s="94">
        <f t="shared" si="6"/>
        <v>134.5</v>
      </c>
      <c r="U55" s="94">
        <f t="shared" si="7"/>
        <v>0</v>
      </c>
      <c r="V55" s="94">
        <f t="shared" si="3"/>
        <v>-134.5</v>
      </c>
      <c r="W55" s="80">
        <f t="shared" si="4"/>
        <v>0</v>
      </c>
      <c r="X55" s="96"/>
      <c r="Y55" s="543" t="str">
        <f t="shared" si="1"/>
        <v/>
      </c>
      <c r="Z55" s="543" t="str">
        <f t="shared" si="2"/>
        <v/>
      </c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  <c r="CW55" s="22"/>
      <c r="CX55" s="22"/>
      <c r="CY55" s="22"/>
      <c r="CZ55" s="22"/>
      <c r="DA55" s="22"/>
      <c r="DB55" s="22"/>
      <c r="DC55" s="22"/>
      <c r="DD55" s="22"/>
      <c r="DE55" s="22"/>
      <c r="DF55" s="22"/>
      <c r="DG55" s="22"/>
      <c r="DH55" s="22"/>
      <c r="DI55" s="22"/>
      <c r="DJ55" s="22"/>
      <c r="DK55" s="22"/>
      <c r="DL55" s="22"/>
      <c r="DM55" s="22"/>
      <c r="DN55" s="22"/>
      <c r="DO55" s="22"/>
      <c r="DP55" s="22"/>
      <c r="DQ55" s="22"/>
      <c r="DR55" s="22"/>
      <c r="DS55" s="22"/>
      <c r="DT55" s="22"/>
      <c r="DU55" s="22"/>
      <c r="DV55" s="22"/>
      <c r="DW55" s="22"/>
      <c r="DX55" s="22"/>
      <c r="DY55" s="22"/>
      <c r="DZ55" s="22"/>
      <c r="EA55" s="22"/>
      <c r="EB55" s="22"/>
      <c r="EC55" s="22"/>
      <c r="ED55" s="22"/>
      <c r="EE55" s="22"/>
      <c r="EF55" s="22"/>
      <c r="EG55" s="22"/>
      <c r="EH55" s="22"/>
      <c r="EI55" s="22"/>
      <c r="EJ55" s="22"/>
      <c r="EK55" s="22"/>
      <c r="EL55" s="22"/>
      <c r="EM55" s="22"/>
      <c r="EN55" s="22"/>
      <c r="EO55" s="22"/>
      <c r="EP55" s="22"/>
      <c r="EQ55" s="22"/>
      <c r="ER55" s="22"/>
      <c r="ES55" s="22"/>
      <c r="ET55" s="22"/>
      <c r="EU55" s="22"/>
      <c r="EV55" s="22"/>
      <c r="EW55" s="22"/>
      <c r="EX55" s="22"/>
      <c r="EY55" s="22"/>
      <c r="EZ55" s="22"/>
      <c r="FA55" s="22"/>
      <c r="FB55" s="22"/>
      <c r="FC55" s="22"/>
      <c r="FD55" s="22"/>
      <c r="FE55" s="22"/>
      <c r="FF55" s="22"/>
      <c r="FG55" s="22"/>
      <c r="FH55" s="22"/>
      <c r="FI55" s="22"/>
      <c r="FJ55" s="22"/>
      <c r="FK55" s="22"/>
      <c r="FL55" s="22"/>
      <c r="FM55" s="22"/>
      <c r="FN55" s="22"/>
      <c r="FO55" s="22"/>
      <c r="FP55" s="22"/>
      <c r="FQ55" s="22"/>
      <c r="FR55" s="22"/>
      <c r="FS55" s="22"/>
      <c r="FT55" s="22"/>
      <c r="FU55" s="22"/>
      <c r="FV55" s="22"/>
      <c r="FW55" s="22"/>
      <c r="FX55" s="22"/>
      <c r="FY55" s="22"/>
      <c r="FZ55" s="22"/>
      <c r="GA55" s="22"/>
      <c r="GB55" s="22"/>
      <c r="GC55" s="22"/>
      <c r="GD55" s="22"/>
      <c r="GE55" s="22"/>
      <c r="GF55" s="22"/>
      <c r="GG55" s="22"/>
      <c r="GH55" s="22"/>
    </row>
    <row r="56" spans="1:190" s="589" customFormat="1" ht="17.45" hidden="1" customHeight="1" thickBot="1" x14ac:dyDescent="0.3">
      <c r="A56" s="538"/>
      <c r="B56" s="580"/>
      <c r="C56" s="581"/>
      <c r="D56" s="582"/>
      <c r="E56" s="583" t="s">
        <v>156</v>
      </c>
      <c r="F56" s="270"/>
      <c r="G56" s="132"/>
      <c r="H56" s="133"/>
      <c r="I56" s="119">
        <f>H56/H8</f>
        <v>0</v>
      </c>
      <c r="J56" s="91">
        <f t="shared" si="12"/>
        <v>0</v>
      </c>
      <c r="K56" s="120" t="e">
        <f t="shared" si="13"/>
        <v>#DIV/0!</v>
      </c>
      <c r="L56" s="93"/>
      <c r="M56" s="94"/>
      <c r="N56" s="94"/>
      <c r="O56" s="94"/>
      <c r="P56" s="94">
        <f t="shared" si="21"/>
        <v>0</v>
      </c>
      <c r="Q56" s="92" t="e">
        <f t="shared" si="22"/>
        <v>#DIV/0!</v>
      </c>
      <c r="R56" s="95">
        <f t="shared" si="5"/>
        <v>0</v>
      </c>
      <c r="S56" s="94">
        <f t="shared" si="6"/>
        <v>0</v>
      </c>
      <c r="T56" s="94">
        <f t="shared" si="6"/>
        <v>0</v>
      </c>
      <c r="U56" s="94">
        <f t="shared" si="7"/>
        <v>0</v>
      </c>
      <c r="V56" s="94">
        <f t="shared" si="3"/>
        <v>0</v>
      </c>
      <c r="W56" s="584" t="e">
        <f t="shared" si="4"/>
        <v>#DIV/0!</v>
      </c>
      <c r="X56" s="585"/>
      <c r="Y56" s="543"/>
      <c r="Z56" s="586"/>
      <c r="AA56" s="587"/>
      <c r="AB56" s="587"/>
      <c r="AC56" s="587"/>
      <c r="AD56" s="587"/>
      <c r="AE56" s="587"/>
      <c r="AF56" s="587"/>
      <c r="AG56" s="587"/>
      <c r="AH56" s="587"/>
      <c r="AI56" s="587"/>
      <c r="AJ56" s="587"/>
      <c r="AK56" s="587"/>
      <c r="AL56" s="587"/>
      <c r="AM56" s="587"/>
      <c r="AN56" s="587"/>
      <c r="AO56" s="587"/>
      <c r="AP56" s="587"/>
      <c r="AQ56" s="587"/>
      <c r="AR56" s="587"/>
      <c r="AS56" s="587"/>
      <c r="AT56" s="587"/>
      <c r="AU56" s="587"/>
      <c r="AV56" s="588"/>
      <c r="AW56" s="588"/>
      <c r="AX56" s="588"/>
      <c r="AY56" s="588"/>
      <c r="AZ56" s="588"/>
      <c r="BA56" s="588"/>
      <c r="BB56" s="588"/>
      <c r="BC56" s="588"/>
      <c r="BD56" s="588"/>
      <c r="BE56" s="588"/>
      <c r="BF56" s="588"/>
      <c r="BG56" s="588"/>
      <c r="BH56" s="588"/>
      <c r="BI56" s="588"/>
      <c r="BJ56" s="588"/>
      <c r="BK56" s="588"/>
      <c r="BL56" s="588"/>
      <c r="BM56" s="588"/>
      <c r="BN56" s="588"/>
      <c r="BO56" s="588"/>
      <c r="BP56" s="588"/>
      <c r="BQ56" s="588"/>
      <c r="BR56" s="588"/>
      <c r="BS56" s="588"/>
      <c r="BT56" s="588"/>
      <c r="BU56" s="588"/>
      <c r="BV56" s="588"/>
      <c r="BW56" s="588"/>
      <c r="BX56" s="588"/>
      <c r="BY56" s="588"/>
      <c r="BZ56" s="588"/>
      <c r="CA56" s="588"/>
      <c r="CB56" s="588"/>
      <c r="CC56" s="588"/>
      <c r="CD56" s="588"/>
      <c r="CE56" s="588"/>
      <c r="CF56" s="588"/>
      <c r="CG56" s="588"/>
      <c r="CH56" s="588"/>
      <c r="CI56" s="588"/>
      <c r="CJ56" s="588"/>
      <c r="CK56" s="588"/>
      <c r="CL56" s="588"/>
      <c r="CM56" s="588"/>
      <c r="CN56" s="588"/>
      <c r="CO56" s="588"/>
      <c r="CP56" s="588"/>
      <c r="CQ56" s="588"/>
      <c r="CR56" s="588"/>
      <c r="CS56" s="588"/>
      <c r="CT56" s="588"/>
      <c r="CU56" s="588"/>
      <c r="CV56" s="588"/>
      <c r="CW56" s="588"/>
      <c r="CX56" s="588"/>
      <c r="CY56" s="588"/>
      <c r="CZ56" s="588"/>
      <c r="DA56" s="588"/>
      <c r="DB56" s="588"/>
      <c r="DC56" s="588"/>
      <c r="DD56" s="588"/>
      <c r="DE56" s="588"/>
      <c r="DF56" s="588"/>
      <c r="DG56" s="588"/>
      <c r="DH56" s="588"/>
      <c r="DI56" s="588"/>
      <c r="DJ56" s="588"/>
      <c r="DK56" s="588"/>
      <c r="DL56" s="588"/>
      <c r="DM56" s="588"/>
      <c r="DN56" s="588"/>
      <c r="DO56" s="588"/>
      <c r="DP56" s="588"/>
      <c r="DQ56" s="588"/>
      <c r="DR56" s="588"/>
      <c r="DS56" s="588"/>
      <c r="DT56" s="588"/>
      <c r="DU56" s="588"/>
      <c r="DV56" s="588"/>
      <c r="DW56" s="588"/>
      <c r="DX56" s="588"/>
      <c r="DY56" s="588"/>
      <c r="DZ56" s="588"/>
      <c r="EA56" s="588"/>
      <c r="EB56" s="588"/>
      <c r="EC56" s="588"/>
      <c r="ED56" s="588"/>
      <c r="EE56" s="588"/>
      <c r="EF56" s="588"/>
      <c r="EG56" s="588"/>
      <c r="EH56" s="588"/>
      <c r="EI56" s="588"/>
      <c r="EJ56" s="588"/>
      <c r="EK56" s="588"/>
      <c r="EL56" s="588"/>
      <c r="EM56" s="588"/>
      <c r="EN56" s="588"/>
      <c r="EO56" s="588"/>
      <c r="EP56" s="588"/>
      <c r="EQ56" s="588"/>
      <c r="ER56" s="588"/>
      <c r="ES56" s="588"/>
      <c r="ET56" s="588"/>
      <c r="EU56" s="588"/>
      <c r="EV56" s="588"/>
      <c r="EW56" s="588"/>
      <c r="EX56" s="588"/>
      <c r="EY56" s="588"/>
      <c r="EZ56" s="588"/>
      <c r="FA56" s="588"/>
      <c r="FB56" s="588"/>
      <c r="FC56" s="588"/>
      <c r="FD56" s="588"/>
      <c r="FE56" s="588"/>
      <c r="FF56" s="588"/>
      <c r="FG56" s="588"/>
      <c r="FH56" s="588"/>
      <c r="FI56" s="588"/>
      <c r="FJ56" s="588"/>
      <c r="FK56" s="588"/>
      <c r="FL56" s="588"/>
      <c r="FM56" s="588"/>
      <c r="FN56" s="588"/>
      <c r="FO56" s="588"/>
      <c r="FP56" s="588"/>
      <c r="FQ56" s="588"/>
      <c r="FR56" s="588"/>
      <c r="FS56" s="588"/>
      <c r="FT56" s="588"/>
      <c r="FU56" s="588"/>
      <c r="FV56" s="588"/>
      <c r="FW56" s="588"/>
      <c r="FX56" s="588"/>
      <c r="FY56" s="588"/>
      <c r="FZ56" s="588"/>
      <c r="GA56" s="588"/>
      <c r="GB56" s="588"/>
      <c r="GC56" s="588"/>
      <c r="GD56" s="588"/>
      <c r="GE56" s="588"/>
      <c r="GF56" s="588"/>
      <c r="GG56" s="588"/>
      <c r="GH56" s="588"/>
    </row>
    <row r="57" spans="1:190" s="589" customFormat="1" ht="21" hidden="1" customHeight="1" thickBot="1" x14ac:dyDescent="0.3">
      <c r="A57" s="550"/>
      <c r="B57" s="551"/>
      <c r="C57" s="552"/>
      <c r="D57" s="553"/>
      <c r="E57" s="590" t="s">
        <v>266</v>
      </c>
      <c r="F57" s="591"/>
      <c r="G57" s="592"/>
      <c r="H57" s="133"/>
      <c r="I57" s="119"/>
      <c r="J57" s="91"/>
      <c r="K57" s="120"/>
      <c r="L57" s="93"/>
      <c r="M57" s="94"/>
      <c r="N57" s="94"/>
      <c r="O57" s="94"/>
      <c r="P57" s="94">
        <f t="shared" si="21"/>
        <v>0</v>
      </c>
      <c r="Q57" s="92" t="e">
        <f t="shared" si="22"/>
        <v>#DIV/0!</v>
      </c>
      <c r="R57" s="95">
        <f t="shared" si="5"/>
        <v>0</v>
      </c>
      <c r="S57" s="94">
        <f t="shared" si="6"/>
        <v>0</v>
      </c>
      <c r="T57" s="94">
        <f t="shared" si="6"/>
        <v>0</v>
      </c>
      <c r="U57" s="94">
        <f t="shared" si="7"/>
        <v>0</v>
      </c>
      <c r="V57" s="593">
        <f t="shared" si="3"/>
        <v>0</v>
      </c>
      <c r="W57" s="594" t="e">
        <f t="shared" si="4"/>
        <v>#DIV/0!</v>
      </c>
      <c r="X57" s="585"/>
      <c r="Y57" s="543"/>
      <c r="Z57" s="586"/>
      <c r="AA57" s="587"/>
      <c r="AB57" s="587"/>
      <c r="AC57" s="587"/>
      <c r="AD57" s="587"/>
      <c r="AE57" s="587"/>
      <c r="AF57" s="587"/>
      <c r="AG57" s="587"/>
      <c r="AH57" s="587"/>
      <c r="AI57" s="587"/>
      <c r="AJ57" s="587"/>
      <c r="AK57" s="587"/>
      <c r="AL57" s="587"/>
      <c r="AM57" s="587"/>
      <c r="AN57" s="587"/>
      <c r="AO57" s="587"/>
      <c r="AP57" s="587"/>
      <c r="AQ57" s="587"/>
      <c r="AR57" s="587"/>
      <c r="AS57" s="587"/>
      <c r="AT57" s="587"/>
      <c r="AU57" s="587"/>
      <c r="AV57" s="588"/>
      <c r="AW57" s="588"/>
      <c r="AX57" s="588"/>
      <c r="AY57" s="588"/>
      <c r="AZ57" s="588"/>
      <c r="BA57" s="588"/>
      <c r="BB57" s="588"/>
      <c r="BC57" s="588"/>
      <c r="BD57" s="588"/>
      <c r="BE57" s="588"/>
      <c r="BF57" s="588"/>
      <c r="BG57" s="588"/>
      <c r="BH57" s="588"/>
      <c r="BI57" s="588"/>
      <c r="BJ57" s="588"/>
      <c r="BK57" s="588"/>
      <c r="BL57" s="588"/>
      <c r="BM57" s="588"/>
      <c r="BN57" s="588"/>
      <c r="BO57" s="588"/>
      <c r="BP57" s="588"/>
      <c r="BQ57" s="588"/>
      <c r="BR57" s="588"/>
      <c r="BS57" s="588"/>
      <c r="BT57" s="588"/>
      <c r="BU57" s="588"/>
      <c r="BV57" s="588"/>
      <c r="BW57" s="588"/>
      <c r="BX57" s="588"/>
      <c r="BY57" s="588"/>
      <c r="BZ57" s="588"/>
      <c r="CA57" s="588"/>
      <c r="CB57" s="588"/>
      <c r="CC57" s="588"/>
      <c r="CD57" s="588"/>
      <c r="CE57" s="588"/>
      <c r="CF57" s="588"/>
      <c r="CG57" s="588"/>
      <c r="CH57" s="588"/>
      <c r="CI57" s="588"/>
      <c r="CJ57" s="588"/>
      <c r="CK57" s="588"/>
      <c r="CL57" s="588"/>
      <c r="CM57" s="588"/>
      <c r="CN57" s="588"/>
      <c r="CO57" s="588"/>
      <c r="CP57" s="588"/>
      <c r="CQ57" s="588"/>
      <c r="CR57" s="588"/>
      <c r="CS57" s="588"/>
      <c r="CT57" s="588"/>
      <c r="CU57" s="588"/>
      <c r="CV57" s="588"/>
      <c r="CW57" s="588"/>
      <c r="CX57" s="588"/>
      <c r="CY57" s="588"/>
      <c r="CZ57" s="588"/>
      <c r="DA57" s="588"/>
      <c r="DB57" s="588"/>
      <c r="DC57" s="588"/>
      <c r="DD57" s="588"/>
      <c r="DE57" s="588"/>
      <c r="DF57" s="588"/>
      <c r="DG57" s="588"/>
      <c r="DH57" s="588"/>
      <c r="DI57" s="588"/>
      <c r="DJ57" s="588"/>
      <c r="DK57" s="588"/>
      <c r="DL57" s="588"/>
      <c r="DM57" s="588"/>
      <c r="DN57" s="588"/>
      <c r="DO57" s="588"/>
      <c r="DP57" s="588"/>
      <c r="DQ57" s="588"/>
      <c r="DR57" s="588"/>
      <c r="DS57" s="588"/>
      <c r="DT57" s="588"/>
      <c r="DU57" s="588"/>
      <c r="DV57" s="588"/>
      <c r="DW57" s="588"/>
      <c r="DX57" s="588"/>
      <c r="DY57" s="588"/>
      <c r="DZ57" s="588"/>
      <c r="EA57" s="588"/>
      <c r="EB57" s="588"/>
      <c r="EC57" s="588"/>
      <c r="ED57" s="588"/>
      <c r="EE57" s="588"/>
      <c r="EF57" s="588"/>
      <c r="EG57" s="588"/>
      <c r="EH57" s="588"/>
      <c r="EI57" s="588"/>
      <c r="EJ57" s="588"/>
      <c r="EK57" s="588"/>
      <c r="EL57" s="588"/>
      <c r="EM57" s="588"/>
      <c r="EN57" s="588"/>
      <c r="EO57" s="588"/>
      <c r="EP57" s="588"/>
      <c r="EQ57" s="588"/>
      <c r="ER57" s="588"/>
      <c r="ES57" s="588"/>
      <c r="ET57" s="588"/>
      <c r="EU57" s="588"/>
      <c r="EV57" s="588"/>
      <c r="EW57" s="588"/>
      <c r="EX57" s="588"/>
      <c r="EY57" s="588"/>
      <c r="EZ57" s="588"/>
      <c r="FA57" s="588"/>
      <c r="FB57" s="588"/>
      <c r="FC57" s="588"/>
      <c r="FD57" s="588"/>
      <c r="FE57" s="588"/>
      <c r="FF57" s="588"/>
      <c r="FG57" s="588"/>
      <c r="FH57" s="588"/>
      <c r="FI57" s="588"/>
      <c r="FJ57" s="588"/>
      <c r="FK57" s="588"/>
      <c r="FL57" s="588"/>
      <c r="FM57" s="588"/>
      <c r="FN57" s="588"/>
      <c r="FO57" s="588"/>
      <c r="FP57" s="588"/>
      <c r="FQ57" s="588"/>
      <c r="FR57" s="588"/>
      <c r="FS57" s="588"/>
      <c r="FT57" s="588"/>
      <c r="FU57" s="588"/>
      <c r="FV57" s="588"/>
      <c r="FW57" s="588"/>
      <c r="FX57" s="588"/>
      <c r="FY57" s="588"/>
      <c r="FZ57" s="588"/>
      <c r="GA57" s="588"/>
      <c r="GB57" s="588"/>
      <c r="GC57" s="588"/>
      <c r="GD57" s="588"/>
      <c r="GE57" s="588"/>
      <c r="GF57" s="588"/>
      <c r="GG57" s="588"/>
      <c r="GH57" s="588"/>
    </row>
    <row r="58" spans="1:190" s="563" customFormat="1" ht="29.45" hidden="1" customHeight="1" x14ac:dyDescent="0.25">
      <c r="A58" s="550"/>
      <c r="B58" s="551"/>
      <c r="C58" s="552"/>
      <c r="D58" s="553"/>
      <c r="E58" s="595" t="s">
        <v>267</v>
      </c>
      <c r="F58" s="596"/>
      <c r="G58" s="597"/>
      <c r="H58" s="152"/>
      <c r="I58" s="124">
        <f>H58/H8</f>
        <v>0</v>
      </c>
      <c r="J58" s="91">
        <f t="shared" si="12"/>
        <v>0</v>
      </c>
      <c r="K58" s="123"/>
      <c r="L58" s="103"/>
      <c r="M58" s="104"/>
      <c r="N58" s="104"/>
      <c r="O58" s="104"/>
      <c r="P58" s="99">
        <f t="shared" si="21"/>
        <v>0</v>
      </c>
      <c r="Q58" s="88" t="e">
        <f t="shared" si="22"/>
        <v>#DIV/0!</v>
      </c>
      <c r="R58" s="105">
        <f t="shared" si="5"/>
        <v>0</v>
      </c>
      <c r="S58" s="104">
        <f t="shared" si="6"/>
        <v>0</v>
      </c>
      <c r="T58" s="104">
        <f t="shared" si="6"/>
        <v>0</v>
      </c>
      <c r="U58" s="104">
        <f t="shared" si="7"/>
        <v>0</v>
      </c>
      <c r="V58" s="557">
        <f t="shared" si="3"/>
        <v>0</v>
      </c>
      <c r="W58" s="558" t="e">
        <f t="shared" si="4"/>
        <v>#DIV/0!</v>
      </c>
      <c r="X58" s="559"/>
      <c r="Y58" s="543"/>
      <c r="Z58" s="560"/>
      <c r="AA58" s="561"/>
      <c r="AB58" s="561"/>
      <c r="AC58" s="561"/>
      <c r="AD58" s="561"/>
      <c r="AE58" s="561"/>
      <c r="AF58" s="561"/>
      <c r="AG58" s="561"/>
      <c r="AH58" s="561"/>
      <c r="AI58" s="561"/>
      <c r="AJ58" s="561"/>
      <c r="AK58" s="561"/>
      <c r="AL58" s="561"/>
      <c r="AM58" s="561"/>
      <c r="AN58" s="561"/>
      <c r="AO58" s="561"/>
      <c r="AP58" s="561"/>
      <c r="AQ58" s="561"/>
      <c r="AR58" s="561"/>
      <c r="AS58" s="561"/>
      <c r="AT58" s="561"/>
      <c r="AU58" s="561"/>
      <c r="AV58" s="562"/>
      <c r="AW58" s="562"/>
      <c r="AX58" s="562"/>
      <c r="AY58" s="562"/>
      <c r="AZ58" s="562"/>
      <c r="BA58" s="562"/>
      <c r="BB58" s="562"/>
      <c r="BC58" s="562"/>
      <c r="BD58" s="562"/>
      <c r="BE58" s="562"/>
      <c r="BF58" s="562"/>
      <c r="BG58" s="562"/>
      <c r="BH58" s="562"/>
      <c r="BI58" s="562"/>
      <c r="BJ58" s="562"/>
      <c r="BK58" s="562"/>
      <c r="BL58" s="562"/>
      <c r="BM58" s="562"/>
      <c r="BN58" s="562"/>
      <c r="BO58" s="562"/>
      <c r="BP58" s="562"/>
      <c r="BQ58" s="562"/>
      <c r="BR58" s="562"/>
      <c r="BS58" s="562"/>
      <c r="BT58" s="562"/>
      <c r="BU58" s="562"/>
      <c r="BV58" s="562"/>
      <c r="BW58" s="562"/>
      <c r="BX58" s="562"/>
      <c r="BY58" s="562"/>
      <c r="BZ58" s="562"/>
      <c r="CA58" s="562"/>
      <c r="CB58" s="562"/>
      <c r="CC58" s="562"/>
      <c r="CD58" s="562"/>
      <c r="CE58" s="562"/>
      <c r="CF58" s="562"/>
      <c r="CG58" s="562"/>
      <c r="CH58" s="562"/>
      <c r="CI58" s="562"/>
      <c r="CJ58" s="562"/>
      <c r="CK58" s="562"/>
      <c r="CL58" s="562"/>
      <c r="CM58" s="562"/>
      <c r="CN58" s="562"/>
      <c r="CO58" s="562"/>
      <c r="CP58" s="562"/>
      <c r="CQ58" s="562"/>
      <c r="CR58" s="562"/>
      <c r="CS58" s="562"/>
      <c r="CT58" s="562"/>
      <c r="CU58" s="562"/>
      <c r="CV58" s="562"/>
      <c r="CW58" s="562"/>
      <c r="CX58" s="562"/>
      <c r="CY58" s="562"/>
      <c r="CZ58" s="562"/>
      <c r="DA58" s="562"/>
      <c r="DB58" s="562"/>
      <c r="DC58" s="562"/>
      <c r="DD58" s="562"/>
      <c r="DE58" s="562"/>
      <c r="DF58" s="562"/>
      <c r="DG58" s="562"/>
      <c r="DH58" s="562"/>
      <c r="DI58" s="562"/>
      <c r="DJ58" s="562"/>
      <c r="DK58" s="562"/>
      <c r="DL58" s="562"/>
      <c r="DM58" s="562"/>
      <c r="DN58" s="562"/>
      <c r="DO58" s="562"/>
      <c r="DP58" s="562"/>
      <c r="DQ58" s="562"/>
      <c r="DR58" s="562"/>
      <c r="DS58" s="562"/>
      <c r="DT58" s="562"/>
      <c r="DU58" s="562"/>
      <c r="DV58" s="562"/>
      <c r="DW58" s="562"/>
      <c r="DX58" s="562"/>
      <c r="DY58" s="562"/>
      <c r="DZ58" s="562"/>
      <c r="EA58" s="562"/>
      <c r="EB58" s="562"/>
      <c r="EC58" s="562"/>
      <c r="ED58" s="562"/>
      <c r="EE58" s="562"/>
      <c r="EF58" s="562"/>
      <c r="EG58" s="562"/>
      <c r="EH58" s="562"/>
      <c r="EI58" s="562"/>
      <c r="EJ58" s="562"/>
      <c r="EK58" s="562"/>
      <c r="EL58" s="562"/>
      <c r="EM58" s="562"/>
      <c r="EN58" s="562"/>
      <c r="EO58" s="562"/>
      <c r="EP58" s="562"/>
      <c r="EQ58" s="562"/>
      <c r="ER58" s="562"/>
      <c r="ES58" s="562"/>
      <c r="ET58" s="562"/>
      <c r="EU58" s="562"/>
      <c r="EV58" s="562"/>
      <c r="EW58" s="562"/>
      <c r="EX58" s="562"/>
      <c r="EY58" s="562"/>
      <c r="EZ58" s="562"/>
      <c r="FA58" s="562"/>
      <c r="FB58" s="562"/>
      <c r="FC58" s="562"/>
      <c r="FD58" s="562"/>
      <c r="FE58" s="562"/>
      <c r="FF58" s="562"/>
      <c r="FG58" s="562"/>
      <c r="FH58" s="562"/>
      <c r="FI58" s="562"/>
      <c r="FJ58" s="562"/>
      <c r="FK58" s="562"/>
      <c r="FL58" s="562"/>
      <c r="FM58" s="562"/>
      <c r="FN58" s="562"/>
      <c r="FO58" s="562"/>
      <c r="FP58" s="562"/>
      <c r="FQ58" s="562"/>
      <c r="FR58" s="562"/>
      <c r="FS58" s="562"/>
      <c r="FT58" s="562"/>
      <c r="FU58" s="562"/>
      <c r="FV58" s="562"/>
      <c r="FW58" s="562"/>
      <c r="FX58" s="562"/>
      <c r="FY58" s="562"/>
      <c r="FZ58" s="562"/>
      <c r="GA58" s="562"/>
      <c r="GB58" s="562"/>
      <c r="GC58" s="562"/>
      <c r="GD58" s="562"/>
      <c r="GE58" s="562"/>
      <c r="GF58" s="562"/>
      <c r="GG58" s="562"/>
      <c r="GH58" s="562"/>
    </row>
    <row r="59" spans="1:190" s="563" customFormat="1" ht="32.450000000000003" hidden="1" customHeight="1" thickBot="1" x14ac:dyDescent="0.3">
      <c r="A59" s="550"/>
      <c r="B59" s="551"/>
      <c r="C59" s="552"/>
      <c r="D59" s="553"/>
      <c r="E59" s="598" t="s">
        <v>268</v>
      </c>
      <c r="F59" s="596"/>
      <c r="G59" s="597"/>
      <c r="H59" s="152"/>
      <c r="I59" s="124">
        <f>H59/H9</f>
        <v>0</v>
      </c>
      <c r="J59" s="91">
        <f t="shared" si="12"/>
        <v>0</v>
      </c>
      <c r="K59" s="123"/>
      <c r="L59" s="103"/>
      <c r="M59" s="104"/>
      <c r="N59" s="104"/>
      <c r="O59" s="104"/>
      <c r="P59" s="99">
        <f t="shared" si="21"/>
        <v>0</v>
      </c>
      <c r="Q59" s="88" t="e">
        <f t="shared" si="22"/>
        <v>#DIV/0!</v>
      </c>
      <c r="R59" s="105">
        <f t="shared" si="5"/>
        <v>0</v>
      </c>
      <c r="S59" s="104">
        <f t="shared" si="6"/>
        <v>0</v>
      </c>
      <c r="T59" s="104">
        <f t="shared" si="6"/>
        <v>0</v>
      </c>
      <c r="U59" s="104">
        <f t="shared" si="7"/>
        <v>0</v>
      </c>
      <c r="V59" s="557">
        <f t="shared" si="3"/>
        <v>0</v>
      </c>
      <c r="W59" s="558" t="e">
        <f t="shared" si="4"/>
        <v>#DIV/0!</v>
      </c>
      <c r="X59" s="559"/>
      <c r="Y59" s="543"/>
      <c r="Z59" s="560"/>
      <c r="AA59" s="561"/>
      <c r="AB59" s="561"/>
      <c r="AC59" s="561"/>
      <c r="AD59" s="561"/>
      <c r="AE59" s="561"/>
      <c r="AF59" s="561"/>
      <c r="AG59" s="561"/>
      <c r="AH59" s="561"/>
      <c r="AI59" s="561"/>
      <c r="AJ59" s="561"/>
      <c r="AK59" s="561"/>
      <c r="AL59" s="561"/>
      <c r="AM59" s="561"/>
      <c r="AN59" s="561"/>
      <c r="AO59" s="561"/>
      <c r="AP59" s="561"/>
      <c r="AQ59" s="561"/>
      <c r="AR59" s="561"/>
      <c r="AS59" s="561"/>
      <c r="AT59" s="561"/>
      <c r="AU59" s="561"/>
      <c r="AV59" s="562"/>
      <c r="AW59" s="562"/>
      <c r="AX59" s="562"/>
      <c r="AY59" s="562"/>
      <c r="AZ59" s="562"/>
      <c r="BA59" s="562"/>
      <c r="BB59" s="562"/>
      <c r="BC59" s="562"/>
      <c r="BD59" s="562"/>
      <c r="BE59" s="562"/>
      <c r="BF59" s="562"/>
      <c r="BG59" s="562"/>
      <c r="BH59" s="562"/>
      <c r="BI59" s="562"/>
      <c r="BJ59" s="562"/>
      <c r="BK59" s="562"/>
      <c r="BL59" s="562"/>
      <c r="BM59" s="562"/>
      <c r="BN59" s="562"/>
      <c r="BO59" s="562"/>
      <c r="BP59" s="562"/>
      <c r="BQ59" s="562"/>
      <c r="BR59" s="562"/>
      <c r="BS59" s="562"/>
      <c r="BT59" s="562"/>
      <c r="BU59" s="562"/>
      <c r="BV59" s="562"/>
      <c r="BW59" s="562"/>
      <c r="BX59" s="562"/>
      <c r="BY59" s="562"/>
      <c r="BZ59" s="562"/>
      <c r="CA59" s="562"/>
      <c r="CB59" s="562"/>
      <c r="CC59" s="562"/>
      <c r="CD59" s="562"/>
      <c r="CE59" s="562"/>
      <c r="CF59" s="562"/>
      <c r="CG59" s="562"/>
      <c r="CH59" s="562"/>
      <c r="CI59" s="562"/>
      <c r="CJ59" s="562"/>
      <c r="CK59" s="562"/>
      <c r="CL59" s="562"/>
      <c r="CM59" s="562"/>
      <c r="CN59" s="562"/>
      <c r="CO59" s="562"/>
      <c r="CP59" s="562"/>
      <c r="CQ59" s="562"/>
      <c r="CR59" s="562"/>
      <c r="CS59" s="562"/>
      <c r="CT59" s="562"/>
      <c r="CU59" s="562"/>
      <c r="CV59" s="562"/>
      <c r="CW59" s="562"/>
      <c r="CX59" s="562"/>
      <c r="CY59" s="562"/>
      <c r="CZ59" s="562"/>
      <c r="DA59" s="562"/>
      <c r="DB59" s="562"/>
      <c r="DC59" s="562"/>
      <c r="DD59" s="562"/>
      <c r="DE59" s="562"/>
      <c r="DF59" s="562"/>
      <c r="DG59" s="562"/>
      <c r="DH59" s="562"/>
      <c r="DI59" s="562"/>
      <c r="DJ59" s="562"/>
      <c r="DK59" s="562"/>
      <c r="DL59" s="562"/>
      <c r="DM59" s="562"/>
      <c r="DN59" s="562"/>
      <c r="DO59" s="562"/>
      <c r="DP59" s="562"/>
      <c r="DQ59" s="562"/>
      <c r="DR59" s="562"/>
      <c r="DS59" s="562"/>
      <c r="DT59" s="562"/>
      <c r="DU59" s="562"/>
      <c r="DV59" s="562"/>
      <c r="DW59" s="562"/>
      <c r="DX59" s="562"/>
      <c r="DY59" s="562"/>
      <c r="DZ59" s="562"/>
      <c r="EA59" s="562"/>
      <c r="EB59" s="562"/>
      <c r="EC59" s="562"/>
      <c r="ED59" s="562"/>
      <c r="EE59" s="562"/>
      <c r="EF59" s="562"/>
      <c r="EG59" s="562"/>
      <c r="EH59" s="562"/>
      <c r="EI59" s="562"/>
      <c r="EJ59" s="562"/>
      <c r="EK59" s="562"/>
      <c r="EL59" s="562"/>
      <c r="EM59" s="562"/>
      <c r="EN59" s="562"/>
      <c r="EO59" s="562"/>
      <c r="EP59" s="562"/>
      <c r="EQ59" s="562"/>
      <c r="ER59" s="562"/>
      <c r="ES59" s="562"/>
      <c r="ET59" s="562"/>
      <c r="EU59" s="562"/>
      <c r="EV59" s="562"/>
      <c r="EW59" s="562"/>
      <c r="EX59" s="562"/>
      <c r="EY59" s="562"/>
      <c r="EZ59" s="562"/>
      <c r="FA59" s="562"/>
      <c r="FB59" s="562"/>
      <c r="FC59" s="562"/>
      <c r="FD59" s="562"/>
      <c r="FE59" s="562"/>
      <c r="FF59" s="562"/>
      <c r="FG59" s="562"/>
      <c r="FH59" s="562"/>
      <c r="FI59" s="562"/>
      <c r="FJ59" s="562"/>
      <c r="FK59" s="562"/>
      <c r="FL59" s="562"/>
      <c r="FM59" s="562"/>
      <c r="FN59" s="562"/>
      <c r="FO59" s="562"/>
      <c r="FP59" s="562"/>
      <c r="FQ59" s="562"/>
      <c r="FR59" s="562"/>
      <c r="FS59" s="562"/>
      <c r="FT59" s="562"/>
      <c r="FU59" s="562"/>
      <c r="FV59" s="562"/>
      <c r="FW59" s="562"/>
      <c r="FX59" s="562"/>
      <c r="FY59" s="562"/>
      <c r="FZ59" s="562"/>
      <c r="GA59" s="562"/>
      <c r="GB59" s="562"/>
      <c r="GC59" s="562"/>
      <c r="GD59" s="562"/>
      <c r="GE59" s="562"/>
      <c r="GF59" s="562"/>
      <c r="GG59" s="562"/>
      <c r="GH59" s="562"/>
    </row>
    <row r="60" spans="1:190" s="607" customFormat="1" ht="67.5" customHeight="1" x14ac:dyDescent="0.25">
      <c r="A60" s="599"/>
      <c r="B60" s="600" t="s">
        <v>34</v>
      </c>
      <c r="C60" s="601">
        <v>1020</v>
      </c>
      <c r="D60" s="600" t="s">
        <v>157</v>
      </c>
      <c r="E60" s="602" t="s">
        <v>158</v>
      </c>
      <c r="F60" s="603">
        <v>131687.4</v>
      </c>
      <c r="G60" s="604">
        <v>78399.399999999994</v>
      </c>
      <c r="H60" s="126">
        <v>68950.600000000006</v>
      </c>
      <c r="I60" s="74">
        <f>H60/H8</f>
        <v>0.26015864445508469</v>
      </c>
      <c r="J60" s="75">
        <f t="shared" si="12"/>
        <v>-9448.7999999999884</v>
      </c>
      <c r="K60" s="80">
        <f>H60/G60</f>
        <v>0.87947866947961351</v>
      </c>
      <c r="L60" s="77">
        <v>5354</v>
      </c>
      <c r="M60" s="78">
        <v>8320</v>
      </c>
      <c r="N60" s="78">
        <v>4618.8999999999996</v>
      </c>
      <c r="O60" s="78">
        <v>3557.4</v>
      </c>
      <c r="P60" s="78">
        <f t="shared" si="21"/>
        <v>-1061.4999999999995</v>
      </c>
      <c r="Q60" s="76">
        <f t="shared" si="22"/>
        <v>0.77018337699452255</v>
      </c>
      <c r="R60" s="79">
        <f t="shared" si="5"/>
        <v>137041.4</v>
      </c>
      <c r="S60" s="78">
        <f t="shared" si="6"/>
        <v>140007.4</v>
      </c>
      <c r="T60" s="78">
        <f t="shared" si="6"/>
        <v>83018.299999999988</v>
      </c>
      <c r="U60" s="78">
        <f t="shared" si="7"/>
        <v>72508</v>
      </c>
      <c r="V60" s="605">
        <f t="shared" si="3"/>
        <v>-10510.299999999988</v>
      </c>
      <c r="W60" s="606">
        <f t="shared" si="4"/>
        <v>0.87339779301672049</v>
      </c>
      <c r="X60" s="508"/>
      <c r="Y60" s="495" t="str">
        <f t="shared" si="1"/>
        <v/>
      </c>
      <c r="Z60" s="496" t="str">
        <f t="shared" si="2"/>
        <v/>
      </c>
      <c r="AA60" s="497"/>
      <c r="AB60" s="497"/>
      <c r="AC60" s="497"/>
      <c r="AD60" s="497"/>
      <c r="AE60" s="497"/>
      <c r="AF60" s="497"/>
      <c r="AG60" s="497"/>
      <c r="AH60" s="497"/>
      <c r="AI60" s="497"/>
      <c r="AJ60" s="497"/>
      <c r="AK60" s="497"/>
      <c r="AL60" s="497"/>
      <c r="AM60" s="497"/>
      <c r="AN60" s="497"/>
      <c r="AO60" s="497"/>
      <c r="AP60" s="497"/>
      <c r="AQ60" s="497"/>
      <c r="AR60" s="497"/>
      <c r="AS60" s="497"/>
      <c r="AT60" s="497"/>
      <c r="AU60" s="497"/>
      <c r="AV60" s="498"/>
      <c r="AW60" s="498"/>
      <c r="AX60" s="498"/>
      <c r="AY60" s="498"/>
      <c r="AZ60" s="498"/>
      <c r="BA60" s="498"/>
      <c r="BB60" s="498"/>
      <c r="BC60" s="498"/>
      <c r="BD60" s="498"/>
      <c r="BE60" s="498"/>
      <c r="BF60" s="498"/>
      <c r="BG60" s="498"/>
      <c r="BH60" s="498"/>
      <c r="BI60" s="498"/>
      <c r="BJ60" s="498"/>
      <c r="BK60" s="498"/>
      <c r="BL60" s="498"/>
      <c r="BM60" s="498"/>
      <c r="BN60" s="498"/>
      <c r="BO60" s="498"/>
      <c r="BP60" s="498"/>
      <c r="BQ60" s="498"/>
      <c r="BR60" s="498"/>
      <c r="BS60" s="498"/>
      <c r="BT60" s="498"/>
      <c r="BU60" s="498"/>
      <c r="BV60" s="498"/>
      <c r="BW60" s="498"/>
      <c r="BX60" s="498"/>
      <c r="BY60" s="498"/>
      <c r="BZ60" s="498"/>
      <c r="CA60" s="498"/>
      <c r="CB60" s="498"/>
      <c r="CC60" s="498"/>
      <c r="CD60" s="498"/>
      <c r="CE60" s="498"/>
      <c r="CF60" s="498"/>
      <c r="CG60" s="498"/>
      <c r="CH60" s="498"/>
      <c r="CI60" s="498"/>
      <c r="CJ60" s="498"/>
      <c r="CK60" s="498"/>
      <c r="CL60" s="498"/>
      <c r="CM60" s="498"/>
      <c r="CN60" s="498"/>
      <c r="CO60" s="498"/>
      <c r="CP60" s="498"/>
      <c r="CQ60" s="498"/>
      <c r="CR60" s="498"/>
      <c r="CS60" s="498"/>
      <c r="CT60" s="498"/>
      <c r="CU60" s="498"/>
      <c r="CV60" s="498"/>
      <c r="CW60" s="498"/>
      <c r="CX60" s="498"/>
      <c r="CY60" s="498"/>
      <c r="CZ60" s="498"/>
      <c r="DA60" s="498"/>
      <c r="DB60" s="498"/>
      <c r="DC60" s="498"/>
      <c r="DD60" s="498"/>
      <c r="DE60" s="498"/>
      <c r="DF60" s="498"/>
      <c r="DG60" s="498"/>
      <c r="DH60" s="498"/>
      <c r="DI60" s="498"/>
      <c r="DJ60" s="498"/>
      <c r="DK60" s="498"/>
      <c r="DL60" s="498"/>
      <c r="DM60" s="498"/>
      <c r="DN60" s="498"/>
      <c r="DO60" s="498"/>
      <c r="DP60" s="498"/>
      <c r="DQ60" s="498"/>
      <c r="DR60" s="498"/>
      <c r="DS60" s="498"/>
      <c r="DT60" s="498"/>
      <c r="DU60" s="498"/>
      <c r="DV60" s="498"/>
      <c r="DW60" s="498"/>
      <c r="DX60" s="498"/>
      <c r="DY60" s="498"/>
      <c r="DZ60" s="498"/>
      <c r="EA60" s="498"/>
      <c r="EB60" s="498"/>
      <c r="EC60" s="498"/>
      <c r="ED60" s="498"/>
      <c r="EE60" s="498"/>
      <c r="EF60" s="498"/>
      <c r="EG60" s="498"/>
      <c r="EH60" s="498"/>
      <c r="EI60" s="498"/>
      <c r="EJ60" s="498"/>
      <c r="EK60" s="498"/>
      <c r="EL60" s="498"/>
      <c r="EM60" s="498"/>
      <c r="EN60" s="498"/>
      <c r="EO60" s="498"/>
      <c r="EP60" s="498"/>
      <c r="EQ60" s="498"/>
      <c r="ER60" s="498"/>
      <c r="ES60" s="498"/>
      <c r="ET60" s="498"/>
      <c r="EU60" s="498"/>
      <c r="EV60" s="498"/>
      <c r="EW60" s="498"/>
      <c r="EX60" s="498"/>
      <c r="EY60" s="498"/>
      <c r="EZ60" s="498"/>
      <c r="FA60" s="498"/>
      <c r="FB60" s="498"/>
      <c r="FC60" s="498"/>
      <c r="FD60" s="498"/>
      <c r="FE60" s="498"/>
      <c r="FF60" s="498"/>
      <c r="FG60" s="498"/>
      <c r="FH60" s="498"/>
      <c r="FI60" s="498"/>
      <c r="FJ60" s="498"/>
      <c r="FK60" s="498"/>
      <c r="FL60" s="498"/>
      <c r="FM60" s="498"/>
      <c r="FN60" s="498"/>
      <c r="FO60" s="498"/>
      <c r="FP60" s="498"/>
      <c r="FQ60" s="498"/>
      <c r="FR60" s="498"/>
      <c r="FS60" s="498"/>
      <c r="FT60" s="498"/>
      <c r="FU60" s="498"/>
      <c r="FV60" s="498"/>
      <c r="FW60" s="498"/>
      <c r="FX60" s="498"/>
      <c r="FY60" s="498"/>
      <c r="FZ60" s="498"/>
      <c r="GA60" s="498"/>
      <c r="GB60" s="498"/>
      <c r="GC60" s="498"/>
      <c r="GD60" s="498"/>
      <c r="GE60" s="498"/>
      <c r="GF60" s="498"/>
      <c r="GG60" s="498"/>
      <c r="GH60" s="498"/>
    </row>
    <row r="61" spans="1:190" s="250" customFormat="1" ht="29.25" customHeight="1" x14ac:dyDescent="0.25">
      <c r="A61" s="538"/>
      <c r="B61" s="608"/>
      <c r="C61" s="609"/>
      <c r="D61" s="608"/>
      <c r="E61" s="610" t="s">
        <v>348</v>
      </c>
      <c r="F61" s="127">
        <v>66667.399999999994</v>
      </c>
      <c r="G61" s="116">
        <v>41054</v>
      </c>
      <c r="H61" s="118">
        <v>41029.300000000003</v>
      </c>
      <c r="I61" s="124">
        <f>H61/H8</f>
        <v>0.15480832756989796</v>
      </c>
      <c r="J61" s="91">
        <f t="shared" si="12"/>
        <v>-24.69999999999709</v>
      </c>
      <c r="K61" s="123">
        <f>H61/G61</f>
        <v>0.99939835338822047</v>
      </c>
      <c r="L61" s="93">
        <v>500</v>
      </c>
      <c r="M61" s="94">
        <v>500</v>
      </c>
      <c r="N61" s="94"/>
      <c r="O61" s="129"/>
      <c r="P61" s="94">
        <f t="shared" si="21"/>
        <v>0</v>
      </c>
      <c r="Q61" s="92"/>
      <c r="R61" s="95">
        <f t="shared" si="5"/>
        <v>67167.399999999994</v>
      </c>
      <c r="S61" s="94">
        <f t="shared" si="6"/>
        <v>67167.399999999994</v>
      </c>
      <c r="T61" s="94">
        <f t="shared" si="6"/>
        <v>41054</v>
      </c>
      <c r="U61" s="94">
        <f t="shared" si="7"/>
        <v>41029.300000000003</v>
      </c>
      <c r="V61" s="94">
        <f t="shared" si="3"/>
        <v>-24.69999999999709</v>
      </c>
      <c r="W61" s="80">
        <f t="shared" si="4"/>
        <v>0.99939835338822047</v>
      </c>
      <c r="X61" s="130"/>
      <c r="Y61" s="611" t="str">
        <f t="shared" si="1"/>
        <v/>
      </c>
      <c r="Z61" s="611" t="str">
        <f t="shared" si="2"/>
        <v/>
      </c>
      <c r="AA61" s="131"/>
      <c r="AB61" s="131"/>
      <c r="AC61" s="131"/>
      <c r="AD61" s="131"/>
      <c r="AE61" s="131"/>
      <c r="AF61" s="131"/>
      <c r="AG61" s="131"/>
      <c r="AH61" s="131"/>
      <c r="AI61" s="131"/>
      <c r="AJ61" s="131"/>
      <c r="AK61" s="131"/>
      <c r="AL61" s="131"/>
      <c r="AM61" s="131"/>
      <c r="AN61" s="131"/>
      <c r="AO61" s="131"/>
      <c r="AP61" s="131"/>
      <c r="AQ61" s="131"/>
      <c r="AR61" s="131"/>
      <c r="AS61" s="131"/>
      <c r="AT61" s="131"/>
      <c r="AU61" s="131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  <c r="EY61" s="19"/>
      <c r="EZ61" s="19"/>
      <c r="FA61" s="19"/>
      <c r="FB61" s="19"/>
      <c r="FC61" s="19"/>
      <c r="FD61" s="19"/>
      <c r="FE61" s="19"/>
      <c r="FF61" s="19"/>
      <c r="FG61" s="19"/>
      <c r="FH61" s="19"/>
      <c r="FI61" s="19"/>
      <c r="FJ61" s="19"/>
      <c r="FK61" s="19"/>
      <c r="FL61" s="19"/>
      <c r="FM61" s="19"/>
      <c r="FN61" s="19"/>
      <c r="FO61" s="19"/>
      <c r="FP61" s="19"/>
      <c r="FQ61" s="19"/>
      <c r="FR61" s="19"/>
      <c r="FS61" s="19"/>
      <c r="FT61" s="19"/>
      <c r="FU61" s="19"/>
      <c r="FV61" s="19"/>
      <c r="FW61" s="19"/>
      <c r="FX61" s="19"/>
      <c r="FY61" s="19"/>
      <c r="FZ61" s="19"/>
      <c r="GA61" s="19"/>
      <c r="GB61" s="19"/>
      <c r="GC61" s="19"/>
      <c r="GD61" s="19"/>
      <c r="GE61" s="19"/>
      <c r="GF61" s="19"/>
      <c r="GG61" s="19"/>
      <c r="GH61" s="19"/>
    </row>
    <row r="62" spans="1:190" s="250" customFormat="1" ht="30.75" hidden="1" customHeight="1" x14ac:dyDescent="0.25">
      <c r="A62" s="538"/>
      <c r="B62" s="608"/>
      <c r="C62" s="609"/>
      <c r="D62" s="608"/>
      <c r="E62" s="612" t="s">
        <v>269</v>
      </c>
      <c r="F62" s="135"/>
      <c r="G62" s="132"/>
      <c r="H62" s="133"/>
      <c r="I62" s="134">
        <f>H62/H8</f>
        <v>0</v>
      </c>
      <c r="J62" s="91">
        <f t="shared" si="12"/>
        <v>0</v>
      </c>
      <c r="K62" s="123" t="e">
        <f t="shared" ref="K62:K63" si="23">H62/G62</f>
        <v>#DIV/0!</v>
      </c>
      <c r="L62" s="128"/>
      <c r="M62" s="129"/>
      <c r="N62" s="94"/>
      <c r="O62" s="129"/>
      <c r="P62" s="94">
        <f t="shared" si="21"/>
        <v>0</v>
      </c>
      <c r="Q62" s="92"/>
      <c r="R62" s="95">
        <f t="shared" si="5"/>
        <v>0</v>
      </c>
      <c r="S62" s="94">
        <f t="shared" si="6"/>
        <v>0</v>
      </c>
      <c r="T62" s="94">
        <f t="shared" si="6"/>
        <v>0</v>
      </c>
      <c r="U62" s="94">
        <f t="shared" si="7"/>
        <v>0</v>
      </c>
      <c r="V62" s="94">
        <f t="shared" si="3"/>
        <v>0</v>
      </c>
      <c r="W62" s="123" t="e">
        <f t="shared" si="4"/>
        <v>#DIV/0!</v>
      </c>
      <c r="X62" s="130"/>
      <c r="Y62" s="543" t="str">
        <f t="shared" si="1"/>
        <v/>
      </c>
      <c r="Z62" s="543" t="str">
        <f t="shared" si="2"/>
        <v/>
      </c>
      <c r="AA62" s="131"/>
      <c r="AB62" s="131"/>
      <c r="AC62" s="131"/>
      <c r="AD62" s="131"/>
      <c r="AE62" s="131"/>
      <c r="AF62" s="131"/>
      <c r="AG62" s="131"/>
      <c r="AH62" s="131"/>
      <c r="AI62" s="131"/>
      <c r="AJ62" s="131"/>
      <c r="AK62" s="131"/>
      <c r="AL62" s="131"/>
      <c r="AM62" s="131"/>
      <c r="AN62" s="131"/>
      <c r="AO62" s="131"/>
      <c r="AP62" s="131"/>
      <c r="AQ62" s="131"/>
      <c r="AR62" s="131"/>
      <c r="AS62" s="131"/>
      <c r="AT62" s="131"/>
      <c r="AU62" s="131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  <c r="EY62" s="19"/>
      <c r="EZ62" s="19"/>
      <c r="FA62" s="19"/>
      <c r="FB62" s="19"/>
      <c r="FC62" s="19"/>
      <c r="FD62" s="19"/>
      <c r="FE62" s="19"/>
      <c r="FF62" s="19"/>
      <c r="FG62" s="19"/>
      <c r="FH62" s="19"/>
      <c r="FI62" s="19"/>
      <c r="FJ62" s="19"/>
      <c r="FK62" s="19"/>
      <c r="FL62" s="19"/>
      <c r="FM62" s="19"/>
      <c r="FN62" s="19"/>
      <c r="FO62" s="19"/>
      <c r="FP62" s="19"/>
      <c r="FQ62" s="19"/>
      <c r="FR62" s="19"/>
      <c r="FS62" s="19"/>
      <c r="FT62" s="19"/>
      <c r="FU62" s="19"/>
      <c r="FV62" s="19"/>
      <c r="FW62" s="19"/>
      <c r="FX62" s="19"/>
      <c r="FY62" s="19"/>
      <c r="FZ62" s="19"/>
      <c r="GA62" s="19"/>
      <c r="GB62" s="19"/>
      <c r="GC62" s="19"/>
      <c r="GD62" s="19"/>
      <c r="GE62" s="19"/>
      <c r="GF62" s="19"/>
      <c r="GG62" s="19"/>
      <c r="GH62" s="19"/>
    </row>
    <row r="63" spans="1:190" s="250" customFormat="1" ht="47.25" hidden="1" customHeight="1" x14ac:dyDescent="0.25">
      <c r="A63" s="538"/>
      <c r="B63" s="608"/>
      <c r="C63" s="609"/>
      <c r="D63" s="608"/>
      <c r="E63" s="610" t="s">
        <v>159</v>
      </c>
      <c r="F63" s="135"/>
      <c r="G63" s="132"/>
      <c r="H63" s="133"/>
      <c r="I63" s="124">
        <f>H63/H8</f>
        <v>0</v>
      </c>
      <c r="J63" s="91">
        <f>H63-G63</f>
        <v>0</v>
      </c>
      <c r="K63" s="123" t="e">
        <f t="shared" si="23"/>
        <v>#DIV/0!</v>
      </c>
      <c r="L63" s="128"/>
      <c r="M63" s="129"/>
      <c r="N63" s="94"/>
      <c r="O63" s="129"/>
      <c r="P63" s="94">
        <f t="shared" si="21"/>
        <v>0</v>
      </c>
      <c r="Q63" s="92" t="e">
        <f t="shared" ref="Q63:Q66" si="24">O63/N63</f>
        <v>#DIV/0!</v>
      </c>
      <c r="R63" s="95">
        <f t="shared" si="5"/>
        <v>0</v>
      </c>
      <c r="S63" s="94">
        <f t="shared" si="6"/>
        <v>0</v>
      </c>
      <c r="T63" s="94">
        <f t="shared" si="6"/>
        <v>0</v>
      </c>
      <c r="U63" s="94">
        <f t="shared" si="7"/>
        <v>0</v>
      </c>
      <c r="V63" s="94">
        <f t="shared" si="3"/>
        <v>0</v>
      </c>
      <c r="W63" s="121" t="e">
        <f t="shared" si="4"/>
        <v>#DIV/0!</v>
      </c>
      <c r="X63" s="130"/>
      <c r="Y63" s="543" t="str">
        <f t="shared" si="1"/>
        <v/>
      </c>
      <c r="Z63" s="543" t="str">
        <f t="shared" si="2"/>
        <v/>
      </c>
      <c r="AA63" s="131"/>
      <c r="AB63" s="131"/>
      <c r="AC63" s="131"/>
      <c r="AD63" s="131"/>
      <c r="AE63" s="131"/>
      <c r="AF63" s="131"/>
      <c r="AG63" s="131"/>
      <c r="AH63" s="131"/>
      <c r="AI63" s="131"/>
      <c r="AJ63" s="131"/>
      <c r="AK63" s="131"/>
      <c r="AL63" s="131"/>
      <c r="AM63" s="131"/>
      <c r="AN63" s="131"/>
      <c r="AO63" s="131"/>
      <c r="AP63" s="131"/>
      <c r="AQ63" s="131"/>
      <c r="AR63" s="131"/>
      <c r="AS63" s="131"/>
      <c r="AT63" s="131"/>
      <c r="AU63" s="131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9"/>
      <c r="FH63" s="19"/>
      <c r="FI63" s="19"/>
      <c r="FJ63" s="19"/>
      <c r="FK63" s="19"/>
      <c r="FL63" s="19"/>
      <c r="FM63" s="19"/>
      <c r="FN63" s="19"/>
      <c r="FO63" s="19"/>
      <c r="FP63" s="19"/>
      <c r="FQ63" s="19"/>
      <c r="FR63" s="19"/>
      <c r="FS63" s="19"/>
      <c r="FT63" s="19"/>
      <c r="FU63" s="19"/>
      <c r="FV63" s="19"/>
      <c r="FW63" s="19"/>
      <c r="FX63" s="19"/>
      <c r="FY63" s="19"/>
      <c r="FZ63" s="19"/>
      <c r="GA63" s="19"/>
      <c r="GB63" s="19"/>
      <c r="GC63" s="19"/>
      <c r="GD63" s="19"/>
      <c r="GE63" s="19"/>
      <c r="GF63" s="19"/>
      <c r="GG63" s="19"/>
      <c r="GH63" s="19"/>
    </row>
    <row r="64" spans="1:190" s="251" customFormat="1" ht="27.75" hidden="1" customHeight="1" x14ac:dyDescent="0.25">
      <c r="A64" s="517"/>
      <c r="B64" s="613"/>
      <c r="C64" s="614"/>
      <c r="D64" s="613"/>
      <c r="E64" s="615" t="s">
        <v>81</v>
      </c>
      <c r="F64" s="616"/>
      <c r="G64" s="617"/>
      <c r="H64" s="618"/>
      <c r="I64" s="74"/>
      <c r="J64" s="75"/>
      <c r="K64" s="80"/>
      <c r="L64" s="136"/>
      <c r="M64" s="137"/>
      <c r="N64" s="78"/>
      <c r="O64" s="137"/>
      <c r="P64" s="78">
        <f t="shared" si="21"/>
        <v>0</v>
      </c>
      <c r="Q64" s="76" t="e">
        <f t="shared" si="24"/>
        <v>#DIV/0!</v>
      </c>
      <c r="R64" s="79">
        <f>SUM(F64,L64)</f>
        <v>0</v>
      </c>
      <c r="S64" s="78">
        <f t="shared" si="6"/>
        <v>0</v>
      </c>
      <c r="T64" s="78">
        <f t="shared" si="6"/>
        <v>0</v>
      </c>
      <c r="U64" s="78">
        <f t="shared" si="6"/>
        <v>0</v>
      </c>
      <c r="V64" s="78">
        <f>U64-T64</f>
        <v>0</v>
      </c>
      <c r="W64" s="138" t="e">
        <f t="shared" si="4"/>
        <v>#DIV/0!</v>
      </c>
      <c r="X64" s="139"/>
      <c r="Y64" s="495" t="str">
        <f t="shared" si="1"/>
        <v/>
      </c>
      <c r="Z64" s="495" t="str">
        <f t="shared" si="2"/>
        <v/>
      </c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20"/>
      <c r="EO64" s="20"/>
      <c r="EP64" s="20"/>
      <c r="EQ64" s="20"/>
      <c r="ER64" s="20"/>
      <c r="ES64" s="20"/>
      <c r="ET64" s="20"/>
      <c r="EU64" s="20"/>
      <c r="EV64" s="20"/>
      <c r="EW64" s="20"/>
      <c r="EX64" s="20"/>
      <c r="EY64" s="20"/>
      <c r="EZ64" s="20"/>
      <c r="FA64" s="20"/>
      <c r="FB64" s="20"/>
      <c r="FC64" s="20"/>
      <c r="FD64" s="20"/>
      <c r="FE64" s="20"/>
      <c r="FF64" s="20"/>
      <c r="FG64" s="20"/>
      <c r="FH64" s="20"/>
      <c r="FI64" s="20"/>
      <c r="FJ64" s="20"/>
      <c r="FK64" s="20"/>
      <c r="FL64" s="20"/>
      <c r="FM64" s="20"/>
      <c r="FN64" s="20"/>
      <c r="FO64" s="20"/>
      <c r="FP64" s="20"/>
      <c r="FQ64" s="20"/>
      <c r="FR64" s="20"/>
      <c r="FS64" s="20"/>
      <c r="FT64" s="20"/>
      <c r="FU64" s="20"/>
      <c r="FV64" s="20"/>
      <c r="FW64" s="20"/>
      <c r="FX64" s="20"/>
      <c r="FY64" s="20"/>
      <c r="FZ64" s="20"/>
      <c r="GA64" s="20"/>
      <c r="GB64" s="20"/>
      <c r="GC64" s="20"/>
      <c r="GD64" s="20"/>
      <c r="GE64" s="20"/>
      <c r="GF64" s="20"/>
      <c r="GG64" s="20"/>
      <c r="GH64" s="20"/>
    </row>
    <row r="65" spans="1:190" s="252" customFormat="1" ht="27.75" hidden="1" customHeight="1" x14ac:dyDescent="0.25">
      <c r="A65" s="517"/>
      <c r="B65" s="613"/>
      <c r="C65" s="614"/>
      <c r="D65" s="613"/>
      <c r="E65" s="615" t="s">
        <v>80</v>
      </c>
      <c r="F65" s="616"/>
      <c r="G65" s="617"/>
      <c r="H65" s="618"/>
      <c r="I65" s="74"/>
      <c r="J65" s="75">
        <f>H65-G65</f>
        <v>0</v>
      </c>
      <c r="K65" s="80"/>
      <c r="L65" s="136"/>
      <c r="M65" s="137"/>
      <c r="N65" s="78"/>
      <c r="O65" s="137"/>
      <c r="P65" s="78">
        <f t="shared" si="21"/>
        <v>0</v>
      </c>
      <c r="Q65" s="76" t="e">
        <f t="shared" si="24"/>
        <v>#DIV/0!</v>
      </c>
      <c r="R65" s="79">
        <f>SUM(F65,L65)</f>
        <v>0</v>
      </c>
      <c r="S65" s="78">
        <f t="shared" si="6"/>
        <v>0</v>
      </c>
      <c r="T65" s="78">
        <f t="shared" si="6"/>
        <v>0</v>
      </c>
      <c r="U65" s="78">
        <f t="shared" si="6"/>
        <v>0</v>
      </c>
      <c r="V65" s="78">
        <f>U65-T65</f>
        <v>0</v>
      </c>
      <c r="W65" s="138" t="e">
        <f t="shared" si="4"/>
        <v>#DIV/0!</v>
      </c>
      <c r="X65" s="141"/>
      <c r="Y65" s="495" t="str">
        <f t="shared" si="1"/>
        <v/>
      </c>
      <c r="Z65" s="495" t="str">
        <f t="shared" si="2"/>
        <v/>
      </c>
      <c r="AA65" s="142"/>
      <c r="AB65" s="142"/>
      <c r="AC65" s="142"/>
      <c r="AD65" s="142"/>
      <c r="AE65" s="142"/>
      <c r="AF65" s="142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42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  <c r="EV65" s="21"/>
      <c r="EW65" s="21"/>
      <c r="EX65" s="21"/>
      <c r="EY65" s="21"/>
      <c r="EZ65" s="21"/>
      <c r="FA65" s="21"/>
      <c r="FB65" s="21"/>
      <c r="FC65" s="21"/>
      <c r="FD65" s="21"/>
      <c r="FE65" s="21"/>
      <c r="FF65" s="21"/>
      <c r="FG65" s="21"/>
      <c r="FH65" s="21"/>
      <c r="FI65" s="21"/>
      <c r="FJ65" s="21"/>
      <c r="FK65" s="21"/>
      <c r="FL65" s="21"/>
      <c r="FM65" s="21"/>
      <c r="FN65" s="21"/>
      <c r="FO65" s="21"/>
      <c r="FP65" s="21"/>
      <c r="FQ65" s="21"/>
      <c r="FR65" s="21"/>
      <c r="FS65" s="21"/>
      <c r="FT65" s="21"/>
      <c r="FU65" s="21"/>
      <c r="FV65" s="21"/>
      <c r="FW65" s="21"/>
      <c r="FX65" s="21"/>
      <c r="FY65" s="21"/>
      <c r="FZ65" s="21"/>
      <c r="GA65" s="21"/>
      <c r="GB65" s="21"/>
      <c r="GC65" s="21"/>
      <c r="GD65" s="21"/>
      <c r="GE65" s="21"/>
      <c r="GF65" s="21"/>
      <c r="GG65" s="21"/>
      <c r="GH65" s="21"/>
    </row>
    <row r="66" spans="1:190" s="252" customFormat="1" ht="24" hidden="1" customHeight="1" thickBot="1" x14ac:dyDescent="0.3">
      <c r="A66" s="517"/>
      <c r="B66" s="613"/>
      <c r="C66" s="619"/>
      <c r="D66" s="620"/>
      <c r="E66" s="621"/>
      <c r="F66" s="143"/>
      <c r="G66" s="144"/>
      <c r="H66" s="144"/>
      <c r="I66" s="145"/>
      <c r="J66" s="145"/>
      <c r="K66" s="146"/>
      <c r="L66" s="143"/>
      <c r="M66" s="144"/>
      <c r="N66" s="145"/>
      <c r="O66" s="144"/>
      <c r="P66" s="59">
        <f t="shared" si="21"/>
        <v>0</v>
      </c>
      <c r="Q66" s="147" t="e">
        <f t="shared" si="24"/>
        <v>#DIV/0!</v>
      </c>
      <c r="R66" s="148"/>
      <c r="S66" s="145"/>
      <c r="T66" s="145"/>
      <c r="U66" s="145"/>
      <c r="V66" s="145"/>
      <c r="W66" s="122" t="e">
        <f t="shared" si="4"/>
        <v>#DIV/0!</v>
      </c>
      <c r="X66" s="141"/>
      <c r="Y66" s="495" t="str">
        <f t="shared" si="1"/>
        <v/>
      </c>
      <c r="Z66" s="495" t="str">
        <f t="shared" si="2"/>
        <v/>
      </c>
      <c r="AA66" s="142"/>
      <c r="AB66" s="142"/>
      <c r="AC66" s="142"/>
      <c r="AD66" s="142"/>
      <c r="AE66" s="142"/>
      <c r="AF66" s="142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42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/>
      <c r="DK66" s="21"/>
      <c r="DL66" s="21"/>
      <c r="DM66" s="21"/>
      <c r="DN66" s="21"/>
      <c r="DO66" s="21"/>
      <c r="DP66" s="21"/>
      <c r="DQ66" s="21"/>
      <c r="DR66" s="21"/>
      <c r="DS66" s="21"/>
      <c r="DT66" s="21"/>
      <c r="DU66" s="21"/>
      <c r="DV66" s="21"/>
      <c r="DW66" s="21"/>
      <c r="DX66" s="21"/>
      <c r="DY66" s="21"/>
      <c r="DZ66" s="21"/>
      <c r="EA66" s="21"/>
      <c r="EB66" s="21"/>
      <c r="EC66" s="21"/>
      <c r="ED66" s="21"/>
      <c r="EE66" s="21"/>
      <c r="EF66" s="21"/>
      <c r="EG66" s="21"/>
      <c r="EH66" s="21"/>
      <c r="EI66" s="21"/>
      <c r="EJ66" s="21"/>
      <c r="EK66" s="21"/>
      <c r="EL66" s="21"/>
      <c r="EM66" s="21"/>
      <c r="EN66" s="21"/>
      <c r="EO66" s="21"/>
      <c r="EP66" s="21"/>
      <c r="EQ66" s="21"/>
      <c r="ER66" s="21"/>
      <c r="ES66" s="21"/>
      <c r="ET66" s="21"/>
      <c r="EU66" s="21"/>
      <c r="EV66" s="21"/>
      <c r="EW66" s="21"/>
      <c r="EX66" s="21"/>
      <c r="EY66" s="21"/>
      <c r="EZ66" s="21"/>
      <c r="FA66" s="21"/>
      <c r="FB66" s="21"/>
      <c r="FC66" s="21"/>
      <c r="FD66" s="21"/>
      <c r="FE66" s="21"/>
      <c r="FF66" s="21"/>
      <c r="FG66" s="21"/>
      <c r="FH66" s="21"/>
      <c r="FI66" s="21"/>
      <c r="FJ66" s="21"/>
      <c r="FK66" s="21"/>
      <c r="FL66" s="21"/>
      <c r="FM66" s="21"/>
      <c r="FN66" s="21"/>
      <c r="FO66" s="21"/>
      <c r="FP66" s="21"/>
      <c r="FQ66" s="21"/>
      <c r="FR66" s="21"/>
      <c r="FS66" s="21"/>
      <c r="FT66" s="21"/>
      <c r="FU66" s="21"/>
      <c r="FV66" s="21"/>
      <c r="FW66" s="21"/>
      <c r="FX66" s="21"/>
      <c r="FY66" s="21"/>
      <c r="FZ66" s="21"/>
      <c r="GA66" s="21"/>
      <c r="GB66" s="21"/>
      <c r="GC66" s="21"/>
      <c r="GD66" s="21"/>
      <c r="GE66" s="21"/>
      <c r="GF66" s="21"/>
      <c r="GG66" s="21"/>
      <c r="GH66" s="21"/>
    </row>
    <row r="67" spans="1:190" s="253" customFormat="1" ht="44.25" customHeight="1" x14ac:dyDescent="0.25">
      <c r="A67" s="622"/>
      <c r="B67" s="608"/>
      <c r="C67" s="609"/>
      <c r="D67" s="608"/>
      <c r="E67" s="579" t="s">
        <v>349</v>
      </c>
      <c r="F67" s="94">
        <v>536.9</v>
      </c>
      <c r="G67" s="104">
        <v>299.8</v>
      </c>
      <c r="H67" s="104">
        <v>147.80000000000001</v>
      </c>
      <c r="I67" s="124">
        <f>H67/H8</f>
        <v>5.5766661422034782E-4</v>
      </c>
      <c r="J67" s="91">
        <f t="shared" ref="J67:J68" si="25">H67-G67</f>
        <v>-152</v>
      </c>
      <c r="K67" s="123">
        <f>H67/G67</f>
        <v>0.4929953302201468</v>
      </c>
      <c r="L67" s="623">
        <v>174.2</v>
      </c>
      <c r="M67" s="102">
        <v>174.2</v>
      </c>
      <c r="N67" s="102">
        <v>62.3</v>
      </c>
      <c r="O67" s="152"/>
      <c r="P67" s="78">
        <f t="shared" si="21"/>
        <v>-62.3</v>
      </c>
      <c r="Q67" s="76"/>
      <c r="R67" s="95">
        <f t="shared" ref="R67:R71" si="26">SUM(F67,L67)</f>
        <v>711.09999999999991</v>
      </c>
      <c r="S67" s="94">
        <f t="shared" ref="S67:U82" si="27">SUM(F67,M67)</f>
        <v>711.09999999999991</v>
      </c>
      <c r="T67" s="94">
        <f t="shared" si="27"/>
        <v>362.1</v>
      </c>
      <c r="U67" s="94">
        <f t="shared" si="27"/>
        <v>147.80000000000001</v>
      </c>
      <c r="V67" s="94">
        <f t="shared" ref="V67:V71" si="28">U67-T67</f>
        <v>-214.3</v>
      </c>
      <c r="W67" s="80">
        <f t="shared" si="4"/>
        <v>0.40817453742060206</v>
      </c>
      <c r="X67" s="149"/>
      <c r="Y67" s="543"/>
      <c r="Z67" s="543"/>
      <c r="AA67" s="150"/>
      <c r="AB67" s="150"/>
      <c r="AC67" s="150"/>
      <c r="AD67" s="150"/>
      <c r="AE67" s="150"/>
      <c r="AF67" s="150"/>
      <c r="AG67" s="150"/>
      <c r="AH67" s="150"/>
      <c r="AI67" s="150"/>
      <c r="AJ67" s="150"/>
      <c r="AK67" s="150"/>
      <c r="AL67" s="150"/>
      <c r="AM67" s="150"/>
      <c r="AN67" s="150"/>
      <c r="AO67" s="150"/>
      <c r="AP67" s="150"/>
      <c r="AQ67" s="150"/>
      <c r="AR67" s="150"/>
      <c r="AS67" s="150"/>
      <c r="AT67" s="150"/>
      <c r="AU67" s="150"/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  <c r="BG67" s="150"/>
      <c r="BH67" s="150"/>
      <c r="BI67" s="150"/>
      <c r="BJ67" s="150"/>
      <c r="BK67" s="150"/>
      <c r="BL67" s="150"/>
      <c r="BM67" s="150"/>
      <c r="BN67" s="150"/>
      <c r="BO67" s="150"/>
      <c r="BP67" s="150"/>
      <c r="BQ67" s="150"/>
      <c r="BR67" s="150"/>
      <c r="BS67" s="150"/>
      <c r="BT67" s="150"/>
      <c r="BU67" s="150"/>
      <c r="BV67" s="150"/>
      <c r="BW67" s="150"/>
      <c r="BX67" s="150"/>
      <c r="BY67" s="150"/>
      <c r="BZ67" s="150"/>
      <c r="CA67" s="150"/>
      <c r="CB67" s="150"/>
      <c r="CC67" s="150"/>
      <c r="CD67" s="150"/>
      <c r="CE67" s="150"/>
      <c r="CF67" s="150"/>
      <c r="CG67" s="150"/>
      <c r="CH67" s="150"/>
      <c r="CI67" s="150"/>
      <c r="CJ67" s="150"/>
      <c r="CK67" s="150"/>
      <c r="CL67" s="150"/>
      <c r="CM67" s="150"/>
      <c r="CN67" s="150"/>
      <c r="CO67" s="150"/>
      <c r="CP67" s="150"/>
      <c r="CQ67" s="150"/>
      <c r="CR67" s="150"/>
      <c r="CS67" s="150"/>
      <c r="CT67" s="150"/>
      <c r="CU67" s="150"/>
      <c r="CV67" s="150"/>
      <c r="CW67" s="150"/>
      <c r="CX67" s="150"/>
      <c r="CY67" s="150"/>
      <c r="CZ67" s="150"/>
      <c r="DA67" s="150"/>
      <c r="DB67" s="150"/>
      <c r="DC67" s="150"/>
      <c r="DD67" s="150"/>
      <c r="DE67" s="150"/>
      <c r="DF67" s="150"/>
      <c r="DG67" s="150"/>
      <c r="DH67" s="150"/>
      <c r="DI67" s="150"/>
      <c r="DJ67" s="150"/>
      <c r="DK67" s="150"/>
      <c r="DL67" s="150"/>
      <c r="DM67" s="150"/>
      <c r="DN67" s="150"/>
      <c r="DO67" s="150"/>
      <c r="DP67" s="150"/>
      <c r="DQ67" s="150"/>
      <c r="DR67" s="150"/>
      <c r="DS67" s="150"/>
      <c r="DT67" s="150"/>
      <c r="DU67" s="150"/>
      <c r="DV67" s="150"/>
      <c r="DW67" s="150"/>
      <c r="DX67" s="150"/>
      <c r="DY67" s="150"/>
      <c r="DZ67" s="150"/>
      <c r="EA67" s="150"/>
      <c r="EB67" s="150"/>
      <c r="EC67" s="150"/>
      <c r="ED67" s="150"/>
      <c r="EE67" s="150"/>
      <c r="EF67" s="150"/>
      <c r="EG67" s="150"/>
      <c r="EH67" s="150"/>
      <c r="EI67" s="150"/>
      <c r="EJ67" s="150"/>
      <c r="EK67" s="150"/>
      <c r="EL67" s="150"/>
      <c r="EM67" s="150"/>
      <c r="EN67" s="150"/>
      <c r="EO67" s="150"/>
      <c r="EP67" s="150"/>
      <c r="EQ67" s="150"/>
      <c r="ER67" s="150"/>
      <c r="ES67" s="150"/>
      <c r="ET67" s="150"/>
      <c r="EU67" s="150"/>
      <c r="EV67" s="150"/>
      <c r="EW67" s="150"/>
      <c r="EX67" s="150"/>
      <c r="EY67" s="150"/>
      <c r="EZ67" s="150"/>
      <c r="FA67" s="150"/>
      <c r="FB67" s="150"/>
      <c r="FC67" s="150"/>
      <c r="FD67" s="150"/>
      <c r="FE67" s="150"/>
      <c r="FF67" s="150"/>
      <c r="FG67" s="150"/>
      <c r="FH67" s="150"/>
      <c r="FI67" s="150"/>
      <c r="FJ67" s="150"/>
      <c r="FK67" s="150"/>
      <c r="FL67" s="150"/>
      <c r="FM67" s="150"/>
      <c r="FN67" s="150"/>
      <c r="FO67" s="150"/>
      <c r="FP67" s="150"/>
      <c r="FQ67" s="150"/>
      <c r="FR67" s="150"/>
      <c r="FS67" s="150"/>
      <c r="FT67" s="150"/>
      <c r="FU67" s="150"/>
      <c r="FV67" s="150"/>
      <c r="FW67" s="150"/>
      <c r="FX67" s="150"/>
      <c r="FY67" s="150"/>
      <c r="FZ67" s="150"/>
      <c r="GA67" s="150"/>
      <c r="GB67" s="150"/>
      <c r="GC67" s="150"/>
      <c r="GD67" s="150"/>
      <c r="GE67" s="150"/>
      <c r="GF67" s="150"/>
      <c r="GG67" s="150"/>
      <c r="GH67" s="150"/>
    </row>
    <row r="68" spans="1:190" s="253" customFormat="1" ht="30" hidden="1" customHeight="1" thickBot="1" x14ac:dyDescent="0.3">
      <c r="A68" s="622"/>
      <c r="B68" s="608"/>
      <c r="C68" s="609"/>
      <c r="D68" s="608"/>
      <c r="E68" s="579" t="s">
        <v>270</v>
      </c>
      <c r="F68" s="101"/>
      <c r="G68" s="102"/>
      <c r="H68" s="102"/>
      <c r="I68" s="124">
        <f>H68/H8</f>
        <v>0</v>
      </c>
      <c r="J68" s="91">
        <f t="shared" si="25"/>
        <v>0</v>
      </c>
      <c r="K68" s="123"/>
      <c r="L68" s="151"/>
      <c r="M68" s="152"/>
      <c r="N68" s="102"/>
      <c r="O68" s="152"/>
      <c r="P68" s="78">
        <f t="shared" si="21"/>
        <v>0</v>
      </c>
      <c r="Q68" s="76" t="e">
        <f t="shared" ref="Q68:Q72" si="29">O68/N68</f>
        <v>#DIV/0!</v>
      </c>
      <c r="R68" s="95">
        <f t="shared" si="26"/>
        <v>0</v>
      </c>
      <c r="S68" s="94">
        <f t="shared" si="27"/>
        <v>0</v>
      </c>
      <c r="T68" s="94">
        <f t="shared" si="27"/>
        <v>0</v>
      </c>
      <c r="U68" s="94">
        <f t="shared" si="27"/>
        <v>0</v>
      </c>
      <c r="V68" s="94">
        <f t="shared" si="28"/>
        <v>0</v>
      </c>
      <c r="W68" s="154" t="e">
        <f t="shared" si="4"/>
        <v>#DIV/0!</v>
      </c>
      <c r="X68" s="149"/>
      <c r="Y68" s="543"/>
      <c r="Z68" s="543"/>
      <c r="AA68" s="150"/>
      <c r="AB68" s="150"/>
      <c r="AC68" s="150"/>
      <c r="AD68" s="150"/>
      <c r="AE68" s="150"/>
      <c r="AF68" s="150"/>
      <c r="AG68" s="150"/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  <c r="BI68" s="150"/>
      <c r="BJ68" s="150"/>
      <c r="BK68" s="150"/>
      <c r="BL68" s="150"/>
      <c r="BM68" s="150"/>
      <c r="BN68" s="150"/>
      <c r="BO68" s="150"/>
      <c r="BP68" s="150"/>
      <c r="BQ68" s="150"/>
      <c r="BR68" s="150"/>
      <c r="BS68" s="150"/>
      <c r="BT68" s="150"/>
      <c r="BU68" s="150"/>
      <c r="BV68" s="150"/>
      <c r="BW68" s="150"/>
      <c r="BX68" s="150"/>
      <c r="BY68" s="150"/>
      <c r="BZ68" s="150"/>
      <c r="CA68" s="150"/>
      <c r="CB68" s="150"/>
      <c r="CC68" s="150"/>
      <c r="CD68" s="150"/>
      <c r="CE68" s="150"/>
      <c r="CF68" s="150"/>
      <c r="CG68" s="150"/>
      <c r="CH68" s="150"/>
      <c r="CI68" s="150"/>
      <c r="CJ68" s="150"/>
      <c r="CK68" s="150"/>
      <c r="CL68" s="150"/>
      <c r="CM68" s="150"/>
      <c r="CN68" s="150"/>
      <c r="CO68" s="150"/>
      <c r="CP68" s="150"/>
      <c r="CQ68" s="150"/>
      <c r="CR68" s="150"/>
      <c r="CS68" s="150"/>
      <c r="CT68" s="150"/>
      <c r="CU68" s="150"/>
      <c r="CV68" s="150"/>
      <c r="CW68" s="150"/>
      <c r="CX68" s="150"/>
      <c r="CY68" s="150"/>
      <c r="CZ68" s="150"/>
      <c r="DA68" s="150"/>
      <c r="DB68" s="150"/>
      <c r="DC68" s="150"/>
      <c r="DD68" s="150"/>
      <c r="DE68" s="150"/>
      <c r="DF68" s="150"/>
      <c r="DG68" s="150"/>
      <c r="DH68" s="150"/>
      <c r="DI68" s="150"/>
      <c r="DJ68" s="150"/>
      <c r="DK68" s="150"/>
      <c r="DL68" s="150"/>
      <c r="DM68" s="150"/>
      <c r="DN68" s="150"/>
      <c r="DO68" s="150"/>
      <c r="DP68" s="150"/>
      <c r="DQ68" s="150"/>
      <c r="DR68" s="150"/>
      <c r="DS68" s="150"/>
      <c r="DT68" s="150"/>
      <c r="DU68" s="150"/>
      <c r="DV68" s="150"/>
      <c r="DW68" s="150"/>
      <c r="DX68" s="150"/>
      <c r="DY68" s="150"/>
      <c r="DZ68" s="150"/>
      <c r="EA68" s="150"/>
      <c r="EB68" s="150"/>
      <c r="EC68" s="150"/>
      <c r="ED68" s="150"/>
      <c r="EE68" s="150"/>
      <c r="EF68" s="150"/>
      <c r="EG68" s="150"/>
      <c r="EH68" s="150"/>
      <c r="EI68" s="150"/>
      <c r="EJ68" s="150"/>
      <c r="EK68" s="150"/>
      <c r="EL68" s="150"/>
      <c r="EM68" s="150"/>
      <c r="EN68" s="150"/>
      <c r="EO68" s="150"/>
      <c r="EP68" s="150"/>
      <c r="EQ68" s="150"/>
      <c r="ER68" s="150"/>
      <c r="ES68" s="150"/>
      <c r="ET68" s="150"/>
      <c r="EU68" s="150"/>
      <c r="EV68" s="150"/>
      <c r="EW68" s="150"/>
      <c r="EX68" s="150"/>
      <c r="EY68" s="150"/>
      <c r="EZ68" s="150"/>
      <c r="FA68" s="150"/>
      <c r="FB68" s="150"/>
      <c r="FC68" s="150"/>
      <c r="FD68" s="150"/>
      <c r="FE68" s="150"/>
      <c r="FF68" s="150"/>
      <c r="FG68" s="150"/>
      <c r="FH68" s="150"/>
      <c r="FI68" s="150"/>
      <c r="FJ68" s="150"/>
      <c r="FK68" s="150"/>
      <c r="FL68" s="150"/>
      <c r="FM68" s="150"/>
      <c r="FN68" s="150"/>
      <c r="FO68" s="150"/>
      <c r="FP68" s="150"/>
      <c r="FQ68" s="150"/>
      <c r="FR68" s="150"/>
      <c r="FS68" s="150"/>
      <c r="FT68" s="150"/>
      <c r="FU68" s="150"/>
      <c r="FV68" s="150"/>
      <c r="FW68" s="150"/>
      <c r="FX68" s="150"/>
      <c r="FY68" s="150"/>
      <c r="FZ68" s="150"/>
      <c r="GA68" s="150"/>
      <c r="GB68" s="150"/>
      <c r="GC68" s="150"/>
      <c r="GD68" s="150"/>
      <c r="GE68" s="150"/>
      <c r="GF68" s="150"/>
      <c r="GG68" s="150"/>
      <c r="GH68" s="150"/>
    </row>
    <row r="69" spans="1:190" s="253" customFormat="1" ht="29.25" hidden="1" customHeight="1" thickBot="1" x14ac:dyDescent="0.3">
      <c r="A69" s="622"/>
      <c r="B69" s="608"/>
      <c r="C69" s="609"/>
      <c r="D69" s="608"/>
      <c r="E69" s="579" t="s">
        <v>271</v>
      </c>
      <c r="F69" s="101"/>
      <c r="G69" s="102"/>
      <c r="H69" s="102"/>
      <c r="I69" s="124"/>
      <c r="J69" s="91"/>
      <c r="K69" s="123"/>
      <c r="L69" s="268"/>
      <c r="M69" s="269"/>
      <c r="N69" s="104"/>
      <c r="O69" s="269"/>
      <c r="P69" s="78">
        <f t="shared" si="21"/>
        <v>0</v>
      </c>
      <c r="Q69" s="76" t="e">
        <f t="shared" si="29"/>
        <v>#DIV/0!</v>
      </c>
      <c r="R69" s="95">
        <f t="shared" si="26"/>
        <v>0</v>
      </c>
      <c r="S69" s="94">
        <f t="shared" si="27"/>
        <v>0</v>
      </c>
      <c r="T69" s="94">
        <f t="shared" si="27"/>
        <v>0</v>
      </c>
      <c r="U69" s="94">
        <f t="shared" si="27"/>
        <v>0</v>
      </c>
      <c r="V69" s="94">
        <f t="shared" si="28"/>
        <v>0</v>
      </c>
      <c r="W69" s="154" t="e">
        <f t="shared" si="4"/>
        <v>#DIV/0!</v>
      </c>
      <c r="X69" s="149"/>
      <c r="Y69" s="543"/>
      <c r="Z69" s="543"/>
      <c r="AA69" s="150"/>
      <c r="AB69" s="150"/>
      <c r="AC69" s="150"/>
      <c r="AD69" s="150"/>
      <c r="AE69" s="150"/>
      <c r="AF69" s="150"/>
      <c r="AG69" s="150"/>
      <c r="AH69" s="150"/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50"/>
      <c r="AU69" s="150"/>
      <c r="AV69" s="150"/>
      <c r="AW69" s="150"/>
      <c r="AX69" s="150"/>
      <c r="AY69" s="150"/>
      <c r="AZ69" s="150"/>
      <c r="BA69" s="150"/>
      <c r="BB69" s="150"/>
      <c r="BC69" s="150"/>
      <c r="BD69" s="150"/>
      <c r="BE69" s="150"/>
      <c r="BF69" s="150"/>
      <c r="BG69" s="150"/>
      <c r="BH69" s="150"/>
      <c r="BI69" s="150"/>
      <c r="BJ69" s="150"/>
      <c r="BK69" s="150"/>
      <c r="BL69" s="150"/>
      <c r="BM69" s="150"/>
      <c r="BN69" s="150"/>
      <c r="BO69" s="150"/>
      <c r="BP69" s="150"/>
      <c r="BQ69" s="150"/>
      <c r="BR69" s="150"/>
      <c r="BS69" s="150"/>
      <c r="BT69" s="150"/>
      <c r="BU69" s="150"/>
      <c r="BV69" s="150"/>
      <c r="BW69" s="150"/>
      <c r="BX69" s="150"/>
      <c r="BY69" s="150"/>
      <c r="BZ69" s="150"/>
      <c r="CA69" s="150"/>
      <c r="CB69" s="150"/>
      <c r="CC69" s="150"/>
      <c r="CD69" s="150"/>
      <c r="CE69" s="150"/>
      <c r="CF69" s="150"/>
      <c r="CG69" s="150"/>
      <c r="CH69" s="150"/>
      <c r="CI69" s="150"/>
      <c r="CJ69" s="150"/>
      <c r="CK69" s="150"/>
      <c r="CL69" s="150"/>
      <c r="CM69" s="150"/>
      <c r="CN69" s="150"/>
      <c r="CO69" s="150"/>
      <c r="CP69" s="150"/>
      <c r="CQ69" s="150"/>
      <c r="CR69" s="150"/>
      <c r="CS69" s="150"/>
      <c r="CT69" s="150"/>
      <c r="CU69" s="150"/>
      <c r="CV69" s="150"/>
      <c r="CW69" s="150"/>
      <c r="CX69" s="150"/>
      <c r="CY69" s="150"/>
      <c r="CZ69" s="150"/>
      <c r="DA69" s="150"/>
      <c r="DB69" s="150"/>
      <c r="DC69" s="150"/>
      <c r="DD69" s="150"/>
      <c r="DE69" s="150"/>
      <c r="DF69" s="150"/>
      <c r="DG69" s="150"/>
      <c r="DH69" s="150"/>
      <c r="DI69" s="150"/>
      <c r="DJ69" s="150"/>
      <c r="DK69" s="150"/>
      <c r="DL69" s="150"/>
      <c r="DM69" s="150"/>
      <c r="DN69" s="150"/>
      <c r="DO69" s="150"/>
      <c r="DP69" s="150"/>
      <c r="DQ69" s="150"/>
      <c r="DR69" s="150"/>
      <c r="DS69" s="150"/>
      <c r="DT69" s="150"/>
      <c r="DU69" s="150"/>
      <c r="DV69" s="150"/>
      <c r="DW69" s="150"/>
      <c r="DX69" s="150"/>
      <c r="DY69" s="150"/>
      <c r="DZ69" s="150"/>
      <c r="EA69" s="150"/>
      <c r="EB69" s="150"/>
      <c r="EC69" s="150"/>
      <c r="ED69" s="150"/>
      <c r="EE69" s="150"/>
      <c r="EF69" s="150"/>
      <c r="EG69" s="150"/>
      <c r="EH69" s="150"/>
      <c r="EI69" s="150"/>
      <c r="EJ69" s="150"/>
      <c r="EK69" s="150"/>
      <c r="EL69" s="150"/>
      <c r="EM69" s="150"/>
      <c r="EN69" s="150"/>
      <c r="EO69" s="150"/>
      <c r="EP69" s="150"/>
      <c r="EQ69" s="150"/>
      <c r="ER69" s="150"/>
      <c r="ES69" s="150"/>
      <c r="ET69" s="150"/>
      <c r="EU69" s="150"/>
      <c r="EV69" s="150"/>
      <c r="EW69" s="150"/>
      <c r="EX69" s="150"/>
      <c r="EY69" s="150"/>
      <c r="EZ69" s="150"/>
      <c r="FA69" s="150"/>
      <c r="FB69" s="150"/>
      <c r="FC69" s="150"/>
      <c r="FD69" s="150"/>
      <c r="FE69" s="150"/>
      <c r="FF69" s="150"/>
      <c r="FG69" s="150"/>
      <c r="FH69" s="150"/>
      <c r="FI69" s="150"/>
      <c r="FJ69" s="150"/>
      <c r="FK69" s="150"/>
      <c r="FL69" s="150"/>
      <c r="FM69" s="150"/>
      <c r="FN69" s="150"/>
      <c r="FO69" s="150"/>
      <c r="FP69" s="150"/>
      <c r="FQ69" s="150"/>
      <c r="FR69" s="150"/>
      <c r="FS69" s="150"/>
      <c r="FT69" s="150"/>
      <c r="FU69" s="150"/>
      <c r="FV69" s="150"/>
      <c r="FW69" s="150"/>
      <c r="FX69" s="150"/>
      <c r="FY69" s="150"/>
      <c r="FZ69" s="150"/>
      <c r="GA69" s="150"/>
      <c r="GB69" s="150"/>
      <c r="GC69" s="150"/>
      <c r="GD69" s="150"/>
      <c r="GE69" s="150"/>
      <c r="GF69" s="150"/>
      <c r="GG69" s="150"/>
      <c r="GH69" s="150"/>
    </row>
    <row r="70" spans="1:190" s="253" customFormat="1" ht="45.6" customHeight="1" x14ac:dyDescent="0.25">
      <c r="A70" s="622"/>
      <c r="B70" s="608"/>
      <c r="C70" s="609"/>
      <c r="D70" s="608"/>
      <c r="E70" s="579" t="s">
        <v>410</v>
      </c>
      <c r="F70" s="101">
        <v>470.5</v>
      </c>
      <c r="G70" s="102">
        <v>253.5</v>
      </c>
      <c r="H70" s="102"/>
      <c r="I70" s="124">
        <f>H70/H11</f>
        <v>0</v>
      </c>
      <c r="J70" s="91">
        <f t="shared" ref="J70:J71" si="30">H70-G70</f>
        <v>-253.5</v>
      </c>
      <c r="K70" s="123">
        <f>H70/G70</f>
        <v>0</v>
      </c>
      <c r="L70" s="103">
        <v>228.1</v>
      </c>
      <c r="M70" s="104">
        <v>228.1</v>
      </c>
      <c r="N70" s="104">
        <v>108.1</v>
      </c>
      <c r="O70" s="269"/>
      <c r="P70" s="99">
        <f t="shared" si="21"/>
        <v>-108.1</v>
      </c>
      <c r="Q70" s="155">
        <f t="shared" si="29"/>
        <v>0</v>
      </c>
      <c r="R70" s="105">
        <f t="shared" si="26"/>
        <v>698.6</v>
      </c>
      <c r="S70" s="104">
        <f t="shared" si="27"/>
        <v>698.6</v>
      </c>
      <c r="T70" s="104">
        <f t="shared" si="27"/>
        <v>361.6</v>
      </c>
      <c r="U70" s="104">
        <f t="shared" si="27"/>
        <v>0</v>
      </c>
      <c r="V70" s="104">
        <f t="shared" si="28"/>
        <v>-361.6</v>
      </c>
      <c r="W70" s="154">
        <f t="shared" si="4"/>
        <v>0</v>
      </c>
      <c r="X70" s="149"/>
      <c r="Y70" s="543"/>
      <c r="Z70" s="543"/>
      <c r="AA70" s="150"/>
      <c r="AB70" s="150"/>
      <c r="AC70" s="150"/>
      <c r="AD70" s="150"/>
      <c r="AE70" s="150"/>
      <c r="AF70" s="150"/>
      <c r="AG70" s="150"/>
      <c r="AH70" s="150"/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50"/>
      <c r="AU70" s="150"/>
      <c r="AV70" s="150"/>
      <c r="AW70" s="150"/>
      <c r="AX70" s="150"/>
      <c r="AY70" s="150"/>
      <c r="AZ70" s="150"/>
      <c r="BA70" s="150"/>
      <c r="BB70" s="150"/>
      <c r="BC70" s="150"/>
      <c r="BD70" s="150"/>
      <c r="BE70" s="150"/>
      <c r="BF70" s="150"/>
      <c r="BG70" s="150"/>
      <c r="BH70" s="150"/>
      <c r="BI70" s="150"/>
      <c r="BJ70" s="150"/>
      <c r="BK70" s="150"/>
      <c r="BL70" s="150"/>
      <c r="BM70" s="150"/>
      <c r="BN70" s="150"/>
      <c r="BO70" s="150"/>
      <c r="BP70" s="150"/>
      <c r="BQ70" s="150"/>
      <c r="BR70" s="150"/>
      <c r="BS70" s="150"/>
      <c r="BT70" s="150"/>
      <c r="BU70" s="150"/>
      <c r="BV70" s="150"/>
      <c r="BW70" s="150"/>
      <c r="BX70" s="150"/>
      <c r="BY70" s="150"/>
      <c r="BZ70" s="150"/>
      <c r="CA70" s="150"/>
      <c r="CB70" s="150"/>
      <c r="CC70" s="150"/>
      <c r="CD70" s="150"/>
      <c r="CE70" s="150"/>
      <c r="CF70" s="150"/>
      <c r="CG70" s="150"/>
      <c r="CH70" s="150"/>
      <c r="CI70" s="150"/>
      <c r="CJ70" s="150"/>
      <c r="CK70" s="150"/>
      <c r="CL70" s="150"/>
      <c r="CM70" s="150"/>
      <c r="CN70" s="150"/>
      <c r="CO70" s="150"/>
      <c r="CP70" s="150"/>
      <c r="CQ70" s="150"/>
      <c r="CR70" s="150"/>
      <c r="CS70" s="150"/>
      <c r="CT70" s="150"/>
      <c r="CU70" s="150"/>
      <c r="CV70" s="150"/>
      <c r="CW70" s="150"/>
      <c r="CX70" s="150"/>
      <c r="CY70" s="150"/>
      <c r="CZ70" s="150"/>
      <c r="DA70" s="150"/>
      <c r="DB70" s="150"/>
      <c r="DC70" s="150"/>
      <c r="DD70" s="150"/>
      <c r="DE70" s="150"/>
      <c r="DF70" s="150"/>
      <c r="DG70" s="150"/>
      <c r="DH70" s="150"/>
      <c r="DI70" s="150"/>
      <c r="DJ70" s="150"/>
      <c r="DK70" s="150"/>
      <c r="DL70" s="150"/>
      <c r="DM70" s="150"/>
      <c r="DN70" s="150"/>
      <c r="DO70" s="150"/>
      <c r="DP70" s="150"/>
      <c r="DQ70" s="150"/>
      <c r="DR70" s="150"/>
      <c r="DS70" s="150"/>
      <c r="DT70" s="150"/>
      <c r="DU70" s="150"/>
      <c r="DV70" s="150"/>
      <c r="DW70" s="150"/>
      <c r="DX70" s="150"/>
      <c r="DY70" s="150"/>
      <c r="DZ70" s="150"/>
      <c r="EA70" s="150"/>
      <c r="EB70" s="150"/>
      <c r="EC70" s="150"/>
      <c r="ED70" s="150"/>
      <c r="EE70" s="150"/>
      <c r="EF70" s="150"/>
      <c r="EG70" s="150"/>
      <c r="EH70" s="150"/>
      <c r="EI70" s="150"/>
      <c r="EJ70" s="150"/>
      <c r="EK70" s="150"/>
      <c r="EL70" s="150"/>
      <c r="EM70" s="150"/>
      <c r="EN70" s="150"/>
      <c r="EO70" s="150"/>
      <c r="EP70" s="150"/>
      <c r="EQ70" s="150"/>
      <c r="ER70" s="150"/>
      <c r="ES70" s="150"/>
      <c r="ET70" s="150"/>
      <c r="EU70" s="150"/>
      <c r="EV70" s="150"/>
      <c r="EW70" s="150"/>
      <c r="EX70" s="150"/>
      <c r="EY70" s="150"/>
      <c r="EZ70" s="150"/>
      <c r="FA70" s="150"/>
      <c r="FB70" s="150"/>
      <c r="FC70" s="150"/>
      <c r="FD70" s="150"/>
      <c r="FE70" s="150"/>
      <c r="FF70" s="150"/>
      <c r="FG70" s="150"/>
      <c r="FH70" s="150"/>
      <c r="FI70" s="150"/>
      <c r="FJ70" s="150"/>
      <c r="FK70" s="150"/>
      <c r="FL70" s="150"/>
      <c r="FM70" s="150"/>
      <c r="FN70" s="150"/>
      <c r="FO70" s="150"/>
      <c r="FP70" s="150"/>
      <c r="FQ70" s="150"/>
      <c r="FR70" s="150"/>
      <c r="FS70" s="150"/>
      <c r="FT70" s="150"/>
      <c r="FU70" s="150"/>
      <c r="FV70" s="150"/>
      <c r="FW70" s="150"/>
      <c r="FX70" s="150"/>
      <c r="FY70" s="150"/>
      <c r="FZ70" s="150"/>
      <c r="GA70" s="150"/>
      <c r="GB70" s="150"/>
      <c r="GC70" s="150"/>
      <c r="GD70" s="150"/>
      <c r="GE70" s="150"/>
      <c r="GF70" s="150"/>
      <c r="GG70" s="150"/>
      <c r="GH70" s="150"/>
    </row>
    <row r="71" spans="1:190" s="253" customFormat="1" ht="49.5" customHeight="1" x14ac:dyDescent="0.25">
      <c r="A71" s="622"/>
      <c r="B71" s="608"/>
      <c r="C71" s="609"/>
      <c r="D71" s="608"/>
      <c r="E71" s="579" t="s">
        <v>411</v>
      </c>
      <c r="F71" s="101">
        <v>196.4</v>
      </c>
      <c r="G71" s="102">
        <v>196.4</v>
      </c>
      <c r="H71" s="102"/>
      <c r="I71" s="124">
        <f>H71/H12</f>
        <v>0</v>
      </c>
      <c r="J71" s="94">
        <f t="shared" si="30"/>
        <v>-196.4</v>
      </c>
      <c r="K71" s="123">
        <f>H71/G71</f>
        <v>0</v>
      </c>
      <c r="L71" s="103">
        <v>271.8</v>
      </c>
      <c r="M71" s="104">
        <v>271.8</v>
      </c>
      <c r="N71" s="104">
        <v>271.8</v>
      </c>
      <c r="O71" s="269"/>
      <c r="P71" s="99">
        <f t="shared" si="21"/>
        <v>-271.8</v>
      </c>
      <c r="Q71" s="155">
        <f t="shared" si="29"/>
        <v>0</v>
      </c>
      <c r="R71" s="103">
        <f t="shared" si="26"/>
        <v>468.20000000000005</v>
      </c>
      <c r="S71" s="104">
        <f t="shared" si="27"/>
        <v>468.20000000000005</v>
      </c>
      <c r="T71" s="104">
        <f t="shared" si="27"/>
        <v>468.20000000000005</v>
      </c>
      <c r="U71" s="104">
        <f t="shared" si="27"/>
        <v>0</v>
      </c>
      <c r="V71" s="104">
        <f t="shared" si="28"/>
        <v>-468.20000000000005</v>
      </c>
      <c r="W71" s="80">
        <f t="shared" si="4"/>
        <v>0</v>
      </c>
      <c r="X71" s="149"/>
      <c r="Y71" s="543"/>
      <c r="Z71" s="543"/>
      <c r="AA71" s="150"/>
      <c r="AB71" s="150"/>
      <c r="AC71" s="150"/>
      <c r="AD71" s="150"/>
      <c r="AE71" s="150"/>
      <c r="AF71" s="150"/>
      <c r="AG71" s="150"/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50"/>
      <c r="AU71" s="150"/>
      <c r="AV71" s="150"/>
      <c r="AW71" s="150"/>
      <c r="AX71" s="150"/>
      <c r="AY71" s="150"/>
      <c r="AZ71" s="150"/>
      <c r="BA71" s="150"/>
      <c r="BB71" s="150"/>
      <c r="BC71" s="150"/>
      <c r="BD71" s="150"/>
      <c r="BE71" s="150"/>
      <c r="BF71" s="150"/>
      <c r="BG71" s="150"/>
      <c r="BH71" s="150"/>
      <c r="BI71" s="150"/>
      <c r="BJ71" s="150"/>
      <c r="BK71" s="150"/>
      <c r="BL71" s="150"/>
      <c r="BM71" s="150"/>
      <c r="BN71" s="150"/>
      <c r="BO71" s="150"/>
      <c r="BP71" s="150"/>
      <c r="BQ71" s="150"/>
      <c r="BR71" s="150"/>
      <c r="BS71" s="150"/>
      <c r="BT71" s="150"/>
      <c r="BU71" s="150"/>
      <c r="BV71" s="150"/>
      <c r="BW71" s="150"/>
      <c r="BX71" s="150"/>
      <c r="BY71" s="150"/>
      <c r="BZ71" s="150"/>
      <c r="CA71" s="150"/>
      <c r="CB71" s="150"/>
      <c r="CC71" s="150"/>
      <c r="CD71" s="150"/>
      <c r="CE71" s="150"/>
      <c r="CF71" s="150"/>
      <c r="CG71" s="150"/>
      <c r="CH71" s="150"/>
      <c r="CI71" s="150"/>
      <c r="CJ71" s="150"/>
      <c r="CK71" s="150"/>
      <c r="CL71" s="150"/>
      <c r="CM71" s="150"/>
      <c r="CN71" s="150"/>
      <c r="CO71" s="150"/>
      <c r="CP71" s="150"/>
      <c r="CQ71" s="150"/>
      <c r="CR71" s="150"/>
      <c r="CS71" s="150"/>
      <c r="CT71" s="150"/>
      <c r="CU71" s="150"/>
      <c r="CV71" s="150"/>
      <c r="CW71" s="150"/>
      <c r="CX71" s="150"/>
      <c r="CY71" s="150"/>
      <c r="CZ71" s="150"/>
      <c r="DA71" s="150"/>
      <c r="DB71" s="150"/>
      <c r="DC71" s="150"/>
      <c r="DD71" s="150"/>
      <c r="DE71" s="150"/>
      <c r="DF71" s="150"/>
      <c r="DG71" s="150"/>
      <c r="DH71" s="150"/>
      <c r="DI71" s="150"/>
      <c r="DJ71" s="150"/>
      <c r="DK71" s="150"/>
      <c r="DL71" s="150"/>
      <c r="DM71" s="150"/>
      <c r="DN71" s="150"/>
      <c r="DO71" s="150"/>
      <c r="DP71" s="150"/>
      <c r="DQ71" s="150"/>
      <c r="DR71" s="150"/>
      <c r="DS71" s="150"/>
      <c r="DT71" s="150"/>
      <c r="DU71" s="150"/>
      <c r="DV71" s="150"/>
      <c r="DW71" s="150"/>
      <c r="DX71" s="150"/>
      <c r="DY71" s="150"/>
      <c r="DZ71" s="150"/>
      <c r="EA71" s="150"/>
      <c r="EB71" s="150"/>
      <c r="EC71" s="150"/>
      <c r="ED71" s="150"/>
      <c r="EE71" s="150"/>
      <c r="EF71" s="150"/>
      <c r="EG71" s="150"/>
      <c r="EH71" s="150"/>
      <c r="EI71" s="150"/>
      <c r="EJ71" s="150"/>
      <c r="EK71" s="150"/>
      <c r="EL71" s="150"/>
      <c r="EM71" s="150"/>
      <c r="EN71" s="150"/>
      <c r="EO71" s="150"/>
      <c r="EP71" s="150"/>
      <c r="EQ71" s="150"/>
      <c r="ER71" s="150"/>
      <c r="ES71" s="150"/>
      <c r="ET71" s="150"/>
      <c r="EU71" s="150"/>
      <c r="EV71" s="150"/>
      <c r="EW71" s="150"/>
      <c r="EX71" s="150"/>
      <c r="EY71" s="150"/>
      <c r="EZ71" s="150"/>
      <c r="FA71" s="150"/>
      <c r="FB71" s="150"/>
      <c r="FC71" s="150"/>
      <c r="FD71" s="150"/>
      <c r="FE71" s="150"/>
      <c r="FF71" s="150"/>
      <c r="FG71" s="150"/>
      <c r="FH71" s="150"/>
      <c r="FI71" s="150"/>
      <c r="FJ71" s="150"/>
      <c r="FK71" s="150"/>
      <c r="FL71" s="150"/>
      <c r="FM71" s="150"/>
      <c r="FN71" s="150"/>
      <c r="FO71" s="150"/>
      <c r="FP71" s="150"/>
      <c r="FQ71" s="150"/>
      <c r="FR71" s="150"/>
      <c r="FS71" s="150"/>
      <c r="FT71" s="150"/>
      <c r="FU71" s="150"/>
      <c r="FV71" s="150"/>
      <c r="FW71" s="150"/>
      <c r="FX71" s="150"/>
      <c r="FY71" s="150"/>
      <c r="FZ71" s="150"/>
      <c r="GA71" s="150"/>
      <c r="GB71" s="150"/>
      <c r="GC71" s="150"/>
      <c r="GD71" s="150"/>
      <c r="GE71" s="150"/>
      <c r="GF71" s="150"/>
      <c r="GG71" s="150"/>
      <c r="GH71" s="150"/>
    </row>
    <row r="72" spans="1:190" ht="67.5" customHeight="1" x14ac:dyDescent="0.25">
      <c r="A72" s="517"/>
      <c r="B72" s="613" t="s">
        <v>35</v>
      </c>
      <c r="C72" s="614">
        <v>1070</v>
      </c>
      <c r="D72" s="613" t="s">
        <v>160</v>
      </c>
      <c r="E72" s="624" t="s">
        <v>161</v>
      </c>
      <c r="F72" s="156">
        <v>489.6</v>
      </c>
      <c r="G72" s="125">
        <v>310.10000000000002</v>
      </c>
      <c r="H72" s="126">
        <v>285.60000000000002</v>
      </c>
      <c r="I72" s="74">
        <f>H72/H8</f>
        <v>1.0776020637437845E-3</v>
      </c>
      <c r="J72" s="78">
        <f t="shared" si="12"/>
        <v>-24.5</v>
      </c>
      <c r="K72" s="80">
        <f t="shared" ref="K72:K95" si="31">H72/G72</f>
        <v>0.92099322799097061</v>
      </c>
      <c r="L72" s="77">
        <v>87.5</v>
      </c>
      <c r="M72" s="78">
        <v>87.5</v>
      </c>
      <c r="N72" s="78">
        <v>43.7</v>
      </c>
      <c r="O72" s="78"/>
      <c r="P72" s="78">
        <f t="shared" si="21"/>
        <v>-43.7</v>
      </c>
      <c r="Q72" s="76">
        <f t="shared" si="29"/>
        <v>0</v>
      </c>
      <c r="R72" s="77">
        <f t="shared" si="5"/>
        <v>577.1</v>
      </c>
      <c r="S72" s="78">
        <f t="shared" si="6"/>
        <v>577.1</v>
      </c>
      <c r="T72" s="78">
        <f t="shared" si="27"/>
        <v>353.8</v>
      </c>
      <c r="U72" s="78">
        <f t="shared" si="7"/>
        <v>285.60000000000002</v>
      </c>
      <c r="V72" s="78">
        <f t="shared" si="3"/>
        <v>-68.199999999999989</v>
      </c>
      <c r="W72" s="625">
        <f t="shared" si="4"/>
        <v>0.80723572639909558</v>
      </c>
      <c r="X72" s="57"/>
      <c r="Y72" s="495" t="str">
        <f t="shared" si="1"/>
        <v/>
      </c>
      <c r="Z72" s="515" t="str">
        <f t="shared" si="2"/>
        <v/>
      </c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GG72" s="3"/>
      <c r="GH72" s="3"/>
    </row>
    <row r="73" spans="1:190" s="249" customFormat="1" ht="31.5" customHeight="1" x14ac:dyDescent="0.25">
      <c r="A73" s="538"/>
      <c r="B73" s="608"/>
      <c r="C73" s="609"/>
      <c r="D73" s="608"/>
      <c r="E73" s="610" t="s">
        <v>348</v>
      </c>
      <c r="F73" s="157">
        <v>438.8</v>
      </c>
      <c r="G73" s="117">
        <v>283.39999999999998</v>
      </c>
      <c r="H73" s="118">
        <v>267.2</v>
      </c>
      <c r="I73" s="124">
        <f>H73/H8</f>
        <v>1.0081767207014676E-3</v>
      </c>
      <c r="J73" s="91">
        <f>H73-G73</f>
        <v>-16.199999999999989</v>
      </c>
      <c r="K73" s="123">
        <f t="shared" si="31"/>
        <v>0.94283697953422729</v>
      </c>
      <c r="L73" s="128"/>
      <c r="M73" s="129"/>
      <c r="N73" s="129"/>
      <c r="O73" s="129"/>
      <c r="P73" s="94"/>
      <c r="Q73" s="92"/>
      <c r="R73" s="95">
        <f>SUM(F73,L73)</f>
        <v>438.8</v>
      </c>
      <c r="S73" s="94">
        <f>SUM(F73,M73)</f>
        <v>438.8</v>
      </c>
      <c r="T73" s="94">
        <f t="shared" si="27"/>
        <v>283.39999999999998</v>
      </c>
      <c r="U73" s="94">
        <f>SUM(H73,O73)</f>
        <v>267.2</v>
      </c>
      <c r="V73" s="94">
        <f>U73-T73</f>
        <v>-16.199999999999989</v>
      </c>
      <c r="W73" s="80">
        <f t="shared" si="4"/>
        <v>0.94283697953422729</v>
      </c>
      <c r="X73" s="96"/>
      <c r="Y73" s="543" t="str">
        <f t="shared" si="1"/>
        <v/>
      </c>
      <c r="Z73" s="543" t="str">
        <f t="shared" si="2"/>
        <v/>
      </c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22"/>
      <c r="CG73" s="22"/>
      <c r="CH73" s="22"/>
      <c r="CI73" s="22"/>
      <c r="CJ73" s="22"/>
      <c r="CK73" s="22"/>
      <c r="CL73" s="22"/>
      <c r="CM73" s="22"/>
      <c r="CN73" s="22"/>
      <c r="CO73" s="22"/>
      <c r="CP73" s="22"/>
      <c r="CQ73" s="22"/>
      <c r="CR73" s="22"/>
      <c r="CS73" s="22"/>
      <c r="CT73" s="22"/>
      <c r="CU73" s="22"/>
      <c r="CV73" s="22"/>
      <c r="CW73" s="22"/>
      <c r="CX73" s="22"/>
      <c r="CY73" s="22"/>
      <c r="CZ73" s="22"/>
      <c r="DA73" s="22"/>
      <c r="DB73" s="22"/>
      <c r="DC73" s="22"/>
      <c r="DD73" s="22"/>
      <c r="DE73" s="22"/>
      <c r="DF73" s="22"/>
      <c r="DG73" s="22"/>
      <c r="DH73" s="22"/>
      <c r="DI73" s="22"/>
      <c r="DJ73" s="22"/>
      <c r="DK73" s="22"/>
      <c r="DL73" s="22"/>
      <c r="DM73" s="22"/>
      <c r="DN73" s="22"/>
      <c r="DO73" s="22"/>
      <c r="DP73" s="22"/>
      <c r="DQ73" s="22"/>
      <c r="DR73" s="22"/>
      <c r="DS73" s="22"/>
      <c r="DT73" s="22"/>
      <c r="DU73" s="22"/>
      <c r="DV73" s="22"/>
      <c r="DW73" s="22"/>
      <c r="DX73" s="22"/>
      <c r="DY73" s="22"/>
      <c r="DZ73" s="22"/>
      <c r="EA73" s="22"/>
      <c r="EB73" s="22"/>
      <c r="EC73" s="22"/>
      <c r="ED73" s="22"/>
      <c r="EE73" s="22"/>
      <c r="EF73" s="22"/>
      <c r="EG73" s="22"/>
      <c r="EH73" s="22"/>
      <c r="EI73" s="22"/>
      <c r="EJ73" s="22"/>
      <c r="EK73" s="22"/>
      <c r="EL73" s="22"/>
      <c r="EM73" s="22"/>
      <c r="EN73" s="22"/>
      <c r="EO73" s="22"/>
      <c r="EP73" s="22"/>
      <c r="EQ73" s="22"/>
      <c r="ER73" s="22"/>
      <c r="ES73" s="22"/>
      <c r="ET73" s="22"/>
      <c r="EU73" s="22"/>
      <c r="EV73" s="22"/>
      <c r="EW73" s="22"/>
      <c r="EX73" s="22"/>
      <c r="EY73" s="22"/>
      <c r="EZ73" s="22"/>
      <c r="FA73" s="22"/>
      <c r="FB73" s="22"/>
      <c r="FC73" s="22"/>
      <c r="FD73" s="22"/>
      <c r="FE73" s="22"/>
      <c r="FF73" s="22"/>
      <c r="FG73" s="22"/>
      <c r="FH73" s="22"/>
      <c r="FI73" s="22"/>
      <c r="FJ73" s="22"/>
      <c r="FK73" s="22"/>
      <c r="FL73" s="22"/>
      <c r="FM73" s="22"/>
      <c r="FN73" s="22"/>
      <c r="FO73" s="22"/>
      <c r="FP73" s="22"/>
      <c r="FQ73" s="22"/>
      <c r="FR73" s="22"/>
      <c r="FS73" s="22"/>
      <c r="FT73" s="22"/>
      <c r="FU73" s="22"/>
      <c r="FV73" s="22"/>
      <c r="FW73" s="22"/>
      <c r="FX73" s="22"/>
      <c r="FY73" s="22"/>
      <c r="FZ73" s="22"/>
      <c r="GA73" s="22"/>
      <c r="GB73" s="22"/>
      <c r="GC73" s="22"/>
      <c r="GD73" s="22"/>
      <c r="GE73" s="22"/>
      <c r="GF73" s="22"/>
      <c r="GG73" s="22"/>
      <c r="GH73" s="22"/>
    </row>
    <row r="74" spans="1:190" s="249" customFormat="1" ht="44.25" customHeight="1" x14ac:dyDescent="0.25">
      <c r="A74" s="538"/>
      <c r="B74" s="608"/>
      <c r="C74" s="609"/>
      <c r="D74" s="608"/>
      <c r="E74" s="579" t="s">
        <v>349</v>
      </c>
      <c r="F74" s="135"/>
      <c r="G74" s="270"/>
      <c r="H74" s="133"/>
      <c r="I74" s="158">
        <f>H74/H8</f>
        <v>0</v>
      </c>
      <c r="J74" s="91">
        <f>H74-G74</f>
        <v>0</v>
      </c>
      <c r="K74" s="123"/>
      <c r="L74" s="93">
        <v>87.5</v>
      </c>
      <c r="M74" s="94">
        <v>87.5</v>
      </c>
      <c r="N74" s="94">
        <v>43.7</v>
      </c>
      <c r="O74" s="129"/>
      <c r="P74" s="94">
        <f t="shared" ref="P74" si="32">O74-N74</f>
        <v>-43.7</v>
      </c>
      <c r="Q74" s="76"/>
      <c r="R74" s="95">
        <f>SUM(F74,L74)</f>
        <v>87.5</v>
      </c>
      <c r="S74" s="94">
        <f>SUM(F74,M74)</f>
        <v>87.5</v>
      </c>
      <c r="T74" s="94">
        <f t="shared" si="27"/>
        <v>43.7</v>
      </c>
      <c r="U74" s="94">
        <f>SUM(H74,O74)</f>
        <v>0</v>
      </c>
      <c r="V74" s="94">
        <f>U74-T74</f>
        <v>-43.7</v>
      </c>
      <c r="W74" s="80">
        <f t="shared" si="4"/>
        <v>0</v>
      </c>
      <c r="X74" s="96"/>
      <c r="Y74" s="543"/>
      <c r="Z74" s="543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  <c r="CA74" s="22"/>
      <c r="CB74" s="22"/>
      <c r="CC74" s="22"/>
      <c r="CD74" s="22"/>
      <c r="CE74" s="22"/>
      <c r="CF74" s="22"/>
      <c r="CG74" s="22"/>
      <c r="CH74" s="22"/>
      <c r="CI74" s="22"/>
      <c r="CJ74" s="22"/>
      <c r="CK74" s="22"/>
      <c r="CL74" s="22"/>
      <c r="CM74" s="22"/>
      <c r="CN74" s="22"/>
      <c r="CO74" s="22"/>
      <c r="CP74" s="22"/>
      <c r="CQ74" s="22"/>
      <c r="CR74" s="22"/>
      <c r="CS74" s="22"/>
      <c r="CT74" s="22"/>
      <c r="CU74" s="22"/>
      <c r="CV74" s="22"/>
      <c r="CW74" s="22"/>
      <c r="CX74" s="22"/>
      <c r="CY74" s="22"/>
      <c r="CZ74" s="22"/>
      <c r="DA74" s="22"/>
      <c r="DB74" s="22"/>
      <c r="DC74" s="22"/>
      <c r="DD74" s="22"/>
      <c r="DE74" s="22"/>
      <c r="DF74" s="22"/>
      <c r="DG74" s="22"/>
      <c r="DH74" s="22"/>
      <c r="DI74" s="22"/>
      <c r="DJ74" s="22"/>
      <c r="DK74" s="22"/>
      <c r="DL74" s="22"/>
      <c r="DM74" s="22"/>
      <c r="DN74" s="22"/>
      <c r="DO74" s="22"/>
      <c r="DP74" s="22"/>
      <c r="DQ74" s="22"/>
      <c r="DR74" s="22"/>
      <c r="DS74" s="22"/>
      <c r="DT74" s="22"/>
      <c r="DU74" s="22"/>
      <c r="DV74" s="22"/>
      <c r="DW74" s="22"/>
      <c r="DX74" s="22"/>
      <c r="DY74" s="22"/>
      <c r="DZ74" s="22"/>
      <c r="EA74" s="22"/>
      <c r="EB74" s="22"/>
      <c r="EC74" s="22"/>
      <c r="ED74" s="22"/>
      <c r="EE74" s="22"/>
      <c r="EF74" s="22"/>
      <c r="EG74" s="22"/>
      <c r="EH74" s="22"/>
      <c r="EI74" s="22"/>
      <c r="EJ74" s="22"/>
      <c r="EK74" s="22"/>
      <c r="EL74" s="22"/>
      <c r="EM74" s="22"/>
      <c r="EN74" s="22"/>
      <c r="EO74" s="22"/>
      <c r="EP74" s="22"/>
      <c r="EQ74" s="22"/>
      <c r="ER74" s="22"/>
      <c r="ES74" s="22"/>
      <c r="ET74" s="22"/>
      <c r="EU74" s="22"/>
      <c r="EV74" s="22"/>
      <c r="EW74" s="22"/>
      <c r="EX74" s="22"/>
      <c r="EY74" s="22"/>
      <c r="EZ74" s="22"/>
      <c r="FA74" s="22"/>
      <c r="FB74" s="22"/>
      <c r="FC74" s="22"/>
      <c r="FD74" s="22"/>
      <c r="FE74" s="22"/>
      <c r="FF74" s="22"/>
      <c r="FG74" s="22"/>
      <c r="FH74" s="22"/>
      <c r="FI74" s="22"/>
      <c r="FJ74" s="22"/>
      <c r="FK74" s="22"/>
      <c r="FL74" s="22"/>
      <c r="FM74" s="22"/>
      <c r="FN74" s="22"/>
      <c r="FO74" s="22"/>
      <c r="FP74" s="22"/>
      <c r="FQ74" s="22"/>
      <c r="FR74" s="22"/>
      <c r="FS74" s="22"/>
      <c r="FT74" s="22"/>
      <c r="FU74" s="22"/>
      <c r="FV74" s="22"/>
      <c r="FW74" s="22"/>
      <c r="FX74" s="22"/>
      <c r="FY74" s="22"/>
      <c r="FZ74" s="22"/>
      <c r="GA74" s="22"/>
      <c r="GB74" s="22"/>
      <c r="GC74" s="22"/>
      <c r="GD74" s="22"/>
      <c r="GE74" s="22"/>
      <c r="GF74" s="22"/>
      <c r="GG74" s="22"/>
      <c r="GH74" s="22"/>
    </row>
    <row r="75" spans="1:190" s="546" customFormat="1" ht="36.75" customHeight="1" x14ac:dyDescent="0.25">
      <c r="A75" s="517"/>
      <c r="B75" s="626" t="s">
        <v>36</v>
      </c>
      <c r="C75" s="519" t="s">
        <v>153</v>
      </c>
      <c r="D75" s="519" t="s">
        <v>162</v>
      </c>
      <c r="E75" s="627" t="s">
        <v>163</v>
      </c>
      <c r="F75" s="159">
        <v>3923.7</v>
      </c>
      <c r="G75" s="156">
        <v>2521</v>
      </c>
      <c r="H75" s="126">
        <v>1829.6</v>
      </c>
      <c r="I75" s="74">
        <f>H75/H8</f>
        <v>6.9032938929468766E-3</v>
      </c>
      <c r="J75" s="75">
        <f t="shared" si="12"/>
        <v>-691.40000000000009</v>
      </c>
      <c r="K75" s="80">
        <f t="shared" si="31"/>
        <v>0.72574375247917489</v>
      </c>
      <c r="L75" s="77"/>
      <c r="M75" s="78">
        <v>0.1</v>
      </c>
      <c r="N75" s="78">
        <v>0.1</v>
      </c>
      <c r="O75" s="78">
        <v>0.1</v>
      </c>
      <c r="P75" s="78">
        <f>O75-N75</f>
        <v>0</v>
      </c>
      <c r="Q75" s="76"/>
      <c r="R75" s="79">
        <f t="shared" si="5"/>
        <v>3923.7</v>
      </c>
      <c r="S75" s="78">
        <f t="shared" si="6"/>
        <v>3923.7999999999997</v>
      </c>
      <c r="T75" s="78">
        <f t="shared" si="27"/>
        <v>2521.1</v>
      </c>
      <c r="U75" s="78">
        <f t="shared" si="7"/>
        <v>1829.6999999999998</v>
      </c>
      <c r="V75" s="78">
        <f t="shared" si="3"/>
        <v>-691.40000000000009</v>
      </c>
      <c r="W75" s="625">
        <f t="shared" si="4"/>
        <v>0.72575463091507675</v>
      </c>
      <c r="X75" s="514"/>
      <c r="Y75" s="495" t="str">
        <f t="shared" si="1"/>
        <v/>
      </c>
      <c r="Z75" s="515" t="str">
        <f t="shared" si="2"/>
        <v/>
      </c>
      <c r="AA75" s="516"/>
      <c r="AB75" s="516"/>
      <c r="AC75" s="516"/>
      <c r="AD75" s="516"/>
      <c r="AE75" s="516"/>
      <c r="AF75" s="516"/>
      <c r="AG75" s="516"/>
      <c r="AH75" s="516"/>
      <c r="AI75" s="516"/>
      <c r="AJ75" s="516"/>
      <c r="AK75" s="516"/>
      <c r="AL75" s="516"/>
      <c r="AM75" s="516"/>
      <c r="AN75" s="516"/>
      <c r="AO75" s="516"/>
      <c r="AP75" s="516"/>
      <c r="AQ75" s="516"/>
      <c r="AR75" s="516"/>
      <c r="AS75" s="516"/>
      <c r="AT75" s="516"/>
      <c r="AU75" s="516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</row>
    <row r="76" spans="1:190" s="546" customFormat="1" ht="52.5" customHeight="1" x14ac:dyDescent="0.25">
      <c r="A76" s="517"/>
      <c r="B76" s="626"/>
      <c r="C76" s="519" t="s">
        <v>272</v>
      </c>
      <c r="D76" s="519" t="s">
        <v>162</v>
      </c>
      <c r="E76" s="525" t="s">
        <v>273</v>
      </c>
      <c r="F76" s="159">
        <v>5949</v>
      </c>
      <c r="G76" s="156">
        <v>3602.2</v>
      </c>
      <c r="H76" s="126">
        <v>3442.5</v>
      </c>
      <c r="I76" s="74">
        <f>H76/H8</f>
        <v>1.2988953446911687E-2</v>
      </c>
      <c r="J76" s="75">
        <f t="shared" si="12"/>
        <v>-159.69999999999982</v>
      </c>
      <c r="K76" s="80">
        <f t="shared" si="31"/>
        <v>0.95566598189995011</v>
      </c>
      <c r="L76" s="77">
        <v>458.2</v>
      </c>
      <c r="M76" s="78">
        <v>459.3</v>
      </c>
      <c r="N76" s="78">
        <v>376.9</v>
      </c>
      <c r="O76" s="78">
        <v>357.3</v>
      </c>
      <c r="P76" s="78">
        <f>O76-N76</f>
        <v>-19.599999999999966</v>
      </c>
      <c r="Q76" s="76">
        <f>O76/N76</f>
        <v>0.94799681613160003</v>
      </c>
      <c r="R76" s="79">
        <f t="shared" si="5"/>
        <v>6407.2</v>
      </c>
      <c r="S76" s="78">
        <f t="shared" si="6"/>
        <v>6408.3</v>
      </c>
      <c r="T76" s="78">
        <f t="shared" si="27"/>
        <v>3979.1</v>
      </c>
      <c r="U76" s="78">
        <f t="shared" si="7"/>
        <v>3799.8</v>
      </c>
      <c r="V76" s="78">
        <f t="shared" si="3"/>
        <v>-179.29999999999973</v>
      </c>
      <c r="W76" s="625">
        <f t="shared" si="4"/>
        <v>0.9549395591968034</v>
      </c>
      <c r="X76" s="514"/>
      <c r="Y76" s="495"/>
      <c r="Z76" s="515"/>
      <c r="AA76" s="516"/>
      <c r="AB76" s="516"/>
      <c r="AC76" s="516"/>
      <c r="AD76" s="516"/>
      <c r="AE76" s="516"/>
      <c r="AF76" s="516"/>
      <c r="AG76" s="516"/>
      <c r="AH76" s="516"/>
      <c r="AI76" s="516"/>
      <c r="AJ76" s="516"/>
      <c r="AK76" s="516"/>
      <c r="AL76" s="516"/>
      <c r="AM76" s="516"/>
      <c r="AN76" s="516"/>
      <c r="AO76" s="516"/>
      <c r="AP76" s="516"/>
      <c r="AQ76" s="516"/>
      <c r="AR76" s="516"/>
      <c r="AS76" s="516"/>
      <c r="AT76" s="516"/>
      <c r="AU76" s="516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</row>
    <row r="77" spans="1:190" s="546" customFormat="1" ht="32.25" hidden="1" customHeight="1" x14ac:dyDescent="0.25">
      <c r="A77" s="517"/>
      <c r="B77" s="626" t="s">
        <v>37</v>
      </c>
      <c r="C77" s="519" t="s">
        <v>274</v>
      </c>
      <c r="D77" s="519" t="s">
        <v>165</v>
      </c>
      <c r="E77" s="627" t="s">
        <v>275</v>
      </c>
      <c r="F77" s="160"/>
      <c r="G77" s="125"/>
      <c r="H77" s="126"/>
      <c r="I77" s="84">
        <f>H77/H8</f>
        <v>0</v>
      </c>
      <c r="J77" s="75">
        <f t="shared" si="12"/>
        <v>0</v>
      </c>
      <c r="K77" s="80" t="e">
        <f t="shared" si="31"/>
        <v>#DIV/0!</v>
      </c>
      <c r="L77" s="77"/>
      <c r="M77" s="78"/>
      <c r="N77" s="78"/>
      <c r="O77" s="78"/>
      <c r="P77" s="78"/>
      <c r="Q77" s="76"/>
      <c r="R77" s="79">
        <f t="shared" si="5"/>
        <v>0</v>
      </c>
      <c r="S77" s="78">
        <f t="shared" si="6"/>
        <v>0</v>
      </c>
      <c r="T77" s="78">
        <f t="shared" si="27"/>
        <v>0</v>
      </c>
      <c r="U77" s="78">
        <f t="shared" si="7"/>
        <v>0</v>
      </c>
      <c r="V77" s="78">
        <f t="shared" si="3"/>
        <v>0</v>
      </c>
      <c r="W77" s="625" t="e">
        <f t="shared" si="4"/>
        <v>#DIV/0!</v>
      </c>
      <c r="X77" s="514"/>
      <c r="Y77" s="495" t="str">
        <f t="shared" si="1"/>
        <v/>
      </c>
      <c r="Z77" s="515" t="str">
        <f t="shared" si="2"/>
        <v/>
      </c>
      <c r="AA77" s="516"/>
      <c r="AB77" s="516"/>
      <c r="AC77" s="516"/>
      <c r="AD77" s="516"/>
      <c r="AE77" s="516"/>
      <c r="AF77" s="516"/>
      <c r="AG77" s="516"/>
      <c r="AH77" s="516"/>
      <c r="AI77" s="516"/>
      <c r="AJ77" s="516"/>
      <c r="AK77" s="516"/>
      <c r="AL77" s="516"/>
      <c r="AM77" s="516"/>
      <c r="AN77" s="516"/>
      <c r="AO77" s="516"/>
      <c r="AP77" s="516"/>
      <c r="AQ77" s="516"/>
      <c r="AR77" s="516"/>
      <c r="AS77" s="516"/>
      <c r="AT77" s="516"/>
      <c r="AU77" s="516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</row>
    <row r="78" spans="1:190" s="546" customFormat="1" ht="26.25" customHeight="1" x14ac:dyDescent="0.25">
      <c r="A78" s="517"/>
      <c r="B78" s="626" t="s">
        <v>38</v>
      </c>
      <c r="C78" s="519" t="s">
        <v>164</v>
      </c>
      <c r="D78" s="519" t="s">
        <v>166</v>
      </c>
      <c r="E78" s="627" t="s">
        <v>276</v>
      </c>
      <c r="F78" s="160">
        <v>1518.2</v>
      </c>
      <c r="G78" s="125">
        <v>823.6</v>
      </c>
      <c r="H78" s="126">
        <v>696</v>
      </c>
      <c r="I78" s="74">
        <f>H78/H8</f>
        <v>2.6260890629050209E-3</v>
      </c>
      <c r="J78" s="75">
        <f t="shared" si="12"/>
        <v>-127.60000000000002</v>
      </c>
      <c r="K78" s="80">
        <f t="shared" si="31"/>
        <v>0.84507042253521125</v>
      </c>
      <c r="L78" s="77"/>
      <c r="M78" s="78"/>
      <c r="N78" s="78"/>
      <c r="O78" s="78"/>
      <c r="P78" s="78">
        <f t="shared" ref="P78:P81" si="33">O78-N78</f>
        <v>0</v>
      </c>
      <c r="Q78" s="76"/>
      <c r="R78" s="79">
        <f t="shared" si="5"/>
        <v>1518.2</v>
      </c>
      <c r="S78" s="78">
        <f t="shared" si="6"/>
        <v>1518.2</v>
      </c>
      <c r="T78" s="78">
        <f t="shared" si="27"/>
        <v>823.6</v>
      </c>
      <c r="U78" s="78">
        <f t="shared" si="7"/>
        <v>696</v>
      </c>
      <c r="V78" s="78">
        <f t="shared" si="3"/>
        <v>-127.60000000000002</v>
      </c>
      <c r="W78" s="625">
        <f t="shared" si="4"/>
        <v>0.84507042253521125</v>
      </c>
      <c r="X78" s="514"/>
      <c r="Y78" s="495" t="str">
        <f t="shared" si="1"/>
        <v/>
      </c>
      <c r="Z78" s="515" t="str">
        <f t="shared" si="2"/>
        <v/>
      </c>
      <c r="AA78" s="516"/>
      <c r="AB78" s="516"/>
      <c r="AC78" s="516"/>
      <c r="AD78" s="516"/>
      <c r="AE78" s="516"/>
      <c r="AF78" s="516"/>
      <c r="AG78" s="516"/>
      <c r="AH78" s="516"/>
      <c r="AI78" s="516"/>
      <c r="AJ78" s="516"/>
      <c r="AK78" s="516"/>
      <c r="AL78" s="516"/>
      <c r="AM78" s="516"/>
      <c r="AN78" s="516"/>
      <c r="AO78" s="516"/>
      <c r="AP78" s="516"/>
      <c r="AQ78" s="516"/>
      <c r="AR78" s="516"/>
      <c r="AS78" s="516"/>
      <c r="AT78" s="516"/>
      <c r="AU78" s="516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</row>
    <row r="79" spans="1:190" s="546" customFormat="1" ht="19.5" customHeight="1" x14ac:dyDescent="0.25">
      <c r="A79" s="517"/>
      <c r="B79" s="626" t="s">
        <v>39</v>
      </c>
      <c r="C79" s="519" t="s">
        <v>277</v>
      </c>
      <c r="D79" s="519" t="s">
        <v>166</v>
      </c>
      <c r="E79" s="627" t="s">
        <v>278</v>
      </c>
      <c r="F79" s="160">
        <v>4570.6000000000004</v>
      </c>
      <c r="G79" s="125">
        <v>2703</v>
      </c>
      <c r="H79" s="126">
        <v>2227</v>
      </c>
      <c r="I79" s="74">
        <f>H79/H8</f>
        <v>8.4027303780021285E-3</v>
      </c>
      <c r="J79" s="75">
        <f t="shared" si="12"/>
        <v>-476</v>
      </c>
      <c r="K79" s="80">
        <f t="shared" si="31"/>
        <v>0.82389937106918243</v>
      </c>
      <c r="L79" s="77">
        <v>8</v>
      </c>
      <c r="M79" s="78">
        <v>148.19999999999999</v>
      </c>
      <c r="N79" s="78">
        <v>148.19999999999999</v>
      </c>
      <c r="O79" s="78">
        <v>148.19999999999999</v>
      </c>
      <c r="P79" s="78">
        <f t="shared" si="33"/>
        <v>0</v>
      </c>
      <c r="Q79" s="76">
        <f>O79/N79</f>
        <v>1</v>
      </c>
      <c r="R79" s="79">
        <f t="shared" si="5"/>
        <v>4578.6000000000004</v>
      </c>
      <c r="S79" s="78">
        <f t="shared" si="6"/>
        <v>4718.8</v>
      </c>
      <c r="T79" s="78">
        <f t="shared" si="27"/>
        <v>2851.2</v>
      </c>
      <c r="U79" s="78">
        <f t="shared" si="7"/>
        <v>2375.1999999999998</v>
      </c>
      <c r="V79" s="78">
        <f t="shared" si="3"/>
        <v>-476</v>
      </c>
      <c r="W79" s="521">
        <f t="shared" si="4"/>
        <v>0.83305274971941634</v>
      </c>
      <c r="X79" s="514"/>
      <c r="Y79" s="495" t="str">
        <f t="shared" si="1"/>
        <v/>
      </c>
      <c r="Z79" s="515" t="str">
        <f t="shared" si="2"/>
        <v/>
      </c>
      <c r="AA79" s="516"/>
      <c r="AB79" s="516"/>
      <c r="AC79" s="516"/>
      <c r="AD79" s="516"/>
      <c r="AE79" s="516"/>
      <c r="AF79" s="516"/>
      <c r="AG79" s="516"/>
      <c r="AH79" s="516"/>
      <c r="AI79" s="516"/>
      <c r="AJ79" s="516"/>
      <c r="AK79" s="516"/>
      <c r="AL79" s="516"/>
      <c r="AM79" s="516"/>
      <c r="AN79" s="516"/>
      <c r="AO79" s="516"/>
      <c r="AP79" s="516"/>
      <c r="AQ79" s="516"/>
      <c r="AR79" s="516"/>
      <c r="AS79" s="516"/>
      <c r="AT79" s="516"/>
      <c r="AU79" s="516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</row>
    <row r="80" spans="1:190" s="546" customFormat="1" ht="22.5" customHeight="1" x14ac:dyDescent="0.25">
      <c r="A80" s="517"/>
      <c r="B80" s="626" t="s">
        <v>39</v>
      </c>
      <c r="C80" s="519" t="s">
        <v>279</v>
      </c>
      <c r="D80" s="519" t="s">
        <v>166</v>
      </c>
      <c r="E80" s="627" t="s">
        <v>280</v>
      </c>
      <c r="F80" s="628">
        <v>10.9</v>
      </c>
      <c r="G80" s="629">
        <v>3.6</v>
      </c>
      <c r="H80" s="126">
        <v>3.6</v>
      </c>
      <c r="I80" s="82">
        <f>H80/H8</f>
        <v>1.3583219290888039E-5</v>
      </c>
      <c r="J80" s="75">
        <f t="shared" si="12"/>
        <v>0</v>
      </c>
      <c r="K80" s="80">
        <f t="shared" si="31"/>
        <v>1</v>
      </c>
      <c r="L80" s="195"/>
      <c r="M80" s="59"/>
      <c r="N80" s="59"/>
      <c r="O80" s="59"/>
      <c r="P80" s="59">
        <f t="shared" si="33"/>
        <v>0</v>
      </c>
      <c r="Q80" s="147"/>
      <c r="R80" s="79">
        <f t="shared" si="5"/>
        <v>10.9</v>
      </c>
      <c r="S80" s="78">
        <f t="shared" si="6"/>
        <v>10.9</v>
      </c>
      <c r="T80" s="78">
        <f t="shared" si="27"/>
        <v>3.6</v>
      </c>
      <c r="U80" s="78">
        <f t="shared" si="7"/>
        <v>3.6</v>
      </c>
      <c r="V80" s="78">
        <f t="shared" si="3"/>
        <v>0</v>
      </c>
      <c r="W80" s="521">
        <f t="shared" si="4"/>
        <v>1</v>
      </c>
      <c r="X80" s="514"/>
      <c r="Y80" s="495" t="str">
        <f t="shared" si="1"/>
        <v/>
      </c>
      <c r="Z80" s="515" t="str">
        <f t="shared" si="2"/>
        <v/>
      </c>
      <c r="AA80" s="516"/>
      <c r="AB80" s="516"/>
      <c r="AC80" s="516"/>
      <c r="AD80" s="516"/>
      <c r="AE80" s="516"/>
      <c r="AF80" s="516"/>
      <c r="AG80" s="516"/>
      <c r="AH80" s="516"/>
      <c r="AI80" s="516"/>
      <c r="AJ80" s="516"/>
      <c r="AK80" s="516"/>
      <c r="AL80" s="516"/>
      <c r="AM80" s="516"/>
      <c r="AN80" s="516"/>
      <c r="AO80" s="516"/>
      <c r="AP80" s="516"/>
      <c r="AQ80" s="516"/>
      <c r="AR80" s="516"/>
      <c r="AS80" s="516"/>
      <c r="AT80" s="516"/>
      <c r="AU80" s="516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</row>
    <row r="81" spans="1:190" s="546" customFormat="1" ht="27" customHeight="1" x14ac:dyDescent="0.25">
      <c r="A81" s="517"/>
      <c r="B81" s="626" t="s">
        <v>39</v>
      </c>
      <c r="C81" s="519" t="s">
        <v>412</v>
      </c>
      <c r="D81" s="531" t="s">
        <v>166</v>
      </c>
      <c r="E81" s="627" t="s">
        <v>413</v>
      </c>
      <c r="F81" s="159">
        <v>1418.9</v>
      </c>
      <c r="G81" s="630">
        <v>869.7</v>
      </c>
      <c r="H81" s="126">
        <v>640.70000000000005</v>
      </c>
      <c r="I81" s="82">
        <f>H81/H9</f>
        <v>7.287621621498654E-3</v>
      </c>
      <c r="J81" s="75">
        <f t="shared" si="12"/>
        <v>-229</v>
      </c>
      <c r="K81" s="80">
        <f t="shared" si="31"/>
        <v>0.73669081292399674</v>
      </c>
      <c r="L81" s="77"/>
      <c r="M81" s="78"/>
      <c r="N81" s="78"/>
      <c r="O81" s="78"/>
      <c r="P81" s="59">
        <f t="shared" si="33"/>
        <v>0</v>
      </c>
      <c r="Q81" s="80"/>
      <c r="R81" s="79">
        <f t="shared" si="5"/>
        <v>1418.9</v>
      </c>
      <c r="S81" s="78">
        <f t="shared" si="6"/>
        <v>1418.9</v>
      </c>
      <c r="T81" s="78">
        <f t="shared" si="27"/>
        <v>869.7</v>
      </c>
      <c r="U81" s="78">
        <f t="shared" si="7"/>
        <v>640.70000000000005</v>
      </c>
      <c r="V81" s="78">
        <f t="shared" si="3"/>
        <v>-229</v>
      </c>
      <c r="W81" s="521">
        <f t="shared" si="4"/>
        <v>0.73669081292399674</v>
      </c>
      <c r="X81" s="514"/>
      <c r="Y81" s="495" t="str">
        <f t="shared" si="1"/>
        <v/>
      </c>
      <c r="Z81" s="515" t="str">
        <f t="shared" si="2"/>
        <v/>
      </c>
      <c r="AA81" s="516"/>
      <c r="AB81" s="516"/>
      <c r="AC81" s="516"/>
      <c r="AD81" s="516"/>
      <c r="AE81" s="516"/>
      <c r="AF81" s="516"/>
      <c r="AG81" s="516"/>
      <c r="AH81" s="516"/>
      <c r="AI81" s="516"/>
      <c r="AJ81" s="516"/>
      <c r="AK81" s="516"/>
      <c r="AL81" s="516"/>
      <c r="AM81" s="516"/>
      <c r="AN81" s="516"/>
      <c r="AO81" s="516"/>
      <c r="AP81" s="516"/>
      <c r="AQ81" s="516"/>
      <c r="AR81" s="516"/>
      <c r="AS81" s="516"/>
      <c r="AT81" s="516"/>
      <c r="AU81" s="516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</row>
    <row r="82" spans="1:190" s="249" customFormat="1" ht="47.45" customHeight="1" thickBot="1" x14ac:dyDescent="0.3">
      <c r="A82" s="631"/>
      <c r="B82" s="632"/>
      <c r="C82" s="633"/>
      <c r="D82" s="633"/>
      <c r="E82" s="634" t="s">
        <v>414</v>
      </c>
      <c r="F82" s="635">
        <v>591.20000000000005</v>
      </c>
      <c r="G82" s="636">
        <v>377.2</v>
      </c>
      <c r="H82" s="637">
        <v>74.7</v>
      </c>
      <c r="I82" s="74">
        <f>H82/H12</f>
        <v>0.17364016736401675</v>
      </c>
      <c r="J82" s="75">
        <f t="shared" si="12"/>
        <v>-302.5</v>
      </c>
      <c r="K82" s="80">
        <f t="shared" si="31"/>
        <v>0.19803817603393425</v>
      </c>
      <c r="L82" s="638"/>
      <c r="M82" s="639"/>
      <c r="N82" s="639"/>
      <c r="O82" s="248"/>
      <c r="P82" s="640"/>
      <c r="Q82" s="641"/>
      <c r="R82" s="642">
        <f t="shared" si="5"/>
        <v>591.20000000000005</v>
      </c>
      <c r="S82" s="643">
        <f t="shared" si="6"/>
        <v>591.20000000000005</v>
      </c>
      <c r="T82" s="643">
        <f t="shared" si="27"/>
        <v>377.2</v>
      </c>
      <c r="U82" s="78">
        <f t="shared" si="7"/>
        <v>74.7</v>
      </c>
      <c r="V82" s="78">
        <f t="shared" si="3"/>
        <v>-302.5</v>
      </c>
      <c r="W82" s="80">
        <f t="shared" si="4"/>
        <v>0.19803817603393425</v>
      </c>
      <c r="X82" s="96"/>
      <c r="Y82" s="644"/>
      <c r="Z82" s="644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</row>
    <row r="83" spans="1:190" s="648" customFormat="1" ht="27" customHeight="1" thickBot="1" x14ac:dyDescent="0.3">
      <c r="A83" s="567">
        <v>3</v>
      </c>
      <c r="B83" s="645" t="s">
        <v>69</v>
      </c>
      <c r="C83" s="645" t="s">
        <v>167</v>
      </c>
      <c r="D83" s="645"/>
      <c r="E83" s="569" t="s">
        <v>70</v>
      </c>
      <c r="F83" s="163">
        <f>F84+F89+F90+F91+F93+F94+F96</f>
        <v>60493.900000000009</v>
      </c>
      <c r="G83" s="164">
        <f>G84+G89+G90+G91+G93+G94+G96</f>
        <v>33505.4</v>
      </c>
      <c r="H83" s="50">
        <f>H84+H89+H90+H91+H93+H94+H96</f>
        <v>29856.799999999999</v>
      </c>
      <c r="I83" s="51">
        <f>H83/H8</f>
        <v>0.11265318381227389</v>
      </c>
      <c r="J83" s="50">
        <f t="shared" si="12"/>
        <v>-3648.6000000000022</v>
      </c>
      <c r="K83" s="52">
        <f t="shared" si="31"/>
        <v>0.89110412052982502</v>
      </c>
      <c r="L83" s="163">
        <f>L84+L89+L90+L91+L93+L94+L96</f>
        <v>8877.5</v>
      </c>
      <c r="M83" s="164">
        <f>M84+M89+M90+M91+M93+M94+M96</f>
        <v>8939.5</v>
      </c>
      <c r="N83" s="164">
        <f>N84+N89+N90+N91+N93+N94+N96</f>
        <v>2325.6999999999998</v>
      </c>
      <c r="O83" s="50">
        <f>O84+O89+O90+O91+O93+O94+O96</f>
        <v>2156.4</v>
      </c>
      <c r="P83" s="50">
        <f t="shared" ref="P83:P103" si="34">O83-N83</f>
        <v>-169.29999999999973</v>
      </c>
      <c r="Q83" s="53">
        <f t="shared" ref="Q83:Q84" si="35">O83/N83</f>
        <v>0.92720471255965953</v>
      </c>
      <c r="R83" s="163">
        <f>R84+R89+R90+R91+R93+R94+R96</f>
        <v>69371.399999999994</v>
      </c>
      <c r="S83" s="164">
        <f>S84+S89+S90+S91+S93+S94+S96</f>
        <v>69433.399999999994</v>
      </c>
      <c r="T83" s="164">
        <f>T84+T89+T90+T91+T93+T94+T96</f>
        <v>35831.1</v>
      </c>
      <c r="U83" s="164">
        <f>U84+U89+U90+U91+U93+U94+U96</f>
        <v>32013.200000000001</v>
      </c>
      <c r="V83" s="50">
        <f t="shared" si="3"/>
        <v>-3817.8999999999978</v>
      </c>
      <c r="W83" s="570">
        <f t="shared" si="4"/>
        <v>0.8934473125301764</v>
      </c>
      <c r="X83" s="514"/>
      <c r="Y83" s="495" t="str">
        <f t="shared" si="1"/>
        <v/>
      </c>
      <c r="Z83" s="515" t="str">
        <f t="shared" si="2"/>
        <v/>
      </c>
      <c r="AA83" s="646"/>
      <c r="AB83" s="646"/>
      <c r="AC83" s="646"/>
      <c r="AD83" s="646"/>
      <c r="AE83" s="646"/>
      <c r="AF83" s="646"/>
      <c r="AG83" s="646"/>
      <c r="AH83" s="646"/>
      <c r="AI83" s="646"/>
      <c r="AJ83" s="646"/>
      <c r="AK83" s="646"/>
      <c r="AL83" s="646"/>
      <c r="AM83" s="646"/>
      <c r="AN83" s="646"/>
      <c r="AO83" s="646"/>
      <c r="AP83" s="646"/>
      <c r="AQ83" s="646"/>
      <c r="AR83" s="646"/>
      <c r="AS83" s="646"/>
      <c r="AT83" s="646"/>
      <c r="AU83" s="646"/>
      <c r="AV83" s="647"/>
      <c r="AW83" s="647"/>
      <c r="AX83" s="647"/>
      <c r="AY83" s="647"/>
      <c r="AZ83" s="647"/>
      <c r="BA83" s="647"/>
      <c r="BB83" s="647"/>
      <c r="BC83" s="647"/>
      <c r="BD83" s="647"/>
      <c r="BE83" s="647"/>
      <c r="BF83" s="647"/>
      <c r="BG83" s="647"/>
      <c r="BH83" s="647"/>
      <c r="BI83" s="647"/>
      <c r="BJ83" s="647"/>
      <c r="BK83" s="647"/>
      <c r="BL83" s="647"/>
      <c r="BM83" s="647"/>
      <c r="BN83" s="647"/>
      <c r="BO83" s="647"/>
      <c r="BP83" s="647"/>
      <c r="BQ83" s="647"/>
      <c r="BR83" s="647"/>
      <c r="BS83" s="647"/>
      <c r="BT83" s="647"/>
      <c r="BU83" s="647"/>
      <c r="BV83" s="647"/>
      <c r="BW83" s="647"/>
      <c r="BX83" s="647"/>
      <c r="BY83" s="647"/>
      <c r="BZ83" s="647"/>
      <c r="CA83" s="647"/>
      <c r="CB83" s="647"/>
      <c r="CC83" s="647"/>
      <c r="CD83" s="647"/>
      <c r="CE83" s="647"/>
      <c r="CF83" s="647"/>
      <c r="CG83" s="647"/>
      <c r="CH83" s="647"/>
      <c r="CI83" s="647"/>
      <c r="CJ83" s="647"/>
      <c r="CK83" s="647"/>
      <c r="CL83" s="647"/>
      <c r="CM83" s="647"/>
      <c r="CN83" s="647"/>
      <c r="CO83" s="647"/>
      <c r="CP83" s="647"/>
      <c r="CQ83" s="647"/>
      <c r="CR83" s="647"/>
      <c r="CS83" s="647"/>
      <c r="CT83" s="647"/>
      <c r="CU83" s="647"/>
      <c r="CV83" s="647"/>
      <c r="CW83" s="647"/>
      <c r="CX83" s="647"/>
      <c r="CY83" s="647"/>
      <c r="CZ83" s="647"/>
      <c r="DA83" s="647"/>
      <c r="DB83" s="647"/>
      <c r="DC83" s="647"/>
      <c r="DD83" s="647"/>
      <c r="DE83" s="647"/>
      <c r="DF83" s="647"/>
      <c r="DG83" s="647"/>
      <c r="DH83" s="647"/>
      <c r="DI83" s="647"/>
      <c r="DJ83" s="647"/>
      <c r="DK83" s="647"/>
      <c r="DL83" s="647"/>
      <c r="DM83" s="647"/>
      <c r="DN83" s="647"/>
      <c r="DO83" s="647"/>
      <c r="DP83" s="647"/>
      <c r="DQ83" s="647"/>
      <c r="DR83" s="647"/>
      <c r="DS83" s="647"/>
      <c r="DT83" s="647"/>
      <c r="DU83" s="647"/>
      <c r="DV83" s="647"/>
      <c r="DW83" s="647"/>
      <c r="DX83" s="647"/>
      <c r="DY83" s="647"/>
      <c r="DZ83" s="647"/>
      <c r="EA83" s="647"/>
      <c r="EB83" s="647"/>
      <c r="EC83" s="647"/>
      <c r="ED83" s="647"/>
      <c r="EE83" s="647"/>
      <c r="EF83" s="647"/>
      <c r="EG83" s="647"/>
      <c r="EH83" s="647"/>
      <c r="EI83" s="647"/>
      <c r="EJ83" s="647"/>
      <c r="EK83" s="647"/>
      <c r="EL83" s="647"/>
      <c r="EM83" s="647"/>
      <c r="EN83" s="647"/>
      <c r="EO83" s="647"/>
      <c r="EP83" s="647"/>
      <c r="EQ83" s="647"/>
      <c r="ER83" s="647"/>
      <c r="ES83" s="647"/>
      <c r="ET83" s="647"/>
      <c r="EU83" s="647"/>
      <c r="EV83" s="647"/>
      <c r="EW83" s="647"/>
      <c r="EX83" s="647"/>
      <c r="EY83" s="647"/>
      <c r="EZ83" s="647"/>
      <c r="FA83" s="647"/>
      <c r="FB83" s="647"/>
      <c r="FC83" s="647"/>
      <c r="FD83" s="647"/>
      <c r="FE83" s="647"/>
      <c r="FF83" s="647"/>
      <c r="FG83" s="647"/>
      <c r="FH83" s="647"/>
      <c r="FI83" s="647"/>
      <c r="FJ83" s="647"/>
      <c r="FK83" s="647"/>
      <c r="FL83" s="647"/>
      <c r="FM83" s="647"/>
      <c r="FN83" s="647"/>
      <c r="FO83" s="647"/>
      <c r="FP83" s="647"/>
      <c r="FQ83" s="647"/>
      <c r="FR83" s="647"/>
      <c r="FS83" s="647"/>
      <c r="FT83" s="647"/>
      <c r="FU83" s="647"/>
      <c r="FV83" s="647"/>
      <c r="FW83" s="647"/>
      <c r="FX83" s="647"/>
      <c r="FY83" s="647"/>
      <c r="FZ83" s="647"/>
      <c r="GA83" s="647"/>
      <c r="GB83" s="647"/>
      <c r="GC83" s="647"/>
      <c r="GD83" s="647"/>
      <c r="GE83" s="647"/>
      <c r="GF83" s="647"/>
      <c r="GG83" s="647"/>
      <c r="GH83" s="647"/>
    </row>
    <row r="84" spans="1:190" s="546" customFormat="1" ht="34.5" customHeight="1" x14ac:dyDescent="0.25">
      <c r="A84" s="649"/>
      <c r="B84" s="650" t="s">
        <v>71</v>
      </c>
      <c r="C84" s="651" t="s">
        <v>281</v>
      </c>
      <c r="D84" s="651" t="s">
        <v>168</v>
      </c>
      <c r="E84" s="652" t="s">
        <v>169</v>
      </c>
      <c r="F84" s="165">
        <v>54922.9</v>
      </c>
      <c r="G84" s="67">
        <v>30658.9</v>
      </c>
      <c r="H84" s="75">
        <v>27572.2</v>
      </c>
      <c r="I84" s="114">
        <f>H84/H8</f>
        <v>0.10403312192561755</v>
      </c>
      <c r="J84" s="75">
        <f t="shared" si="12"/>
        <v>-3086.7000000000007</v>
      </c>
      <c r="K84" s="88">
        <f t="shared" si="31"/>
        <v>0.89932124114041923</v>
      </c>
      <c r="L84" s="69">
        <v>7400.3</v>
      </c>
      <c r="M84" s="67">
        <v>7462.3</v>
      </c>
      <c r="N84" s="67">
        <v>2156.5</v>
      </c>
      <c r="O84" s="67">
        <v>2156.4</v>
      </c>
      <c r="P84" s="67">
        <f t="shared" si="34"/>
        <v>-9.9999999999909051E-2</v>
      </c>
      <c r="Q84" s="68">
        <f t="shared" si="35"/>
        <v>0.99995362856480408</v>
      </c>
      <c r="R84" s="69">
        <f t="shared" si="5"/>
        <v>62323.200000000004</v>
      </c>
      <c r="S84" s="67">
        <f t="shared" si="6"/>
        <v>62385.200000000004</v>
      </c>
      <c r="T84" s="67">
        <f t="shared" si="6"/>
        <v>32815.4</v>
      </c>
      <c r="U84" s="67">
        <f t="shared" si="7"/>
        <v>29728.600000000002</v>
      </c>
      <c r="V84" s="67">
        <f t="shared" si="3"/>
        <v>-3086.7999999999993</v>
      </c>
      <c r="W84" s="513">
        <f t="shared" si="4"/>
        <v>0.90593440884462784</v>
      </c>
      <c r="X84" s="514"/>
      <c r="Y84" s="495" t="str">
        <f t="shared" ref="Y84:Y147" si="36">IF(J84&lt;=0,"",IF(J84&gt;0,"НІ"))</f>
        <v/>
      </c>
      <c r="Z84" s="515" t="str">
        <f t="shared" ref="Z84:Z147" si="37">IF(P84&lt;=0,"",IF(P84&gt;0,"НІ"))</f>
        <v/>
      </c>
      <c r="AA84" s="516"/>
      <c r="AB84" s="516"/>
      <c r="AC84" s="516"/>
      <c r="AD84" s="516"/>
      <c r="AE84" s="516"/>
      <c r="AF84" s="516"/>
      <c r="AG84" s="516"/>
      <c r="AH84" s="516"/>
      <c r="AI84" s="516"/>
      <c r="AJ84" s="516"/>
      <c r="AK84" s="516"/>
      <c r="AL84" s="516"/>
      <c r="AM84" s="516"/>
      <c r="AN84" s="516"/>
      <c r="AO84" s="516"/>
      <c r="AP84" s="516"/>
      <c r="AQ84" s="516"/>
      <c r="AR84" s="516"/>
      <c r="AS84" s="516"/>
      <c r="AT84" s="516"/>
      <c r="AU84" s="516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</row>
    <row r="85" spans="1:190" s="250" customFormat="1" ht="21" customHeight="1" x14ac:dyDescent="0.25">
      <c r="A85" s="538"/>
      <c r="B85" s="540"/>
      <c r="C85" s="541"/>
      <c r="D85" s="541"/>
      <c r="E85" s="653" t="s">
        <v>350</v>
      </c>
      <c r="F85" s="166">
        <v>32841.599999999999</v>
      </c>
      <c r="G85" s="166">
        <v>15105.7</v>
      </c>
      <c r="H85" s="166">
        <v>15093.5</v>
      </c>
      <c r="I85" s="119">
        <f>H85/H8</f>
        <v>5.6949533435282945E-2</v>
      </c>
      <c r="J85" s="91">
        <f t="shared" si="12"/>
        <v>-12.200000000000728</v>
      </c>
      <c r="K85" s="167">
        <f t="shared" si="31"/>
        <v>0.99919235785167182</v>
      </c>
      <c r="L85" s="128"/>
      <c r="M85" s="129"/>
      <c r="N85" s="94"/>
      <c r="O85" s="129"/>
      <c r="P85" s="94">
        <f t="shared" si="34"/>
        <v>0</v>
      </c>
      <c r="Q85" s="92"/>
      <c r="R85" s="95">
        <f t="shared" si="5"/>
        <v>32841.599999999999</v>
      </c>
      <c r="S85" s="94">
        <f t="shared" si="6"/>
        <v>32841.599999999999</v>
      </c>
      <c r="T85" s="94">
        <f t="shared" si="6"/>
        <v>15105.7</v>
      </c>
      <c r="U85" s="94">
        <f t="shared" si="7"/>
        <v>15093.5</v>
      </c>
      <c r="V85" s="94">
        <f t="shared" si="3"/>
        <v>-12.200000000000728</v>
      </c>
      <c r="W85" s="80">
        <f t="shared" si="4"/>
        <v>0.99919235785167182</v>
      </c>
      <c r="X85" s="130"/>
      <c r="Y85" s="611" t="str">
        <f t="shared" si="36"/>
        <v/>
      </c>
      <c r="Z85" s="611" t="str">
        <f t="shared" si="37"/>
        <v/>
      </c>
      <c r="AA85" s="131"/>
      <c r="AB85" s="131"/>
      <c r="AC85" s="131"/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9"/>
      <c r="CN85" s="19"/>
      <c r="CO85" s="19"/>
      <c r="CP85" s="19"/>
      <c r="CQ85" s="19"/>
      <c r="CR85" s="19"/>
      <c r="CS85" s="19"/>
      <c r="CT85" s="19"/>
      <c r="CU85" s="19"/>
      <c r="CV85" s="19"/>
      <c r="CW85" s="19"/>
      <c r="CX85" s="19"/>
      <c r="CY85" s="19"/>
      <c r="CZ85" s="19"/>
      <c r="DA85" s="19"/>
      <c r="DB85" s="19"/>
      <c r="DC85" s="19"/>
      <c r="DD85" s="19"/>
      <c r="DE85" s="19"/>
      <c r="DF85" s="19"/>
      <c r="DG85" s="19"/>
      <c r="DH85" s="19"/>
      <c r="DI85" s="19"/>
      <c r="DJ85" s="19"/>
      <c r="DK85" s="19"/>
      <c r="DL85" s="19"/>
      <c r="DM85" s="19"/>
      <c r="DN85" s="19"/>
      <c r="DO85" s="19"/>
      <c r="DP85" s="19"/>
      <c r="DQ85" s="19"/>
      <c r="DR85" s="19"/>
      <c r="DS85" s="19"/>
      <c r="DT85" s="19"/>
      <c r="DU85" s="19"/>
      <c r="DV85" s="19"/>
      <c r="DW85" s="19"/>
      <c r="DX85" s="19"/>
      <c r="DY85" s="19"/>
      <c r="DZ85" s="19"/>
      <c r="EA85" s="19"/>
      <c r="EB85" s="19"/>
      <c r="EC85" s="19"/>
      <c r="ED85" s="19"/>
      <c r="EE85" s="19"/>
      <c r="EF85" s="19"/>
      <c r="EG85" s="19"/>
      <c r="EH85" s="19"/>
      <c r="EI85" s="19"/>
      <c r="EJ85" s="19"/>
      <c r="EK85" s="19"/>
      <c r="EL85" s="19"/>
      <c r="EM85" s="19"/>
      <c r="EN85" s="19"/>
      <c r="EO85" s="19"/>
      <c r="EP85" s="19"/>
      <c r="EQ85" s="19"/>
      <c r="ER85" s="19"/>
      <c r="ES85" s="19"/>
      <c r="ET85" s="19"/>
      <c r="EU85" s="19"/>
      <c r="EV85" s="19"/>
      <c r="EW85" s="19"/>
      <c r="EX85" s="19"/>
      <c r="EY85" s="19"/>
      <c r="EZ85" s="19"/>
      <c r="FA85" s="19"/>
      <c r="FB85" s="19"/>
      <c r="FC85" s="19"/>
      <c r="FD85" s="19"/>
      <c r="FE85" s="19"/>
      <c r="FF85" s="19"/>
      <c r="FG85" s="19"/>
      <c r="FH85" s="19"/>
      <c r="FI85" s="19"/>
      <c r="FJ85" s="19"/>
      <c r="FK85" s="19"/>
      <c r="FL85" s="19"/>
      <c r="FM85" s="19"/>
      <c r="FN85" s="19"/>
      <c r="FO85" s="19"/>
      <c r="FP85" s="19"/>
      <c r="FQ85" s="19"/>
      <c r="FR85" s="19"/>
      <c r="FS85" s="19"/>
      <c r="FT85" s="19"/>
      <c r="FU85" s="19"/>
      <c r="FV85" s="19"/>
      <c r="FW85" s="19"/>
      <c r="FX85" s="19"/>
      <c r="FY85" s="19"/>
      <c r="FZ85" s="19"/>
      <c r="GA85" s="19"/>
      <c r="GB85" s="19"/>
      <c r="GC85" s="19"/>
      <c r="GD85" s="19"/>
      <c r="GE85" s="19"/>
      <c r="GF85" s="19"/>
      <c r="GG85" s="19"/>
      <c r="GH85" s="19"/>
    </row>
    <row r="86" spans="1:190" ht="12.75" hidden="1" customHeight="1" x14ac:dyDescent="0.25">
      <c r="A86" s="517"/>
      <c r="B86" s="654"/>
      <c r="C86" s="531" t="s">
        <v>170</v>
      </c>
      <c r="D86" s="531"/>
      <c r="E86" s="655" t="s">
        <v>171</v>
      </c>
      <c r="F86" s="271"/>
      <c r="G86" s="137"/>
      <c r="H86" s="137"/>
      <c r="I86" s="78"/>
      <c r="J86" s="78"/>
      <c r="K86" s="167" t="e">
        <f t="shared" si="31"/>
        <v>#DIV/0!</v>
      </c>
      <c r="L86" s="136">
        <f t="shared" ref="L86:Q86" si="38">SUM(L90:L93)</f>
        <v>0</v>
      </c>
      <c r="M86" s="137">
        <f t="shared" si="38"/>
        <v>0</v>
      </c>
      <c r="N86" s="78">
        <f t="shared" si="38"/>
        <v>0</v>
      </c>
      <c r="O86" s="137">
        <f t="shared" si="38"/>
        <v>0</v>
      </c>
      <c r="P86" s="59">
        <f t="shared" si="38"/>
        <v>0</v>
      </c>
      <c r="Q86" s="168">
        <f t="shared" si="38"/>
        <v>0</v>
      </c>
      <c r="R86" s="79">
        <f>SUM(F86,L86)</f>
        <v>0</v>
      </c>
      <c r="S86" s="78">
        <f>SUM(F86,M86)</f>
        <v>0</v>
      </c>
      <c r="T86" s="78">
        <f t="shared" si="6"/>
        <v>0</v>
      </c>
      <c r="U86" s="78">
        <f>SUM(H86,O86)</f>
        <v>0</v>
      </c>
      <c r="V86" s="78">
        <f>U86-T86</f>
        <v>0</v>
      </c>
      <c r="W86" s="121" t="e">
        <f t="shared" si="4"/>
        <v>#DIV/0!</v>
      </c>
      <c r="X86" s="57"/>
      <c r="Y86" s="495" t="str">
        <f t="shared" si="36"/>
        <v/>
      </c>
      <c r="Z86" s="495" t="str">
        <f t="shared" si="37"/>
        <v/>
      </c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GG86" s="3"/>
      <c r="GH86" s="3"/>
    </row>
    <row r="87" spans="1:190" ht="35.25" hidden="1" customHeight="1" x14ac:dyDescent="0.25">
      <c r="A87" s="517"/>
      <c r="B87" s="654"/>
      <c r="C87" s="531" t="s">
        <v>282</v>
      </c>
      <c r="D87" s="531" t="s">
        <v>283</v>
      </c>
      <c r="E87" s="656" t="s">
        <v>284</v>
      </c>
      <c r="F87" s="271"/>
      <c r="G87" s="271"/>
      <c r="H87" s="137"/>
      <c r="I87" s="169">
        <f>H87/H8</f>
        <v>0</v>
      </c>
      <c r="J87" s="91">
        <f t="shared" ref="J87:J89" si="39">H87-G87</f>
        <v>0</v>
      </c>
      <c r="K87" s="167" t="e">
        <f t="shared" si="31"/>
        <v>#DIV/0!</v>
      </c>
      <c r="L87" s="136"/>
      <c r="M87" s="137"/>
      <c r="N87" s="78"/>
      <c r="O87" s="137"/>
      <c r="P87" s="78">
        <f t="shared" ref="P87:P89" si="40">O87-N87</f>
        <v>0</v>
      </c>
      <c r="Q87" s="80" t="e">
        <f>O87/N87</f>
        <v>#DIV/0!</v>
      </c>
      <c r="R87" s="95">
        <f t="shared" ref="R87:R89" si="41">SUM(F87,L87)</f>
        <v>0</v>
      </c>
      <c r="S87" s="94">
        <f t="shared" ref="S87:S89" si="42">SUM(F87,M87)</f>
        <v>0</v>
      </c>
      <c r="T87" s="94">
        <f t="shared" si="6"/>
        <v>0</v>
      </c>
      <c r="U87" s="94">
        <f t="shared" si="6"/>
        <v>0</v>
      </c>
      <c r="V87" s="94">
        <f t="shared" ref="V87:V89" si="43">U87-T87</f>
        <v>0</v>
      </c>
      <c r="W87" s="80" t="e">
        <f t="shared" si="4"/>
        <v>#DIV/0!</v>
      </c>
      <c r="X87" s="57"/>
      <c r="Y87" s="495"/>
      <c r="Z87" s="495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GG87" s="3"/>
      <c r="GH87" s="3"/>
    </row>
    <row r="88" spans="1:190" s="250" customFormat="1" ht="48" customHeight="1" x14ac:dyDescent="0.25">
      <c r="A88" s="538"/>
      <c r="B88" s="540"/>
      <c r="C88" s="541"/>
      <c r="D88" s="541"/>
      <c r="E88" s="653" t="s">
        <v>415</v>
      </c>
      <c r="F88" s="166">
        <v>22.4</v>
      </c>
      <c r="G88" s="166">
        <v>7.5</v>
      </c>
      <c r="H88" s="272"/>
      <c r="I88" s="114"/>
      <c r="J88" s="91">
        <f t="shared" si="39"/>
        <v>-7.5</v>
      </c>
      <c r="K88" s="167">
        <f t="shared" si="31"/>
        <v>0</v>
      </c>
      <c r="L88" s="128"/>
      <c r="M88" s="129"/>
      <c r="N88" s="94"/>
      <c r="O88" s="129"/>
      <c r="P88" s="94">
        <f t="shared" si="40"/>
        <v>0</v>
      </c>
      <c r="Q88" s="92"/>
      <c r="R88" s="95">
        <f t="shared" si="41"/>
        <v>22.4</v>
      </c>
      <c r="S88" s="94">
        <f t="shared" si="42"/>
        <v>22.4</v>
      </c>
      <c r="T88" s="94">
        <f t="shared" si="6"/>
        <v>7.5</v>
      </c>
      <c r="U88" s="94">
        <f t="shared" si="6"/>
        <v>0</v>
      </c>
      <c r="V88" s="94">
        <f t="shared" si="43"/>
        <v>-7.5</v>
      </c>
      <c r="W88" s="80">
        <f t="shared" si="4"/>
        <v>0</v>
      </c>
      <c r="X88" s="130"/>
      <c r="Y88" s="611" t="str">
        <f t="shared" ref="Y88:Y89" si="44">IF(J88&lt;=0,"",IF(J88&gt;0,"НІ"))</f>
        <v/>
      </c>
      <c r="Z88" s="611" t="str">
        <f t="shared" ref="Z88:Z89" si="45">IF(P88&lt;=0,"",IF(P88&gt;0,"НІ"))</f>
        <v/>
      </c>
      <c r="AA88" s="131"/>
      <c r="AB88" s="131"/>
      <c r="AC88" s="131"/>
      <c r="AD88" s="131"/>
      <c r="AE88" s="131"/>
      <c r="AF88" s="131"/>
      <c r="AG88" s="131"/>
      <c r="AH88" s="131"/>
      <c r="AI88" s="131"/>
      <c r="AJ88" s="131"/>
      <c r="AK88" s="131"/>
      <c r="AL88" s="131"/>
      <c r="AM88" s="131"/>
      <c r="AN88" s="131"/>
      <c r="AO88" s="131"/>
      <c r="AP88" s="131"/>
      <c r="AQ88" s="131"/>
      <c r="AR88" s="131"/>
      <c r="AS88" s="131"/>
      <c r="AT88" s="131"/>
      <c r="AU88" s="131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19"/>
      <c r="CO88" s="19"/>
      <c r="CP88" s="19"/>
      <c r="CQ88" s="19"/>
      <c r="CR88" s="19"/>
      <c r="CS88" s="19"/>
      <c r="CT88" s="19"/>
      <c r="CU88" s="19"/>
      <c r="CV88" s="19"/>
      <c r="CW88" s="19"/>
      <c r="CX88" s="19"/>
      <c r="CY88" s="19"/>
      <c r="CZ88" s="19"/>
      <c r="DA88" s="19"/>
      <c r="DB88" s="19"/>
      <c r="DC88" s="19"/>
      <c r="DD88" s="19"/>
      <c r="DE88" s="19"/>
      <c r="DF88" s="19"/>
      <c r="DG88" s="19"/>
      <c r="DH88" s="19"/>
      <c r="DI88" s="19"/>
      <c r="DJ88" s="19"/>
      <c r="DK88" s="19"/>
      <c r="DL88" s="19"/>
      <c r="DM88" s="19"/>
      <c r="DN88" s="19"/>
      <c r="DO88" s="19"/>
      <c r="DP88" s="19"/>
      <c r="DQ88" s="19"/>
      <c r="DR88" s="19"/>
      <c r="DS88" s="19"/>
      <c r="DT88" s="19"/>
      <c r="DU88" s="19"/>
      <c r="DV88" s="19"/>
      <c r="DW88" s="19"/>
      <c r="DX88" s="19"/>
      <c r="DY88" s="19"/>
      <c r="DZ88" s="19"/>
      <c r="EA88" s="19"/>
      <c r="EB88" s="19"/>
      <c r="EC88" s="19"/>
      <c r="ED88" s="19"/>
      <c r="EE88" s="19"/>
      <c r="EF88" s="19"/>
      <c r="EG88" s="19"/>
      <c r="EH88" s="19"/>
      <c r="EI88" s="19"/>
      <c r="EJ88" s="19"/>
      <c r="EK88" s="19"/>
      <c r="EL88" s="19"/>
      <c r="EM88" s="19"/>
      <c r="EN88" s="19"/>
      <c r="EO88" s="19"/>
      <c r="EP88" s="19"/>
      <c r="EQ88" s="19"/>
      <c r="ER88" s="19"/>
      <c r="ES88" s="19"/>
      <c r="ET88" s="19"/>
      <c r="EU88" s="19"/>
      <c r="EV88" s="19"/>
      <c r="EW88" s="19"/>
      <c r="EX88" s="19"/>
      <c r="EY88" s="19"/>
      <c r="EZ88" s="19"/>
      <c r="FA88" s="19"/>
      <c r="FB88" s="19"/>
      <c r="FC88" s="19"/>
      <c r="FD88" s="19"/>
      <c r="FE88" s="19"/>
      <c r="FF88" s="19"/>
      <c r="FG88" s="19"/>
      <c r="FH88" s="19"/>
      <c r="FI88" s="19"/>
      <c r="FJ88" s="19"/>
      <c r="FK88" s="19"/>
      <c r="FL88" s="19"/>
      <c r="FM88" s="19"/>
      <c r="FN88" s="19"/>
      <c r="FO88" s="19"/>
      <c r="FP88" s="19"/>
      <c r="FQ88" s="19"/>
      <c r="FR88" s="19"/>
      <c r="FS88" s="19"/>
      <c r="FT88" s="19"/>
      <c r="FU88" s="19"/>
      <c r="FV88" s="19"/>
      <c r="FW88" s="19"/>
      <c r="FX88" s="19"/>
      <c r="FY88" s="19"/>
      <c r="FZ88" s="19"/>
      <c r="GA88" s="19"/>
      <c r="GB88" s="19"/>
      <c r="GC88" s="19"/>
      <c r="GD88" s="19"/>
      <c r="GE88" s="19"/>
      <c r="GF88" s="19"/>
      <c r="GG88" s="19"/>
      <c r="GH88" s="19"/>
    </row>
    <row r="89" spans="1:190" s="607" customFormat="1" ht="32.25" customHeight="1" x14ac:dyDescent="0.25">
      <c r="A89" s="599"/>
      <c r="B89" s="657" t="s">
        <v>73</v>
      </c>
      <c r="C89" s="657" t="s">
        <v>282</v>
      </c>
      <c r="D89" s="654" t="s">
        <v>283</v>
      </c>
      <c r="E89" s="658" t="s">
        <v>284</v>
      </c>
      <c r="F89" s="659">
        <v>166</v>
      </c>
      <c r="G89" s="660">
        <v>39.5</v>
      </c>
      <c r="H89" s="78"/>
      <c r="I89" s="114"/>
      <c r="J89" s="75">
        <f t="shared" si="39"/>
        <v>-39.5</v>
      </c>
      <c r="K89" s="167">
        <f t="shared" si="31"/>
        <v>0</v>
      </c>
      <c r="L89" s="77">
        <v>1477.2</v>
      </c>
      <c r="M89" s="78">
        <v>1477.2</v>
      </c>
      <c r="N89" s="78">
        <v>169.2</v>
      </c>
      <c r="O89" s="137"/>
      <c r="P89" s="78">
        <f t="shared" si="40"/>
        <v>-169.2</v>
      </c>
      <c r="Q89" s="76"/>
      <c r="R89" s="79">
        <f t="shared" si="41"/>
        <v>1643.2</v>
      </c>
      <c r="S89" s="78">
        <f t="shared" si="42"/>
        <v>1643.2</v>
      </c>
      <c r="T89" s="78">
        <f t="shared" si="6"/>
        <v>208.7</v>
      </c>
      <c r="U89" s="78">
        <f t="shared" si="6"/>
        <v>0</v>
      </c>
      <c r="V89" s="605">
        <f t="shared" si="43"/>
        <v>-208.7</v>
      </c>
      <c r="W89" s="521">
        <f t="shared" si="4"/>
        <v>0</v>
      </c>
      <c r="X89" s="508"/>
      <c r="Y89" s="495" t="str">
        <f t="shared" si="44"/>
        <v/>
      </c>
      <c r="Z89" s="496" t="str">
        <f t="shared" si="45"/>
        <v/>
      </c>
      <c r="AA89" s="497"/>
      <c r="AB89" s="497"/>
      <c r="AC89" s="497"/>
      <c r="AD89" s="497"/>
      <c r="AE89" s="497"/>
      <c r="AF89" s="497"/>
      <c r="AG89" s="497"/>
      <c r="AH89" s="497"/>
      <c r="AI89" s="497"/>
      <c r="AJ89" s="497"/>
      <c r="AK89" s="497"/>
      <c r="AL89" s="497"/>
      <c r="AM89" s="497"/>
      <c r="AN89" s="497"/>
      <c r="AO89" s="497"/>
      <c r="AP89" s="497"/>
      <c r="AQ89" s="497"/>
      <c r="AR89" s="497"/>
      <c r="AS89" s="497"/>
      <c r="AT89" s="497"/>
      <c r="AU89" s="497"/>
      <c r="AV89" s="498"/>
      <c r="AW89" s="498"/>
      <c r="AX89" s="498"/>
      <c r="AY89" s="498"/>
      <c r="AZ89" s="498"/>
      <c r="BA89" s="498"/>
      <c r="BB89" s="498"/>
      <c r="BC89" s="498"/>
      <c r="BD89" s="498"/>
      <c r="BE89" s="498"/>
      <c r="BF89" s="498"/>
      <c r="BG89" s="498"/>
      <c r="BH89" s="498"/>
      <c r="BI89" s="498"/>
      <c r="BJ89" s="498"/>
      <c r="BK89" s="498"/>
      <c r="BL89" s="498"/>
      <c r="BM89" s="498"/>
      <c r="BN89" s="498"/>
      <c r="BO89" s="498"/>
      <c r="BP89" s="498"/>
      <c r="BQ89" s="498"/>
      <c r="BR89" s="498"/>
      <c r="BS89" s="498"/>
      <c r="BT89" s="498"/>
      <c r="BU89" s="498"/>
      <c r="BV89" s="498"/>
      <c r="BW89" s="498"/>
      <c r="BX89" s="498"/>
      <c r="BY89" s="498"/>
      <c r="BZ89" s="498"/>
      <c r="CA89" s="498"/>
      <c r="CB89" s="498"/>
      <c r="CC89" s="498"/>
      <c r="CD89" s="498"/>
      <c r="CE89" s="498"/>
      <c r="CF89" s="498"/>
      <c r="CG89" s="498"/>
      <c r="CH89" s="498"/>
      <c r="CI89" s="498"/>
      <c r="CJ89" s="498"/>
      <c r="CK89" s="498"/>
      <c r="CL89" s="498"/>
      <c r="CM89" s="498"/>
      <c r="CN89" s="498"/>
      <c r="CO89" s="498"/>
      <c r="CP89" s="498"/>
      <c r="CQ89" s="498"/>
      <c r="CR89" s="498"/>
      <c r="CS89" s="498"/>
      <c r="CT89" s="498"/>
      <c r="CU89" s="498"/>
      <c r="CV89" s="498"/>
      <c r="CW89" s="498"/>
      <c r="CX89" s="498"/>
      <c r="CY89" s="498"/>
      <c r="CZ89" s="498"/>
      <c r="DA89" s="498"/>
      <c r="DB89" s="498"/>
      <c r="DC89" s="498"/>
      <c r="DD89" s="498"/>
      <c r="DE89" s="498"/>
      <c r="DF89" s="498"/>
      <c r="DG89" s="498"/>
      <c r="DH89" s="498"/>
      <c r="DI89" s="498"/>
      <c r="DJ89" s="498"/>
      <c r="DK89" s="498"/>
      <c r="DL89" s="498"/>
      <c r="DM89" s="498"/>
      <c r="DN89" s="498"/>
      <c r="DO89" s="498"/>
      <c r="DP89" s="498"/>
      <c r="DQ89" s="498"/>
      <c r="DR89" s="498"/>
      <c r="DS89" s="498"/>
      <c r="DT89" s="498"/>
      <c r="DU89" s="498"/>
      <c r="DV89" s="498"/>
      <c r="DW89" s="498"/>
      <c r="DX89" s="498"/>
      <c r="DY89" s="498"/>
      <c r="DZ89" s="498"/>
      <c r="EA89" s="498"/>
      <c r="EB89" s="498"/>
      <c r="EC89" s="498"/>
      <c r="ED89" s="498"/>
      <c r="EE89" s="498"/>
      <c r="EF89" s="498"/>
      <c r="EG89" s="498"/>
      <c r="EH89" s="498"/>
      <c r="EI89" s="498"/>
      <c r="EJ89" s="498"/>
      <c r="EK89" s="498"/>
      <c r="EL89" s="498"/>
      <c r="EM89" s="498"/>
      <c r="EN89" s="498"/>
      <c r="EO89" s="498"/>
      <c r="EP89" s="498"/>
      <c r="EQ89" s="498"/>
      <c r="ER89" s="498"/>
      <c r="ES89" s="498"/>
      <c r="ET89" s="498"/>
      <c r="EU89" s="498"/>
      <c r="EV89" s="498"/>
      <c r="EW89" s="498"/>
      <c r="EX89" s="498"/>
      <c r="EY89" s="498"/>
      <c r="EZ89" s="498"/>
      <c r="FA89" s="498"/>
      <c r="FB89" s="498"/>
      <c r="FC89" s="498"/>
      <c r="FD89" s="498"/>
      <c r="FE89" s="498"/>
      <c r="FF89" s="498"/>
      <c r="FG89" s="498"/>
      <c r="FH89" s="498"/>
      <c r="FI89" s="498"/>
      <c r="FJ89" s="498"/>
      <c r="FK89" s="498"/>
      <c r="FL89" s="498"/>
      <c r="FM89" s="498"/>
      <c r="FN89" s="498"/>
      <c r="FO89" s="498"/>
      <c r="FP89" s="498"/>
      <c r="FQ89" s="498"/>
      <c r="FR89" s="498"/>
      <c r="FS89" s="498"/>
      <c r="FT89" s="498"/>
      <c r="FU89" s="498"/>
      <c r="FV89" s="498"/>
      <c r="FW89" s="498"/>
      <c r="FX89" s="498"/>
      <c r="FY89" s="498"/>
      <c r="FZ89" s="498"/>
      <c r="GA89" s="498"/>
      <c r="GB89" s="498"/>
      <c r="GC89" s="498"/>
      <c r="GD89" s="498"/>
      <c r="GE89" s="498"/>
      <c r="GF89" s="498"/>
      <c r="GG89" s="498"/>
      <c r="GH89" s="498"/>
    </row>
    <row r="90" spans="1:190" s="607" customFormat="1" ht="33.75" customHeight="1" x14ac:dyDescent="0.25">
      <c r="A90" s="599"/>
      <c r="B90" s="657" t="s">
        <v>73</v>
      </c>
      <c r="C90" s="657" t="s">
        <v>285</v>
      </c>
      <c r="D90" s="657" t="s">
        <v>172</v>
      </c>
      <c r="E90" s="658" t="s">
        <v>77</v>
      </c>
      <c r="F90" s="659">
        <v>102.9</v>
      </c>
      <c r="G90" s="660">
        <v>51.6</v>
      </c>
      <c r="H90" s="78">
        <v>0.2</v>
      </c>
      <c r="I90" s="114"/>
      <c r="J90" s="75">
        <f t="shared" si="12"/>
        <v>-51.4</v>
      </c>
      <c r="K90" s="167">
        <f t="shared" si="31"/>
        <v>3.875968992248062E-3</v>
      </c>
      <c r="L90" s="136"/>
      <c r="M90" s="137"/>
      <c r="N90" s="78"/>
      <c r="O90" s="137"/>
      <c r="P90" s="78">
        <f t="shared" si="34"/>
        <v>0</v>
      </c>
      <c r="Q90" s="76"/>
      <c r="R90" s="79">
        <f t="shared" si="5"/>
        <v>102.9</v>
      </c>
      <c r="S90" s="78">
        <f t="shared" si="6"/>
        <v>102.9</v>
      </c>
      <c r="T90" s="78">
        <f t="shared" si="6"/>
        <v>51.6</v>
      </c>
      <c r="U90" s="78">
        <f t="shared" si="7"/>
        <v>0.2</v>
      </c>
      <c r="V90" s="605">
        <f t="shared" si="3"/>
        <v>-51.4</v>
      </c>
      <c r="W90" s="521">
        <f t="shared" si="4"/>
        <v>3.875968992248062E-3</v>
      </c>
      <c r="X90" s="508"/>
      <c r="Y90" s="495" t="str">
        <f t="shared" si="36"/>
        <v/>
      </c>
      <c r="Z90" s="496" t="str">
        <f t="shared" si="37"/>
        <v/>
      </c>
      <c r="AA90" s="497"/>
      <c r="AB90" s="497"/>
      <c r="AC90" s="497"/>
      <c r="AD90" s="497"/>
      <c r="AE90" s="497"/>
      <c r="AF90" s="497"/>
      <c r="AG90" s="497"/>
      <c r="AH90" s="497"/>
      <c r="AI90" s="497"/>
      <c r="AJ90" s="497"/>
      <c r="AK90" s="497"/>
      <c r="AL90" s="497"/>
      <c r="AM90" s="497"/>
      <c r="AN90" s="497"/>
      <c r="AO90" s="497"/>
      <c r="AP90" s="497"/>
      <c r="AQ90" s="497"/>
      <c r="AR90" s="497"/>
      <c r="AS90" s="497"/>
      <c r="AT90" s="497"/>
      <c r="AU90" s="497"/>
      <c r="AV90" s="498"/>
      <c r="AW90" s="498"/>
      <c r="AX90" s="498"/>
      <c r="AY90" s="498"/>
      <c r="AZ90" s="498"/>
      <c r="BA90" s="498"/>
      <c r="BB90" s="498"/>
      <c r="BC90" s="498"/>
      <c r="BD90" s="498"/>
      <c r="BE90" s="498"/>
      <c r="BF90" s="498"/>
      <c r="BG90" s="498"/>
      <c r="BH90" s="498"/>
      <c r="BI90" s="498"/>
      <c r="BJ90" s="498"/>
      <c r="BK90" s="498"/>
      <c r="BL90" s="498"/>
      <c r="BM90" s="498"/>
      <c r="BN90" s="498"/>
      <c r="BO90" s="498"/>
      <c r="BP90" s="498"/>
      <c r="BQ90" s="498"/>
      <c r="BR90" s="498"/>
      <c r="BS90" s="498"/>
      <c r="BT90" s="498"/>
      <c r="BU90" s="498"/>
      <c r="BV90" s="498"/>
      <c r="BW90" s="498"/>
      <c r="BX90" s="498"/>
      <c r="BY90" s="498"/>
      <c r="BZ90" s="498"/>
      <c r="CA90" s="498"/>
      <c r="CB90" s="498"/>
      <c r="CC90" s="498"/>
      <c r="CD90" s="498"/>
      <c r="CE90" s="498"/>
      <c r="CF90" s="498"/>
      <c r="CG90" s="498"/>
      <c r="CH90" s="498"/>
      <c r="CI90" s="498"/>
      <c r="CJ90" s="498"/>
      <c r="CK90" s="498"/>
      <c r="CL90" s="498"/>
      <c r="CM90" s="498"/>
      <c r="CN90" s="498"/>
      <c r="CO90" s="498"/>
      <c r="CP90" s="498"/>
      <c r="CQ90" s="498"/>
      <c r="CR90" s="498"/>
      <c r="CS90" s="498"/>
      <c r="CT90" s="498"/>
      <c r="CU90" s="498"/>
      <c r="CV90" s="498"/>
      <c r="CW90" s="498"/>
      <c r="CX90" s="498"/>
      <c r="CY90" s="498"/>
      <c r="CZ90" s="498"/>
      <c r="DA90" s="498"/>
      <c r="DB90" s="498"/>
      <c r="DC90" s="498"/>
      <c r="DD90" s="498"/>
      <c r="DE90" s="498"/>
      <c r="DF90" s="498"/>
      <c r="DG90" s="498"/>
      <c r="DH90" s="498"/>
      <c r="DI90" s="498"/>
      <c r="DJ90" s="498"/>
      <c r="DK90" s="498"/>
      <c r="DL90" s="498"/>
      <c r="DM90" s="498"/>
      <c r="DN90" s="498"/>
      <c r="DO90" s="498"/>
      <c r="DP90" s="498"/>
      <c r="DQ90" s="498"/>
      <c r="DR90" s="498"/>
      <c r="DS90" s="498"/>
      <c r="DT90" s="498"/>
      <c r="DU90" s="498"/>
      <c r="DV90" s="498"/>
      <c r="DW90" s="498"/>
      <c r="DX90" s="498"/>
      <c r="DY90" s="498"/>
      <c r="DZ90" s="498"/>
      <c r="EA90" s="498"/>
      <c r="EB90" s="498"/>
      <c r="EC90" s="498"/>
      <c r="ED90" s="498"/>
      <c r="EE90" s="498"/>
      <c r="EF90" s="498"/>
      <c r="EG90" s="498"/>
      <c r="EH90" s="498"/>
      <c r="EI90" s="498"/>
      <c r="EJ90" s="498"/>
      <c r="EK90" s="498"/>
      <c r="EL90" s="498"/>
      <c r="EM90" s="498"/>
      <c r="EN90" s="498"/>
      <c r="EO90" s="498"/>
      <c r="EP90" s="498"/>
      <c r="EQ90" s="498"/>
      <c r="ER90" s="498"/>
      <c r="ES90" s="498"/>
      <c r="ET90" s="498"/>
      <c r="EU90" s="498"/>
      <c r="EV90" s="498"/>
      <c r="EW90" s="498"/>
      <c r="EX90" s="498"/>
      <c r="EY90" s="498"/>
      <c r="EZ90" s="498"/>
      <c r="FA90" s="498"/>
      <c r="FB90" s="498"/>
      <c r="FC90" s="498"/>
      <c r="FD90" s="498"/>
      <c r="FE90" s="498"/>
      <c r="FF90" s="498"/>
      <c r="FG90" s="498"/>
      <c r="FH90" s="498"/>
      <c r="FI90" s="498"/>
      <c r="FJ90" s="498"/>
      <c r="FK90" s="498"/>
      <c r="FL90" s="498"/>
      <c r="FM90" s="498"/>
      <c r="FN90" s="498"/>
      <c r="FO90" s="498"/>
      <c r="FP90" s="498"/>
      <c r="FQ90" s="498"/>
      <c r="FR90" s="498"/>
      <c r="FS90" s="498"/>
      <c r="FT90" s="498"/>
      <c r="FU90" s="498"/>
      <c r="FV90" s="498"/>
      <c r="FW90" s="498"/>
      <c r="FX90" s="498"/>
      <c r="FY90" s="498"/>
      <c r="FZ90" s="498"/>
      <c r="GA90" s="498"/>
      <c r="GB90" s="498"/>
      <c r="GC90" s="498"/>
      <c r="GD90" s="498"/>
      <c r="GE90" s="498"/>
      <c r="GF90" s="498"/>
      <c r="GG90" s="498"/>
      <c r="GH90" s="498"/>
    </row>
    <row r="91" spans="1:190" s="607" customFormat="1" ht="33" customHeight="1" x14ac:dyDescent="0.25">
      <c r="A91" s="599"/>
      <c r="B91" s="657" t="s">
        <v>74</v>
      </c>
      <c r="C91" s="657" t="s">
        <v>286</v>
      </c>
      <c r="D91" s="657" t="s">
        <v>172</v>
      </c>
      <c r="E91" s="658" t="s">
        <v>287</v>
      </c>
      <c r="F91" s="659">
        <v>1307.8</v>
      </c>
      <c r="G91" s="660">
        <v>654</v>
      </c>
      <c r="H91" s="78">
        <v>633.6</v>
      </c>
      <c r="I91" s="114">
        <f>H91/H8</f>
        <v>2.3906465951962948E-3</v>
      </c>
      <c r="J91" s="75">
        <f t="shared" si="12"/>
        <v>-20.399999999999977</v>
      </c>
      <c r="K91" s="88">
        <f t="shared" si="31"/>
        <v>0.96880733944954134</v>
      </c>
      <c r="L91" s="136"/>
      <c r="M91" s="137"/>
      <c r="N91" s="78"/>
      <c r="O91" s="137"/>
      <c r="P91" s="78">
        <f t="shared" si="34"/>
        <v>0</v>
      </c>
      <c r="Q91" s="76"/>
      <c r="R91" s="79">
        <f t="shared" si="5"/>
        <v>1307.8</v>
      </c>
      <c r="S91" s="78">
        <f t="shared" si="6"/>
        <v>1307.8</v>
      </c>
      <c r="T91" s="78">
        <f t="shared" si="6"/>
        <v>654</v>
      </c>
      <c r="U91" s="78">
        <f t="shared" si="7"/>
        <v>633.6</v>
      </c>
      <c r="V91" s="605">
        <f t="shared" si="3"/>
        <v>-20.399999999999977</v>
      </c>
      <c r="W91" s="606">
        <f t="shared" si="4"/>
        <v>0.96880733944954134</v>
      </c>
      <c r="X91" s="508"/>
      <c r="Y91" s="495" t="str">
        <f t="shared" si="36"/>
        <v/>
      </c>
      <c r="Z91" s="496" t="str">
        <f t="shared" si="37"/>
        <v/>
      </c>
      <c r="AA91" s="497"/>
      <c r="AB91" s="497"/>
      <c r="AC91" s="497"/>
      <c r="AD91" s="497"/>
      <c r="AE91" s="497"/>
      <c r="AF91" s="497"/>
      <c r="AG91" s="497"/>
      <c r="AH91" s="497"/>
      <c r="AI91" s="497"/>
      <c r="AJ91" s="497"/>
      <c r="AK91" s="497"/>
      <c r="AL91" s="497"/>
      <c r="AM91" s="497"/>
      <c r="AN91" s="497"/>
      <c r="AO91" s="497"/>
      <c r="AP91" s="497"/>
      <c r="AQ91" s="497"/>
      <c r="AR91" s="497"/>
      <c r="AS91" s="497"/>
      <c r="AT91" s="497"/>
      <c r="AU91" s="497"/>
      <c r="AV91" s="498"/>
      <c r="AW91" s="498"/>
      <c r="AX91" s="498"/>
      <c r="AY91" s="498"/>
      <c r="AZ91" s="498"/>
      <c r="BA91" s="498"/>
      <c r="BB91" s="498"/>
      <c r="BC91" s="498"/>
      <c r="BD91" s="498"/>
      <c r="BE91" s="498"/>
      <c r="BF91" s="498"/>
      <c r="BG91" s="498"/>
      <c r="BH91" s="498"/>
      <c r="BI91" s="498"/>
      <c r="BJ91" s="498"/>
      <c r="BK91" s="498"/>
      <c r="BL91" s="498"/>
      <c r="BM91" s="498"/>
      <c r="BN91" s="498"/>
      <c r="BO91" s="498"/>
      <c r="BP91" s="498"/>
      <c r="BQ91" s="498"/>
      <c r="BR91" s="498"/>
      <c r="BS91" s="498"/>
      <c r="BT91" s="498"/>
      <c r="BU91" s="498"/>
      <c r="BV91" s="498"/>
      <c r="BW91" s="498"/>
      <c r="BX91" s="498"/>
      <c r="BY91" s="498"/>
      <c r="BZ91" s="498"/>
      <c r="CA91" s="498"/>
      <c r="CB91" s="498"/>
      <c r="CC91" s="498"/>
      <c r="CD91" s="498"/>
      <c r="CE91" s="498"/>
      <c r="CF91" s="498"/>
      <c r="CG91" s="498"/>
      <c r="CH91" s="498"/>
      <c r="CI91" s="498"/>
      <c r="CJ91" s="498"/>
      <c r="CK91" s="498"/>
      <c r="CL91" s="498"/>
      <c r="CM91" s="498"/>
      <c r="CN91" s="498"/>
      <c r="CO91" s="498"/>
      <c r="CP91" s="498"/>
      <c r="CQ91" s="498"/>
      <c r="CR91" s="498"/>
      <c r="CS91" s="498"/>
      <c r="CT91" s="498"/>
      <c r="CU91" s="498"/>
      <c r="CV91" s="498"/>
      <c r="CW91" s="498"/>
      <c r="CX91" s="498"/>
      <c r="CY91" s="498"/>
      <c r="CZ91" s="498"/>
      <c r="DA91" s="498"/>
      <c r="DB91" s="498"/>
      <c r="DC91" s="498"/>
      <c r="DD91" s="498"/>
      <c r="DE91" s="498"/>
      <c r="DF91" s="498"/>
      <c r="DG91" s="498"/>
      <c r="DH91" s="498"/>
      <c r="DI91" s="498"/>
      <c r="DJ91" s="498"/>
      <c r="DK91" s="498"/>
      <c r="DL91" s="498"/>
      <c r="DM91" s="498"/>
      <c r="DN91" s="498"/>
      <c r="DO91" s="498"/>
      <c r="DP91" s="498"/>
      <c r="DQ91" s="498"/>
      <c r="DR91" s="498"/>
      <c r="DS91" s="498"/>
      <c r="DT91" s="498"/>
      <c r="DU91" s="498"/>
      <c r="DV91" s="498"/>
      <c r="DW91" s="498"/>
      <c r="DX91" s="498"/>
      <c r="DY91" s="498"/>
      <c r="DZ91" s="498"/>
      <c r="EA91" s="498"/>
      <c r="EB91" s="498"/>
      <c r="EC91" s="498"/>
      <c r="ED91" s="498"/>
      <c r="EE91" s="498"/>
      <c r="EF91" s="498"/>
      <c r="EG91" s="498"/>
      <c r="EH91" s="498"/>
      <c r="EI91" s="498"/>
      <c r="EJ91" s="498"/>
      <c r="EK91" s="498"/>
      <c r="EL91" s="498"/>
      <c r="EM91" s="498"/>
      <c r="EN91" s="498"/>
      <c r="EO91" s="498"/>
      <c r="EP91" s="498"/>
      <c r="EQ91" s="498"/>
      <c r="ER91" s="498"/>
      <c r="ES91" s="498"/>
      <c r="ET91" s="498"/>
      <c r="EU91" s="498"/>
      <c r="EV91" s="498"/>
      <c r="EW91" s="498"/>
      <c r="EX91" s="498"/>
      <c r="EY91" s="498"/>
      <c r="EZ91" s="498"/>
      <c r="FA91" s="498"/>
      <c r="FB91" s="498"/>
      <c r="FC91" s="498"/>
      <c r="FD91" s="498"/>
      <c r="FE91" s="498"/>
      <c r="FF91" s="498"/>
      <c r="FG91" s="498"/>
      <c r="FH91" s="498"/>
      <c r="FI91" s="498"/>
      <c r="FJ91" s="498"/>
      <c r="FK91" s="498"/>
      <c r="FL91" s="498"/>
      <c r="FM91" s="498"/>
      <c r="FN91" s="498"/>
      <c r="FO91" s="498"/>
      <c r="FP91" s="498"/>
      <c r="FQ91" s="498"/>
      <c r="FR91" s="498"/>
      <c r="FS91" s="498"/>
      <c r="FT91" s="498"/>
      <c r="FU91" s="498"/>
      <c r="FV91" s="498"/>
      <c r="FW91" s="498"/>
      <c r="FX91" s="498"/>
      <c r="FY91" s="498"/>
      <c r="FZ91" s="498"/>
      <c r="GA91" s="498"/>
      <c r="GB91" s="498"/>
      <c r="GC91" s="498"/>
      <c r="GD91" s="498"/>
      <c r="GE91" s="498"/>
      <c r="GF91" s="498"/>
      <c r="GG91" s="498"/>
      <c r="GH91" s="498"/>
    </row>
    <row r="92" spans="1:190" s="249" customFormat="1" ht="45.75" customHeight="1" x14ac:dyDescent="0.25">
      <c r="A92" s="538"/>
      <c r="B92" s="540"/>
      <c r="C92" s="540"/>
      <c r="D92" s="540"/>
      <c r="E92" s="579" t="s">
        <v>351</v>
      </c>
      <c r="F92" s="170">
        <v>828</v>
      </c>
      <c r="G92" s="94">
        <v>414</v>
      </c>
      <c r="H92" s="94">
        <v>414</v>
      </c>
      <c r="I92" s="119">
        <f>H92/H8</f>
        <v>1.5620702184521245E-3</v>
      </c>
      <c r="J92" s="91">
        <f t="shared" si="12"/>
        <v>0</v>
      </c>
      <c r="K92" s="167">
        <f t="shared" si="31"/>
        <v>1</v>
      </c>
      <c r="L92" s="128"/>
      <c r="M92" s="129"/>
      <c r="N92" s="94"/>
      <c r="O92" s="129"/>
      <c r="P92" s="94"/>
      <c r="Q92" s="92"/>
      <c r="R92" s="93">
        <f t="shared" si="5"/>
        <v>828</v>
      </c>
      <c r="S92" s="94">
        <f t="shared" si="6"/>
        <v>828</v>
      </c>
      <c r="T92" s="94">
        <f t="shared" si="6"/>
        <v>414</v>
      </c>
      <c r="U92" s="94">
        <f t="shared" si="7"/>
        <v>414</v>
      </c>
      <c r="V92" s="94">
        <f t="shared" si="3"/>
        <v>0</v>
      </c>
      <c r="W92" s="80">
        <f t="shared" si="4"/>
        <v>1</v>
      </c>
      <c r="X92" s="96"/>
      <c r="Y92" s="611" t="str">
        <f t="shared" si="36"/>
        <v/>
      </c>
      <c r="Z92" s="611" t="str">
        <f t="shared" si="37"/>
        <v/>
      </c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</row>
    <row r="93" spans="1:190" s="607" customFormat="1" ht="32.25" customHeight="1" x14ac:dyDescent="0.25">
      <c r="A93" s="599"/>
      <c r="B93" s="661" t="s">
        <v>75</v>
      </c>
      <c r="C93" s="657" t="s">
        <v>288</v>
      </c>
      <c r="D93" s="657" t="s">
        <v>172</v>
      </c>
      <c r="E93" s="662" t="s">
        <v>76</v>
      </c>
      <c r="F93" s="659">
        <v>1381.4</v>
      </c>
      <c r="G93" s="660">
        <v>690.6</v>
      </c>
      <c r="H93" s="78">
        <v>690.5</v>
      </c>
      <c r="I93" s="114">
        <f>H93/H8</f>
        <v>2.6053369223217196E-3</v>
      </c>
      <c r="J93" s="75">
        <f t="shared" si="12"/>
        <v>-0.10000000000002274</v>
      </c>
      <c r="K93" s="88">
        <f t="shared" si="31"/>
        <v>0.99985519837822179</v>
      </c>
      <c r="L93" s="136"/>
      <c r="M93" s="137"/>
      <c r="N93" s="78"/>
      <c r="O93" s="273"/>
      <c r="P93" s="75">
        <f t="shared" si="34"/>
        <v>0</v>
      </c>
      <c r="Q93" s="88"/>
      <c r="R93" s="79">
        <f t="shared" si="5"/>
        <v>1381.4</v>
      </c>
      <c r="S93" s="75">
        <f t="shared" si="6"/>
        <v>1381.4</v>
      </c>
      <c r="T93" s="75">
        <f t="shared" si="6"/>
        <v>690.6</v>
      </c>
      <c r="U93" s="75">
        <f t="shared" si="7"/>
        <v>690.5</v>
      </c>
      <c r="V93" s="663">
        <f t="shared" si="3"/>
        <v>-0.10000000000002274</v>
      </c>
      <c r="W93" s="606">
        <f t="shared" si="4"/>
        <v>0.99985519837822179</v>
      </c>
      <c r="X93" s="508"/>
      <c r="Y93" s="495" t="str">
        <f t="shared" si="36"/>
        <v/>
      </c>
      <c r="Z93" s="496" t="str">
        <f t="shared" si="37"/>
        <v/>
      </c>
      <c r="AA93" s="497"/>
      <c r="AB93" s="497"/>
      <c r="AC93" s="497"/>
      <c r="AD93" s="497"/>
      <c r="AE93" s="497"/>
      <c r="AF93" s="497"/>
      <c r="AG93" s="497"/>
      <c r="AH93" s="497"/>
      <c r="AI93" s="497"/>
      <c r="AJ93" s="497"/>
      <c r="AK93" s="497"/>
      <c r="AL93" s="497"/>
      <c r="AM93" s="497"/>
      <c r="AN93" s="497"/>
      <c r="AO93" s="497"/>
      <c r="AP93" s="497"/>
      <c r="AQ93" s="497"/>
      <c r="AR93" s="497"/>
      <c r="AS93" s="497"/>
      <c r="AT93" s="497"/>
      <c r="AU93" s="497"/>
      <c r="AV93" s="498"/>
      <c r="AW93" s="498"/>
      <c r="AX93" s="498"/>
      <c r="AY93" s="498"/>
      <c r="AZ93" s="498"/>
      <c r="BA93" s="498"/>
      <c r="BB93" s="498"/>
      <c r="BC93" s="498"/>
      <c r="BD93" s="498"/>
      <c r="BE93" s="498"/>
      <c r="BF93" s="498"/>
      <c r="BG93" s="498"/>
      <c r="BH93" s="498"/>
      <c r="BI93" s="498"/>
      <c r="BJ93" s="498"/>
      <c r="BK93" s="498"/>
      <c r="BL93" s="498"/>
      <c r="BM93" s="498"/>
      <c r="BN93" s="498"/>
      <c r="BO93" s="498"/>
      <c r="BP93" s="498"/>
      <c r="BQ93" s="498"/>
      <c r="BR93" s="498"/>
      <c r="BS93" s="498"/>
      <c r="BT93" s="498"/>
      <c r="BU93" s="498"/>
      <c r="BV93" s="498"/>
      <c r="BW93" s="498"/>
      <c r="BX93" s="498"/>
      <c r="BY93" s="498"/>
      <c r="BZ93" s="498"/>
      <c r="CA93" s="498"/>
      <c r="CB93" s="498"/>
      <c r="CC93" s="498"/>
      <c r="CD93" s="498"/>
      <c r="CE93" s="498"/>
      <c r="CF93" s="498"/>
      <c r="CG93" s="498"/>
      <c r="CH93" s="498"/>
      <c r="CI93" s="498"/>
      <c r="CJ93" s="498"/>
      <c r="CK93" s="498"/>
      <c r="CL93" s="498"/>
      <c r="CM93" s="498"/>
      <c r="CN93" s="498"/>
      <c r="CO93" s="498"/>
      <c r="CP93" s="498"/>
      <c r="CQ93" s="498"/>
      <c r="CR93" s="498"/>
      <c r="CS93" s="498"/>
      <c r="CT93" s="498"/>
      <c r="CU93" s="498"/>
      <c r="CV93" s="498"/>
      <c r="CW93" s="498"/>
      <c r="CX93" s="498"/>
      <c r="CY93" s="498"/>
      <c r="CZ93" s="498"/>
      <c r="DA93" s="498"/>
      <c r="DB93" s="498"/>
      <c r="DC93" s="498"/>
      <c r="DD93" s="498"/>
      <c r="DE93" s="498"/>
      <c r="DF93" s="498"/>
      <c r="DG93" s="498"/>
      <c r="DH93" s="498"/>
      <c r="DI93" s="498"/>
      <c r="DJ93" s="498"/>
      <c r="DK93" s="498"/>
      <c r="DL93" s="498"/>
      <c r="DM93" s="498"/>
      <c r="DN93" s="498"/>
      <c r="DO93" s="498"/>
      <c r="DP93" s="498"/>
      <c r="DQ93" s="498"/>
      <c r="DR93" s="498"/>
      <c r="DS93" s="498"/>
      <c r="DT93" s="498"/>
      <c r="DU93" s="498"/>
      <c r="DV93" s="498"/>
      <c r="DW93" s="498"/>
      <c r="DX93" s="498"/>
      <c r="DY93" s="498"/>
      <c r="DZ93" s="498"/>
      <c r="EA93" s="498"/>
      <c r="EB93" s="498"/>
      <c r="EC93" s="498"/>
      <c r="ED93" s="498"/>
      <c r="EE93" s="498"/>
      <c r="EF93" s="498"/>
      <c r="EG93" s="498"/>
      <c r="EH93" s="498"/>
      <c r="EI93" s="498"/>
      <c r="EJ93" s="498"/>
      <c r="EK93" s="498"/>
      <c r="EL93" s="498"/>
      <c r="EM93" s="498"/>
      <c r="EN93" s="498"/>
      <c r="EO93" s="498"/>
      <c r="EP93" s="498"/>
      <c r="EQ93" s="498"/>
      <c r="ER93" s="498"/>
      <c r="ES93" s="498"/>
      <c r="ET93" s="498"/>
      <c r="EU93" s="498"/>
      <c r="EV93" s="498"/>
      <c r="EW93" s="498"/>
      <c r="EX93" s="498"/>
      <c r="EY93" s="498"/>
      <c r="EZ93" s="498"/>
      <c r="FA93" s="498"/>
      <c r="FB93" s="498"/>
      <c r="FC93" s="498"/>
      <c r="FD93" s="498"/>
      <c r="FE93" s="498"/>
      <c r="FF93" s="498"/>
      <c r="FG93" s="498"/>
      <c r="FH93" s="498"/>
      <c r="FI93" s="498"/>
      <c r="FJ93" s="498"/>
      <c r="FK93" s="498"/>
      <c r="FL93" s="498"/>
      <c r="FM93" s="498"/>
      <c r="FN93" s="498"/>
      <c r="FO93" s="498"/>
      <c r="FP93" s="498"/>
      <c r="FQ93" s="498"/>
      <c r="FR93" s="498"/>
      <c r="FS93" s="498"/>
      <c r="FT93" s="498"/>
      <c r="FU93" s="498"/>
      <c r="FV93" s="498"/>
      <c r="FW93" s="498"/>
      <c r="FX93" s="498"/>
      <c r="FY93" s="498"/>
      <c r="FZ93" s="498"/>
      <c r="GA93" s="498"/>
      <c r="GB93" s="498"/>
      <c r="GC93" s="498"/>
      <c r="GD93" s="498"/>
      <c r="GE93" s="498"/>
      <c r="GF93" s="498"/>
      <c r="GG93" s="498"/>
      <c r="GH93" s="498"/>
    </row>
    <row r="94" spans="1:190" s="607" customFormat="1" ht="30.75" customHeight="1" x14ac:dyDescent="0.25">
      <c r="A94" s="599"/>
      <c r="B94" s="661"/>
      <c r="C94" s="657" t="s">
        <v>289</v>
      </c>
      <c r="D94" s="661" t="s">
        <v>172</v>
      </c>
      <c r="E94" s="664" t="s">
        <v>290</v>
      </c>
      <c r="F94" s="665">
        <v>208.4</v>
      </c>
      <c r="G94" s="605">
        <v>208.4</v>
      </c>
      <c r="H94" s="78">
        <v>208.3</v>
      </c>
      <c r="I94" s="114">
        <f>H94/H8</f>
        <v>7.8594016063666071E-4</v>
      </c>
      <c r="J94" s="75">
        <f t="shared" si="12"/>
        <v>-9.9999999999994316E-2</v>
      </c>
      <c r="K94" s="88">
        <f t="shared" si="31"/>
        <v>0.99952015355086377</v>
      </c>
      <c r="L94" s="136"/>
      <c r="M94" s="137"/>
      <c r="N94" s="78"/>
      <c r="O94" s="137"/>
      <c r="P94" s="75">
        <f t="shared" si="34"/>
        <v>0</v>
      </c>
      <c r="Q94" s="88"/>
      <c r="R94" s="79">
        <f t="shared" si="5"/>
        <v>208.4</v>
      </c>
      <c r="S94" s="75">
        <f t="shared" si="6"/>
        <v>208.4</v>
      </c>
      <c r="T94" s="75">
        <f t="shared" si="6"/>
        <v>208.4</v>
      </c>
      <c r="U94" s="75">
        <f t="shared" si="7"/>
        <v>208.3</v>
      </c>
      <c r="V94" s="663">
        <f t="shared" si="3"/>
        <v>-9.9999999999994316E-2</v>
      </c>
      <c r="W94" s="606">
        <f t="shared" si="4"/>
        <v>0.99952015355086377</v>
      </c>
      <c r="X94" s="508"/>
      <c r="Y94" s="495"/>
      <c r="Z94" s="496"/>
      <c r="AA94" s="497"/>
      <c r="AB94" s="497"/>
      <c r="AC94" s="497"/>
      <c r="AD94" s="497"/>
      <c r="AE94" s="497"/>
      <c r="AF94" s="497"/>
      <c r="AG94" s="497"/>
      <c r="AH94" s="497"/>
      <c r="AI94" s="497"/>
      <c r="AJ94" s="497"/>
      <c r="AK94" s="497"/>
      <c r="AL94" s="497"/>
      <c r="AM94" s="497"/>
      <c r="AN94" s="497"/>
      <c r="AO94" s="497"/>
      <c r="AP94" s="497"/>
      <c r="AQ94" s="497"/>
      <c r="AR94" s="497"/>
      <c r="AS94" s="497"/>
      <c r="AT94" s="497"/>
      <c r="AU94" s="497"/>
      <c r="AV94" s="498"/>
      <c r="AW94" s="498"/>
      <c r="AX94" s="498"/>
      <c r="AY94" s="498"/>
      <c r="AZ94" s="498"/>
      <c r="BA94" s="498"/>
      <c r="BB94" s="498"/>
      <c r="BC94" s="498"/>
      <c r="BD94" s="498"/>
      <c r="BE94" s="498"/>
      <c r="BF94" s="498"/>
      <c r="BG94" s="498"/>
      <c r="BH94" s="498"/>
      <c r="BI94" s="498"/>
      <c r="BJ94" s="498"/>
      <c r="BK94" s="498"/>
      <c r="BL94" s="498"/>
      <c r="BM94" s="498"/>
      <c r="BN94" s="498"/>
      <c r="BO94" s="498"/>
      <c r="BP94" s="498"/>
      <c r="BQ94" s="498"/>
      <c r="BR94" s="498"/>
      <c r="BS94" s="498"/>
      <c r="BT94" s="498"/>
      <c r="BU94" s="498"/>
      <c r="BV94" s="498"/>
      <c r="BW94" s="498"/>
      <c r="BX94" s="498"/>
      <c r="BY94" s="498"/>
      <c r="BZ94" s="498"/>
      <c r="CA94" s="498"/>
      <c r="CB94" s="498"/>
      <c r="CC94" s="498"/>
      <c r="CD94" s="498"/>
      <c r="CE94" s="498"/>
      <c r="CF94" s="498"/>
      <c r="CG94" s="498"/>
      <c r="CH94" s="498"/>
      <c r="CI94" s="498"/>
      <c r="CJ94" s="498"/>
      <c r="CK94" s="498"/>
      <c r="CL94" s="498"/>
      <c r="CM94" s="498"/>
      <c r="CN94" s="498"/>
      <c r="CO94" s="498"/>
      <c r="CP94" s="498"/>
      <c r="CQ94" s="498"/>
      <c r="CR94" s="498"/>
      <c r="CS94" s="498"/>
      <c r="CT94" s="498"/>
      <c r="CU94" s="498"/>
      <c r="CV94" s="498"/>
      <c r="CW94" s="498"/>
      <c r="CX94" s="498"/>
      <c r="CY94" s="498"/>
      <c r="CZ94" s="498"/>
      <c r="DA94" s="498"/>
      <c r="DB94" s="498"/>
      <c r="DC94" s="498"/>
      <c r="DD94" s="498"/>
      <c r="DE94" s="498"/>
      <c r="DF94" s="498"/>
      <c r="DG94" s="498"/>
      <c r="DH94" s="498"/>
      <c r="DI94" s="498"/>
      <c r="DJ94" s="498"/>
      <c r="DK94" s="498"/>
      <c r="DL94" s="498"/>
      <c r="DM94" s="498"/>
      <c r="DN94" s="498"/>
      <c r="DO94" s="498"/>
      <c r="DP94" s="498"/>
      <c r="DQ94" s="498"/>
      <c r="DR94" s="498"/>
      <c r="DS94" s="498"/>
      <c r="DT94" s="498"/>
      <c r="DU94" s="498"/>
      <c r="DV94" s="498"/>
      <c r="DW94" s="498"/>
      <c r="DX94" s="498"/>
      <c r="DY94" s="498"/>
      <c r="DZ94" s="498"/>
      <c r="EA94" s="498"/>
      <c r="EB94" s="498"/>
      <c r="EC94" s="498"/>
      <c r="ED94" s="498"/>
      <c r="EE94" s="498"/>
      <c r="EF94" s="498"/>
      <c r="EG94" s="498"/>
      <c r="EH94" s="498"/>
      <c r="EI94" s="498"/>
      <c r="EJ94" s="498"/>
      <c r="EK94" s="498"/>
      <c r="EL94" s="498"/>
      <c r="EM94" s="498"/>
      <c r="EN94" s="498"/>
      <c r="EO94" s="498"/>
      <c r="EP94" s="498"/>
      <c r="EQ94" s="498"/>
      <c r="ER94" s="498"/>
      <c r="ES94" s="498"/>
      <c r="ET94" s="498"/>
      <c r="EU94" s="498"/>
      <c r="EV94" s="498"/>
      <c r="EW94" s="498"/>
      <c r="EX94" s="498"/>
      <c r="EY94" s="498"/>
      <c r="EZ94" s="498"/>
      <c r="FA94" s="498"/>
      <c r="FB94" s="498"/>
      <c r="FC94" s="498"/>
      <c r="FD94" s="498"/>
      <c r="FE94" s="498"/>
      <c r="FF94" s="498"/>
      <c r="FG94" s="498"/>
      <c r="FH94" s="498"/>
      <c r="FI94" s="498"/>
      <c r="FJ94" s="498"/>
      <c r="FK94" s="498"/>
      <c r="FL94" s="498"/>
      <c r="FM94" s="498"/>
      <c r="FN94" s="498"/>
      <c r="FO94" s="498"/>
      <c r="FP94" s="498"/>
      <c r="FQ94" s="498"/>
      <c r="FR94" s="498"/>
      <c r="FS94" s="498"/>
      <c r="FT94" s="498"/>
      <c r="FU94" s="498"/>
      <c r="FV94" s="498"/>
      <c r="FW94" s="498"/>
      <c r="FX94" s="498"/>
      <c r="FY94" s="498"/>
      <c r="FZ94" s="498"/>
      <c r="GA94" s="498"/>
      <c r="GB94" s="498"/>
      <c r="GC94" s="498"/>
      <c r="GD94" s="498"/>
      <c r="GE94" s="498"/>
      <c r="GF94" s="498"/>
      <c r="GG94" s="498"/>
      <c r="GH94" s="498"/>
    </row>
    <row r="95" spans="1:190" s="249" customFormat="1" ht="61.5" customHeight="1" x14ac:dyDescent="0.25">
      <c r="A95" s="631"/>
      <c r="B95" s="666"/>
      <c r="C95" s="666"/>
      <c r="D95" s="540"/>
      <c r="E95" s="579" t="s">
        <v>352</v>
      </c>
      <c r="F95" s="170">
        <v>208.4</v>
      </c>
      <c r="G95" s="94">
        <v>208.4</v>
      </c>
      <c r="H95" s="94">
        <v>208.3</v>
      </c>
      <c r="I95" s="119">
        <f>H95/H8</f>
        <v>7.8594016063666071E-4</v>
      </c>
      <c r="J95" s="91">
        <f t="shared" si="12"/>
        <v>-9.9999999999994316E-2</v>
      </c>
      <c r="K95" s="167">
        <f t="shared" si="31"/>
        <v>0.99952015355086377</v>
      </c>
      <c r="L95" s="274"/>
      <c r="M95" s="275"/>
      <c r="N95" s="171"/>
      <c r="O95" s="129"/>
      <c r="P95" s="91">
        <f t="shared" si="34"/>
        <v>0</v>
      </c>
      <c r="Q95" s="167"/>
      <c r="R95" s="95">
        <f t="shared" si="5"/>
        <v>208.4</v>
      </c>
      <c r="S95" s="91">
        <f t="shared" si="6"/>
        <v>208.4</v>
      </c>
      <c r="T95" s="91">
        <f t="shared" si="6"/>
        <v>208.4</v>
      </c>
      <c r="U95" s="91">
        <f t="shared" si="7"/>
        <v>208.3</v>
      </c>
      <c r="V95" s="91">
        <f t="shared" si="3"/>
        <v>-9.9999999999994316E-2</v>
      </c>
      <c r="W95" s="80">
        <f t="shared" si="4"/>
        <v>0.99952015355086377</v>
      </c>
      <c r="X95" s="96"/>
      <c r="Y95" s="543"/>
      <c r="Z95" s="543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22"/>
      <c r="BO95" s="22"/>
      <c r="BP95" s="22"/>
      <c r="BQ95" s="22"/>
      <c r="BR95" s="22"/>
      <c r="BS95" s="22"/>
      <c r="BT95" s="22"/>
      <c r="BU95" s="22"/>
      <c r="BV95" s="22"/>
      <c r="BW95" s="22"/>
      <c r="BX95" s="22"/>
      <c r="BY95" s="22"/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  <c r="CW95" s="22"/>
      <c r="CX95" s="22"/>
      <c r="CY95" s="22"/>
      <c r="CZ95" s="22"/>
      <c r="DA95" s="22"/>
      <c r="DB95" s="22"/>
      <c r="DC95" s="22"/>
      <c r="DD95" s="22"/>
      <c r="DE95" s="22"/>
      <c r="DF95" s="22"/>
      <c r="DG95" s="22"/>
      <c r="DH95" s="22"/>
      <c r="DI95" s="22"/>
      <c r="DJ95" s="22"/>
      <c r="DK95" s="22"/>
      <c r="DL95" s="22"/>
      <c r="DM95" s="22"/>
      <c r="DN95" s="22"/>
      <c r="DO95" s="22"/>
      <c r="DP95" s="22"/>
      <c r="DQ95" s="22"/>
      <c r="DR95" s="22"/>
      <c r="DS95" s="22"/>
      <c r="DT95" s="22"/>
      <c r="DU95" s="22"/>
      <c r="DV95" s="22"/>
      <c r="DW95" s="22"/>
      <c r="DX95" s="22"/>
      <c r="DY95" s="22"/>
      <c r="DZ95" s="22"/>
      <c r="EA95" s="22"/>
      <c r="EB95" s="22"/>
      <c r="EC95" s="22"/>
      <c r="ED95" s="22"/>
      <c r="EE95" s="22"/>
      <c r="EF95" s="22"/>
      <c r="EG95" s="22"/>
      <c r="EH95" s="22"/>
      <c r="EI95" s="22"/>
      <c r="EJ95" s="22"/>
      <c r="EK95" s="22"/>
      <c r="EL95" s="22"/>
      <c r="EM95" s="22"/>
      <c r="EN95" s="22"/>
      <c r="EO95" s="22"/>
      <c r="EP95" s="22"/>
      <c r="EQ95" s="22"/>
      <c r="ER95" s="22"/>
      <c r="ES95" s="22"/>
      <c r="ET95" s="22"/>
      <c r="EU95" s="22"/>
      <c r="EV95" s="22"/>
      <c r="EW95" s="22"/>
      <c r="EX95" s="22"/>
      <c r="EY95" s="22"/>
      <c r="EZ95" s="22"/>
      <c r="FA95" s="22"/>
      <c r="FB95" s="22"/>
      <c r="FC95" s="22"/>
      <c r="FD95" s="22"/>
      <c r="FE95" s="22"/>
      <c r="FF95" s="22"/>
      <c r="FG95" s="22"/>
      <c r="FH95" s="22"/>
      <c r="FI95" s="22"/>
      <c r="FJ95" s="22"/>
      <c r="FK95" s="22"/>
      <c r="FL95" s="22"/>
      <c r="FM95" s="22"/>
      <c r="FN95" s="22"/>
      <c r="FO95" s="22"/>
      <c r="FP95" s="22"/>
      <c r="FQ95" s="22"/>
      <c r="FR95" s="22"/>
      <c r="FS95" s="22"/>
      <c r="FT95" s="22"/>
      <c r="FU95" s="22"/>
      <c r="FV95" s="22"/>
      <c r="FW95" s="22"/>
      <c r="FX95" s="22"/>
      <c r="FY95" s="22"/>
      <c r="FZ95" s="22"/>
      <c r="GA95" s="22"/>
      <c r="GB95" s="22"/>
      <c r="GC95" s="22"/>
      <c r="GD95" s="22"/>
      <c r="GE95" s="22"/>
      <c r="GF95" s="22"/>
      <c r="GG95" s="22"/>
      <c r="GH95" s="22"/>
    </row>
    <row r="96" spans="1:190" s="546" customFormat="1" ht="21.75" customHeight="1" thickBot="1" x14ac:dyDescent="0.3">
      <c r="A96" s="517"/>
      <c r="B96" s="518" t="s">
        <v>72</v>
      </c>
      <c r="C96" s="531" t="s">
        <v>291</v>
      </c>
      <c r="D96" s="531" t="s">
        <v>172</v>
      </c>
      <c r="E96" s="667" t="s">
        <v>292</v>
      </c>
      <c r="F96" s="161">
        <v>2404.5</v>
      </c>
      <c r="G96" s="172">
        <v>1202.4000000000001</v>
      </c>
      <c r="H96" s="78">
        <v>752</v>
      </c>
      <c r="I96" s="114">
        <f>H96/H8</f>
        <v>2.8373835852077236E-3</v>
      </c>
      <c r="J96" s="75">
        <f>H96-G96</f>
        <v>-450.40000000000009</v>
      </c>
      <c r="K96" s="88">
        <f>H96/G96</f>
        <v>0.6254158349966733</v>
      </c>
      <c r="L96" s="136"/>
      <c r="M96" s="137"/>
      <c r="N96" s="78"/>
      <c r="O96" s="137"/>
      <c r="P96" s="78">
        <f>O96-N96</f>
        <v>0</v>
      </c>
      <c r="Q96" s="76"/>
      <c r="R96" s="79">
        <f>SUM(F96,L96)</f>
        <v>2404.5</v>
      </c>
      <c r="S96" s="75">
        <f t="shared" si="6"/>
        <v>2404.5</v>
      </c>
      <c r="T96" s="75">
        <f t="shared" si="6"/>
        <v>1202.4000000000001</v>
      </c>
      <c r="U96" s="75">
        <f t="shared" si="6"/>
        <v>752</v>
      </c>
      <c r="V96" s="75">
        <f>U96-T96</f>
        <v>-450.40000000000009</v>
      </c>
      <c r="W96" s="565">
        <f t="shared" si="4"/>
        <v>0.6254158349966733</v>
      </c>
      <c r="X96" s="514"/>
      <c r="Y96" s="495" t="str">
        <f t="shared" si="36"/>
        <v/>
      </c>
      <c r="Z96" s="515" t="str">
        <f t="shared" si="37"/>
        <v/>
      </c>
      <c r="AA96" s="516"/>
      <c r="AB96" s="516"/>
      <c r="AC96" s="516"/>
      <c r="AD96" s="516"/>
      <c r="AE96" s="516"/>
      <c r="AF96" s="516"/>
      <c r="AG96" s="516"/>
      <c r="AH96" s="516"/>
      <c r="AI96" s="516"/>
      <c r="AJ96" s="516"/>
      <c r="AK96" s="516"/>
      <c r="AL96" s="516"/>
      <c r="AM96" s="516"/>
      <c r="AN96" s="516"/>
      <c r="AO96" s="516"/>
      <c r="AP96" s="516"/>
      <c r="AQ96" s="516"/>
      <c r="AR96" s="516"/>
      <c r="AS96" s="516"/>
      <c r="AT96" s="516"/>
      <c r="AU96" s="516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</row>
    <row r="97" spans="1:190" s="254" customFormat="1" ht="27" customHeight="1" thickBot="1" x14ac:dyDescent="0.3">
      <c r="A97" s="567">
        <v>4</v>
      </c>
      <c r="B97" s="500" t="s">
        <v>23</v>
      </c>
      <c r="C97" s="500" t="s">
        <v>173</v>
      </c>
      <c r="D97" s="500"/>
      <c r="E97" s="668" t="s">
        <v>293</v>
      </c>
      <c r="F97" s="669">
        <f>SUM(F98:F99,F101:F102)</f>
        <v>7680.2</v>
      </c>
      <c r="G97" s="56">
        <f t="shared" ref="G97:H97" si="46">SUM(G98:G99,G101:G102)</f>
        <v>3935.0000000000005</v>
      </c>
      <c r="H97" s="50">
        <f t="shared" si="46"/>
        <v>3198.2999999999997</v>
      </c>
      <c r="I97" s="51">
        <f>H97/H8</f>
        <v>1.2067558405013114E-2</v>
      </c>
      <c r="J97" s="50">
        <f t="shared" ref="J97" si="47">H97-G97</f>
        <v>-736.70000000000073</v>
      </c>
      <c r="K97" s="52">
        <f>H97/G97</f>
        <v>0.81278271918678513</v>
      </c>
      <c r="L97" s="49">
        <f>SUM(L98:L99,L101:L102)</f>
        <v>545.6</v>
      </c>
      <c r="M97" s="56">
        <f t="shared" ref="M97:O97" si="48">SUM(M98:M99,M101:M102)</f>
        <v>657.7</v>
      </c>
      <c r="N97" s="50">
        <f t="shared" si="48"/>
        <v>469.6</v>
      </c>
      <c r="O97" s="50">
        <f t="shared" si="48"/>
        <v>240.9</v>
      </c>
      <c r="P97" s="50">
        <f t="shared" si="34"/>
        <v>-228.70000000000002</v>
      </c>
      <c r="Q97" s="53">
        <f>O97/N97</f>
        <v>0.51298977853492334</v>
      </c>
      <c r="R97" s="49">
        <f>SUM(R98:R99,R101:R102)</f>
        <v>8225.8000000000011</v>
      </c>
      <c r="S97" s="56">
        <f t="shared" ref="S97:U97" si="49">SUM(S98:S99,S101:S102)</f>
        <v>8337.9</v>
      </c>
      <c r="T97" s="50">
        <f t="shared" si="49"/>
        <v>4404.5999999999995</v>
      </c>
      <c r="U97" s="50">
        <f t="shared" si="49"/>
        <v>3439.2</v>
      </c>
      <c r="V97" s="50">
        <f>SUM(V98,V99,V101,V102)</f>
        <v>-965.39999999999986</v>
      </c>
      <c r="W97" s="570">
        <f t="shared" si="4"/>
        <v>0.78082005176406488</v>
      </c>
      <c r="X97" s="57"/>
      <c r="Y97" s="495" t="str">
        <f t="shared" si="36"/>
        <v/>
      </c>
      <c r="Z97" s="515" t="str">
        <f t="shared" si="37"/>
        <v/>
      </c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  <c r="ES97" s="18"/>
      <c r="ET97" s="18"/>
      <c r="EU97" s="18"/>
      <c r="EV97" s="18"/>
      <c r="EW97" s="18"/>
      <c r="EX97" s="18"/>
      <c r="EY97" s="18"/>
      <c r="EZ97" s="18"/>
      <c r="FA97" s="18"/>
      <c r="FB97" s="18"/>
      <c r="FC97" s="18"/>
      <c r="FD97" s="18"/>
      <c r="FE97" s="18"/>
      <c r="FF97" s="18"/>
      <c r="FG97" s="18"/>
      <c r="FH97" s="18"/>
      <c r="FI97" s="18"/>
      <c r="FJ97" s="18"/>
      <c r="FK97" s="18"/>
      <c r="FL97" s="18"/>
      <c r="FM97" s="18"/>
      <c r="FN97" s="18"/>
      <c r="FO97" s="18"/>
      <c r="FP97" s="18"/>
      <c r="FQ97" s="18"/>
      <c r="FR97" s="18"/>
      <c r="FS97" s="18"/>
      <c r="FT97" s="18"/>
      <c r="FU97" s="18"/>
      <c r="FV97" s="18"/>
      <c r="FW97" s="18"/>
      <c r="FX97" s="18"/>
      <c r="FY97" s="18"/>
      <c r="FZ97" s="18"/>
      <c r="GA97" s="18"/>
      <c r="GB97" s="18"/>
      <c r="GC97" s="18"/>
      <c r="GD97" s="18"/>
      <c r="GE97" s="18"/>
      <c r="GF97" s="18"/>
      <c r="GG97" s="18"/>
      <c r="GH97" s="18"/>
    </row>
    <row r="98" spans="1:190" s="546" customFormat="1" ht="24.75" customHeight="1" x14ac:dyDescent="0.25">
      <c r="A98" s="509"/>
      <c r="B98" s="510" t="s">
        <v>40</v>
      </c>
      <c r="C98" s="519" t="s">
        <v>294</v>
      </c>
      <c r="D98" s="519" t="s">
        <v>175</v>
      </c>
      <c r="E98" s="670" t="s">
        <v>295</v>
      </c>
      <c r="F98" s="69">
        <v>3166.9</v>
      </c>
      <c r="G98" s="173">
        <v>1730.9</v>
      </c>
      <c r="H98" s="75">
        <v>1533.7</v>
      </c>
      <c r="I98" s="114">
        <f>H98/H8</f>
        <v>5.7868287295652736E-3</v>
      </c>
      <c r="J98" s="75">
        <f t="shared" si="12"/>
        <v>-197.20000000000005</v>
      </c>
      <c r="K98" s="115">
        <f>H98/G98</f>
        <v>0.88607083020394017</v>
      </c>
      <c r="L98" s="173">
        <v>182.4</v>
      </c>
      <c r="M98" s="75">
        <v>230.9</v>
      </c>
      <c r="N98" s="75">
        <v>131.6</v>
      </c>
      <c r="O98" s="75">
        <v>102.9</v>
      </c>
      <c r="P98" s="75">
        <f t="shared" si="34"/>
        <v>-28.699999999999989</v>
      </c>
      <c r="Q98" s="88">
        <f t="shared" ref="Q98:Q101" si="50">O98/N98</f>
        <v>0.78191489361702138</v>
      </c>
      <c r="R98" s="79">
        <f t="shared" si="5"/>
        <v>3349.3</v>
      </c>
      <c r="S98" s="75">
        <f t="shared" si="6"/>
        <v>3397.8</v>
      </c>
      <c r="T98" s="75">
        <f>SUM(G98,N98)</f>
        <v>1862.5</v>
      </c>
      <c r="U98" s="75">
        <f t="shared" si="7"/>
        <v>1636.6000000000001</v>
      </c>
      <c r="V98" s="75">
        <f t="shared" si="3"/>
        <v>-225.89999999999986</v>
      </c>
      <c r="W98" s="513">
        <f t="shared" si="4"/>
        <v>0.87871140939597325</v>
      </c>
      <c r="X98" s="514"/>
      <c r="Y98" s="495" t="str">
        <f t="shared" si="36"/>
        <v/>
      </c>
      <c r="Z98" s="515" t="str">
        <f t="shared" si="37"/>
        <v/>
      </c>
      <c r="AA98" s="516"/>
      <c r="AB98" s="516"/>
      <c r="AC98" s="516"/>
      <c r="AD98" s="516"/>
      <c r="AE98" s="516"/>
      <c r="AF98" s="516"/>
      <c r="AG98" s="516"/>
      <c r="AH98" s="516"/>
      <c r="AI98" s="516"/>
      <c r="AJ98" s="516"/>
      <c r="AK98" s="516"/>
      <c r="AL98" s="516"/>
      <c r="AM98" s="516"/>
      <c r="AN98" s="516"/>
      <c r="AO98" s="516"/>
      <c r="AP98" s="516"/>
      <c r="AQ98" s="516"/>
      <c r="AR98" s="516"/>
      <c r="AS98" s="516"/>
      <c r="AT98" s="516"/>
      <c r="AU98" s="516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</row>
    <row r="99" spans="1:190" s="546" customFormat="1" ht="35.25" customHeight="1" x14ac:dyDescent="0.25">
      <c r="A99" s="517"/>
      <c r="B99" s="518" t="s">
        <v>49</v>
      </c>
      <c r="C99" s="671" t="s">
        <v>174</v>
      </c>
      <c r="D99" s="519" t="s">
        <v>176</v>
      </c>
      <c r="E99" s="537" t="s">
        <v>296</v>
      </c>
      <c r="F99" s="77">
        <v>1980.2</v>
      </c>
      <c r="G99" s="98">
        <v>1075</v>
      </c>
      <c r="H99" s="78">
        <v>873.8</v>
      </c>
      <c r="I99" s="74">
        <f>H99/H8</f>
        <v>3.296949171216102E-3</v>
      </c>
      <c r="J99" s="75">
        <f t="shared" si="12"/>
        <v>-201.20000000000005</v>
      </c>
      <c r="K99" s="80">
        <f>H99/G99</f>
        <v>0.8128372093023255</v>
      </c>
      <c r="L99" s="98">
        <v>216.8</v>
      </c>
      <c r="M99" s="78">
        <v>230.5</v>
      </c>
      <c r="N99" s="78">
        <v>167.5</v>
      </c>
      <c r="O99" s="78">
        <v>67.5</v>
      </c>
      <c r="P99" s="78">
        <f t="shared" si="34"/>
        <v>-100</v>
      </c>
      <c r="Q99" s="76">
        <f t="shared" si="50"/>
        <v>0.40298507462686567</v>
      </c>
      <c r="R99" s="79">
        <f t="shared" ref="R99:R150" si="51">SUM(F99,L99)</f>
        <v>2197</v>
      </c>
      <c r="S99" s="78">
        <f t="shared" ref="S99:U148" si="52">SUM(F99,M99)</f>
        <v>2210.6999999999998</v>
      </c>
      <c r="T99" s="78">
        <f t="shared" si="52"/>
        <v>1242.5</v>
      </c>
      <c r="U99" s="78">
        <f t="shared" si="52"/>
        <v>941.3</v>
      </c>
      <c r="V99" s="78">
        <f t="shared" ref="V99:V150" si="53">U99-T99</f>
        <v>-301.20000000000005</v>
      </c>
      <c r="W99" s="521">
        <f t="shared" ref="W99:W154" si="54">U99/T99</f>
        <v>0.75758551307847077</v>
      </c>
      <c r="X99" s="514"/>
      <c r="Y99" s="495" t="str">
        <f t="shared" si="36"/>
        <v/>
      </c>
      <c r="Z99" s="515" t="str">
        <f t="shared" si="37"/>
        <v/>
      </c>
      <c r="AA99" s="516"/>
      <c r="AB99" s="516"/>
      <c r="AC99" s="516"/>
      <c r="AD99" s="516"/>
      <c r="AE99" s="516"/>
      <c r="AF99" s="516"/>
      <c r="AG99" s="516"/>
      <c r="AH99" s="516"/>
      <c r="AI99" s="516"/>
      <c r="AJ99" s="516"/>
      <c r="AK99" s="516"/>
      <c r="AL99" s="516"/>
      <c r="AM99" s="516"/>
      <c r="AN99" s="516"/>
      <c r="AO99" s="516"/>
      <c r="AP99" s="516"/>
      <c r="AQ99" s="516"/>
      <c r="AR99" s="516"/>
      <c r="AS99" s="516"/>
      <c r="AT99" s="516"/>
      <c r="AU99" s="516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</row>
    <row r="100" spans="1:190" s="589" customFormat="1" ht="31.5" hidden="1" customHeight="1" x14ac:dyDescent="0.25">
      <c r="A100" s="550"/>
      <c r="B100" s="553"/>
      <c r="C100" s="672"/>
      <c r="D100" s="672"/>
      <c r="E100" s="590" t="s">
        <v>297</v>
      </c>
      <c r="F100" s="673"/>
      <c r="G100" s="674"/>
      <c r="H100" s="94"/>
      <c r="I100" s="124">
        <f>H100/H8</f>
        <v>0</v>
      </c>
      <c r="J100" s="91">
        <f t="shared" si="12"/>
        <v>0</v>
      </c>
      <c r="K100" s="123" t="e">
        <f>H100/G100</f>
        <v>#DIV/0!</v>
      </c>
      <c r="L100" s="166"/>
      <c r="M100" s="94"/>
      <c r="N100" s="94"/>
      <c r="O100" s="94"/>
      <c r="P100" s="94"/>
      <c r="Q100" s="92"/>
      <c r="R100" s="95">
        <f t="shared" si="51"/>
        <v>0</v>
      </c>
      <c r="S100" s="94">
        <f t="shared" si="52"/>
        <v>0</v>
      </c>
      <c r="T100" s="94">
        <f t="shared" si="52"/>
        <v>0</v>
      </c>
      <c r="U100" s="94">
        <f t="shared" si="52"/>
        <v>0</v>
      </c>
      <c r="V100" s="593">
        <f t="shared" si="53"/>
        <v>0</v>
      </c>
      <c r="W100" s="594" t="e">
        <f t="shared" si="54"/>
        <v>#DIV/0!</v>
      </c>
      <c r="X100" s="585"/>
      <c r="Y100" s="543"/>
      <c r="Z100" s="586"/>
      <c r="AA100" s="587"/>
      <c r="AB100" s="587"/>
      <c r="AC100" s="587"/>
      <c r="AD100" s="587"/>
      <c r="AE100" s="587"/>
      <c r="AF100" s="587"/>
      <c r="AG100" s="587"/>
      <c r="AH100" s="587"/>
      <c r="AI100" s="587"/>
      <c r="AJ100" s="587"/>
      <c r="AK100" s="587"/>
      <c r="AL100" s="587"/>
      <c r="AM100" s="587"/>
      <c r="AN100" s="587"/>
      <c r="AO100" s="587"/>
      <c r="AP100" s="587"/>
      <c r="AQ100" s="587"/>
      <c r="AR100" s="587"/>
      <c r="AS100" s="587"/>
      <c r="AT100" s="587"/>
      <c r="AU100" s="587"/>
      <c r="AV100" s="588"/>
      <c r="AW100" s="588"/>
      <c r="AX100" s="588"/>
      <c r="AY100" s="588"/>
      <c r="AZ100" s="588"/>
      <c r="BA100" s="588"/>
      <c r="BB100" s="588"/>
      <c r="BC100" s="588"/>
      <c r="BD100" s="588"/>
      <c r="BE100" s="588"/>
      <c r="BF100" s="588"/>
      <c r="BG100" s="588"/>
      <c r="BH100" s="588"/>
      <c r="BI100" s="588"/>
      <c r="BJ100" s="588"/>
      <c r="BK100" s="588"/>
      <c r="BL100" s="588"/>
      <c r="BM100" s="588"/>
      <c r="BN100" s="588"/>
      <c r="BO100" s="588"/>
      <c r="BP100" s="588"/>
      <c r="BQ100" s="588"/>
      <c r="BR100" s="588"/>
      <c r="BS100" s="588"/>
      <c r="BT100" s="588"/>
      <c r="BU100" s="588"/>
      <c r="BV100" s="588"/>
      <c r="BW100" s="588"/>
      <c r="BX100" s="588"/>
      <c r="BY100" s="588"/>
      <c r="BZ100" s="588"/>
      <c r="CA100" s="588"/>
      <c r="CB100" s="588"/>
      <c r="CC100" s="588"/>
      <c r="CD100" s="588"/>
      <c r="CE100" s="588"/>
      <c r="CF100" s="588"/>
      <c r="CG100" s="588"/>
      <c r="CH100" s="588"/>
      <c r="CI100" s="588"/>
      <c r="CJ100" s="588"/>
      <c r="CK100" s="588"/>
      <c r="CL100" s="588"/>
      <c r="CM100" s="588"/>
      <c r="CN100" s="588"/>
      <c r="CO100" s="588"/>
      <c r="CP100" s="588"/>
      <c r="CQ100" s="588"/>
      <c r="CR100" s="588"/>
      <c r="CS100" s="588"/>
      <c r="CT100" s="588"/>
      <c r="CU100" s="588"/>
      <c r="CV100" s="588"/>
      <c r="CW100" s="588"/>
      <c r="CX100" s="588"/>
      <c r="CY100" s="588"/>
      <c r="CZ100" s="588"/>
      <c r="DA100" s="588"/>
      <c r="DB100" s="588"/>
      <c r="DC100" s="588"/>
      <c r="DD100" s="588"/>
      <c r="DE100" s="588"/>
      <c r="DF100" s="588"/>
      <c r="DG100" s="588"/>
      <c r="DH100" s="588"/>
      <c r="DI100" s="588"/>
      <c r="DJ100" s="588"/>
      <c r="DK100" s="588"/>
      <c r="DL100" s="588"/>
      <c r="DM100" s="588"/>
      <c r="DN100" s="588"/>
      <c r="DO100" s="588"/>
      <c r="DP100" s="588"/>
      <c r="DQ100" s="588"/>
      <c r="DR100" s="588"/>
      <c r="DS100" s="588"/>
      <c r="DT100" s="588"/>
      <c r="DU100" s="588"/>
      <c r="DV100" s="588"/>
      <c r="DW100" s="588"/>
      <c r="DX100" s="588"/>
      <c r="DY100" s="588"/>
      <c r="DZ100" s="588"/>
      <c r="EA100" s="588"/>
      <c r="EB100" s="588"/>
      <c r="EC100" s="588"/>
      <c r="ED100" s="588"/>
      <c r="EE100" s="588"/>
      <c r="EF100" s="588"/>
      <c r="EG100" s="588"/>
      <c r="EH100" s="588"/>
      <c r="EI100" s="588"/>
      <c r="EJ100" s="588"/>
      <c r="EK100" s="588"/>
      <c r="EL100" s="588"/>
      <c r="EM100" s="588"/>
      <c r="EN100" s="588"/>
      <c r="EO100" s="588"/>
      <c r="EP100" s="588"/>
      <c r="EQ100" s="588"/>
      <c r="ER100" s="588"/>
      <c r="ES100" s="588"/>
      <c r="ET100" s="588"/>
      <c r="EU100" s="588"/>
      <c r="EV100" s="588"/>
      <c r="EW100" s="588"/>
      <c r="EX100" s="588"/>
      <c r="EY100" s="588"/>
      <c r="EZ100" s="588"/>
      <c r="FA100" s="588"/>
      <c r="FB100" s="588"/>
      <c r="FC100" s="588"/>
      <c r="FD100" s="588"/>
      <c r="FE100" s="588"/>
      <c r="FF100" s="588"/>
      <c r="FG100" s="588"/>
      <c r="FH100" s="588"/>
      <c r="FI100" s="588"/>
      <c r="FJ100" s="588"/>
      <c r="FK100" s="588"/>
      <c r="FL100" s="588"/>
      <c r="FM100" s="588"/>
      <c r="FN100" s="588"/>
      <c r="FO100" s="588"/>
      <c r="FP100" s="588"/>
      <c r="FQ100" s="588"/>
      <c r="FR100" s="588"/>
      <c r="FS100" s="588"/>
      <c r="FT100" s="588"/>
      <c r="FU100" s="588"/>
      <c r="FV100" s="588"/>
      <c r="FW100" s="588"/>
      <c r="FX100" s="588"/>
      <c r="FY100" s="588"/>
      <c r="FZ100" s="588"/>
      <c r="GA100" s="588"/>
      <c r="GB100" s="588"/>
      <c r="GC100" s="588"/>
      <c r="GD100" s="588"/>
      <c r="GE100" s="588"/>
      <c r="GF100" s="588"/>
      <c r="GG100" s="588"/>
      <c r="GH100" s="588"/>
    </row>
    <row r="101" spans="1:190" s="546" customFormat="1" ht="33" customHeight="1" x14ac:dyDescent="0.25">
      <c r="A101" s="517"/>
      <c r="B101" s="518" t="s">
        <v>41</v>
      </c>
      <c r="C101" s="519" t="s">
        <v>298</v>
      </c>
      <c r="D101" s="519" t="s">
        <v>177</v>
      </c>
      <c r="E101" s="670" t="s">
        <v>299</v>
      </c>
      <c r="F101" s="77">
        <v>1672.9</v>
      </c>
      <c r="G101" s="98">
        <v>938.2</v>
      </c>
      <c r="H101" s="78">
        <v>755.1</v>
      </c>
      <c r="I101" s="74">
        <f>H101/H8</f>
        <v>2.8490802462637663E-3</v>
      </c>
      <c r="J101" s="78">
        <f t="shared" si="12"/>
        <v>-183.10000000000002</v>
      </c>
      <c r="K101" s="80">
        <f t="shared" ref="K101:K111" si="55">H101/G101</f>
        <v>0.80483905350671492</v>
      </c>
      <c r="L101" s="98">
        <v>146.4</v>
      </c>
      <c r="M101" s="78">
        <v>196.3</v>
      </c>
      <c r="N101" s="78">
        <v>170.5</v>
      </c>
      <c r="O101" s="78">
        <v>70.5</v>
      </c>
      <c r="P101" s="78">
        <f t="shared" si="34"/>
        <v>-100</v>
      </c>
      <c r="Q101" s="76">
        <f t="shared" si="50"/>
        <v>0.41348973607038125</v>
      </c>
      <c r="R101" s="77">
        <f t="shared" si="51"/>
        <v>1819.3000000000002</v>
      </c>
      <c r="S101" s="78">
        <f t="shared" si="52"/>
        <v>1869.2</v>
      </c>
      <c r="T101" s="78">
        <f t="shared" si="52"/>
        <v>1108.7</v>
      </c>
      <c r="U101" s="78">
        <f t="shared" si="52"/>
        <v>825.6</v>
      </c>
      <c r="V101" s="78">
        <f t="shared" si="53"/>
        <v>-283.10000000000002</v>
      </c>
      <c r="W101" s="521">
        <f t="shared" si="54"/>
        <v>0.74465590331018305</v>
      </c>
      <c r="X101" s="514"/>
      <c r="Y101" s="495" t="str">
        <f t="shared" si="36"/>
        <v/>
      </c>
      <c r="Z101" s="515" t="str">
        <f t="shared" si="37"/>
        <v/>
      </c>
      <c r="AA101" s="516"/>
      <c r="AB101" s="516"/>
      <c r="AC101" s="516"/>
      <c r="AD101" s="516"/>
      <c r="AE101" s="516"/>
      <c r="AF101" s="516"/>
      <c r="AG101" s="516"/>
      <c r="AH101" s="516"/>
      <c r="AI101" s="516"/>
      <c r="AJ101" s="516"/>
      <c r="AK101" s="516"/>
      <c r="AL101" s="516"/>
      <c r="AM101" s="516"/>
      <c r="AN101" s="516"/>
      <c r="AO101" s="516"/>
      <c r="AP101" s="516"/>
      <c r="AQ101" s="516"/>
      <c r="AR101" s="516"/>
      <c r="AS101" s="516"/>
      <c r="AT101" s="516"/>
      <c r="AU101" s="516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</row>
    <row r="102" spans="1:190" s="546" customFormat="1" ht="28.5" customHeight="1" thickBot="1" x14ac:dyDescent="0.3">
      <c r="A102" s="675"/>
      <c r="B102" s="523" t="s">
        <v>42</v>
      </c>
      <c r="C102" s="519" t="s">
        <v>300</v>
      </c>
      <c r="D102" s="519" t="s">
        <v>177</v>
      </c>
      <c r="E102" s="676" t="s">
        <v>301</v>
      </c>
      <c r="F102" s="174">
        <v>860.2</v>
      </c>
      <c r="G102" s="106">
        <v>190.9</v>
      </c>
      <c r="H102" s="59">
        <v>35.700000000000003</v>
      </c>
      <c r="I102" s="276">
        <f>H102/H8</f>
        <v>1.3470025796797307E-4</v>
      </c>
      <c r="J102" s="106">
        <f t="shared" si="12"/>
        <v>-155.19999999999999</v>
      </c>
      <c r="K102" s="154">
        <f t="shared" si="55"/>
        <v>0.18700890518596125</v>
      </c>
      <c r="L102" s="277"/>
      <c r="M102" s="278"/>
      <c r="N102" s="59"/>
      <c r="O102" s="278"/>
      <c r="P102" s="59">
        <f t="shared" si="34"/>
        <v>0</v>
      </c>
      <c r="Q102" s="147"/>
      <c r="R102" s="161">
        <f t="shared" si="51"/>
        <v>860.2</v>
      </c>
      <c r="S102" s="106">
        <f t="shared" si="52"/>
        <v>860.2</v>
      </c>
      <c r="T102" s="106">
        <f t="shared" si="52"/>
        <v>190.9</v>
      </c>
      <c r="U102" s="106">
        <f t="shared" si="52"/>
        <v>35.700000000000003</v>
      </c>
      <c r="V102" s="106">
        <f t="shared" si="53"/>
        <v>-155.19999999999999</v>
      </c>
      <c r="W102" s="565">
        <f t="shared" si="54"/>
        <v>0.18700890518596125</v>
      </c>
      <c r="X102" s="514"/>
      <c r="Y102" s="495" t="str">
        <f t="shared" si="36"/>
        <v/>
      </c>
      <c r="Z102" s="515" t="str">
        <f t="shared" si="37"/>
        <v/>
      </c>
      <c r="AA102" s="516"/>
      <c r="AB102" s="516"/>
      <c r="AC102" s="516"/>
      <c r="AD102" s="516"/>
      <c r="AE102" s="516"/>
      <c r="AF102" s="516"/>
      <c r="AG102" s="516"/>
      <c r="AH102" s="516"/>
      <c r="AI102" s="516"/>
      <c r="AJ102" s="516"/>
      <c r="AK102" s="516"/>
      <c r="AL102" s="516"/>
      <c r="AM102" s="516"/>
      <c r="AN102" s="516"/>
      <c r="AO102" s="516"/>
      <c r="AP102" s="516"/>
      <c r="AQ102" s="516"/>
      <c r="AR102" s="516"/>
      <c r="AS102" s="516"/>
      <c r="AT102" s="516"/>
      <c r="AU102" s="516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</row>
    <row r="103" spans="1:190" s="678" customFormat="1" ht="26.25" customHeight="1" thickBot="1" x14ac:dyDescent="0.3">
      <c r="A103" s="567">
        <v>5</v>
      </c>
      <c r="B103" s="645" t="s">
        <v>24</v>
      </c>
      <c r="C103" s="645" t="s">
        <v>178</v>
      </c>
      <c r="D103" s="645"/>
      <c r="E103" s="677" t="s">
        <v>57</v>
      </c>
      <c r="F103" s="49">
        <f>SUM(F104:F107)</f>
        <v>2927.2</v>
      </c>
      <c r="G103" s="56">
        <f>SUM(G104:G107)</f>
        <v>1764.9</v>
      </c>
      <c r="H103" s="50">
        <f>SUM(H104:H107)</f>
        <v>1165</v>
      </c>
      <c r="I103" s="51">
        <f>H103/H8</f>
        <v>4.3956806871901571E-3</v>
      </c>
      <c r="J103" s="50">
        <f t="shared" ref="J103:J150" si="56">H103-G103</f>
        <v>-599.90000000000009</v>
      </c>
      <c r="K103" s="53">
        <f t="shared" si="55"/>
        <v>0.66009405632047136</v>
      </c>
      <c r="L103" s="49">
        <f>SUM(L104:L107)</f>
        <v>56.4</v>
      </c>
      <c r="M103" s="50">
        <f>SUM(M104:M107)</f>
        <v>56.4</v>
      </c>
      <c r="N103" s="50">
        <f>SUM(N104:N107)</f>
        <v>1.1000000000000001</v>
      </c>
      <c r="O103" s="50">
        <f>SUM(O104:O107)</f>
        <v>1.1000000000000001</v>
      </c>
      <c r="P103" s="50">
        <f t="shared" si="34"/>
        <v>0</v>
      </c>
      <c r="Q103" s="53">
        <f>O103/N103</f>
        <v>1</v>
      </c>
      <c r="R103" s="163">
        <f>SUM(R104:R107)</f>
        <v>2983.6</v>
      </c>
      <c r="S103" s="164">
        <f>SUM(S104:S107)</f>
        <v>2983.6</v>
      </c>
      <c r="T103" s="164">
        <f>SUM(T104:T107)</f>
        <v>1766</v>
      </c>
      <c r="U103" s="164">
        <f>SUM(U104:U107)</f>
        <v>1166.1000000000001</v>
      </c>
      <c r="V103" s="50">
        <f>SUM(V104:V107)</f>
        <v>-599.9</v>
      </c>
      <c r="W103" s="570">
        <f t="shared" si="54"/>
        <v>0.6603057757644395</v>
      </c>
      <c r="X103" s="514"/>
      <c r="Y103" s="495" t="str">
        <f t="shared" si="36"/>
        <v/>
      </c>
      <c r="Z103" s="515" t="str">
        <f t="shared" si="37"/>
        <v/>
      </c>
      <c r="AA103" s="516"/>
      <c r="AB103" s="516"/>
      <c r="AC103" s="516"/>
      <c r="AD103" s="516"/>
      <c r="AE103" s="516"/>
      <c r="AF103" s="516"/>
      <c r="AG103" s="516"/>
      <c r="AH103" s="516"/>
      <c r="AI103" s="516"/>
      <c r="AJ103" s="516"/>
      <c r="AK103" s="516"/>
      <c r="AL103" s="516"/>
      <c r="AM103" s="516"/>
      <c r="AN103" s="516"/>
      <c r="AO103" s="516"/>
      <c r="AP103" s="516"/>
      <c r="AQ103" s="516"/>
      <c r="AR103" s="516"/>
      <c r="AS103" s="516"/>
      <c r="AT103" s="516"/>
      <c r="AU103" s="516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</row>
    <row r="104" spans="1:190" s="546" customFormat="1" ht="29.25" customHeight="1" x14ac:dyDescent="0.25">
      <c r="A104" s="675"/>
      <c r="B104" s="510" t="s">
        <v>47</v>
      </c>
      <c r="C104" s="531" t="s">
        <v>179</v>
      </c>
      <c r="D104" s="531" t="s">
        <v>180</v>
      </c>
      <c r="E104" s="544" t="s">
        <v>181</v>
      </c>
      <c r="F104" s="679">
        <v>279.5</v>
      </c>
      <c r="G104" s="98">
        <v>240</v>
      </c>
      <c r="H104" s="78">
        <v>179</v>
      </c>
      <c r="I104" s="58">
        <f>H104/H8</f>
        <v>6.7538784807471078E-4</v>
      </c>
      <c r="J104" s="78">
        <f t="shared" si="56"/>
        <v>-61</v>
      </c>
      <c r="K104" s="80">
        <f t="shared" si="55"/>
        <v>0.74583333333333335</v>
      </c>
      <c r="L104" s="136"/>
      <c r="M104" s="137"/>
      <c r="N104" s="78"/>
      <c r="O104" s="137"/>
      <c r="P104" s="78"/>
      <c r="Q104" s="76"/>
      <c r="R104" s="77">
        <f>SUM(F104,L104)</f>
        <v>279.5</v>
      </c>
      <c r="S104" s="78">
        <f t="shared" ref="S104:U105" si="57">SUM(F104,M104)</f>
        <v>279.5</v>
      </c>
      <c r="T104" s="78">
        <f t="shared" si="57"/>
        <v>240</v>
      </c>
      <c r="U104" s="78">
        <f t="shared" si="57"/>
        <v>179</v>
      </c>
      <c r="V104" s="78">
        <f>U104-T104</f>
        <v>-61</v>
      </c>
      <c r="W104" s="521">
        <f t="shared" si="54"/>
        <v>0.74583333333333335</v>
      </c>
      <c r="X104" s="514"/>
      <c r="Y104" s="495" t="str">
        <f t="shared" si="36"/>
        <v/>
      </c>
      <c r="Z104" s="515" t="str">
        <f t="shared" si="37"/>
        <v/>
      </c>
      <c r="AA104" s="516"/>
      <c r="AB104" s="516"/>
      <c r="AC104" s="516"/>
      <c r="AD104" s="516"/>
      <c r="AE104" s="516"/>
      <c r="AF104" s="516"/>
      <c r="AG104" s="516"/>
      <c r="AH104" s="516"/>
      <c r="AI104" s="516"/>
      <c r="AJ104" s="516"/>
      <c r="AK104" s="516"/>
      <c r="AL104" s="516"/>
      <c r="AM104" s="516"/>
      <c r="AN104" s="516"/>
      <c r="AO104" s="516"/>
      <c r="AP104" s="516"/>
      <c r="AQ104" s="516"/>
      <c r="AR104" s="516"/>
      <c r="AS104" s="516"/>
      <c r="AT104" s="516"/>
      <c r="AU104" s="516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</row>
    <row r="105" spans="1:190" s="546" customFormat="1" ht="29.25" customHeight="1" x14ac:dyDescent="0.25">
      <c r="A105" s="517"/>
      <c r="B105" s="510" t="s">
        <v>47</v>
      </c>
      <c r="C105" s="531" t="s">
        <v>182</v>
      </c>
      <c r="D105" s="531" t="s">
        <v>180</v>
      </c>
      <c r="E105" s="544" t="s">
        <v>183</v>
      </c>
      <c r="F105" s="175">
        <v>153.6</v>
      </c>
      <c r="G105" s="98">
        <v>134.30000000000001</v>
      </c>
      <c r="H105" s="78">
        <v>61.8</v>
      </c>
      <c r="I105" s="276">
        <f>H105/H8</f>
        <v>2.3317859782691133E-4</v>
      </c>
      <c r="J105" s="78">
        <f t="shared" si="56"/>
        <v>-72.500000000000014</v>
      </c>
      <c r="K105" s="80">
        <f t="shared" si="55"/>
        <v>0.46016381236038711</v>
      </c>
      <c r="L105" s="136"/>
      <c r="M105" s="137"/>
      <c r="N105" s="78"/>
      <c r="O105" s="137"/>
      <c r="P105" s="78"/>
      <c r="Q105" s="76"/>
      <c r="R105" s="77">
        <f>SUM(F105,L105)</f>
        <v>153.6</v>
      </c>
      <c r="S105" s="78">
        <f t="shared" si="57"/>
        <v>153.6</v>
      </c>
      <c r="T105" s="78">
        <f t="shared" si="57"/>
        <v>134.30000000000001</v>
      </c>
      <c r="U105" s="78">
        <f t="shared" si="57"/>
        <v>61.8</v>
      </c>
      <c r="V105" s="78">
        <f>U105-T105</f>
        <v>-72.500000000000014</v>
      </c>
      <c r="W105" s="521">
        <f t="shared" si="54"/>
        <v>0.46016381236038711</v>
      </c>
      <c r="X105" s="514"/>
      <c r="Y105" s="495" t="str">
        <f t="shared" si="36"/>
        <v/>
      </c>
      <c r="Z105" s="515" t="str">
        <f t="shared" si="37"/>
        <v/>
      </c>
      <c r="AA105" s="516"/>
      <c r="AB105" s="516"/>
      <c r="AC105" s="516"/>
      <c r="AD105" s="516"/>
      <c r="AE105" s="516"/>
      <c r="AF105" s="516"/>
      <c r="AG105" s="516"/>
      <c r="AH105" s="516"/>
      <c r="AI105" s="516"/>
      <c r="AJ105" s="516"/>
      <c r="AK105" s="516"/>
      <c r="AL105" s="516"/>
      <c r="AM105" s="516"/>
      <c r="AN105" s="516"/>
      <c r="AO105" s="516"/>
      <c r="AP105" s="516"/>
      <c r="AQ105" s="516"/>
      <c r="AR105" s="516"/>
      <c r="AS105" s="516"/>
      <c r="AT105" s="516"/>
      <c r="AU105" s="516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</row>
    <row r="106" spans="1:190" s="683" customFormat="1" ht="33" customHeight="1" x14ac:dyDescent="0.25">
      <c r="A106" s="675"/>
      <c r="B106" s="523" t="s">
        <v>33</v>
      </c>
      <c r="C106" s="680" t="s">
        <v>184</v>
      </c>
      <c r="D106" s="680" t="s">
        <v>180</v>
      </c>
      <c r="E106" s="681" t="s">
        <v>185</v>
      </c>
      <c r="F106" s="682">
        <v>2263.1</v>
      </c>
      <c r="G106" s="59">
        <v>1371.4</v>
      </c>
      <c r="H106" s="59">
        <v>905</v>
      </c>
      <c r="I106" s="58">
        <f>H106/H8</f>
        <v>3.4146704050704653E-3</v>
      </c>
      <c r="J106" s="59">
        <f t="shared" si="56"/>
        <v>-466.40000000000009</v>
      </c>
      <c r="K106" s="147">
        <f t="shared" si="55"/>
        <v>0.65990958144961354</v>
      </c>
      <c r="L106" s="195">
        <v>56.4</v>
      </c>
      <c r="M106" s="59">
        <v>56.4</v>
      </c>
      <c r="N106" s="59">
        <v>1.1000000000000001</v>
      </c>
      <c r="O106" s="59">
        <v>1.1000000000000001</v>
      </c>
      <c r="P106" s="78">
        <f t="shared" ref="P106:P148" si="58">O106-N106</f>
        <v>0</v>
      </c>
      <c r="Q106" s="76">
        <f t="shared" ref="Q106" si="59">O106/N106</f>
        <v>1</v>
      </c>
      <c r="R106" s="62">
        <f t="shared" si="51"/>
        <v>2319.5</v>
      </c>
      <c r="S106" s="63">
        <f t="shared" si="52"/>
        <v>2319.5</v>
      </c>
      <c r="T106" s="63">
        <f t="shared" si="52"/>
        <v>1372.5</v>
      </c>
      <c r="U106" s="63">
        <f t="shared" si="52"/>
        <v>906.1</v>
      </c>
      <c r="V106" s="63">
        <f t="shared" si="53"/>
        <v>-466.4</v>
      </c>
      <c r="W106" s="625">
        <f t="shared" si="54"/>
        <v>0.66018214936247721</v>
      </c>
      <c r="X106" s="514"/>
      <c r="Y106" s="495" t="str">
        <f t="shared" si="36"/>
        <v/>
      </c>
      <c r="Z106" s="515" t="str">
        <f t="shared" si="37"/>
        <v/>
      </c>
      <c r="AA106" s="516"/>
      <c r="AB106" s="516"/>
      <c r="AC106" s="516"/>
      <c r="AD106" s="516"/>
      <c r="AE106" s="516"/>
      <c r="AF106" s="516"/>
      <c r="AG106" s="516"/>
      <c r="AH106" s="516"/>
      <c r="AI106" s="516"/>
      <c r="AJ106" s="516"/>
      <c r="AK106" s="516"/>
      <c r="AL106" s="516"/>
      <c r="AM106" s="516"/>
      <c r="AN106" s="516"/>
      <c r="AO106" s="516"/>
      <c r="AP106" s="516"/>
      <c r="AQ106" s="516"/>
      <c r="AR106" s="516"/>
      <c r="AS106" s="516"/>
      <c r="AT106" s="516"/>
      <c r="AU106" s="516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</row>
    <row r="107" spans="1:190" s="683" customFormat="1" ht="33" customHeight="1" thickBot="1" x14ac:dyDescent="0.3">
      <c r="A107" s="684"/>
      <c r="B107" s="685" t="s">
        <v>33</v>
      </c>
      <c r="C107" s="686" t="s">
        <v>416</v>
      </c>
      <c r="D107" s="686" t="s">
        <v>180</v>
      </c>
      <c r="E107" s="687" t="s">
        <v>436</v>
      </c>
      <c r="F107" s="174">
        <v>231</v>
      </c>
      <c r="G107" s="106">
        <v>19.2</v>
      </c>
      <c r="H107" s="106">
        <v>19.2</v>
      </c>
      <c r="I107" s="688">
        <f>H107/H9</f>
        <v>2.1838978481781511E-4</v>
      </c>
      <c r="J107" s="106">
        <f t="shared" si="56"/>
        <v>0</v>
      </c>
      <c r="K107" s="162">
        <f t="shared" si="55"/>
        <v>1</v>
      </c>
      <c r="L107" s="161"/>
      <c r="M107" s="106"/>
      <c r="N107" s="106"/>
      <c r="O107" s="106"/>
      <c r="P107" s="106">
        <f t="shared" si="58"/>
        <v>0</v>
      </c>
      <c r="Q107" s="162"/>
      <c r="R107" s="161">
        <f t="shared" si="51"/>
        <v>231</v>
      </c>
      <c r="S107" s="106">
        <f t="shared" si="52"/>
        <v>231</v>
      </c>
      <c r="T107" s="106">
        <f t="shared" si="52"/>
        <v>19.2</v>
      </c>
      <c r="U107" s="106">
        <f t="shared" si="52"/>
        <v>19.2</v>
      </c>
      <c r="V107" s="106">
        <f t="shared" si="53"/>
        <v>0</v>
      </c>
      <c r="W107" s="689">
        <f t="shared" si="54"/>
        <v>1</v>
      </c>
      <c r="X107" s="514"/>
      <c r="Y107" s="495" t="str">
        <f t="shared" si="36"/>
        <v/>
      </c>
      <c r="Z107" s="515" t="str">
        <f t="shared" si="37"/>
        <v/>
      </c>
      <c r="AA107" s="516"/>
      <c r="AB107" s="516"/>
      <c r="AC107" s="516"/>
      <c r="AD107" s="516"/>
      <c r="AE107" s="516"/>
      <c r="AF107" s="516"/>
      <c r="AG107" s="516"/>
      <c r="AH107" s="516"/>
      <c r="AI107" s="516"/>
      <c r="AJ107" s="516"/>
      <c r="AK107" s="516"/>
      <c r="AL107" s="516"/>
      <c r="AM107" s="516"/>
      <c r="AN107" s="516"/>
      <c r="AO107" s="516"/>
      <c r="AP107" s="516"/>
      <c r="AQ107" s="516"/>
      <c r="AR107" s="516"/>
      <c r="AS107" s="516"/>
      <c r="AT107" s="516"/>
      <c r="AU107" s="516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</row>
    <row r="108" spans="1:190" s="678" customFormat="1" ht="65.25" customHeight="1" thickBot="1" x14ac:dyDescent="0.3">
      <c r="A108" s="567">
        <v>6</v>
      </c>
      <c r="B108" s="645" t="s">
        <v>25</v>
      </c>
      <c r="C108" s="645" t="s">
        <v>302</v>
      </c>
      <c r="D108" s="645" t="s">
        <v>187</v>
      </c>
      <c r="E108" s="690" t="s">
        <v>188</v>
      </c>
      <c r="F108" s="163">
        <v>32137.200000000001</v>
      </c>
      <c r="G108" s="50">
        <v>17490.900000000001</v>
      </c>
      <c r="H108" s="50">
        <v>15664</v>
      </c>
      <c r="I108" s="51">
        <f>H108/H8</f>
        <v>5.9102096381241732E-2</v>
      </c>
      <c r="J108" s="50">
        <f t="shared" si="56"/>
        <v>-1826.9000000000015</v>
      </c>
      <c r="K108" s="52">
        <f t="shared" si="55"/>
        <v>0.89555140101424158</v>
      </c>
      <c r="L108" s="56">
        <v>717.6</v>
      </c>
      <c r="M108" s="50">
        <v>739.3</v>
      </c>
      <c r="N108" s="50">
        <v>175.2</v>
      </c>
      <c r="O108" s="50">
        <v>55</v>
      </c>
      <c r="P108" s="50">
        <f t="shared" si="58"/>
        <v>-120.19999999999999</v>
      </c>
      <c r="Q108" s="53">
        <f>O108/N108</f>
        <v>0.3139269406392694</v>
      </c>
      <c r="R108" s="49">
        <f t="shared" si="51"/>
        <v>32854.800000000003</v>
      </c>
      <c r="S108" s="50">
        <f t="shared" si="52"/>
        <v>32876.5</v>
      </c>
      <c r="T108" s="50">
        <f t="shared" si="52"/>
        <v>17666.100000000002</v>
      </c>
      <c r="U108" s="50">
        <f t="shared" si="52"/>
        <v>15719</v>
      </c>
      <c r="V108" s="50">
        <f t="shared" si="53"/>
        <v>-1947.1000000000022</v>
      </c>
      <c r="W108" s="570">
        <f t="shared" si="54"/>
        <v>0.88978325719881568</v>
      </c>
      <c r="X108" s="514"/>
      <c r="Y108" s="495" t="str">
        <f t="shared" si="36"/>
        <v/>
      </c>
      <c r="Z108" s="515" t="str">
        <f t="shared" si="37"/>
        <v/>
      </c>
      <c r="AA108" s="516"/>
      <c r="AB108" s="516"/>
      <c r="AC108" s="516"/>
      <c r="AD108" s="516"/>
      <c r="AE108" s="516"/>
      <c r="AF108" s="516"/>
      <c r="AG108" s="516"/>
      <c r="AH108" s="516"/>
      <c r="AI108" s="516"/>
      <c r="AJ108" s="516"/>
      <c r="AK108" s="516"/>
      <c r="AL108" s="516"/>
      <c r="AM108" s="516"/>
      <c r="AN108" s="516"/>
      <c r="AO108" s="516"/>
      <c r="AP108" s="516"/>
      <c r="AQ108" s="516"/>
      <c r="AR108" s="516"/>
      <c r="AS108" s="516"/>
      <c r="AT108" s="516"/>
      <c r="AU108" s="516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</row>
    <row r="109" spans="1:190" s="691" customFormat="1" ht="48.75" customHeight="1" thickBot="1" x14ac:dyDescent="0.3">
      <c r="A109" s="567">
        <v>7</v>
      </c>
      <c r="B109" s="645" t="s">
        <v>25</v>
      </c>
      <c r="C109" s="645" t="s">
        <v>303</v>
      </c>
      <c r="D109" s="645" t="s">
        <v>187</v>
      </c>
      <c r="E109" s="690" t="s">
        <v>304</v>
      </c>
      <c r="F109" s="163">
        <v>27718.2</v>
      </c>
      <c r="G109" s="50">
        <v>14504.6</v>
      </c>
      <c r="H109" s="50">
        <v>12792.3</v>
      </c>
      <c r="I109" s="51">
        <f>H109/H8</f>
        <v>4.8266837815229738E-2</v>
      </c>
      <c r="J109" s="50">
        <f>H109-G109</f>
        <v>-1712.3000000000011</v>
      </c>
      <c r="K109" s="52">
        <f>H109/G109</f>
        <v>0.88194779587165439</v>
      </c>
      <c r="L109" s="56">
        <v>214.3</v>
      </c>
      <c r="M109" s="50">
        <v>214.3</v>
      </c>
      <c r="N109" s="50">
        <v>214.3</v>
      </c>
      <c r="O109" s="50">
        <v>59.4</v>
      </c>
      <c r="P109" s="50">
        <f t="shared" si="58"/>
        <v>-154.9</v>
      </c>
      <c r="Q109" s="53">
        <f t="shared" ref="Q109" si="60">O109/N109</f>
        <v>0.27718152123191786</v>
      </c>
      <c r="R109" s="49">
        <f>SUM(F109,L109)</f>
        <v>27932.5</v>
      </c>
      <c r="S109" s="50">
        <f t="shared" si="52"/>
        <v>27932.5</v>
      </c>
      <c r="T109" s="50">
        <f t="shared" si="52"/>
        <v>14718.9</v>
      </c>
      <c r="U109" s="50">
        <f t="shared" si="52"/>
        <v>12851.699999999999</v>
      </c>
      <c r="V109" s="50">
        <f>U109-T109</f>
        <v>-1867.2000000000007</v>
      </c>
      <c r="W109" s="570">
        <f t="shared" si="54"/>
        <v>0.87314269408719392</v>
      </c>
      <c r="X109" s="514"/>
      <c r="Y109" s="495" t="str">
        <f t="shared" si="36"/>
        <v/>
      </c>
      <c r="Z109" s="515" t="str">
        <f t="shared" si="37"/>
        <v/>
      </c>
      <c r="AA109" s="516"/>
      <c r="AB109" s="516"/>
      <c r="AC109" s="516"/>
      <c r="AD109" s="516"/>
      <c r="AE109" s="516"/>
      <c r="AF109" s="516"/>
      <c r="AG109" s="516"/>
      <c r="AH109" s="516"/>
      <c r="AI109" s="516"/>
      <c r="AJ109" s="516"/>
      <c r="AK109" s="516"/>
      <c r="AL109" s="516"/>
      <c r="AM109" s="516"/>
      <c r="AN109" s="516"/>
      <c r="AO109" s="516"/>
      <c r="AP109" s="516"/>
      <c r="AQ109" s="516"/>
      <c r="AR109" s="516"/>
      <c r="AS109" s="516"/>
      <c r="AT109" s="516"/>
      <c r="AU109" s="516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</row>
    <row r="110" spans="1:190" s="691" customFormat="1" ht="24" customHeight="1" thickBot="1" x14ac:dyDescent="0.3">
      <c r="A110" s="567">
        <v>8</v>
      </c>
      <c r="B110" s="645" t="s">
        <v>25</v>
      </c>
      <c r="C110" s="645" t="s">
        <v>189</v>
      </c>
      <c r="D110" s="500" t="s">
        <v>218</v>
      </c>
      <c r="E110" s="690" t="s">
        <v>305</v>
      </c>
      <c r="F110" s="163">
        <v>200</v>
      </c>
      <c r="G110" s="50">
        <v>26.2</v>
      </c>
      <c r="H110" s="50">
        <v>20.5</v>
      </c>
      <c r="I110" s="692">
        <f>H110/H8</f>
        <v>7.7348887628668001E-5</v>
      </c>
      <c r="J110" s="50">
        <f>H110-G110</f>
        <v>-5.6999999999999993</v>
      </c>
      <c r="K110" s="52">
        <f>H110/G110</f>
        <v>0.78244274809160308</v>
      </c>
      <c r="L110" s="281"/>
      <c r="M110" s="280"/>
      <c r="N110" s="50"/>
      <c r="O110" s="280"/>
      <c r="P110" s="50">
        <f t="shared" si="58"/>
        <v>0</v>
      </c>
      <c r="Q110" s="53"/>
      <c r="R110" s="49">
        <f>SUM(F110,L110)</f>
        <v>200</v>
      </c>
      <c r="S110" s="50">
        <f t="shared" si="52"/>
        <v>200</v>
      </c>
      <c r="T110" s="50">
        <f t="shared" si="52"/>
        <v>26.2</v>
      </c>
      <c r="U110" s="50">
        <f t="shared" si="52"/>
        <v>20.5</v>
      </c>
      <c r="V110" s="50">
        <f>U110-T110</f>
        <v>-5.6999999999999993</v>
      </c>
      <c r="W110" s="570">
        <f t="shared" si="54"/>
        <v>0.78244274809160308</v>
      </c>
      <c r="X110" s="514"/>
      <c r="Y110" s="495" t="str">
        <f t="shared" si="36"/>
        <v/>
      </c>
      <c r="Z110" s="515" t="str">
        <f t="shared" si="37"/>
        <v/>
      </c>
      <c r="AA110" s="516"/>
      <c r="AB110" s="516"/>
      <c r="AC110" s="516"/>
      <c r="AD110" s="516"/>
      <c r="AE110" s="516"/>
      <c r="AF110" s="516"/>
      <c r="AG110" s="516"/>
      <c r="AH110" s="516"/>
      <c r="AI110" s="516"/>
      <c r="AJ110" s="516"/>
      <c r="AK110" s="516"/>
      <c r="AL110" s="516"/>
      <c r="AM110" s="516"/>
      <c r="AN110" s="516"/>
      <c r="AO110" s="516"/>
      <c r="AP110" s="516"/>
      <c r="AQ110" s="516"/>
      <c r="AR110" s="516"/>
      <c r="AS110" s="516"/>
      <c r="AT110" s="516"/>
      <c r="AU110" s="516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</row>
    <row r="111" spans="1:190" s="691" customFormat="1" ht="24" customHeight="1" thickBot="1" x14ac:dyDescent="0.3">
      <c r="A111" s="567">
        <v>9</v>
      </c>
      <c r="B111" s="645" t="s">
        <v>43</v>
      </c>
      <c r="C111" s="645" t="s">
        <v>190</v>
      </c>
      <c r="D111" s="645"/>
      <c r="E111" s="693" t="s">
        <v>191</v>
      </c>
      <c r="F111" s="163">
        <f>SUM(F112:F120)</f>
        <v>32201.5</v>
      </c>
      <c r="G111" s="164">
        <f>SUM(G112:G120)</f>
        <v>19486.3</v>
      </c>
      <c r="H111" s="50">
        <f>SUM(H112:H120)</f>
        <v>17911.400000000001</v>
      </c>
      <c r="I111" s="53">
        <f>H111/H8</f>
        <v>6.7581798335225568E-2</v>
      </c>
      <c r="J111" s="41">
        <f>SUM(J112:J120)</f>
        <v>-1574.8999999999996</v>
      </c>
      <c r="K111" s="52">
        <f t="shared" si="55"/>
        <v>0.91917911558376919</v>
      </c>
      <c r="L111" s="163">
        <f>SUM(L112:L120,L122)</f>
        <v>33107.9</v>
      </c>
      <c r="M111" s="164">
        <f>SUM(M112:M120,M122)</f>
        <v>33107.9</v>
      </c>
      <c r="N111" s="164">
        <f>SUM(N112:N120,N122)</f>
        <v>10311.200000000001</v>
      </c>
      <c r="O111" s="50">
        <f>SUM(O112:O120,O122)</f>
        <v>1181.8</v>
      </c>
      <c r="P111" s="50">
        <f t="shared" si="58"/>
        <v>-9129.4000000000015</v>
      </c>
      <c r="Q111" s="53">
        <f t="shared" ref="Q111:Q112" si="61">O111/N111</f>
        <v>0.11461323609279229</v>
      </c>
      <c r="R111" s="163">
        <f>SUM(R112:R120,R122)</f>
        <v>65309.399999999994</v>
      </c>
      <c r="S111" s="163">
        <f>SUM(S112:S120,S122)</f>
        <v>65309.399999999994</v>
      </c>
      <c r="T111" s="163">
        <f>SUM(T112:T120,T122)</f>
        <v>29797.5</v>
      </c>
      <c r="U111" s="163">
        <f>SUM(U112:U120,U122)</f>
        <v>19093.199999999997</v>
      </c>
      <c r="V111" s="163">
        <f>SUM(V112:V120,V122)</f>
        <v>-10704.3</v>
      </c>
      <c r="W111" s="570">
        <f t="shared" si="54"/>
        <v>0.64076516486282398</v>
      </c>
      <c r="X111" s="514"/>
      <c r="Y111" s="495" t="str">
        <f t="shared" si="36"/>
        <v/>
      </c>
      <c r="Z111" s="515" t="str">
        <f t="shared" si="37"/>
        <v/>
      </c>
      <c r="AA111" s="516"/>
      <c r="AB111" s="516"/>
      <c r="AC111" s="516"/>
      <c r="AD111" s="516"/>
      <c r="AE111" s="516"/>
      <c r="AF111" s="516"/>
      <c r="AG111" s="516"/>
      <c r="AH111" s="516"/>
      <c r="AI111" s="516"/>
      <c r="AJ111" s="516"/>
      <c r="AK111" s="516"/>
      <c r="AL111" s="516"/>
      <c r="AM111" s="516"/>
      <c r="AN111" s="516"/>
      <c r="AO111" s="516"/>
      <c r="AP111" s="516"/>
      <c r="AQ111" s="516"/>
      <c r="AR111" s="516"/>
      <c r="AS111" s="516"/>
      <c r="AT111" s="516"/>
      <c r="AU111" s="516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</row>
    <row r="112" spans="1:190" s="546" customFormat="1" ht="31.5" customHeight="1" x14ac:dyDescent="0.25">
      <c r="A112" s="649"/>
      <c r="B112" s="694"/>
      <c r="C112" s="651" t="s">
        <v>306</v>
      </c>
      <c r="D112" s="651" t="s">
        <v>192</v>
      </c>
      <c r="E112" s="652" t="s">
        <v>307</v>
      </c>
      <c r="F112" s="79"/>
      <c r="G112" s="75"/>
      <c r="H112" s="75"/>
      <c r="I112" s="114">
        <f>H112/H8</f>
        <v>0</v>
      </c>
      <c r="J112" s="75">
        <f t="shared" ref="J112:J116" si="62">H112-G112</f>
        <v>0</v>
      </c>
      <c r="K112" s="80"/>
      <c r="L112" s="173">
        <v>8879.2999999999993</v>
      </c>
      <c r="M112" s="75">
        <v>8879.2999999999993</v>
      </c>
      <c r="N112" s="75">
        <v>6115.2</v>
      </c>
      <c r="O112" s="75">
        <v>1131.8</v>
      </c>
      <c r="P112" s="78">
        <f t="shared" si="58"/>
        <v>-4983.3999999999996</v>
      </c>
      <c r="Q112" s="76">
        <f t="shared" si="61"/>
        <v>0.18507980115122971</v>
      </c>
      <c r="R112" s="79">
        <f t="shared" si="51"/>
        <v>8879.2999999999993</v>
      </c>
      <c r="S112" s="75">
        <f t="shared" si="52"/>
        <v>8879.2999999999993</v>
      </c>
      <c r="T112" s="75">
        <f t="shared" si="52"/>
        <v>6115.2</v>
      </c>
      <c r="U112" s="75">
        <f t="shared" si="52"/>
        <v>1131.8</v>
      </c>
      <c r="V112" s="75">
        <f t="shared" si="53"/>
        <v>-4983.3999999999996</v>
      </c>
      <c r="W112" s="521">
        <f t="shared" si="54"/>
        <v>0.18507980115122971</v>
      </c>
      <c r="X112" s="514"/>
      <c r="Y112" s="495"/>
      <c r="Z112" s="515"/>
      <c r="AA112" s="516"/>
      <c r="AB112" s="516"/>
      <c r="AC112" s="516"/>
      <c r="AD112" s="516"/>
      <c r="AE112" s="516"/>
      <c r="AF112" s="516"/>
      <c r="AG112" s="516"/>
      <c r="AH112" s="516"/>
      <c r="AI112" s="516"/>
      <c r="AJ112" s="516"/>
      <c r="AK112" s="516"/>
      <c r="AL112" s="516"/>
      <c r="AM112" s="516"/>
      <c r="AN112" s="516"/>
      <c r="AO112" s="516"/>
      <c r="AP112" s="516"/>
      <c r="AQ112" s="516"/>
      <c r="AR112" s="516"/>
      <c r="AS112" s="516"/>
      <c r="AT112" s="516"/>
      <c r="AU112" s="516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</row>
    <row r="113" spans="1:190" s="546" customFormat="1" ht="30" customHeight="1" x14ac:dyDescent="0.25">
      <c r="A113" s="517"/>
      <c r="B113" s="695"/>
      <c r="C113" s="696" t="s">
        <v>417</v>
      </c>
      <c r="D113" s="696" t="s">
        <v>195</v>
      </c>
      <c r="E113" s="697" t="s">
        <v>309</v>
      </c>
      <c r="F113" s="79">
        <v>84.3</v>
      </c>
      <c r="G113" s="75"/>
      <c r="H113" s="75"/>
      <c r="I113" s="179">
        <f>H113/H8</f>
        <v>0</v>
      </c>
      <c r="J113" s="75">
        <f t="shared" si="62"/>
        <v>0</v>
      </c>
      <c r="K113" s="80" t="e">
        <f t="shared" ref="K113:K115" si="63">H113/G113</f>
        <v>#DIV/0!</v>
      </c>
      <c r="L113" s="282"/>
      <c r="M113" s="279"/>
      <c r="N113" s="75"/>
      <c r="O113" s="279"/>
      <c r="P113" s="78">
        <f t="shared" si="58"/>
        <v>0</v>
      </c>
      <c r="Q113" s="76"/>
      <c r="R113" s="79">
        <f t="shared" si="51"/>
        <v>84.3</v>
      </c>
      <c r="S113" s="75">
        <f t="shared" si="52"/>
        <v>84.3</v>
      </c>
      <c r="T113" s="75">
        <f t="shared" si="52"/>
        <v>0</v>
      </c>
      <c r="U113" s="75">
        <f t="shared" si="52"/>
        <v>0</v>
      </c>
      <c r="V113" s="75">
        <f t="shared" si="53"/>
        <v>0</v>
      </c>
      <c r="W113" s="521" t="e">
        <f t="shared" si="54"/>
        <v>#DIV/0!</v>
      </c>
      <c r="X113" s="514"/>
      <c r="Y113" s="495"/>
      <c r="Z113" s="515"/>
      <c r="AA113" s="516"/>
      <c r="AB113" s="516"/>
      <c r="AC113" s="516"/>
      <c r="AD113" s="516"/>
      <c r="AE113" s="516"/>
      <c r="AF113" s="516"/>
      <c r="AG113" s="516"/>
      <c r="AH113" s="516"/>
      <c r="AI113" s="516"/>
      <c r="AJ113" s="516"/>
      <c r="AK113" s="516"/>
      <c r="AL113" s="516"/>
      <c r="AM113" s="516"/>
      <c r="AN113" s="516"/>
      <c r="AO113" s="516"/>
      <c r="AP113" s="516"/>
      <c r="AQ113" s="516"/>
      <c r="AR113" s="516"/>
      <c r="AS113" s="516"/>
      <c r="AT113" s="516"/>
      <c r="AU113" s="516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</row>
    <row r="114" spans="1:190" s="546" customFormat="1" ht="33" customHeight="1" thickBot="1" x14ac:dyDescent="0.3">
      <c r="A114" s="517"/>
      <c r="B114" s="695"/>
      <c r="C114" s="696" t="s">
        <v>308</v>
      </c>
      <c r="D114" s="696" t="s">
        <v>195</v>
      </c>
      <c r="E114" s="697" t="s">
        <v>309</v>
      </c>
      <c r="F114" s="79">
        <v>87.7</v>
      </c>
      <c r="G114" s="75"/>
      <c r="H114" s="75"/>
      <c r="I114" s="179">
        <f>H114/H9</f>
        <v>0</v>
      </c>
      <c r="J114" s="75">
        <f t="shared" si="62"/>
        <v>0</v>
      </c>
      <c r="K114" s="80" t="e">
        <f t="shared" si="63"/>
        <v>#DIV/0!</v>
      </c>
      <c r="L114" s="173">
        <v>117</v>
      </c>
      <c r="M114" s="75">
        <v>117</v>
      </c>
      <c r="N114" s="75">
        <v>117</v>
      </c>
      <c r="O114" s="279"/>
      <c r="P114" s="78">
        <f t="shared" si="58"/>
        <v>-117</v>
      </c>
      <c r="Q114" s="76">
        <f t="shared" ref="Q114:Q116" si="64">O114/N114</f>
        <v>0</v>
      </c>
      <c r="R114" s="79">
        <f t="shared" si="51"/>
        <v>204.7</v>
      </c>
      <c r="S114" s="75">
        <f t="shared" si="52"/>
        <v>204.7</v>
      </c>
      <c r="T114" s="75">
        <f t="shared" si="52"/>
        <v>117</v>
      </c>
      <c r="U114" s="75">
        <f t="shared" si="52"/>
        <v>0</v>
      </c>
      <c r="V114" s="75">
        <f t="shared" si="53"/>
        <v>-117</v>
      </c>
      <c r="W114" s="521">
        <f t="shared" si="54"/>
        <v>0</v>
      </c>
      <c r="X114" s="514"/>
      <c r="Y114" s="495"/>
      <c r="Z114" s="515"/>
      <c r="AA114" s="516"/>
      <c r="AB114" s="516"/>
      <c r="AC114" s="516"/>
      <c r="AD114" s="516"/>
      <c r="AE114" s="516"/>
      <c r="AF114" s="516"/>
      <c r="AG114" s="516"/>
      <c r="AH114" s="516"/>
      <c r="AI114" s="516"/>
      <c r="AJ114" s="516"/>
      <c r="AK114" s="516"/>
      <c r="AL114" s="516"/>
      <c r="AM114" s="516"/>
      <c r="AN114" s="516"/>
      <c r="AO114" s="516"/>
      <c r="AP114" s="516"/>
      <c r="AQ114" s="516"/>
      <c r="AR114" s="516"/>
      <c r="AS114" s="516"/>
      <c r="AT114" s="516"/>
      <c r="AU114" s="516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</row>
    <row r="115" spans="1:190" s="546" customFormat="1" ht="18" customHeight="1" thickBot="1" x14ac:dyDescent="0.3">
      <c r="A115" s="517"/>
      <c r="B115" s="694" t="s">
        <v>55</v>
      </c>
      <c r="C115" s="531" t="s">
        <v>310</v>
      </c>
      <c r="D115" s="698" t="s">
        <v>195</v>
      </c>
      <c r="E115" s="699" t="s">
        <v>311</v>
      </c>
      <c r="F115" s="79">
        <v>400</v>
      </c>
      <c r="G115" s="75">
        <v>400</v>
      </c>
      <c r="H115" s="75"/>
      <c r="I115" s="114">
        <f>H115/H8</f>
        <v>0</v>
      </c>
      <c r="J115" s="75">
        <f t="shared" si="62"/>
        <v>-400</v>
      </c>
      <c r="K115" s="80">
        <f t="shared" si="63"/>
        <v>0</v>
      </c>
      <c r="L115" s="173">
        <v>400</v>
      </c>
      <c r="M115" s="75">
        <v>400</v>
      </c>
      <c r="N115" s="75">
        <v>400</v>
      </c>
      <c r="O115" s="75"/>
      <c r="P115" s="78">
        <f t="shared" si="58"/>
        <v>-400</v>
      </c>
      <c r="Q115" s="76">
        <f t="shared" si="64"/>
        <v>0</v>
      </c>
      <c r="R115" s="79">
        <f t="shared" si="51"/>
        <v>800</v>
      </c>
      <c r="S115" s="75">
        <f t="shared" si="52"/>
        <v>800</v>
      </c>
      <c r="T115" s="75">
        <f t="shared" si="52"/>
        <v>800</v>
      </c>
      <c r="U115" s="75">
        <f t="shared" si="52"/>
        <v>0</v>
      </c>
      <c r="V115" s="75">
        <f t="shared" si="53"/>
        <v>-800</v>
      </c>
      <c r="W115" s="521">
        <f t="shared" si="54"/>
        <v>0</v>
      </c>
      <c r="X115" s="514"/>
      <c r="Y115" s="495" t="str">
        <f t="shared" ref="Y115:Y116" si="65">IF(J115&lt;=0,"",IF(J115&gt;0,"НІ"))</f>
        <v/>
      </c>
      <c r="Z115" s="515" t="str">
        <f t="shared" ref="Z115:Z116" si="66">IF(P115&lt;=0,"",IF(P115&gt;0,"НІ"))</f>
        <v/>
      </c>
      <c r="AA115" s="516"/>
      <c r="AB115" s="516"/>
      <c r="AC115" s="516"/>
      <c r="AD115" s="516"/>
      <c r="AE115" s="516"/>
      <c r="AF115" s="516"/>
      <c r="AG115" s="516"/>
      <c r="AH115" s="516"/>
      <c r="AI115" s="516"/>
      <c r="AJ115" s="516"/>
      <c r="AK115" s="516"/>
      <c r="AL115" s="516"/>
      <c r="AM115" s="516"/>
      <c r="AN115" s="516"/>
      <c r="AO115" s="516"/>
      <c r="AP115" s="516"/>
      <c r="AQ115" s="516"/>
      <c r="AR115" s="516"/>
      <c r="AS115" s="516"/>
      <c r="AT115" s="516"/>
      <c r="AU115" s="516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</row>
    <row r="116" spans="1:190" s="546" customFormat="1" ht="31.5" customHeight="1" x14ac:dyDescent="0.25">
      <c r="A116" s="509"/>
      <c r="B116" s="694" t="s">
        <v>55</v>
      </c>
      <c r="C116" s="696" t="s">
        <v>312</v>
      </c>
      <c r="D116" s="531" t="s">
        <v>195</v>
      </c>
      <c r="E116" s="547" t="s">
        <v>313</v>
      </c>
      <c r="F116" s="79">
        <v>0</v>
      </c>
      <c r="G116" s="75"/>
      <c r="H116" s="75"/>
      <c r="I116" s="114">
        <f>H116/H8</f>
        <v>0</v>
      </c>
      <c r="J116" s="75">
        <f t="shared" si="62"/>
        <v>0</v>
      </c>
      <c r="K116" s="80"/>
      <c r="L116" s="173">
        <v>11759</v>
      </c>
      <c r="M116" s="75">
        <v>11759</v>
      </c>
      <c r="N116" s="75">
        <v>1479</v>
      </c>
      <c r="O116" s="75">
        <v>50</v>
      </c>
      <c r="P116" s="75">
        <f t="shared" si="58"/>
        <v>-1429</v>
      </c>
      <c r="Q116" s="76">
        <f t="shared" si="64"/>
        <v>3.3806626098715348E-2</v>
      </c>
      <c r="R116" s="79">
        <f t="shared" si="51"/>
        <v>11759</v>
      </c>
      <c r="S116" s="75">
        <f t="shared" si="52"/>
        <v>11759</v>
      </c>
      <c r="T116" s="75">
        <f t="shared" si="52"/>
        <v>1479</v>
      </c>
      <c r="U116" s="75">
        <f t="shared" si="52"/>
        <v>50</v>
      </c>
      <c r="V116" s="75">
        <f t="shared" si="53"/>
        <v>-1429</v>
      </c>
      <c r="W116" s="521">
        <f t="shared" si="54"/>
        <v>3.3806626098715348E-2</v>
      </c>
      <c r="X116" s="514"/>
      <c r="Y116" s="495" t="str">
        <f t="shared" si="65"/>
        <v/>
      </c>
      <c r="Z116" s="515" t="str">
        <f t="shared" si="66"/>
        <v/>
      </c>
      <c r="AA116" s="516"/>
      <c r="AB116" s="516"/>
      <c r="AC116" s="516"/>
      <c r="AD116" s="516"/>
      <c r="AE116" s="516"/>
      <c r="AF116" s="516"/>
      <c r="AG116" s="516"/>
      <c r="AH116" s="516"/>
      <c r="AI116" s="516"/>
      <c r="AJ116" s="516"/>
      <c r="AK116" s="516"/>
      <c r="AL116" s="516"/>
      <c r="AM116" s="516"/>
      <c r="AN116" s="516"/>
      <c r="AO116" s="516"/>
      <c r="AP116" s="516"/>
      <c r="AQ116" s="516"/>
      <c r="AR116" s="516"/>
      <c r="AS116" s="516"/>
      <c r="AT116" s="516"/>
      <c r="AU116" s="516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</row>
    <row r="117" spans="1:190" s="546" customFormat="1" ht="21.75" customHeight="1" thickBot="1" x14ac:dyDescent="0.3">
      <c r="A117" s="517"/>
      <c r="B117" s="700" t="s">
        <v>26</v>
      </c>
      <c r="C117" s="531" t="s">
        <v>193</v>
      </c>
      <c r="D117" s="531" t="s">
        <v>192</v>
      </c>
      <c r="E117" s="701" t="s">
        <v>194</v>
      </c>
      <c r="F117" s="77"/>
      <c r="G117" s="78"/>
      <c r="H117" s="78"/>
      <c r="I117" s="74"/>
      <c r="J117" s="75">
        <f t="shared" si="56"/>
        <v>0</v>
      </c>
      <c r="K117" s="47"/>
      <c r="L117" s="282"/>
      <c r="M117" s="279"/>
      <c r="N117" s="78"/>
      <c r="O117" s="137"/>
      <c r="P117" s="78">
        <f>O117-N117</f>
        <v>0</v>
      </c>
      <c r="Q117" s="76"/>
      <c r="R117" s="79">
        <f t="shared" si="51"/>
        <v>0</v>
      </c>
      <c r="S117" s="78">
        <f t="shared" si="52"/>
        <v>0</v>
      </c>
      <c r="T117" s="78">
        <f t="shared" si="52"/>
        <v>0</v>
      </c>
      <c r="U117" s="78">
        <f t="shared" si="52"/>
        <v>0</v>
      </c>
      <c r="V117" s="78">
        <f t="shared" si="53"/>
        <v>0</v>
      </c>
      <c r="W117" s="565" t="e">
        <f t="shared" si="54"/>
        <v>#DIV/0!</v>
      </c>
      <c r="X117" s="514"/>
      <c r="Y117" s="495" t="str">
        <f t="shared" si="36"/>
        <v/>
      </c>
      <c r="Z117" s="515" t="str">
        <f t="shared" si="37"/>
        <v/>
      </c>
      <c r="AA117" s="516"/>
      <c r="AB117" s="516"/>
      <c r="AC117" s="516"/>
      <c r="AD117" s="516"/>
      <c r="AE117" s="516"/>
      <c r="AF117" s="516"/>
      <c r="AG117" s="516"/>
      <c r="AH117" s="516"/>
      <c r="AI117" s="516"/>
      <c r="AJ117" s="516"/>
      <c r="AK117" s="516"/>
      <c r="AL117" s="516"/>
      <c r="AM117" s="516"/>
      <c r="AN117" s="516"/>
      <c r="AO117" s="516"/>
      <c r="AP117" s="516"/>
      <c r="AQ117" s="516"/>
      <c r="AR117" s="516"/>
      <c r="AS117" s="516"/>
      <c r="AT117" s="516"/>
      <c r="AU117" s="516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</row>
    <row r="118" spans="1:190" s="546" customFormat="1" ht="30.75" customHeight="1" thickBot="1" x14ac:dyDescent="0.3">
      <c r="A118" s="509"/>
      <c r="B118" s="694" t="s">
        <v>55</v>
      </c>
      <c r="C118" s="696" t="s">
        <v>314</v>
      </c>
      <c r="D118" s="531" t="s">
        <v>195</v>
      </c>
      <c r="E118" s="547" t="s">
        <v>196</v>
      </c>
      <c r="F118" s="79"/>
      <c r="G118" s="75"/>
      <c r="H118" s="75"/>
      <c r="I118" s="114">
        <f>H118/H8</f>
        <v>0</v>
      </c>
      <c r="J118" s="75">
        <f t="shared" si="56"/>
        <v>0</v>
      </c>
      <c r="K118" s="80" t="e">
        <f t="shared" ref="K118:K119" si="67">H118/G118</f>
        <v>#DIV/0!</v>
      </c>
      <c r="L118" s="173">
        <v>10952.6</v>
      </c>
      <c r="M118" s="75">
        <v>10952.6</v>
      </c>
      <c r="N118" s="75">
        <v>2000</v>
      </c>
      <c r="O118" s="279"/>
      <c r="P118" s="78">
        <f t="shared" ref="P118:P121" si="68">O118-N118</f>
        <v>-2000</v>
      </c>
      <c r="Q118" s="80">
        <f t="shared" ref="Q118:Q126" si="69">O118/N118</f>
        <v>0</v>
      </c>
      <c r="R118" s="79">
        <f t="shared" si="51"/>
        <v>10952.6</v>
      </c>
      <c r="S118" s="75">
        <f t="shared" si="52"/>
        <v>10952.6</v>
      </c>
      <c r="T118" s="75">
        <f t="shared" si="52"/>
        <v>2000</v>
      </c>
      <c r="U118" s="75">
        <f t="shared" si="52"/>
        <v>0</v>
      </c>
      <c r="V118" s="75">
        <f t="shared" si="53"/>
        <v>-2000</v>
      </c>
      <c r="W118" s="521">
        <f t="shared" si="54"/>
        <v>0</v>
      </c>
      <c r="X118" s="514"/>
      <c r="Y118" s="495" t="str">
        <f t="shared" si="36"/>
        <v/>
      </c>
      <c r="Z118" s="515" t="str">
        <f t="shared" si="37"/>
        <v/>
      </c>
      <c r="AA118" s="516"/>
      <c r="AB118" s="516"/>
      <c r="AC118" s="516"/>
      <c r="AD118" s="516"/>
      <c r="AE118" s="516"/>
      <c r="AF118" s="516"/>
      <c r="AG118" s="516"/>
      <c r="AH118" s="516"/>
      <c r="AI118" s="516"/>
      <c r="AJ118" s="516"/>
      <c r="AK118" s="516"/>
      <c r="AL118" s="516"/>
      <c r="AM118" s="516"/>
      <c r="AN118" s="516"/>
      <c r="AO118" s="516"/>
      <c r="AP118" s="516"/>
      <c r="AQ118" s="516"/>
      <c r="AR118" s="516"/>
      <c r="AS118" s="516"/>
      <c r="AT118" s="516"/>
      <c r="AU118" s="516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</row>
    <row r="119" spans="1:190" s="546" customFormat="1" ht="51.75" customHeight="1" x14ac:dyDescent="0.25">
      <c r="A119" s="509"/>
      <c r="B119" s="694" t="s">
        <v>55</v>
      </c>
      <c r="C119" s="696" t="s">
        <v>315</v>
      </c>
      <c r="D119" s="531" t="s">
        <v>195</v>
      </c>
      <c r="E119" s="549" t="s">
        <v>316</v>
      </c>
      <c r="F119" s="79">
        <v>15076.3</v>
      </c>
      <c r="G119" s="75">
        <v>10113.5</v>
      </c>
      <c r="H119" s="75">
        <v>9171.6</v>
      </c>
      <c r="I119" s="114">
        <f>H119/H8</f>
        <v>3.4605515013419096E-2</v>
      </c>
      <c r="J119" s="75">
        <f t="shared" si="56"/>
        <v>-941.89999999999964</v>
      </c>
      <c r="K119" s="80">
        <f t="shared" si="67"/>
        <v>0.90686705888169283</v>
      </c>
      <c r="L119" s="282"/>
      <c r="M119" s="279"/>
      <c r="N119" s="75"/>
      <c r="O119" s="279"/>
      <c r="P119" s="78">
        <f t="shared" si="68"/>
        <v>0</v>
      </c>
      <c r="Q119" s="80"/>
      <c r="R119" s="79">
        <f t="shared" si="51"/>
        <v>15076.3</v>
      </c>
      <c r="S119" s="75">
        <f t="shared" si="52"/>
        <v>15076.3</v>
      </c>
      <c r="T119" s="75">
        <f t="shared" si="52"/>
        <v>10113.5</v>
      </c>
      <c r="U119" s="75">
        <f t="shared" si="52"/>
        <v>9171.6</v>
      </c>
      <c r="V119" s="75">
        <f t="shared" si="53"/>
        <v>-941.89999999999964</v>
      </c>
      <c r="W119" s="521">
        <f t="shared" si="54"/>
        <v>0.90686705888169283</v>
      </c>
      <c r="X119" s="514"/>
      <c r="Y119" s="495" t="str">
        <f t="shared" si="36"/>
        <v/>
      </c>
      <c r="Z119" s="515" t="str">
        <f t="shared" si="37"/>
        <v/>
      </c>
      <c r="AA119" s="516"/>
      <c r="AB119" s="516"/>
      <c r="AC119" s="516"/>
      <c r="AD119" s="516"/>
      <c r="AE119" s="516"/>
      <c r="AF119" s="516"/>
      <c r="AG119" s="516"/>
      <c r="AH119" s="516"/>
      <c r="AI119" s="516"/>
      <c r="AJ119" s="516"/>
      <c r="AK119" s="516"/>
      <c r="AL119" s="516"/>
      <c r="AM119" s="516"/>
      <c r="AN119" s="516"/>
      <c r="AO119" s="516"/>
      <c r="AP119" s="516"/>
      <c r="AQ119" s="516"/>
      <c r="AR119" s="516"/>
      <c r="AS119" s="516"/>
      <c r="AT119" s="516"/>
      <c r="AU119" s="516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</row>
    <row r="120" spans="1:190" s="546" customFormat="1" ht="21.75" customHeight="1" x14ac:dyDescent="0.25">
      <c r="A120" s="517"/>
      <c r="B120" s="700" t="s">
        <v>27</v>
      </c>
      <c r="C120" s="531" t="s">
        <v>317</v>
      </c>
      <c r="D120" s="531" t="s">
        <v>195</v>
      </c>
      <c r="E120" s="702" t="s">
        <v>318</v>
      </c>
      <c r="F120" s="83">
        <v>16553.2</v>
      </c>
      <c r="G120" s="73">
        <v>8972.7999999999993</v>
      </c>
      <c r="H120" s="73">
        <v>8739.7999999999993</v>
      </c>
      <c r="I120" s="74">
        <f>H120/H8</f>
        <v>3.2976283321806465E-2</v>
      </c>
      <c r="J120" s="78">
        <f t="shared" si="56"/>
        <v>-233</v>
      </c>
      <c r="K120" s="80">
        <f>H120/G120</f>
        <v>0.97403263195435097</v>
      </c>
      <c r="L120" s="136"/>
      <c r="M120" s="137"/>
      <c r="N120" s="78"/>
      <c r="O120" s="137"/>
      <c r="P120" s="78">
        <f t="shared" si="68"/>
        <v>0</v>
      </c>
      <c r="Q120" s="80"/>
      <c r="R120" s="77">
        <f t="shared" si="51"/>
        <v>16553.2</v>
      </c>
      <c r="S120" s="78">
        <f t="shared" si="52"/>
        <v>16553.2</v>
      </c>
      <c r="T120" s="78">
        <f t="shared" si="52"/>
        <v>8972.7999999999993</v>
      </c>
      <c r="U120" s="78">
        <f t="shared" si="52"/>
        <v>8739.7999999999993</v>
      </c>
      <c r="V120" s="78">
        <f t="shared" si="53"/>
        <v>-233</v>
      </c>
      <c r="W120" s="521">
        <f t="shared" si="54"/>
        <v>0.97403263195435097</v>
      </c>
      <c r="X120" s="514"/>
      <c r="Y120" s="495" t="str">
        <f t="shared" si="36"/>
        <v/>
      </c>
      <c r="Z120" s="515" t="str">
        <f t="shared" si="37"/>
        <v/>
      </c>
      <c r="AA120" s="516"/>
      <c r="AB120" s="516"/>
      <c r="AC120" s="516"/>
      <c r="AD120" s="516"/>
      <c r="AE120" s="516"/>
      <c r="AF120" s="516"/>
      <c r="AG120" s="516"/>
      <c r="AH120" s="516"/>
      <c r="AI120" s="516"/>
      <c r="AJ120" s="516"/>
      <c r="AK120" s="516"/>
      <c r="AL120" s="516"/>
      <c r="AM120" s="516"/>
      <c r="AN120" s="516"/>
      <c r="AO120" s="516"/>
      <c r="AP120" s="516"/>
      <c r="AQ120" s="516"/>
      <c r="AR120" s="516"/>
      <c r="AS120" s="516"/>
      <c r="AT120" s="516"/>
      <c r="AU120" s="516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</row>
    <row r="121" spans="1:190" s="546" customFormat="1" ht="76.150000000000006" hidden="1" customHeight="1" thickBot="1" x14ac:dyDescent="0.3">
      <c r="A121" s="517"/>
      <c r="B121" s="700" t="s">
        <v>27</v>
      </c>
      <c r="C121" s="531" t="s">
        <v>319</v>
      </c>
      <c r="D121" s="531" t="s">
        <v>197</v>
      </c>
      <c r="E121" s="702" t="s">
        <v>198</v>
      </c>
      <c r="F121" s="283"/>
      <c r="G121" s="73"/>
      <c r="H121" s="284"/>
      <c r="I121" s="74">
        <f>H121/H8</f>
        <v>0</v>
      </c>
      <c r="J121" s="78">
        <f t="shared" si="56"/>
        <v>0</v>
      </c>
      <c r="K121" s="81" t="e">
        <f>H121/G121</f>
        <v>#DIV/0!</v>
      </c>
      <c r="L121" s="136"/>
      <c r="M121" s="137"/>
      <c r="N121" s="63"/>
      <c r="O121" s="273"/>
      <c r="P121" s="78">
        <f t="shared" si="68"/>
        <v>0</v>
      </c>
      <c r="Q121" s="703" t="e">
        <f t="shared" si="69"/>
        <v>#DIV/0!</v>
      </c>
      <c r="R121" s="77">
        <f t="shared" si="51"/>
        <v>0</v>
      </c>
      <c r="S121" s="78">
        <f t="shared" si="52"/>
        <v>0</v>
      </c>
      <c r="T121" s="78">
        <f t="shared" si="52"/>
        <v>0</v>
      </c>
      <c r="U121" s="59">
        <f t="shared" si="52"/>
        <v>0</v>
      </c>
      <c r="V121" s="78">
        <f t="shared" si="53"/>
        <v>0</v>
      </c>
      <c r="W121" s="521" t="e">
        <f t="shared" si="54"/>
        <v>#DIV/0!</v>
      </c>
      <c r="X121" s="514"/>
      <c r="Y121" s="495" t="str">
        <f t="shared" si="36"/>
        <v/>
      </c>
      <c r="Z121" s="515" t="str">
        <f t="shared" si="37"/>
        <v/>
      </c>
      <c r="AA121" s="516"/>
      <c r="AB121" s="516"/>
      <c r="AC121" s="516"/>
      <c r="AD121" s="516"/>
      <c r="AE121" s="516"/>
      <c r="AF121" s="516"/>
      <c r="AG121" s="516"/>
      <c r="AH121" s="516"/>
      <c r="AI121" s="516"/>
      <c r="AJ121" s="516"/>
      <c r="AK121" s="516"/>
      <c r="AL121" s="516"/>
      <c r="AM121" s="516"/>
      <c r="AN121" s="516"/>
      <c r="AO121" s="516"/>
      <c r="AP121" s="516"/>
      <c r="AQ121" s="516"/>
      <c r="AR121" s="516"/>
      <c r="AS121" s="516"/>
      <c r="AT121" s="516"/>
      <c r="AU121" s="516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</row>
    <row r="122" spans="1:190" s="546" customFormat="1" ht="31.5" customHeight="1" thickBot="1" x14ac:dyDescent="0.3">
      <c r="A122" s="517"/>
      <c r="B122" s="700" t="s">
        <v>27</v>
      </c>
      <c r="C122" s="531" t="s">
        <v>320</v>
      </c>
      <c r="D122" s="531" t="s">
        <v>192</v>
      </c>
      <c r="E122" s="702" t="s">
        <v>321</v>
      </c>
      <c r="F122" s="283"/>
      <c r="G122" s="180"/>
      <c r="H122" s="285"/>
      <c r="I122" s="286">
        <f>H122/H8</f>
        <v>0</v>
      </c>
      <c r="J122" s="177">
        <f t="shared" si="56"/>
        <v>0</v>
      </c>
      <c r="K122" s="181"/>
      <c r="L122" s="176">
        <v>1000</v>
      </c>
      <c r="M122" s="177">
        <v>1000</v>
      </c>
      <c r="N122" s="106">
        <v>200</v>
      </c>
      <c r="O122" s="287"/>
      <c r="P122" s="78">
        <f t="shared" si="58"/>
        <v>-200</v>
      </c>
      <c r="Q122" s="162">
        <f t="shared" si="69"/>
        <v>0</v>
      </c>
      <c r="R122" s="176">
        <f t="shared" si="51"/>
        <v>1000</v>
      </c>
      <c r="S122" s="177">
        <f t="shared" si="52"/>
        <v>1000</v>
      </c>
      <c r="T122" s="177">
        <f t="shared" si="52"/>
        <v>200</v>
      </c>
      <c r="U122" s="106">
        <f t="shared" si="52"/>
        <v>0</v>
      </c>
      <c r="V122" s="177">
        <f t="shared" si="53"/>
        <v>-200</v>
      </c>
      <c r="W122" s="565">
        <f t="shared" si="54"/>
        <v>0</v>
      </c>
      <c r="X122" s="514"/>
      <c r="Y122" s="495" t="str">
        <f t="shared" si="36"/>
        <v/>
      </c>
      <c r="Z122" s="515" t="str">
        <f t="shared" si="37"/>
        <v/>
      </c>
      <c r="AA122" s="516"/>
      <c r="AB122" s="516"/>
      <c r="AC122" s="516"/>
      <c r="AD122" s="516"/>
      <c r="AE122" s="516"/>
      <c r="AF122" s="516"/>
      <c r="AG122" s="516"/>
      <c r="AH122" s="516"/>
      <c r="AI122" s="516"/>
      <c r="AJ122" s="516"/>
      <c r="AK122" s="516"/>
      <c r="AL122" s="516"/>
      <c r="AM122" s="516"/>
      <c r="AN122" s="516"/>
      <c r="AO122" s="516"/>
      <c r="AP122" s="516"/>
      <c r="AQ122" s="516"/>
      <c r="AR122" s="516"/>
      <c r="AS122" s="516"/>
      <c r="AT122" s="516"/>
      <c r="AU122" s="516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</row>
    <row r="123" spans="1:190" s="691" customFormat="1" ht="31.5" customHeight="1" thickBot="1" x14ac:dyDescent="0.3">
      <c r="A123" s="567">
        <v>10</v>
      </c>
      <c r="B123" s="704">
        <v>180404</v>
      </c>
      <c r="C123" s="705" t="s">
        <v>203</v>
      </c>
      <c r="D123" s="705" t="s">
        <v>322</v>
      </c>
      <c r="E123" s="706" t="s">
        <v>323</v>
      </c>
      <c r="F123" s="225"/>
      <c r="G123" s="209"/>
      <c r="H123" s="301"/>
      <c r="I123" s="51">
        <f>H123/H8</f>
        <v>0</v>
      </c>
      <c r="J123" s="50">
        <f t="shared" si="56"/>
        <v>0</v>
      </c>
      <c r="K123" s="52"/>
      <c r="L123" s="56">
        <v>3265</v>
      </c>
      <c r="M123" s="50">
        <v>3265</v>
      </c>
      <c r="N123" s="50">
        <v>489.8</v>
      </c>
      <c r="O123" s="209"/>
      <c r="P123" s="50">
        <f t="shared" si="58"/>
        <v>-489.8</v>
      </c>
      <c r="Q123" s="162">
        <f t="shared" si="69"/>
        <v>0</v>
      </c>
      <c r="R123" s="49">
        <f t="shared" si="51"/>
        <v>3265</v>
      </c>
      <c r="S123" s="50">
        <f t="shared" si="52"/>
        <v>3265</v>
      </c>
      <c r="T123" s="50">
        <f t="shared" si="52"/>
        <v>489.8</v>
      </c>
      <c r="U123" s="50">
        <f t="shared" si="52"/>
        <v>0</v>
      </c>
      <c r="V123" s="50">
        <f t="shared" si="53"/>
        <v>-489.8</v>
      </c>
      <c r="W123" s="689">
        <f t="shared" si="54"/>
        <v>0</v>
      </c>
      <c r="X123" s="514"/>
      <c r="Y123" s="495" t="str">
        <f t="shared" si="36"/>
        <v/>
      </c>
      <c r="Z123" s="515" t="str">
        <f t="shared" si="37"/>
        <v/>
      </c>
      <c r="AA123" s="516"/>
      <c r="AB123" s="516"/>
      <c r="AC123" s="516"/>
      <c r="AD123" s="516"/>
      <c r="AE123" s="516"/>
      <c r="AF123" s="516"/>
      <c r="AG123" s="516"/>
      <c r="AH123" s="516"/>
      <c r="AI123" s="516"/>
      <c r="AJ123" s="516"/>
      <c r="AK123" s="516"/>
      <c r="AL123" s="516"/>
      <c r="AM123" s="516"/>
      <c r="AN123" s="516"/>
      <c r="AO123" s="516"/>
      <c r="AP123" s="516"/>
      <c r="AQ123" s="516"/>
      <c r="AR123" s="516"/>
      <c r="AS123" s="516"/>
      <c r="AT123" s="516"/>
      <c r="AU123" s="516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</row>
    <row r="124" spans="1:190" s="691" customFormat="1" ht="23.25" customHeight="1" thickBot="1" x14ac:dyDescent="0.3">
      <c r="A124" s="684">
        <v>11</v>
      </c>
      <c r="B124" s="707">
        <v>180404</v>
      </c>
      <c r="C124" s="705" t="s">
        <v>324</v>
      </c>
      <c r="D124" s="705" t="s">
        <v>322</v>
      </c>
      <c r="E124" s="706" t="s">
        <v>325</v>
      </c>
      <c r="F124" s="225"/>
      <c r="G124" s="223"/>
      <c r="H124" s="310"/>
      <c r="I124" s="183">
        <f>H124/H8</f>
        <v>0</v>
      </c>
      <c r="J124" s="43">
        <f t="shared" si="56"/>
        <v>0</v>
      </c>
      <c r="K124" s="184"/>
      <c r="L124" s="185">
        <v>2114</v>
      </c>
      <c r="M124" s="43">
        <v>2114</v>
      </c>
      <c r="N124" s="43">
        <v>614</v>
      </c>
      <c r="O124" s="223"/>
      <c r="P124" s="50">
        <f t="shared" si="58"/>
        <v>-614</v>
      </c>
      <c r="Q124" s="162">
        <f t="shared" si="69"/>
        <v>0</v>
      </c>
      <c r="R124" s="187">
        <f t="shared" si="51"/>
        <v>2114</v>
      </c>
      <c r="S124" s="43">
        <f t="shared" si="52"/>
        <v>2114</v>
      </c>
      <c r="T124" s="43">
        <f t="shared" si="52"/>
        <v>614</v>
      </c>
      <c r="U124" s="43">
        <f t="shared" si="52"/>
        <v>0</v>
      </c>
      <c r="V124" s="43">
        <f t="shared" si="53"/>
        <v>-614</v>
      </c>
      <c r="W124" s="708">
        <f t="shared" si="54"/>
        <v>0</v>
      </c>
      <c r="X124" s="514"/>
      <c r="Y124" s="495"/>
      <c r="Z124" s="515"/>
      <c r="AA124" s="516"/>
      <c r="AB124" s="516"/>
      <c r="AC124" s="516"/>
      <c r="AD124" s="516"/>
      <c r="AE124" s="516"/>
      <c r="AF124" s="516"/>
      <c r="AG124" s="516"/>
      <c r="AH124" s="516"/>
      <c r="AI124" s="516"/>
      <c r="AJ124" s="516"/>
      <c r="AK124" s="516"/>
      <c r="AL124" s="516"/>
      <c r="AM124" s="516"/>
      <c r="AN124" s="516"/>
      <c r="AO124" s="516"/>
      <c r="AP124" s="516"/>
      <c r="AQ124" s="516"/>
      <c r="AR124" s="516"/>
      <c r="AS124" s="516"/>
      <c r="AT124" s="516"/>
      <c r="AU124" s="516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</row>
    <row r="125" spans="1:190" s="691" customFormat="1" ht="23.25" customHeight="1" thickBot="1" x14ac:dyDescent="0.3">
      <c r="A125" s="684">
        <v>12</v>
      </c>
      <c r="B125" s="707"/>
      <c r="C125" s="705" t="s">
        <v>418</v>
      </c>
      <c r="D125" s="705" t="s">
        <v>322</v>
      </c>
      <c r="E125" s="706" t="s">
        <v>419</v>
      </c>
      <c r="F125" s="225"/>
      <c r="G125" s="223"/>
      <c r="H125" s="310"/>
      <c r="I125" s="183"/>
      <c r="J125" s="43"/>
      <c r="K125" s="184"/>
      <c r="L125" s="185">
        <v>199.2</v>
      </c>
      <c r="M125" s="43">
        <v>199.2</v>
      </c>
      <c r="N125" s="43">
        <v>199.2</v>
      </c>
      <c r="O125" s="223"/>
      <c r="P125" s="50">
        <f t="shared" si="58"/>
        <v>-199.2</v>
      </c>
      <c r="Q125" s="162">
        <f t="shared" si="69"/>
        <v>0</v>
      </c>
      <c r="R125" s="187">
        <f t="shared" si="51"/>
        <v>199.2</v>
      </c>
      <c r="S125" s="43">
        <f t="shared" si="52"/>
        <v>199.2</v>
      </c>
      <c r="T125" s="43">
        <f t="shared" si="52"/>
        <v>199.2</v>
      </c>
      <c r="U125" s="43">
        <f t="shared" si="52"/>
        <v>0</v>
      </c>
      <c r="V125" s="43">
        <f t="shared" si="53"/>
        <v>-199.2</v>
      </c>
      <c r="W125" s="584">
        <f t="shared" si="54"/>
        <v>0</v>
      </c>
      <c r="X125" s="514"/>
      <c r="Y125" s="495"/>
      <c r="Z125" s="515"/>
      <c r="AA125" s="516"/>
      <c r="AB125" s="516"/>
      <c r="AC125" s="516"/>
      <c r="AD125" s="516"/>
      <c r="AE125" s="516"/>
      <c r="AF125" s="516"/>
      <c r="AG125" s="516"/>
      <c r="AH125" s="516"/>
      <c r="AI125" s="516"/>
      <c r="AJ125" s="516"/>
      <c r="AK125" s="516"/>
      <c r="AL125" s="516"/>
      <c r="AM125" s="516"/>
      <c r="AN125" s="516"/>
      <c r="AO125" s="516"/>
      <c r="AP125" s="516"/>
      <c r="AQ125" s="516"/>
      <c r="AR125" s="516"/>
      <c r="AS125" s="516"/>
      <c r="AT125" s="516"/>
      <c r="AU125" s="516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</row>
    <row r="126" spans="1:190" s="691" customFormat="1" ht="36" customHeight="1" thickBot="1" x14ac:dyDescent="0.3">
      <c r="A126" s="684">
        <v>13</v>
      </c>
      <c r="B126" s="707"/>
      <c r="C126" s="705" t="s">
        <v>420</v>
      </c>
      <c r="D126" s="705" t="s">
        <v>322</v>
      </c>
      <c r="E126" s="706" t="s">
        <v>421</v>
      </c>
      <c r="F126" s="225"/>
      <c r="G126" s="223"/>
      <c r="H126" s="310"/>
      <c r="I126" s="183"/>
      <c r="J126" s="43"/>
      <c r="K126" s="184"/>
      <c r="L126" s="185">
        <v>80</v>
      </c>
      <c r="M126" s="43">
        <v>80</v>
      </c>
      <c r="N126" s="43">
        <v>80</v>
      </c>
      <c r="O126" s="223"/>
      <c r="P126" s="50">
        <f t="shared" si="58"/>
        <v>-80</v>
      </c>
      <c r="Q126" s="162">
        <f t="shared" si="69"/>
        <v>0</v>
      </c>
      <c r="R126" s="187">
        <f t="shared" si="51"/>
        <v>80</v>
      </c>
      <c r="S126" s="43">
        <f t="shared" si="52"/>
        <v>80</v>
      </c>
      <c r="T126" s="43">
        <f t="shared" si="52"/>
        <v>80</v>
      </c>
      <c r="U126" s="43">
        <f t="shared" si="52"/>
        <v>0</v>
      </c>
      <c r="V126" s="43">
        <f t="shared" si="53"/>
        <v>-80</v>
      </c>
      <c r="W126" s="708">
        <f t="shared" si="54"/>
        <v>0</v>
      </c>
      <c r="X126" s="514"/>
      <c r="Y126" s="495"/>
      <c r="Z126" s="515"/>
      <c r="AA126" s="516"/>
      <c r="AB126" s="516"/>
      <c r="AC126" s="516"/>
      <c r="AD126" s="516"/>
      <c r="AE126" s="516"/>
      <c r="AF126" s="516"/>
      <c r="AG126" s="516"/>
      <c r="AH126" s="516"/>
      <c r="AI126" s="516"/>
      <c r="AJ126" s="516"/>
      <c r="AK126" s="516"/>
      <c r="AL126" s="516"/>
      <c r="AM126" s="516"/>
      <c r="AN126" s="516"/>
      <c r="AO126" s="516"/>
      <c r="AP126" s="516"/>
      <c r="AQ126" s="516"/>
      <c r="AR126" s="516"/>
      <c r="AS126" s="516"/>
      <c r="AT126" s="516"/>
      <c r="AU126" s="516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</row>
    <row r="127" spans="1:190" s="691" customFormat="1" ht="27.6" customHeight="1" thickBot="1" x14ac:dyDescent="0.3">
      <c r="A127" s="684">
        <v>14</v>
      </c>
      <c r="B127" s="707">
        <v>180404</v>
      </c>
      <c r="C127" s="705" t="s">
        <v>326</v>
      </c>
      <c r="D127" s="705" t="s">
        <v>322</v>
      </c>
      <c r="E127" s="706" t="s">
        <v>353</v>
      </c>
      <c r="F127" s="225"/>
      <c r="G127" s="223"/>
      <c r="H127" s="310"/>
      <c r="I127" s="183">
        <f>H127/H8</f>
        <v>0</v>
      </c>
      <c r="J127" s="43">
        <f t="shared" ref="J127:J128" si="70">H127-G127</f>
        <v>0</v>
      </c>
      <c r="K127" s="184"/>
      <c r="L127" s="288"/>
      <c r="M127" s="43">
        <v>570</v>
      </c>
      <c r="N127" s="43">
        <v>570</v>
      </c>
      <c r="O127" s="223">
        <v>570</v>
      </c>
      <c r="P127" s="50">
        <f t="shared" si="58"/>
        <v>0</v>
      </c>
      <c r="Q127" s="162">
        <f>O127/N127</f>
        <v>1</v>
      </c>
      <c r="R127" s="187">
        <f t="shared" si="51"/>
        <v>0</v>
      </c>
      <c r="S127" s="43">
        <f t="shared" si="52"/>
        <v>570</v>
      </c>
      <c r="T127" s="43">
        <f t="shared" si="52"/>
        <v>570</v>
      </c>
      <c r="U127" s="43">
        <f t="shared" si="52"/>
        <v>570</v>
      </c>
      <c r="V127" s="43">
        <f t="shared" si="53"/>
        <v>0</v>
      </c>
      <c r="W127" s="570">
        <f t="shared" si="54"/>
        <v>1</v>
      </c>
      <c r="X127" s="514"/>
      <c r="Y127" s="495" t="str">
        <f t="shared" ref="Y127:Y128" si="71">IF(J127&lt;=0,"",IF(J127&gt;0,"НІ"))</f>
        <v/>
      </c>
      <c r="Z127" s="515" t="str">
        <f t="shared" ref="Z127:Z131" si="72">IF(P127&lt;=0,"",IF(P127&gt;0,"НІ"))</f>
        <v/>
      </c>
      <c r="AA127" s="516"/>
      <c r="AB127" s="516"/>
      <c r="AC127" s="516"/>
      <c r="AD127" s="516"/>
      <c r="AE127" s="516"/>
      <c r="AF127" s="516"/>
      <c r="AG127" s="516"/>
      <c r="AH127" s="516"/>
      <c r="AI127" s="516"/>
      <c r="AJ127" s="516"/>
      <c r="AK127" s="516"/>
      <c r="AL127" s="516"/>
      <c r="AM127" s="516"/>
      <c r="AN127" s="516"/>
      <c r="AO127" s="516"/>
      <c r="AP127" s="516"/>
      <c r="AQ127" s="516"/>
      <c r="AR127" s="516"/>
      <c r="AS127" s="516"/>
      <c r="AT127" s="516"/>
      <c r="AU127" s="516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</row>
    <row r="128" spans="1:190" s="691" customFormat="1" ht="34.15" customHeight="1" thickBot="1" x14ac:dyDescent="0.3">
      <c r="A128" s="684">
        <v>15</v>
      </c>
      <c r="B128" s="707">
        <v>180404</v>
      </c>
      <c r="C128" s="705" t="s">
        <v>327</v>
      </c>
      <c r="D128" s="705" t="s">
        <v>322</v>
      </c>
      <c r="E128" s="706" t="s">
        <v>328</v>
      </c>
      <c r="F128" s="225"/>
      <c r="G128" s="223"/>
      <c r="H128" s="310"/>
      <c r="I128" s="183">
        <f>H128/H8</f>
        <v>0</v>
      </c>
      <c r="J128" s="43">
        <f t="shared" si="70"/>
        <v>0</v>
      </c>
      <c r="K128" s="184"/>
      <c r="L128" s="185">
        <v>479.8</v>
      </c>
      <c r="M128" s="43">
        <v>479.8</v>
      </c>
      <c r="N128" s="43">
        <v>479.8</v>
      </c>
      <c r="O128" s="223"/>
      <c r="P128" s="50">
        <f t="shared" si="58"/>
        <v>-479.8</v>
      </c>
      <c r="Q128" s="162">
        <f>O128/N128</f>
        <v>0</v>
      </c>
      <c r="R128" s="187">
        <f t="shared" si="51"/>
        <v>479.8</v>
      </c>
      <c r="S128" s="43">
        <f t="shared" si="52"/>
        <v>479.8</v>
      </c>
      <c r="T128" s="43">
        <f t="shared" si="52"/>
        <v>479.8</v>
      </c>
      <c r="U128" s="43">
        <f t="shared" si="52"/>
        <v>0</v>
      </c>
      <c r="V128" s="43">
        <f t="shared" si="53"/>
        <v>-479.8</v>
      </c>
      <c r="W128" s="570">
        <f t="shared" si="54"/>
        <v>0</v>
      </c>
      <c r="X128" s="514"/>
      <c r="Y128" s="495" t="str">
        <f t="shared" si="71"/>
        <v/>
      </c>
      <c r="Z128" s="515" t="str">
        <f t="shared" si="72"/>
        <v/>
      </c>
      <c r="AA128" s="516"/>
      <c r="AB128" s="516"/>
      <c r="AC128" s="516"/>
      <c r="AD128" s="516"/>
      <c r="AE128" s="516"/>
      <c r="AF128" s="516"/>
      <c r="AG128" s="516"/>
      <c r="AH128" s="516"/>
      <c r="AI128" s="516"/>
      <c r="AJ128" s="516"/>
      <c r="AK128" s="516"/>
      <c r="AL128" s="516"/>
      <c r="AM128" s="516"/>
      <c r="AN128" s="516"/>
      <c r="AO128" s="516"/>
      <c r="AP128" s="516"/>
      <c r="AQ128" s="516"/>
      <c r="AR128" s="516"/>
      <c r="AS128" s="516"/>
      <c r="AT128" s="516"/>
      <c r="AU128" s="516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</row>
    <row r="129" spans="1:190" s="691" customFormat="1" ht="53.25" customHeight="1" thickBot="1" x14ac:dyDescent="0.3">
      <c r="A129" s="684">
        <v>16</v>
      </c>
      <c r="B129" s="707"/>
      <c r="C129" s="705" t="s">
        <v>422</v>
      </c>
      <c r="D129" s="705" t="s">
        <v>199</v>
      </c>
      <c r="E129" s="706" t="s">
        <v>423</v>
      </c>
      <c r="F129" s="225"/>
      <c r="G129" s="223"/>
      <c r="H129" s="310"/>
      <c r="I129" s="183"/>
      <c r="J129" s="43"/>
      <c r="K129" s="184"/>
      <c r="L129" s="185">
        <v>465.4</v>
      </c>
      <c r="M129" s="43">
        <v>465.4</v>
      </c>
      <c r="N129" s="43">
        <v>156</v>
      </c>
      <c r="O129" s="223">
        <v>156</v>
      </c>
      <c r="P129" s="50">
        <f t="shared" si="58"/>
        <v>0</v>
      </c>
      <c r="Q129" s="162">
        <f>O129/N129</f>
        <v>1</v>
      </c>
      <c r="R129" s="187">
        <f t="shared" si="51"/>
        <v>465.4</v>
      </c>
      <c r="S129" s="43">
        <f t="shared" si="52"/>
        <v>465.4</v>
      </c>
      <c r="T129" s="43">
        <f t="shared" si="52"/>
        <v>156</v>
      </c>
      <c r="U129" s="43">
        <f t="shared" si="52"/>
        <v>156</v>
      </c>
      <c r="V129" s="43">
        <f t="shared" si="53"/>
        <v>0</v>
      </c>
      <c r="W129" s="570">
        <f t="shared" si="54"/>
        <v>1</v>
      </c>
      <c r="X129" s="514"/>
      <c r="Y129" s="495"/>
      <c r="Z129" s="515" t="str">
        <f t="shared" si="72"/>
        <v/>
      </c>
      <c r="AA129" s="516"/>
      <c r="AB129" s="516"/>
      <c r="AC129" s="516"/>
      <c r="AD129" s="516"/>
      <c r="AE129" s="516"/>
      <c r="AF129" s="516"/>
      <c r="AG129" s="516"/>
      <c r="AH129" s="516"/>
      <c r="AI129" s="516"/>
      <c r="AJ129" s="516"/>
      <c r="AK129" s="516"/>
      <c r="AL129" s="516"/>
      <c r="AM129" s="516"/>
      <c r="AN129" s="516"/>
      <c r="AO129" s="516"/>
      <c r="AP129" s="516"/>
      <c r="AQ129" s="516"/>
      <c r="AR129" s="516"/>
      <c r="AS129" s="516"/>
      <c r="AT129" s="516"/>
      <c r="AU129" s="516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</row>
    <row r="130" spans="1:190" s="227" customFormat="1" ht="48.75" customHeight="1" thickBot="1" x14ac:dyDescent="0.3">
      <c r="A130" s="709"/>
      <c r="B130" s="710"/>
      <c r="C130" s="711"/>
      <c r="D130" s="711"/>
      <c r="E130" s="712" t="s">
        <v>424</v>
      </c>
      <c r="F130" s="713"/>
      <c r="G130" s="714"/>
      <c r="H130" s="715"/>
      <c r="I130" s="716"/>
      <c r="J130" s="640"/>
      <c r="K130" s="717"/>
      <c r="L130" s="718">
        <v>465.4</v>
      </c>
      <c r="M130" s="640">
        <v>465.4</v>
      </c>
      <c r="N130" s="640">
        <v>156</v>
      </c>
      <c r="O130" s="714">
        <v>156</v>
      </c>
      <c r="P130" s="226">
        <f t="shared" si="58"/>
        <v>0</v>
      </c>
      <c r="Q130" s="719">
        <f>O130/N130</f>
        <v>1</v>
      </c>
      <c r="R130" s="720">
        <f t="shared" si="51"/>
        <v>465.4</v>
      </c>
      <c r="S130" s="640">
        <f t="shared" si="52"/>
        <v>465.4</v>
      </c>
      <c r="T130" s="640">
        <f t="shared" si="52"/>
        <v>156</v>
      </c>
      <c r="U130" s="640">
        <f t="shared" si="52"/>
        <v>156</v>
      </c>
      <c r="V130" s="43">
        <f t="shared" si="53"/>
        <v>0</v>
      </c>
      <c r="W130" s="52">
        <f t="shared" si="54"/>
        <v>1</v>
      </c>
      <c r="X130" s="96"/>
      <c r="Y130" s="644"/>
      <c r="Z130" s="644" t="str">
        <f t="shared" si="72"/>
        <v/>
      </c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</row>
    <row r="131" spans="1:190" s="728" customFormat="1" ht="51" customHeight="1" thickBot="1" x14ac:dyDescent="0.3">
      <c r="A131" s="721">
        <v>17</v>
      </c>
      <c r="B131" s="722">
        <v>180404</v>
      </c>
      <c r="C131" s="723" t="s">
        <v>425</v>
      </c>
      <c r="D131" s="723" t="s">
        <v>199</v>
      </c>
      <c r="E131" s="724" t="s">
        <v>426</v>
      </c>
      <c r="F131" s="725"/>
      <c r="G131" s="726"/>
      <c r="H131" s="310"/>
      <c r="I131" s="183">
        <f>H131/H8</f>
        <v>0</v>
      </c>
      <c r="J131" s="43">
        <f t="shared" ref="J131:J132" si="73">H131-G131</f>
        <v>0</v>
      </c>
      <c r="K131" s="184"/>
      <c r="L131" s="185">
        <v>1584.6</v>
      </c>
      <c r="M131" s="185">
        <v>1584.6</v>
      </c>
      <c r="N131" s="185">
        <v>819.3</v>
      </c>
      <c r="O131" s="185">
        <v>222.2</v>
      </c>
      <c r="P131" s="50">
        <f t="shared" si="58"/>
        <v>-597.09999999999991</v>
      </c>
      <c r="Q131" s="53">
        <f t="shared" ref="Q131:Q134" si="74">O131/N131</f>
        <v>0.2712071280361284</v>
      </c>
      <c r="R131" s="187">
        <f t="shared" si="51"/>
        <v>1584.6</v>
      </c>
      <c r="S131" s="43">
        <f t="shared" si="52"/>
        <v>1584.6</v>
      </c>
      <c r="T131" s="43">
        <f t="shared" si="52"/>
        <v>819.3</v>
      </c>
      <c r="U131" s="43">
        <f t="shared" si="52"/>
        <v>222.2</v>
      </c>
      <c r="V131" s="727">
        <f t="shared" si="53"/>
        <v>-597.09999999999991</v>
      </c>
      <c r="W131" s="507">
        <f t="shared" si="54"/>
        <v>0.2712071280361284</v>
      </c>
      <c r="X131" s="508"/>
      <c r="Y131" s="496" t="str">
        <f t="shared" ref="Y131" si="75">IF(J131&lt;=0,"",IF(J131&gt;0,"НІ"))</f>
        <v/>
      </c>
      <c r="Z131" s="496" t="str">
        <f t="shared" si="72"/>
        <v/>
      </c>
      <c r="AA131" s="497"/>
      <c r="AB131" s="497"/>
      <c r="AC131" s="497"/>
      <c r="AD131" s="497"/>
      <c r="AE131" s="497"/>
      <c r="AF131" s="497"/>
      <c r="AG131" s="497"/>
      <c r="AH131" s="497"/>
      <c r="AI131" s="497"/>
      <c r="AJ131" s="497"/>
      <c r="AK131" s="497"/>
      <c r="AL131" s="497"/>
      <c r="AM131" s="497"/>
      <c r="AN131" s="497"/>
      <c r="AO131" s="497"/>
      <c r="AP131" s="497"/>
      <c r="AQ131" s="497"/>
      <c r="AR131" s="497"/>
      <c r="AS131" s="497"/>
      <c r="AT131" s="497"/>
      <c r="AU131" s="497"/>
      <c r="AV131" s="498"/>
      <c r="AW131" s="498"/>
      <c r="AX131" s="498"/>
      <c r="AY131" s="498"/>
      <c r="AZ131" s="498"/>
      <c r="BA131" s="498"/>
      <c r="BB131" s="498"/>
      <c r="BC131" s="498"/>
      <c r="BD131" s="498"/>
      <c r="BE131" s="498"/>
      <c r="BF131" s="498"/>
      <c r="BG131" s="498"/>
      <c r="BH131" s="498"/>
      <c r="BI131" s="498"/>
      <c r="BJ131" s="498"/>
      <c r="BK131" s="498"/>
      <c r="BL131" s="498"/>
      <c r="BM131" s="498"/>
      <c r="BN131" s="498"/>
      <c r="BO131" s="498"/>
      <c r="BP131" s="498"/>
      <c r="BQ131" s="498"/>
      <c r="BR131" s="498"/>
      <c r="BS131" s="498"/>
      <c r="BT131" s="498"/>
      <c r="BU131" s="498"/>
      <c r="BV131" s="498"/>
      <c r="BW131" s="498"/>
      <c r="BX131" s="498"/>
      <c r="BY131" s="498"/>
      <c r="BZ131" s="498"/>
      <c r="CA131" s="498"/>
      <c r="CB131" s="498"/>
      <c r="CC131" s="498"/>
      <c r="CD131" s="498"/>
      <c r="CE131" s="498"/>
      <c r="CF131" s="498"/>
      <c r="CG131" s="498"/>
      <c r="CH131" s="498"/>
      <c r="CI131" s="498"/>
      <c r="CJ131" s="498"/>
      <c r="CK131" s="498"/>
      <c r="CL131" s="498"/>
      <c r="CM131" s="498"/>
      <c r="CN131" s="498"/>
      <c r="CO131" s="498"/>
      <c r="CP131" s="498"/>
      <c r="CQ131" s="498"/>
      <c r="CR131" s="498"/>
      <c r="CS131" s="498"/>
      <c r="CT131" s="498"/>
      <c r="CU131" s="498"/>
      <c r="CV131" s="498"/>
      <c r="CW131" s="498"/>
      <c r="CX131" s="498"/>
      <c r="CY131" s="498"/>
      <c r="CZ131" s="498"/>
      <c r="DA131" s="498"/>
      <c r="DB131" s="498"/>
      <c r="DC131" s="498"/>
      <c r="DD131" s="498"/>
      <c r="DE131" s="498"/>
      <c r="DF131" s="498"/>
      <c r="DG131" s="498"/>
      <c r="DH131" s="498"/>
      <c r="DI131" s="498"/>
      <c r="DJ131" s="498"/>
      <c r="DK131" s="498"/>
      <c r="DL131" s="498"/>
      <c r="DM131" s="498"/>
      <c r="DN131" s="498"/>
      <c r="DO131" s="498"/>
      <c r="DP131" s="498"/>
      <c r="DQ131" s="498"/>
      <c r="DR131" s="498"/>
      <c r="DS131" s="498"/>
      <c r="DT131" s="498"/>
      <c r="DU131" s="498"/>
      <c r="DV131" s="498"/>
      <c r="DW131" s="498"/>
      <c r="DX131" s="498"/>
      <c r="DY131" s="498"/>
      <c r="DZ131" s="498"/>
      <c r="EA131" s="498"/>
      <c r="EB131" s="498"/>
      <c r="EC131" s="498"/>
      <c r="ED131" s="498"/>
      <c r="EE131" s="498"/>
      <c r="EF131" s="498"/>
      <c r="EG131" s="498"/>
      <c r="EH131" s="498"/>
      <c r="EI131" s="498"/>
      <c r="EJ131" s="498"/>
      <c r="EK131" s="498"/>
      <c r="EL131" s="498"/>
      <c r="EM131" s="498"/>
      <c r="EN131" s="498"/>
      <c r="EO131" s="498"/>
      <c r="EP131" s="498"/>
      <c r="EQ131" s="498"/>
      <c r="ER131" s="498"/>
      <c r="ES131" s="498"/>
      <c r="ET131" s="498"/>
      <c r="EU131" s="498"/>
      <c r="EV131" s="498"/>
      <c r="EW131" s="498"/>
      <c r="EX131" s="498"/>
      <c r="EY131" s="498"/>
      <c r="EZ131" s="498"/>
      <c r="FA131" s="498"/>
      <c r="FB131" s="498"/>
      <c r="FC131" s="498"/>
      <c r="FD131" s="498"/>
      <c r="FE131" s="498"/>
      <c r="FF131" s="498"/>
      <c r="FG131" s="498"/>
      <c r="FH131" s="498"/>
      <c r="FI131" s="498"/>
      <c r="FJ131" s="498"/>
      <c r="FK131" s="498"/>
      <c r="FL131" s="498"/>
      <c r="FM131" s="498"/>
      <c r="FN131" s="498"/>
      <c r="FO131" s="498"/>
      <c r="FP131" s="498"/>
      <c r="FQ131" s="498"/>
      <c r="FR131" s="498"/>
      <c r="FS131" s="498"/>
      <c r="FT131" s="498"/>
      <c r="FU131" s="498"/>
      <c r="FV131" s="498"/>
      <c r="FW131" s="498"/>
      <c r="FX131" s="498"/>
      <c r="FY131" s="498"/>
      <c r="FZ131" s="498"/>
      <c r="GA131" s="498"/>
      <c r="GB131" s="498"/>
      <c r="GC131" s="498"/>
      <c r="GD131" s="498"/>
      <c r="GE131" s="498"/>
      <c r="GF131" s="498"/>
      <c r="GG131" s="498"/>
      <c r="GH131" s="498"/>
    </row>
    <row r="132" spans="1:190" s="227" customFormat="1" ht="48.75" customHeight="1" thickBot="1" x14ac:dyDescent="0.3">
      <c r="A132" s="729"/>
      <c r="B132" s="730"/>
      <c r="C132" s="731"/>
      <c r="D132" s="731"/>
      <c r="E132" s="732" t="s">
        <v>427</v>
      </c>
      <c r="F132" s="237"/>
      <c r="G132" s="733"/>
      <c r="H132" s="734"/>
      <c r="I132" s="234">
        <f>H132/H8</f>
        <v>0</v>
      </c>
      <c r="J132" s="235">
        <f t="shared" si="73"/>
        <v>0</v>
      </c>
      <c r="K132" s="236"/>
      <c r="L132" s="237">
        <v>252.1</v>
      </c>
      <c r="M132" s="235">
        <v>252.1</v>
      </c>
      <c r="N132" s="733"/>
      <c r="O132" s="735">
        <v>0</v>
      </c>
      <c r="P132" s="733">
        <f t="shared" si="58"/>
        <v>0</v>
      </c>
      <c r="Q132" s="236" t="e">
        <f t="shared" si="74"/>
        <v>#DIV/0!</v>
      </c>
      <c r="R132" s="237">
        <f t="shared" si="51"/>
        <v>252.1</v>
      </c>
      <c r="S132" s="235">
        <f t="shared" si="52"/>
        <v>252.1</v>
      </c>
      <c r="T132" s="235">
        <f t="shared" si="52"/>
        <v>0</v>
      </c>
      <c r="U132" s="235">
        <f t="shared" si="52"/>
        <v>0</v>
      </c>
      <c r="V132" s="733">
        <f t="shared" si="53"/>
        <v>0</v>
      </c>
      <c r="W132" s="236" t="e">
        <f t="shared" si="54"/>
        <v>#DIV/0!</v>
      </c>
      <c r="X132" s="96"/>
      <c r="Y132" s="644"/>
      <c r="Z132" s="644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</row>
    <row r="133" spans="1:190" s="227" customFormat="1" ht="45.75" customHeight="1" thickBot="1" x14ac:dyDescent="0.3">
      <c r="A133" s="538"/>
      <c r="B133" s="736"/>
      <c r="C133" s="541"/>
      <c r="D133" s="541"/>
      <c r="E133" s="737" t="s">
        <v>428</v>
      </c>
      <c r="F133" s="170"/>
      <c r="G133" s="94"/>
      <c r="H133" s="129"/>
      <c r="I133" s="124"/>
      <c r="J133" s="94"/>
      <c r="K133" s="92"/>
      <c r="L133" s="93">
        <v>706</v>
      </c>
      <c r="M133" s="94">
        <v>706</v>
      </c>
      <c r="N133" s="94">
        <v>706</v>
      </c>
      <c r="O133" s="94">
        <v>222.2</v>
      </c>
      <c r="P133" s="94">
        <f t="shared" si="58"/>
        <v>-483.8</v>
      </c>
      <c r="Q133" s="92">
        <f t="shared" si="74"/>
        <v>0.31473087818696882</v>
      </c>
      <c r="R133" s="93">
        <f t="shared" si="51"/>
        <v>706</v>
      </c>
      <c r="S133" s="94">
        <f t="shared" si="52"/>
        <v>706</v>
      </c>
      <c r="T133" s="94">
        <f t="shared" si="52"/>
        <v>706</v>
      </c>
      <c r="U133" s="94">
        <f t="shared" si="52"/>
        <v>222.2</v>
      </c>
      <c r="V133" s="94">
        <f t="shared" si="53"/>
        <v>-483.8</v>
      </c>
      <c r="W133" s="123">
        <f t="shared" si="54"/>
        <v>0.31473087818696882</v>
      </c>
      <c r="X133" s="96"/>
      <c r="Y133" s="644"/>
      <c r="Z133" s="644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7"/>
      <c r="AR133" s="97"/>
      <c r="AS133" s="97"/>
      <c r="AT133" s="97"/>
      <c r="AU133" s="97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</row>
    <row r="134" spans="1:190" s="227" customFormat="1" ht="63" customHeight="1" thickBot="1" x14ac:dyDescent="0.3">
      <c r="A134" s="738"/>
      <c r="B134" s="739"/>
      <c r="C134" s="740"/>
      <c r="D134" s="740"/>
      <c r="E134" s="741" t="s">
        <v>429</v>
      </c>
      <c r="F134" s="638"/>
      <c r="G134" s="248"/>
      <c r="H134" s="742"/>
      <c r="I134" s="247"/>
      <c r="J134" s="248"/>
      <c r="K134" s="641"/>
      <c r="L134" s="743">
        <v>110</v>
      </c>
      <c r="M134" s="248">
        <v>110</v>
      </c>
      <c r="N134" s="248">
        <v>110</v>
      </c>
      <c r="O134" s="742"/>
      <c r="P134" s="248">
        <f t="shared" si="58"/>
        <v>-110</v>
      </c>
      <c r="Q134" s="641">
        <f t="shared" si="74"/>
        <v>0</v>
      </c>
      <c r="R134" s="743">
        <f t="shared" si="51"/>
        <v>110</v>
      </c>
      <c r="S134" s="248">
        <f t="shared" si="52"/>
        <v>110</v>
      </c>
      <c r="T134" s="248">
        <f t="shared" si="52"/>
        <v>110</v>
      </c>
      <c r="U134" s="248">
        <f t="shared" si="52"/>
        <v>0</v>
      </c>
      <c r="V134" s="248">
        <f t="shared" si="53"/>
        <v>-110</v>
      </c>
      <c r="W134" s="744">
        <f t="shared" si="54"/>
        <v>0</v>
      </c>
      <c r="X134" s="96"/>
      <c r="Y134" s="644"/>
      <c r="Z134" s="644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  <c r="AU134" s="97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</row>
    <row r="135" spans="1:190" s="691" customFormat="1" ht="49.5" customHeight="1" thickBot="1" x14ac:dyDescent="0.3">
      <c r="A135" s="745">
        <v>18</v>
      </c>
      <c r="B135" s="746"/>
      <c r="C135" s="747" t="s">
        <v>329</v>
      </c>
      <c r="D135" s="747" t="s">
        <v>207</v>
      </c>
      <c r="E135" s="748" t="s">
        <v>330</v>
      </c>
      <c r="F135" s="228">
        <v>2283.5</v>
      </c>
      <c r="G135" s="229">
        <v>2000</v>
      </c>
      <c r="H135" s="229">
        <v>1901</v>
      </c>
      <c r="I135" s="42">
        <f>H135/H8</f>
        <v>7.1726944088828229E-3</v>
      </c>
      <c r="J135" s="41">
        <f t="shared" ref="J135" si="76">H135-G135</f>
        <v>-99</v>
      </c>
      <c r="K135" s="44">
        <f>H135/G135</f>
        <v>0.95050000000000001</v>
      </c>
      <c r="L135" s="40">
        <v>348.4</v>
      </c>
      <c r="M135" s="41">
        <v>362.9</v>
      </c>
      <c r="N135" s="41">
        <v>362.9</v>
      </c>
      <c r="O135" s="229">
        <v>14.6</v>
      </c>
      <c r="P135" s="41">
        <f t="shared" si="58"/>
        <v>-348.29999999999995</v>
      </c>
      <c r="Q135" s="162">
        <f>O135/N135</f>
        <v>4.0231468724166441E-2</v>
      </c>
      <c r="R135" s="46">
        <f t="shared" si="51"/>
        <v>2631.9</v>
      </c>
      <c r="S135" s="41">
        <f t="shared" si="52"/>
        <v>2646.4</v>
      </c>
      <c r="T135" s="41">
        <f t="shared" si="52"/>
        <v>2362.9</v>
      </c>
      <c r="U135" s="41">
        <f t="shared" si="52"/>
        <v>1915.6</v>
      </c>
      <c r="V135" s="41">
        <f t="shared" si="53"/>
        <v>-447.30000000000018</v>
      </c>
      <c r="W135" s="570">
        <f t="shared" si="54"/>
        <v>0.81069871767743018</v>
      </c>
      <c r="X135" s="514"/>
      <c r="Y135" s="495"/>
      <c r="Z135" s="515"/>
      <c r="AA135" s="516"/>
      <c r="AB135" s="516"/>
      <c r="AC135" s="516"/>
      <c r="AD135" s="516"/>
      <c r="AE135" s="516"/>
      <c r="AF135" s="516"/>
      <c r="AG135" s="516"/>
      <c r="AH135" s="516"/>
      <c r="AI135" s="516"/>
      <c r="AJ135" s="516"/>
      <c r="AK135" s="516"/>
      <c r="AL135" s="516"/>
      <c r="AM135" s="516"/>
      <c r="AN135" s="516"/>
      <c r="AO135" s="516"/>
      <c r="AP135" s="516"/>
      <c r="AQ135" s="516"/>
      <c r="AR135" s="516"/>
      <c r="AS135" s="516"/>
      <c r="AT135" s="516"/>
      <c r="AU135" s="516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</row>
    <row r="136" spans="1:190" s="691" customFormat="1" ht="35.25" customHeight="1" thickBot="1" x14ac:dyDescent="0.3">
      <c r="A136" s="684">
        <v>19</v>
      </c>
      <c r="B136" s="707">
        <v>180404</v>
      </c>
      <c r="C136" s="705" t="s">
        <v>331</v>
      </c>
      <c r="D136" s="705" t="s">
        <v>212</v>
      </c>
      <c r="E136" s="706" t="s">
        <v>213</v>
      </c>
      <c r="F136" s="225">
        <v>100</v>
      </c>
      <c r="G136" s="223">
        <v>87.5</v>
      </c>
      <c r="H136" s="223">
        <v>0.2</v>
      </c>
      <c r="I136" s="749">
        <f>H136/H8</f>
        <v>7.5462329393822446E-7</v>
      </c>
      <c r="J136" s="43">
        <f t="shared" si="56"/>
        <v>-87.3</v>
      </c>
      <c r="K136" s="184">
        <f>H136/G136</f>
        <v>2.2857142857142859E-3</v>
      </c>
      <c r="L136" s="185"/>
      <c r="M136" s="43">
        <v>77.5</v>
      </c>
      <c r="N136" s="43">
        <v>49</v>
      </c>
      <c r="O136" s="223">
        <v>49</v>
      </c>
      <c r="P136" s="50">
        <f t="shared" si="58"/>
        <v>0</v>
      </c>
      <c r="Q136" s="162">
        <f t="shared" ref="Q136" si="77">O136/N136</f>
        <v>1</v>
      </c>
      <c r="R136" s="187">
        <f t="shared" si="51"/>
        <v>100</v>
      </c>
      <c r="S136" s="43">
        <f t="shared" si="52"/>
        <v>177.5</v>
      </c>
      <c r="T136" s="43">
        <f t="shared" si="52"/>
        <v>136.5</v>
      </c>
      <c r="U136" s="43">
        <f t="shared" si="52"/>
        <v>49.2</v>
      </c>
      <c r="V136" s="43">
        <f t="shared" si="53"/>
        <v>-87.3</v>
      </c>
      <c r="W136" s="570">
        <f t="shared" si="54"/>
        <v>0.36043956043956044</v>
      </c>
      <c r="X136" s="514"/>
      <c r="Y136" s="495" t="str">
        <f t="shared" si="36"/>
        <v/>
      </c>
      <c r="Z136" s="515" t="str">
        <f t="shared" si="37"/>
        <v/>
      </c>
      <c r="AA136" s="516"/>
      <c r="AB136" s="516"/>
      <c r="AC136" s="516"/>
      <c r="AD136" s="516"/>
      <c r="AE136" s="516"/>
      <c r="AF136" s="516"/>
      <c r="AG136" s="516"/>
      <c r="AH136" s="516"/>
      <c r="AI136" s="516"/>
      <c r="AJ136" s="516"/>
      <c r="AK136" s="516"/>
      <c r="AL136" s="516"/>
      <c r="AM136" s="516"/>
      <c r="AN136" s="516"/>
      <c r="AO136" s="516"/>
      <c r="AP136" s="516"/>
      <c r="AQ136" s="516"/>
      <c r="AR136" s="516"/>
      <c r="AS136" s="516"/>
      <c r="AT136" s="516"/>
      <c r="AU136" s="516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</row>
    <row r="137" spans="1:190" s="691" customFormat="1" ht="23.25" customHeight="1" thickBot="1" x14ac:dyDescent="0.3">
      <c r="A137" s="684">
        <v>20</v>
      </c>
      <c r="B137" s="707">
        <v>180404</v>
      </c>
      <c r="C137" s="705" t="s">
        <v>332</v>
      </c>
      <c r="D137" s="705" t="s">
        <v>210</v>
      </c>
      <c r="E137" s="706" t="s">
        <v>211</v>
      </c>
      <c r="F137" s="225">
        <v>17.2</v>
      </c>
      <c r="G137" s="223">
        <v>17.2</v>
      </c>
      <c r="H137" s="310"/>
      <c r="I137" s="183">
        <f>H137/H8</f>
        <v>0</v>
      </c>
      <c r="J137" s="43">
        <f t="shared" si="56"/>
        <v>-17.2</v>
      </c>
      <c r="K137" s="184"/>
      <c r="L137" s="288"/>
      <c r="M137" s="289"/>
      <c r="N137" s="43"/>
      <c r="O137" s="310"/>
      <c r="P137" s="50">
        <f t="shared" si="58"/>
        <v>0</v>
      </c>
      <c r="Q137" s="162"/>
      <c r="R137" s="187">
        <f t="shared" si="51"/>
        <v>17.2</v>
      </c>
      <c r="S137" s="43">
        <f t="shared" si="52"/>
        <v>17.2</v>
      </c>
      <c r="T137" s="43">
        <f t="shared" si="52"/>
        <v>17.2</v>
      </c>
      <c r="U137" s="43">
        <f t="shared" si="52"/>
        <v>0</v>
      </c>
      <c r="V137" s="43">
        <f t="shared" si="53"/>
        <v>-17.2</v>
      </c>
      <c r="W137" s="570">
        <f t="shared" si="54"/>
        <v>0</v>
      </c>
      <c r="X137" s="514"/>
      <c r="Y137" s="495" t="str">
        <f t="shared" si="36"/>
        <v/>
      </c>
      <c r="Z137" s="515" t="str">
        <f t="shared" si="37"/>
        <v/>
      </c>
      <c r="AA137" s="516"/>
      <c r="AB137" s="516"/>
      <c r="AC137" s="516"/>
      <c r="AD137" s="516"/>
      <c r="AE137" s="516"/>
      <c r="AF137" s="516"/>
      <c r="AG137" s="516"/>
      <c r="AH137" s="516"/>
      <c r="AI137" s="516"/>
      <c r="AJ137" s="516"/>
      <c r="AK137" s="516"/>
      <c r="AL137" s="516"/>
      <c r="AM137" s="516"/>
      <c r="AN137" s="516"/>
      <c r="AO137" s="516"/>
      <c r="AP137" s="516"/>
      <c r="AQ137" s="516"/>
      <c r="AR137" s="516"/>
      <c r="AS137" s="516"/>
      <c r="AT137" s="516"/>
      <c r="AU137" s="516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</row>
    <row r="138" spans="1:190" s="1" customFormat="1" ht="35.25" customHeight="1" thickBot="1" x14ac:dyDescent="0.3">
      <c r="A138" s="745">
        <v>21</v>
      </c>
      <c r="B138" s="746"/>
      <c r="C138" s="750" t="s">
        <v>333</v>
      </c>
      <c r="D138" s="705" t="s">
        <v>199</v>
      </c>
      <c r="E138" s="706" t="s">
        <v>334</v>
      </c>
      <c r="F138" s="239">
        <v>37.299999999999997</v>
      </c>
      <c r="G138" s="229">
        <v>37.299999999999997</v>
      </c>
      <c r="H138" s="314"/>
      <c r="I138" s="230">
        <f>H138/H8</f>
        <v>0</v>
      </c>
      <c r="J138" s="43">
        <f t="shared" si="56"/>
        <v>-37.299999999999997</v>
      </c>
      <c r="K138" s="184">
        <f t="shared" ref="K138:K139" si="78">H138/G138</f>
        <v>0</v>
      </c>
      <c r="L138" s="315"/>
      <c r="M138" s="316"/>
      <c r="N138" s="41"/>
      <c r="O138" s="314"/>
      <c r="P138" s="50">
        <f t="shared" si="58"/>
        <v>0</v>
      </c>
      <c r="Q138" s="162"/>
      <c r="R138" s="187">
        <f t="shared" si="51"/>
        <v>37.299999999999997</v>
      </c>
      <c r="S138" s="43">
        <f t="shared" si="52"/>
        <v>37.299999999999997</v>
      </c>
      <c r="T138" s="43">
        <f t="shared" si="52"/>
        <v>37.299999999999997</v>
      </c>
      <c r="U138" s="43">
        <f t="shared" si="52"/>
        <v>0</v>
      </c>
      <c r="V138" s="43">
        <f t="shared" si="53"/>
        <v>-37.299999999999997</v>
      </c>
      <c r="W138" s="570">
        <f t="shared" si="54"/>
        <v>0</v>
      </c>
      <c r="X138" s="514"/>
      <c r="Y138" s="495"/>
      <c r="Z138" s="515"/>
      <c r="AA138" s="516"/>
      <c r="AB138" s="516"/>
      <c r="AC138" s="516"/>
      <c r="AD138" s="516"/>
      <c r="AE138" s="516"/>
      <c r="AF138" s="516"/>
      <c r="AG138" s="516"/>
      <c r="AH138" s="516"/>
      <c r="AI138" s="516"/>
      <c r="AJ138" s="516"/>
      <c r="AK138" s="516"/>
      <c r="AL138" s="516"/>
      <c r="AM138" s="516"/>
      <c r="AN138" s="516"/>
      <c r="AO138" s="516"/>
      <c r="AP138" s="516"/>
      <c r="AQ138" s="516"/>
      <c r="AR138" s="516"/>
      <c r="AS138" s="516"/>
      <c r="AT138" s="516"/>
      <c r="AU138" s="516"/>
    </row>
    <row r="139" spans="1:190" s="1" customFormat="1" ht="29.45" hidden="1" customHeight="1" thickBot="1" x14ac:dyDescent="0.3">
      <c r="A139" s="745">
        <v>20</v>
      </c>
      <c r="B139" s="746"/>
      <c r="C139" s="750" t="s">
        <v>335</v>
      </c>
      <c r="D139" s="705" t="s">
        <v>214</v>
      </c>
      <c r="E139" s="706" t="s">
        <v>336</v>
      </c>
      <c r="F139" s="239"/>
      <c r="G139" s="229"/>
      <c r="H139" s="314"/>
      <c r="I139" s="183">
        <f>H139/H8</f>
        <v>0</v>
      </c>
      <c r="J139" s="43">
        <f t="shared" si="56"/>
        <v>0</v>
      </c>
      <c r="K139" s="184" t="e">
        <f t="shared" si="78"/>
        <v>#DIV/0!</v>
      </c>
      <c r="L139" s="315"/>
      <c r="M139" s="316"/>
      <c r="N139" s="41"/>
      <c r="O139" s="314"/>
      <c r="P139" s="50">
        <f t="shared" si="58"/>
        <v>0</v>
      </c>
      <c r="Q139" s="186"/>
      <c r="R139" s="187">
        <f t="shared" si="51"/>
        <v>0</v>
      </c>
      <c r="S139" s="43">
        <f t="shared" si="52"/>
        <v>0</v>
      </c>
      <c r="T139" s="43">
        <f t="shared" si="52"/>
        <v>0</v>
      </c>
      <c r="U139" s="43">
        <f t="shared" si="52"/>
        <v>0</v>
      </c>
      <c r="V139" s="43">
        <f t="shared" si="53"/>
        <v>0</v>
      </c>
      <c r="W139" s="570" t="e">
        <f t="shared" si="54"/>
        <v>#DIV/0!</v>
      </c>
      <c r="X139" s="514"/>
      <c r="Y139" s="495"/>
      <c r="Z139" s="515"/>
      <c r="AA139" s="516"/>
      <c r="AB139" s="516"/>
      <c r="AC139" s="516"/>
      <c r="AD139" s="516"/>
      <c r="AE139" s="516"/>
      <c r="AF139" s="516"/>
      <c r="AG139" s="516"/>
      <c r="AH139" s="516"/>
      <c r="AI139" s="516"/>
      <c r="AJ139" s="516"/>
      <c r="AK139" s="516"/>
      <c r="AL139" s="516"/>
      <c r="AM139" s="516"/>
      <c r="AN139" s="516"/>
      <c r="AO139" s="516"/>
      <c r="AP139" s="516"/>
      <c r="AQ139" s="516"/>
      <c r="AR139" s="516"/>
      <c r="AS139" s="516"/>
      <c r="AT139" s="516"/>
      <c r="AU139" s="516"/>
    </row>
    <row r="140" spans="1:190" s="760" customFormat="1" ht="30" hidden="1" customHeight="1" thickBot="1" x14ac:dyDescent="0.3">
      <c r="A140" s="751"/>
      <c r="B140" s="752"/>
      <c r="C140" s="753"/>
      <c r="D140" s="754"/>
      <c r="E140" s="755" t="s">
        <v>337</v>
      </c>
      <c r="F140" s="756"/>
      <c r="G140" s="557"/>
      <c r="H140" s="152"/>
      <c r="I140" s="134">
        <f>H140/H8</f>
        <v>0</v>
      </c>
      <c r="J140" s="91">
        <f t="shared" si="56"/>
        <v>0</v>
      </c>
      <c r="K140" s="123" t="e">
        <f>H140/G140</f>
        <v>#DIV/0!</v>
      </c>
      <c r="L140" s="153"/>
      <c r="M140" s="152"/>
      <c r="N140" s="102"/>
      <c r="O140" s="152"/>
      <c r="P140" s="67">
        <f t="shared" si="58"/>
        <v>0</v>
      </c>
      <c r="Q140" s="76"/>
      <c r="R140" s="95">
        <f t="shared" si="51"/>
        <v>0</v>
      </c>
      <c r="S140" s="94">
        <f t="shared" si="52"/>
        <v>0</v>
      </c>
      <c r="T140" s="94">
        <f t="shared" si="52"/>
        <v>0</v>
      </c>
      <c r="U140" s="94">
        <f t="shared" si="52"/>
        <v>0</v>
      </c>
      <c r="V140" s="593">
        <f t="shared" si="53"/>
        <v>0</v>
      </c>
      <c r="W140" s="757" t="e">
        <f t="shared" si="54"/>
        <v>#DIV/0!</v>
      </c>
      <c r="X140" s="758"/>
      <c r="Y140" s="543"/>
      <c r="Z140" s="560"/>
      <c r="AA140" s="759"/>
      <c r="AB140" s="759"/>
      <c r="AC140" s="759"/>
      <c r="AD140" s="759"/>
      <c r="AE140" s="759"/>
      <c r="AF140" s="759"/>
      <c r="AG140" s="759"/>
      <c r="AH140" s="759"/>
      <c r="AI140" s="759"/>
      <c r="AJ140" s="759"/>
      <c r="AK140" s="759"/>
      <c r="AL140" s="759"/>
      <c r="AM140" s="759"/>
      <c r="AN140" s="759"/>
      <c r="AO140" s="759"/>
      <c r="AP140" s="759"/>
      <c r="AQ140" s="759"/>
      <c r="AR140" s="759"/>
      <c r="AS140" s="759"/>
      <c r="AT140" s="759"/>
      <c r="AU140" s="759"/>
      <c r="AV140" s="759"/>
      <c r="AW140" s="759"/>
      <c r="AX140" s="759"/>
      <c r="AY140" s="759"/>
      <c r="AZ140" s="759"/>
      <c r="BA140" s="759"/>
      <c r="BB140" s="759"/>
      <c r="BC140" s="759"/>
      <c r="BD140" s="759"/>
      <c r="BE140" s="759"/>
      <c r="BF140" s="759"/>
      <c r="BG140" s="759"/>
      <c r="BH140" s="759"/>
      <c r="BI140" s="759"/>
      <c r="BJ140" s="759"/>
      <c r="BK140" s="759"/>
      <c r="BL140" s="759"/>
      <c r="BM140" s="759"/>
      <c r="BN140" s="759"/>
      <c r="BO140" s="759"/>
      <c r="BP140" s="759"/>
      <c r="BQ140" s="759"/>
      <c r="BR140" s="759"/>
      <c r="BS140" s="759"/>
      <c r="BT140" s="759"/>
      <c r="BU140" s="759"/>
      <c r="BV140" s="759"/>
      <c r="BW140" s="759"/>
      <c r="BX140" s="759"/>
      <c r="BY140" s="759"/>
      <c r="BZ140" s="759"/>
      <c r="CA140" s="759"/>
      <c r="CB140" s="759"/>
      <c r="CC140" s="759"/>
      <c r="CD140" s="759"/>
      <c r="CE140" s="759"/>
      <c r="CF140" s="759"/>
      <c r="CG140" s="759"/>
      <c r="CH140" s="759"/>
      <c r="CI140" s="759"/>
      <c r="CJ140" s="759"/>
      <c r="CK140" s="759"/>
      <c r="CL140" s="759"/>
      <c r="CM140" s="759"/>
      <c r="CN140" s="759"/>
      <c r="CO140" s="759"/>
      <c r="CP140" s="759"/>
      <c r="CQ140" s="759"/>
      <c r="CR140" s="759"/>
      <c r="CS140" s="759"/>
      <c r="CT140" s="759"/>
      <c r="CU140" s="759"/>
      <c r="CV140" s="759"/>
      <c r="CW140" s="759"/>
      <c r="CX140" s="759"/>
      <c r="CY140" s="759"/>
      <c r="CZ140" s="759"/>
      <c r="DA140" s="759"/>
      <c r="DB140" s="759"/>
      <c r="DC140" s="759"/>
      <c r="DD140" s="759"/>
      <c r="DE140" s="759"/>
      <c r="DF140" s="759"/>
      <c r="DG140" s="759"/>
      <c r="DH140" s="759"/>
      <c r="DI140" s="759"/>
      <c r="DJ140" s="759"/>
      <c r="DK140" s="759"/>
      <c r="DL140" s="759"/>
      <c r="DM140" s="759"/>
      <c r="DN140" s="759"/>
      <c r="DO140" s="759"/>
      <c r="DP140" s="759"/>
      <c r="DQ140" s="759"/>
      <c r="DR140" s="759"/>
      <c r="DS140" s="759"/>
      <c r="DT140" s="759"/>
      <c r="DU140" s="759"/>
      <c r="DV140" s="759"/>
      <c r="DW140" s="759"/>
      <c r="DX140" s="759"/>
      <c r="DY140" s="759"/>
      <c r="DZ140" s="759"/>
      <c r="EA140" s="759"/>
      <c r="EB140" s="759"/>
      <c r="EC140" s="759"/>
      <c r="ED140" s="759"/>
      <c r="EE140" s="759"/>
      <c r="EF140" s="759"/>
      <c r="EG140" s="759"/>
      <c r="EH140" s="759"/>
      <c r="EI140" s="759"/>
      <c r="EJ140" s="759"/>
      <c r="EK140" s="759"/>
      <c r="EL140" s="759"/>
      <c r="EM140" s="759"/>
      <c r="EN140" s="759"/>
      <c r="EO140" s="759"/>
      <c r="EP140" s="759"/>
      <c r="EQ140" s="759"/>
      <c r="ER140" s="759"/>
      <c r="ES140" s="759"/>
      <c r="ET140" s="759"/>
      <c r="EU140" s="759"/>
      <c r="EV140" s="759"/>
      <c r="EW140" s="759"/>
      <c r="EX140" s="759"/>
      <c r="EY140" s="759"/>
      <c r="EZ140" s="759"/>
      <c r="FA140" s="759"/>
      <c r="FB140" s="759"/>
      <c r="FC140" s="759"/>
      <c r="FD140" s="759"/>
      <c r="FE140" s="759"/>
      <c r="FF140" s="759"/>
      <c r="FG140" s="759"/>
      <c r="FH140" s="759"/>
      <c r="FI140" s="759"/>
      <c r="FJ140" s="759"/>
      <c r="FK140" s="759"/>
      <c r="FL140" s="759"/>
      <c r="FM140" s="759"/>
      <c r="FN140" s="759"/>
      <c r="FO140" s="759"/>
      <c r="FP140" s="759"/>
      <c r="FQ140" s="759"/>
      <c r="FR140" s="759"/>
      <c r="FS140" s="759"/>
      <c r="FT140" s="759"/>
      <c r="FU140" s="759"/>
      <c r="FV140" s="759"/>
      <c r="FW140" s="759"/>
      <c r="FX140" s="759"/>
      <c r="FY140" s="759"/>
      <c r="FZ140" s="759"/>
      <c r="GA140" s="759"/>
      <c r="GB140" s="759"/>
      <c r="GC140" s="759"/>
      <c r="GD140" s="759"/>
      <c r="GE140" s="759"/>
      <c r="GF140" s="759"/>
      <c r="GG140" s="759"/>
      <c r="GH140" s="759"/>
    </row>
    <row r="141" spans="1:190" s="760" customFormat="1" ht="50.25" hidden="1" customHeight="1" thickBot="1" x14ac:dyDescent="0.3">
      <c r="A141" s="761"/>
      <c r="B141" s="762"/>
      <c r="C141" s="763"/>
      <c r="D141" s="754"/>
      <c r="E141" s="598" t="s">
        <v>338</v>
      </c>
      <c r="F141" s="764"/>
      <c r="G141" s="557"/>
      <c r="H141" s="152"/>
      <c r="I141" s="134">
        <f>H141/H8</f>
        <v>0</v>
      </c>
      <c r="J141" s="171">
        <f t="shared" si="56"/>
        <v>0</v>
      </c>
      <c r="K141" s="123" t="e">
        <f>H141/G141</f>
        <v>#DIV/0!</v>
      </c>
      <c r="L141" s="268"/>
      <c r="M141" s="269"/>
      <c r="N141" s="104"/>
      <c r="O141" s="152"/>
      <c r="P141" s="94">
        <f t="shared" si="58"/>
        <v>0</v>
      </c>
      <c r="Q141" s="123"/>
      <c r="R141" s="95">
        <f t="shared" si="51"/>
        <v>0</v>
      </c>
      <c r="S141" s="94">
        <f t="shared" si="52"/>
        <v>0</v>
      </c>
      <c r="T141" s="94">
        <f t="shared" si="52"/>
        <v>0</v>
      </c>
      <c r="U141" s="94">
        <f t="shared" si="52"/>
        <v>0</v>
      </c>
      <c r="V141" s="593">
        <f t="shared" si="53"/>
        <v>0</v>
      </c>
      <c r="W141" s="765" t="e">
        <f t="shared" si="54"/>
        <v>#DIV/0!</v>
      </c>
      <c r="X141" s="758"/>
      <c r="Y141" s="543"/>
      <c r="Z141" s="560"/>
      <c r="AA141" s="759"/>
      <c r="AB141" s="759"/>
      <c r="AC141" s="759"/>
      <c r="AD141" s="759"/>
      <c r="AE141" s="759"/>
      <c r="AF141" s="759"/>
      <c r="AG141" s="759"/>
      <c r="AH141" s="759"/>
      <c r="AI141" s="759"/>
      <c r="AJ141" s="759"/>
      <c r="AK141" s="759"/>
      <c r="AL141" s="759"/>
      <c r="AM141" s="759"/>
      <c r="AN141" s="759"/>
      <c r="AO141" s="759"/>
      <c r="AP141" s="759"/>
      <c r="AQ141" s="759"/>
      <c r="AR141" s="759"/>
      <c r="AS141" s="759"/>
      <c r="AT141" s="759"/>
      <c r="AU141" s="759"/>
      <c r="AV141" s="759"/>
      <c r="AW141" s="759"/>
      <c r="AX141" s="759"/>
      <c r="AY141" s="759"/>
      <c r="AZ141" s="759"/>
      <c r="BA141" s="759"/>
      <c r="BB141" s="759"/>
      <c r="BC141" s="759"/>
      <c r="BD141" s="759"/>
      <c r="BE141" s="759"/>
      <c r="BF141" s="759"/>
      <c r="BG141" s="759"/>
      <c r="BH141" s="759"/>
      <c r="BI141" s="759"/>
      <c r="BJ141" s="759"/>
      <c r="BK141" s="759"/>
      <c r="BL141" s="759"/>
      <c r="BM141" s="759"/>
      <c r="BN141" s="759"/>
      <c r="BO141" s="759"/>
      <c r="BP141" s="759"/>
      <c r="BQ141" s="759"/>
      <c r="BR141" s="759"/>
      <c r="BS141" s="759"/>
      <c r="BT141" s="759"/>
      <c r="BU141" s="759"/>
      <c r="BV141" s="759"/>
      <c r="BW141" s="759"/>
      <c r="BX141" s="759"/>
      <c r="BY141" s="759"/>
      <c r="BZ141" s="759"/>
      <c r="CA141" s="759"/>
      <c r="CB141" s="759"/>
      <c r="CC141" s="759"/>
      <c r="CD141" s="759"/>
      <c r="CE141" s="759"/>
      <c r="CF141" s="759"/>
      <c r="CG141" s="759"/>
      <c r="CH141" s="759"/>
      <c r="CI141" s="759"/>
      <c r="CJ141" s="759"/>
      <c r="CK141" s="759"/>
      <c r="CL141" s="759"/>
      <c r="CM141" s="759"/>
      <c r="CN141" s="759"/>
      <c r="CO141" s="759"/>
      <c r="CP141" s="759"/>
      <c r="CQ141" s="759"/>
      <c r="CR141" s="759"/>
      <c r="CS141" s="759"/>
      <c r="CT141" s="759"/>
      <c r="CU141" s="759"/>
      <c r="CV141" s="759"/>
      <c r="CW141" s="759"/>
      <c r="CX141" s="759"/>
      <c r="CY141" s="759"/>
      <c r="CZ141" s="759"/>
      <c r="DA141" s="759"/>
      <c r="DB141" s="759"/>
      <c r="DC141" s="759"/>
      <c r="DD141" s="759"/>
      <c r="DE141" s="759"/>
      <c r="DF141" s="759"/>
      <c r="DG141" s="759"/>
      <c r="DH141" s="759"/>
      <c r="DI141" s="759"/>
      <c r="DJ141" s="759"/>
      <c r="DK141" s="759"/>
      <c r="DL141" s="759"/>
      <c r="DM141" s="759"/>
      <c r="DN141" s="759"/>
      <c r="DO141" s="759"/>
      <c r="DP141" s="759"/>
      <c r="DQ141" s="759"/>
      <c r="DR141" s="759"/>
      <c r="DS141" s="759"/>
      <c r="DT141" s="759"/>
      <c r="DU141" s="759"/>
      <c r="DV141" s="759"/>
      <c r="DW141" s="759"/>
      <c r="DX141" s="759"/>
      <c r="DY141" s="759"/>
      <c r="DZ141" s="759"/>
      <c r="EA141" s="759"/>
      <c r="EB141" s="759"/>
      <c r="EC141" s="759"/>
      <c r="ED141" s="759"/>
      <c r="EE141" s="759"/>
      <c r="EF141" s="759"/>
      <c r="EG141" s="759"/>
      <c r="EH141" s="759"/>
      <c r="EI141" s="759"/>
      <c r="EJ141" s="759"/>
      <c r="EK141" s="759"/>
      <c r="EL141" s="759"/>
      <c r="EM141" s="759"/>
      <c r="EN141" s="759"/>
      <c r="EO141" s="759"/>
      <c r="EP141" s="759"/>
      <c r="EQ141" s="759"/>
      <c r="ER141" s="759"/>
      <c r="ES141" s="759"/>
      <c r="ET141" s="759"/>
      <c r="EU141" s="759"/>
      <c r="EV141" s="759"/>
      <c r="EW141" s="759"/>
      <c r="EX141" s="759"/>
      <c r="EY141" s="759"/>
      <c r="EZ141" s="759"/>
      <c r="FA141" s="759"/>
      <c r="FB141" s="759"/>
      <c r="FC141" s="759"/>
      <c r="FD141" s="759"/>
      <c r="FE141" s="759"/>
      <c r="FF141" s="759"/>
      <c r="FG141" s="759"/>
      <c r="FH141" s="759"/>
      <c r="FI141" s="759"/>
      <c r="FJ141" s="759"/>
      <c r="FK141" s="759"/>
      <c r="FL141" s="759"/>
      <c r="FM141" s="759"/>
      <c r="FN141" s="759"/>
      <c r="FO141" s="759"/>
      <c r="FP141" s="759"/>
      <c r="FQ141" s="759"/>
      <c r="FR141" s="759"/>
      <c r="FS141" s="759"/>
      <c r="FT141" s="759"/>
      <c r="FU141" s="759"/>
      <c r="FV141" s="759"/>
      <c r="FW141" s="759"/>
      <c r="FX141" s="759"/>
      <c r="FY141" s="759"/>
      <c r="FZ141" s="759"/>
      <c r="GA141" s="759"/>
      <c r="GB141" s="759"/>
      <c r="GC141" s="759"/>
      <c r="GD141" s="759"/>
      <c r="GE141" s="759"/>
      <c r="GF141" s="759"/>
      <c r="GG141" s="759"/>
      <c r="GH141" s="759"/>
    </row>
    <row r="142" spans="1:190" s="1" customFormat="1" ht="29.45" customHeight="1" thickBot="1" x14ac:dyDescent="0.3">
      <c r="A142" s="684">
        <v>22</v>
      </c>
      <c r="B142" s="746"/>
      <c r="C142" s="766" t="s">
        <v>430</v>
      </c>
      <c r="D142" s="767" t="s">
        <v>215</v>
      </c>
      <c r="E142" s="748" t="s">
        <v>431</v>
      </c>
      <c r="F142" s="238">
        <v>50</v>
      </c>
      <c r="G142" s="229">
        <v>10</v>
      </c>
      <c r="H142" s="229">
        <v>8.8000000000000007</v>
      </c>
      <c r="I142" s="768">
        <f>H142/H8</f>
        <v>3.3203424933281874E-5</v>
      </c>
      <c r="J142" s="43">
        <f t="shared" si="56"/>
        <v>-1.1999999999999993</v>
      </c>
      <c r="K142" s="184">
        <f t="shared" ref="K142" si="79">H142/G142</f>
        <v>0.88000000000000012</v>
      </c>
      <c r="L142" s="40"/>
      <c r="M142" s="41"/>
      <c r="N142" s="41"/>
      <c r="O142" s="229"/>
      <c r="P142" s="41">
        <f t="shared" si="58"/>
        <v>0</v>
      </c>
      <c r="Q142" s="162"/>
      <c r="R142" s="187">
        <f t="shared" si="51"/>
        <v>50</v>
      </c>
      <c r="S142" s="43">
        <f t="shared" si="52"/>
        <v>50</v>
      </c>
      <c r="T142" s="43">
        <f t="shared" si="52"/>
        <v>10</v>
      </c>
      <c r="U142" s="43">
        <f t="shared" si="52"/>
        <v>8.8000000000000007</v>
      </c>
      <c r="V142" s="43">
        <f t="shared" si="53"/>
        <v>-1.1999999999999993</v>
      </c>
      <c r="W142" s="570">
        <f t="shared" si="54"/>
        <v>0.88000000000000012</v>
      </c>
      <c r="X142" s="514"/>
      <c r="Y142" s="495"/>
      <c r="Z142" s="515"/>
      <c r="AA142" s="516"/>
      <c r="AB142" s="516"/>
      <c r="AC142" s="516"/>
      <c r="AD142" s="516"/>
      <c r="AE142" s="516"/>
      <c r="AF142" s="516"/>
      <c r="AG142" s="516"/>
      <c r="AH142" s="516"/>
      <c r="AI142" s="516"/>
      <c r="AJ142" s="516"/>
      <c r="AK142" s="516"/>
      <c r="AL142" s="516"/>
      <c r="AM142" s="516"/>
      <c r="AN142" s="516"/>
      <c r="AO142" s="516"/>
      <c r="AP142" s="516"/>
      <c r="AQ142" s="516"/>
      <c r="AR142" s="516"/>
      <c r="AS142" s="516"/>
      <c r="AT142" s="516"/>
      <c r="AU142" s="516"/>
    </row>
    <row r="143" spans="1:190" s="1" customFormat="1" ht="33.75" customHeight="1" thickBot="1" x14ac:dyDescent="0.3">
      <c r="A143" s="745">
        <v>23</v>
      </c>
      <c r="B143" s="746"/>
      <c r="C143" s="769" t="s">
        <v>354</v>
      </c>
      <c r="D143" s="747" t="s">
        <v>217</v>
      </c>
      <c r="E143" s="748" t="s">
        <v>355</v>
      </c>
      <c r="F143" s="770"/>
      <c r="G143" s="229"/>
      <c r="H143" s="229"/>
      <c r="I143" s="768"/>
      <c r="J143" s="43"/>
      <c r="K143" s="184"/>
      <c r="L143" s="40">
        <v>490</v>
      </c>
      <c r="M143" s="41">
        <v>490</v>
      </c>
      <c r="N143" s="41">
        <v>119.4</v>
      </c>
      <c r="O143" s="229"/>
      <c r="P143" s="50">
        <f t="shared" si="58"/>
        <v>-119.4</v>
      </c>
      <c r="Q143" s="162">
        <f t="shared" ref="Q143:Q150" si="80">O143/N143</f>
        <v>0</v>
      </c>
      <c r="R143" s="187">
        <f t="shared" si="51"/>
        <v>490</v>
      </c>
      <c r="S143" s="43">
        <f t="shared" si="52"/>
        <v>490</v>
      </c>
      <c r="T143" s="43">
        <f t="shared" si="52"/>
        <v>119.4</v>
      </c>
      <c r="U143" s="43">
        <f t="shared" si="52"/>
        <v>0</v>
      </c>
      <c r="V143" s="43">
        <f t="shared" si="53"/>
        <v>-119.4</v>
      </c>
      <c r="W143" s="570">
        <f t="shared" si="54"/>
        <v>0</v>
      </c>
      <c r="X143" s="514"/>
      <c r="Y143" s="495"/>
      <c r="Z143" s="515"/>
      <c r="AA143" s="516"/>
      <c r="AB143" s="516"/>
      <c r="AC143" s="516"/>
      <c r="AD143" s="516"/>
      <c r="AE143" s="516"/>
      <c r="AF143" s="516"/>
      <c r="AG143" s="516"/>
      <c r="AH143" s="516"/>
      <c r="AI143" s="516"/>
      <c r="AJ143" s="516"/>
      <c r="AK143" s="516"/>
      <c r="AL143" s="516"/>
      <c r="AM143" s="516"/>
      <c r="AN143" s="516"/>
      <c r="AO143" s="516"/>
      <c r="AP143" s="516"/>
      <c r="AQ143" s="516"/>
      <c r="AR143" s="516"/>
      <c r="AS143" s="516"/>
      <c r="AT143" s="516"/>
      <c r="AU143" s="516"/>
    </row>
    <row r="144" spans="1:190" s="1" customFormat="1" ht="24.75" customHeight="1" thickBot="1" x14ac:dyDescent="0.3">
      <c r="A144" s="745">
        <v>24</v>
      </c>
      <c r="B144" s="746"/>
      <c r="C144" s="750" t="s">
        <v>219</v>
      </c>
      <c r="D144" s="705" t="s">
        <v>186</v>
      </c>
      <c r="E144" s="706" t="s">
        <v>339</v>
      </c>
      <c r="F144" s="771">
        <v>118.7</v>
      </c>
      <c r="G144" s="229">
        <v>65.5</v>
      </c>
      <c r="H144" s="229">
        <v>65.400000000000006</v>
      </c>
      <c r="I144" s="230">
        <f>H144/H8</f>
        <v>2.4676181711779939E-4</v>
      </c>
      <c r="J144" s="43">
        <f t="shared" si="56"/>
        <v>-9.9999999999994316E-2</v>
      </c>
      <c r="K144" s="184">
        <f>H144/G144</f>
        <v>0.99847328244274813</v>
      </c>
      <c r="L144" s="315"/>
      <c r="M144" s="316"/>
      <c r="N144" s="41"/>
      <c r="O144" s="314"/>
      <c r="P144" s="41">
        <f t="shared" si="58"/>
        <v>0</v>
      </c>
      <c r="Q144" s="162"/>
      <c r="R144" s="187">
        <f t="shared" si="51"/>
        <v>118.7</v>
      </c>
      <c r="S144" s="43">
        <f t="shared" si="52"/>
        <v>118.7</v>
      </c>
      <c r="T144" s="43">
        <f t="shared" si="52"/>
        <v>65.5</v>
      </c>
      <c r="U144" s="43">
        <f t="shared" si="52"/>
        <v>65.400000000000006</v>
      </c>
      <c r="V144" s="43">
        <f t="shared" si="53"/>
        <v>-9.9999999999994316E-2</v>
      </c>
      <c r="W144" s="570">
        <f t="shared" si="54"/>
        <v>0.99847328244274813</v>
      </c>
      <c r="X144" s="514"/>
      <c r="Y144" s="495"/>
      <c r="Z144" s="515"/>
      <c r="AA144" s="516"/>
      <c r="AB144" s="516"/>
      <c r="AC144" s="516"/>
      <c r="AD144" s="516"/>
      <c r="AE144" s="516"/>
      <c r="AF144" s="516"/>
      <c r="AG144" s="516"/>
      <c r="AH144" s="516"/>
      <c r="AI144" s="516"/>
      <c r="AJ144" s="516"/>
      <c r="AK144" s="516"/>
      <c r="AL144" s="516"/>
      <c r="AM144" s="516"/>
      <c r="AN144" s="516"/>
      <c r="AO144" s="516"/>
      <c r="AP144" s="516"/>
      <c r="AQ144" s="516"/>
      <c r="AR144" s="516"/>
      <c r="AS144" s="516"/>
      <c r="AT144" s="516"/>
      <c r="AU144" s="516"/>
    </row>
    <row r="145" spans="1:190" s="546" customFormat="1" ht="24.75" customHeight="1" thickBot="1" x14ac:dyDescent="0.3">
      <c r="A145" s="567">
        <v>25</v>
      </c>
      <c r="B145" s="645" t="s">
        <v>29</v>
      </c>
      <c r="C145" s="772" t="s">
        <v>340</v>
      </c>
      <c r="D145" s="772" t="s">
        <v>218</v>
      </c>
      <c r="E145" s="773" t="s">
        <v>30</v>
      </c>
      <c r="F145" s="241">
        <v>500.9</v>
      </c>
      <c r="G145" s="204">
        <v>250.8</v>
      </c>
      <c r="H145" s="299"/>
      <c r="I145" s="51">
        <f>H145/H8</f>
        <v>0</v>
      </c>
      <c r="J145" s="50">
        <f t="shared" si="56"/>
        <v>-250.8</v>
      </c>
      <c r="K145" s="184">
        <f>H145/G145</f>
        <v>0</v>
      </c>
      <c r="L145" s="281"/>
      <c r="M145" s="280"/>
      <c r="N145" s="50"/>
      <c r="O145" s="299"/>
      <c r="P145" s="41">
        <f t="shared" si="58"/>
        <v>0</v>
      </c>
      <c r="Q145" s="162"/>
      <c r="R145" s="46">
        <f t="shared" si="51"/>
        <v>500.9</v>
      </c>
      <c r="S145" s="41">
        <f t="shared" si="52"/>
        <v>500.9</v>
      </c>
      <c r="T145" s="41">
        <f t="shared" si="52"/>
        <v>250.8</v>
      </c>
      <c r="U145" s="41">
        <f t="shared" si="52"/>
        <v>0</v>
      </c>
      <c r="V145" s="41">
        <f t="shared" si="53"/>
        <v>-250.8</v>
      </c>
      <c r="W145" s="570">
        <f t="shared" si="54"/>
        <v>0</v>
      </c>
      <c r="X145" s="514"/>
      <c r="Y145" s="495" t="str">
        <f t="shared" si="36"/>
        <v/>
      </c>
      <c r="Z145" s="515" t="str">
        <f t="shared" si="37"/>
        <v/>
      </c>
      <c r="AA145" s="516"/>
      <c r="AB145" s="516"/>
      <c r="AC145" s="516"/>
      <c r="AD145" s="516"/>
      <c r="AE145" s="516"/>
      <c r="AF145" s="516"/>
      <c r="AG145" s="516"/>
      <c r="AH145" s="516"/>
      <c r="AI145" s="516"/>
      <c r="AJ145" s="516"/>
      <c r="AK145" s="516"/>
      <c r="AL145" s="516"/>
      <c r="AM145" s="516"/>
      <c r="AN145" s="516"/>
      <c r="AO145" s="516"/>
      <c r="AP145" s="516"/>
      <c r="AQ145" s="516"/>
      <c r="AR145" s="516"/>
      <c r="AS145" s="516"/>
      <c r="AT145" s="516"/>
      <c r="AU145" s="516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</row>
    <row r="146" spans="1:190" s="1" customFormat="1" ht="30" hidden="1" customHeight="1" thickBot="1" x14ac:dyDescent="0.3">
      <c r="A146" s="567">
        <v>19</v>
      </c>
      <c r="B146" s="645" t="s">
        <v>53</v>
      </c>
      <c r="C146" s="645"/>
      <c r="D146" s="645"/>
      <c r="E146" s="693" t="s">
        <v>54</v>
      </c>
      <c r="F146" s="203"/>
      <c r="G146" s="204"/>
      <c r="H146" s="299"/>
      <c r="I146" s="51">
        <f>H146/H8</f>
        <v>0</v>
      </c>
      <c r="J146" s="75">
        <f t="shared" si="56"/>
        <v>0</v>
      </c>
      <c r="K146" s="52"/>
      <c r="L146" s="281"/>
      <c r="M146" s="280"/>
      <c r="N146" s="50"/>
      <c r="O146" s="299"/>
      <c r="P146" s="41">
        <f t="shared" si="58"/>
        <v>0</v>
      </c>
      <c r="Q146" s="162" t="e">
        <f t="shared" si="80"/>
        <v>#DIV/0!</v>
      </c>
      <c r="R146" s="215">
        <f t="shared" si="51"/>
        <v>0</v>
      </c>
      <c r="S146" s="214">
        <f t="shared" si="52"/>
        <v>0</v>
      </c>
      <c r="T146" s="214">
        <f t="shared" si="52"/>
        <v>0</v>
      </c>
      <c r="U146" s="214">
        <f t="shared" si="52"/>
        <v>0</v>
      </c>
      <c r="V146" s="214">
        <f t="shared" si="53"/>
        <v>0</v>
      </c>
      <c r="W146" s="570" t="e">
        <f t="shared" si="54"/>
        <v>#DIV/0!</v>
      </c>
      <c r="X146" s="514"/>
      <c r="Y146" s="495" t="str">
        <f t="shared" si="36"/>
        <v/>
      </c>
      <c r="Z146" s="515" t="str">
        <f t="shared" si="37"/>
        <v/>
      </c>
      <c r="AA146" s="516"/>
      <c r="AB146" s="516"/>
      <c r="AC146" s="516"/>
      <c r="AD146" s="516"/>
      <c r="AE146" s="516"/>
      <c r="AF146" s="516"/>
      <c r="AG146" s="516"/>
      <c r="AH146" s="516"/>
      <c r="AI146" s="516"/>
      <c r="AJ146" s="516"/>
      <c r="AK146" s="516"/>
      <c r="AL146" s="516"/>
      <c r="AM146" s="516"/>
      <c r="AN146" s="516"/>
      <c r="AO146" s="516"/>
      <c r="AP146" s="516"/>
      <c r="AQ146" s="516"/>
      <c r="AR146" s="516"/>
      <c r="AS146" s="516"/>
      <c r="AT146" s="516"/>
      <c r="AU146" s="516"/>
    </row>
    <row r="147" spans="1:190" s="1" customFormat="1" ht="23.25" customHeight="1" thickBot="1" x14ac:dyDescent="0.3">
      <c r="A147" s="567">
        <v>26</v>
      </c>
      <c r="B147" s="645" t="s">
        <v>31</v>
      </c>
      <c r="C147" s="772" t="s">
        <v>216</v>
      </c>
      <c r="D147" s="772" t="s">
        <v>189</v>
      </c>
      <c r="E147" s="693" t="s">
        <v>432</v>
      </c>
      <c r="F147" s="241">
        <v>56409</v>
      </c>
      <c r="G147" s="204">
        <v>28204.799999999999</v>
      </c>
      <c r="H147" s="204">
        <v>28204.799999999999</v>
      </c>
      <c r="I147" s="51">
        <f>H147/H8</f>
        <v>0.10641999540434414</v>
      </c>
      <c r="J147" s="106">
        <f t="shared" si="56"/>
        <v>0</v>
      </c>
      <c r="K147" s="52">
        <f>H147/G147</f>
        <v>1</v>
      </c>
      <c r="L147" s="281"/>
      <c r="M147" s="280"/>
      <c r="N147" s="50"/>
      <c r="O147" s="299"/>
      <c r="P147" s="41">
        <f t="shared" si="58"/>
        <v>0</v>
      </c>
      <c r="Q147" s="162"/>
      <c r="R147" s="187">
        <f t="shared" si="51"/>
        <v>56409</v>
      </c>
      <c r="S147" s="43">
        <f t="shared" si="52"/>
        <v>56409</v>
      </c>
      <c r="T147" s="43">
        <f t="shared" si="52"/>
        <v>28204.799999999999</v>
      </c>
      <c r="U147" s="43">
        <f t="shared" si="52"/>
        <v>28204.799999999999</v>
      </c>
      <c r="V147" s="43">
        <f t="shared" si="53"/>
        <v>0</v>
      </c>
      <c r="W147" s="570">
        <f t="shared" si="54"/>
        <v>1</v>
      </c>
      <c r="X147" s="514"/>
      <c r="Y147" s="495" t="str">
        <f t="shared" si="36"/>
        <v/>
      </c>
      <c r="Z147" s="515" t="str">
        <f t="shared" si="37"/>
        <v/>
      </c>
      <c r="AA147" s="516"/>
      <c r="AB147" s="516"/>
      <c r="AC147" s="516"/>
      <c r="AD147" s="516"/>
      <c r="AE147" s="516"/>
      <c r="AF147" s="516"/>
      <c r="AG147" s="516"/>
      <c r="AH147" s="516"/>
      <c r="AI147" s="516"/>
      <c r="AJ147" s="516"/>
      <c r="AK147" s="516"/>
      <c r="AL147" s="516"/>
      <c r="AM147" s="516"/>
      <c r="AN147" s="516"/>
      <c r="AO147" s="516"/>
      <c r="AP147" s="516"/>
      <c r="AQ147" s="516"/>
      <c r="AR147" s="516"/>
      <c r="AS147" s="516"/>
      <c r="AT147" s="516"/>
      <c r="AU147" s="516"/>
    </row>
    <row r="148" spans="1:190" s="1" customFormat="1" ht="23.25" customHeight="1" thickBot="1" x14ac:dyDescent="0.3">
      <c r="A148" s="567">
        <v>27</v>
      </c>
      <c r="B148" s="645" t="s">
        <v>31</v>
      </c>
      <c r="C148" s="772" t="s">
        <v>341</v>
      </c>
      <c r="D148" s="772" t="s">
        <v>189</v>
      </c>
      <c r="E148" s="693" t="s">
        <v>342</v>
      </c>
      <c r="F148" s="241">
        <v>494.9</v>
      </c>
      <c r="G148" s="204">
        <v>105.3</v>
      </c>
      <c r="H148" s="299"/>
      <c r="I148" s="51">
        <f>H148/H8</f>
        <v>0</v>
      </c>
      <c r="J148" s="43">
        <f t="shared" si="56"/>
        <v>-105.3</v>
      </c>
      <c r="K148" s="184">
        <f t="shared" ref="K148:K149" si="81">H148/G148</f>
        <v>0</v>
      </c>
      <c r="L148" s="56">
        <v>16271.6</v>
      </c>
      <c r="M148" s="50">
        <v>16271.6</v>
      </c>
      <c r="N148" s="50"/>
      <c r="O148" s="299"/>
      <c r="P148" s="50">
        <f t="shared" si="58"/>
        <v>0</v>
      </c>
      <c r="Q148" s="162" t="e">
        <f t="shared" si="80"/>
        <v>#DIV/0!</v>
      </c>
      <c r="R148" s="187">
        <f t="shared" si="51"/>
        <v>16766.5</v>
      </c>
      <c r="S148" s="43">
        <f t="shared" si="52"/>
        <v>16766.5</v>
      </c>
      <c r="T148" s="43">
        <f t="shared" si="52"/>
        <v>105.3</v>
      </c>
      <c r="U148" s="43">
        <f t="shared" si="52"/>
        <v>0</v>
      </c>
      <c r="V148" s="43">
        <f t="shared" si="53"/>
        <v>-105.3</v>
      </c>
      <c r="W148" s="570">
        <f t="shared" si="54"/>
        <v>0</v>
      </c>
      <c r="X148" s="514"/>
      <c r="Y148" s="495" t="str">
        <f t="shared" ref="Y148:Y154" si="82">IF(J148&lt;=0,"",IF(J148&gt;0,"НІ"))</f>
        <v/>
      </c>
      <c r="Z148" s="515" t="str">
        <f t="shared" ref="Z148:Z154" si="83">IF(P148&lt;=0,"",IF(P148&gt;0,"НІ"))</f>
        <v/>
      </c>
      <c r="AA148" s="516"/>
      <c r="AB148" s="516"/>
      <c r="AC148" s="516"/>
      <c r="AD148" s="516"/>
      <c r="AE148" s="516"/>
      <c r="AF148" s="516"/>
      <c r="AG148" s="516"/>
      <c r="AH148" s="516"/>
      <c r="AI148" s="516"/>
      <c r="AJ148" s="516"/>
      <c r="AK148" s="516"/>
      <c r="AL148" s="516"/>
      <c r="AM148" s="516"/>
      <c r="AN148" s="516"/>
      <c r="AO148" s="516"/>
      <c r="AP148" s="516"/>
      <c r="AQ148" s="516"/>
      <c r="AR148" s="516"/>
      <c r="AS148" s="516"/>
      <c r="AT148" s="516"/>
      <c r="AU148" s="516"/>
    </row>
    <row r="149" spans="1:190" s="588" customFormat="1" ht="78" customHeight="1" x14ac:dyDescent="0.25">
      <c r="A149" s="538"/>
      <c r="B149" s="582"/>
      <c r="C149" s="582"/>
      <c r="D149" s="582"/>
      <c r="E149" s="774" t="s">
        <v>433</v>
      </c>
      <c r="F149" s="317">
        <v>494.9</v>
      </c>
      <c r="G149" s="90">
        <v>105.3</v>
      </c>
      <c r="H149" s="267"/>
      <c r="I149" s="124">
        <f>H149/H8</f>
        <v>0</v>
      </c>
      <c r="J149" s="94">
        <f t="shared" si="56"/>
        <v>-105.3</v>
      </c>
      <c r="K149" s="236">
        <f t="shared" si="81"/>
        <v>0</v>
      </c>
      <c r="L149" s="166"/>
      <c r="M149" s="94"/>
      <c r="N149" s="94"/>
      <c r="O149" s="90"/>
      <c r="P149" s="318"/>
      <c r="Q149" s="70"/>
      <c r="R149" s="93">
        <f t="shared" si="51"/>
        <v>494.9</v>
      </c>
      <c r="S149" s="94">
        <f t="shared" ref="S149:U150" si="84">SUM(F149,M149)</f>
        <v>494.9</v>
      </c>
      <c r="T149" s="94">
        <f t="shared" si="84"/>
        <v>105.3</v>
      </c>
      <c r="U149" s="94">
        <f t="shared" si="84"/>
        <v>0</v>
      </c>
      <c r="V149" s="94">
        <f t="shared" si="53"/>
        <v>-105.3</v>
      </c>
      <c r="W149" s="775"/>
      <c r="X149" s="585"/>
      <c r="Y149" s="543" t="str">
        <f t="shared" si="82"/>
        <v/>
      </c>
      <c r="Z149" s="586" t="str">
        <f t="shared" si="83"/>
        <v/>
      </c>
      <c r="AA149" s="587"/>
      <c r="AB149" s="587"/>
      <c r="AC149" s="587"/>
      <c r="AD149" s="587"/>
      <c r="AE149" s="587"/>
      <c r="AF149" s="587"/>
      <c r="AG149" s="587"/>
      <c r="AH149" s="587"/>
      <c r="AI149" s="587"/>
      <c r="AJ149" s="587"/>
      <c r="AK149" s="587"/>
      <c r="AL149" s="587"/>
      <c r="AM149" s="587"/>
      <c r="AN149" s="587"/>
      <c r="AO149" s="587"/>
      <c r="AP149" s="587"/>
      <c r="AQ149" s="587"/>
      <c r="AR149" s="587"/>
      <c r="AS149" s="587"/>
      <c r="AT149" s="587"/>
      <c r="AU149" s="587"/>
    </row>
    <row r="150" spans="1:190" s="588" customFormat="1" ht="48.75" customHeight="1" thickBot="1" x14ac:dyDescent="0.3">
      <c r="A150" s="709"/>
      <c r="B150" s="776"/>
      <c r="C150" s="776"/>
      <c r="D150" s="776"/>
      <c r="E150" s="777" t="s">
        <v>434</v>
      </c>
      <c r="F150" s="778"/>
      <c r="G150" s="779"/>
      <c r="H150" s="779"/>
      <c r="I150" s="716">
        <f>H150/H8</f>
        <v>0</v>
      </c>
      <c r="J150" s="640">
        <f t="shared" si="56"/>
        <v>0</v>
      </c>
      <c r="K150" s="744" t="e">
        <f>H150/G150</f>
        <v>#DIV/0!</v>
      </c>
      <c r="L150" s="718">
        <v>16271.6</v>
      </c>
      <c r="M150" s="640"/>
      <c r="N150" s="640"/>
      <c r="O150" s="780"/>
      <c r="P150" s="640">
        <f t="shared" ref="P150" si="85">O150-N150</f>
        <v>0</v>
      </c>
      <c r="Q150" s="703" t="e">
        <f t="shared" si="80"/>
        <v>#DIV/0!</v>
      </c>
      <c r="R150" s="720">
        <f t="shared" si="51"/>
        <v>16271.6</v>
      </c>
      <c r="S150" s="640">
        <f t="shared" si="84"/>
        <v>0</v>
      </c>
      <c r="T150" s="640">
        <f t="shared" si="84"/>
        <v>0</v>
      </c>
      <c r="U150" s="640">
        <f t="shared" si="84"/>
        <v>0</v>
      </c>
      <c r="V150" s="640">
        <f t="shared" si="53"/>
        <v>0</v>
      </c>
      <c r="W150" s="794" t="e">
        <f t="shared" si="54"/>
        <v>#DIV/0!</v>
      </c>
      <c r="X150" s="585"/>
      <c r="Y150" s="543" t="str">
        <f t="shared" si="82"/>
        <v/>
      </c>
      <c r="Z150" s="586" t="str">
        <f t="shared" si="83"/>
        <v/>
      </c>
      <c r="AA150" s="587"/>
      <c r="AB150" s="587"/>
      <c r="AC150" s="587"/>
      <c r="AD150" s="587"/>
      <c r="AE150" s="587"/>
      <c r="AF150" s="587"/>
      <c r="AG150" s="587"/>
      <c r="AH150" s="587"/>
      <c r="AI150" s="587"/>
      <c r="AJ150" s="587"/>
      <c r="AK150" s="587"/>
      <c r="AL150" s="587"/>
      <c r="AM150" s="587"/>
      <c r="AN150" s="587"/>
      <c r="AO150" s="587"/>
      <c r="AP150" s="587"/>
      <c r="AQ150" s="587"/>
      <c r="AR150" s="587"/>
      <c r="AS150" s="587"/>
      <c r="AT150" s="587"/>
      <c r="AU150" s="587"/>
    </row>
    <row r="151" spans="1:190" s="1" customFormat="1" ht="25.5" customHeight="1" thickBot="1" x14ac:dyDescent="0.3">
      <c r="A151" s="832" t="s">
        <v>5</v>
      </c>
      <c r="B151" s="833"/>
      <c r="C151" s="833"/>
      <c r="D151" s="833"/>
      <c r="E151" s="834"/>
      <c r="F151" s="49">
        <f>SUM(F10,F53,F83,F97,F103,F108,F109,F110,F111,F123:F129,F131,F135:F145,F147,F148)</f>
        <v>529718.30000000016</v>
      </c>
      <c r="G151" s="50">
        <f t="shared" ref="G151:J151" si="86">SUM(G10,G53,G83,G97,G103,G108,G109,G110,G111,G123:G129,G131,G135:G145,G147,G148)</f>
        <v>294023.5</v>
      </c>
      <c r="H151" s="50">
        <f t="shared" si="86"/>
        <v>265032.89999999997</v>
      </c>
      <c r="I151" s="51">
        <v>1</v>
      </c>
      <c r="J151" s="50">
        <f t="shared" si="86"/>
        <v>-28990.599999999991</v>
      </c>
      <c r="K151" s="52">
        <f>H151/G151</f>
        <v>0.9014003982674853</v>
      </c>
      <c r="L151" s="49">
        <f t="shared" ref="L151:O151" si="87">SUM(L10,L53,L83,L97,L103,L108,L109,L110,L111,L123:L129,L131,L135:L145,L147,L148)</f>
        <v>78533</v>
      </c>
      <c r="M151" s="50">
        <f t="shared" si="87"/>
        <v>82551</v>
      </c>
      <c r="N151" s="50">
        <f t="shared" si="87"/>
        <v>24816.7</v>
      </c>
      <c r="O151" s="50">
        <f t="shared" si="87"/>
        <v>10473.300000000001</v>
      </c>
      <c r="P151" s="50">
        <f>SUM(P10,P53,P83,P97,P103,P108,P109,P110,P111,P123:P129,P131,P135:P145,P147,P148)</f>
        <v>-14343.399999999998</v>
      </c>
      <c r="Q151" s="52">
        <f>O151/N151</f>
        <v>0.42202629680819775</v>
      </c>
      <c r="R151" s="49">
        <f t="shared" ref="R151:U151" si="88">SUM(R10,R53,R83,R97,R103,R108,R109,R110,R111,R123:R129,R131,R135:R145,R147,R148)</f>
        <v>608251.30000000005</v>
      </c>
      <c r="S151" s="50">
        <f t="shared" si="88"/>
        <v>612269.30000000005</v>
      </c>
      <c r="T151" s="50">
        <f t="shared" si="88"/>
        <v>318840.2</v>
      </c>
      <c r="U151" s="50">
        <f t="shared" si="88"/>
        <v>275506.20000000007</v>
      </c>
      <c r="V151" s="50">
        <f>SUM(V10,V53,V83,V97,V103,V108,V109,V110,V111,V123:V129,V131,V135:V145,V147,V148)</f>
        <v>-43334.000000000007</v>
      </c>
      <c r="W151" s="570">
        <f t="shared" si="54"/>
        <v>0.86408865632376364</v>
      </c>
      <c r="X151" s="514"/>
      <c r="Y151" s="495" t="str">
        <f t="shared" si="82"/>
        <v/>
      </c>
      <c r="Z151" s="515" t="str">
        <f t="shared" si="83"/>
        <v/>
      </c>
      <c r="AA151" s="516"/>
      <c r="AB151" s="516"/>
      <c r="AC151" s="516"/>
      <c r="AD151" s="516"/>
      <c r="AE151" s="516"/>
      <c r="AF151" s="516"/>
      <c r="AG151" s="516"/>
      <c r="AH151" s="516"/>
      <c r="AI151" s="516"/>
      <c r="AJ151" s="516"/>
      <c r="AK151" s="516"/>
      <c r="AL151" s="516"/>
      <c r="AM151" s="516"/>
      <c r="AN151" s="516"/>
      <c r="AO151" s="516"/>
      <c r="AP151" s="516"/>
      <c r="AQ151" s="516"/>
      <c r="AR151" s="516"/>
      <c r="AS151" s="516"/>
      <c r="AT151" s="516"/>
      <c r="AU151" s="516"/>
    </row>
    <row r="152" spans="1:190" s="785" customFormat="1" ht="44.25" hidden="1" customHeight="1" thickBot="1" x14ac:dyDescent="0.3">
      <c r="A152" s="649">
        <v>12</v>
      </c>
      <c r="B152" s="781">
        <v>250908</v>
      </c>
      <c r="C152" s="781"/>
      <c r="D152" s="781"/>
      <c r="E152" s="782" t="s">
        <v>32</v>
      </c>
      <c r="F152" s="64"/>
      <c r="G152" s="65"/>
      <c r="H152" s="65"/>
      <c r="I152" s="243"/>
      <c r="J152" s="67"/>
      <c r="K152" s="240"/>
      <c r="L152" s="231"/>
      <c r="M152" s="67"/>
      <c r="N152" s="67"/>
      <c r="O152" s="65"/>
      <c r="P152" s="67">
        <f>O152-N152</f>
        <v>0</v>
      </c>
      <c r="Q152" s="244" t="e">
        <f>O152/N152</f>
        <v>#DIV/0!</v>
      </c>
      <c r="R152" s="79">
        <f t="shared" ref="R152:R154" si="89">SUM(F152,L152)</f>
        <v>0</v>
      </c>
      <c r="S152" s="75">
        <f t="shared" ref="S152:U154" si="90">SUM(F152,M152)</f>
        <v>0</v>
      </c>
      <c r="T152" s="75">
        <f t="shared" si="90"/>
        <v>0</v>
      </c>
      <c r="U152" s="75">
        <f t="shared" si="90"/>
        <v>0</v>
      </c>
      <c r="V152" s="75">
        <f t="shared" ref="V152:V154" si="91">U152-T152</f>
        <v>0</v>
      </c>
      <c r="W152" s="783" t="e">
        <f t="shared" si="54"/>
        <v>#DIV/0!</v>
      </c>
      <c r="X152" s="514"/>
      <c r="Y152" s="495" t="str">
        <f t="shared" si="82"/>
        <v/>
      </c>
      <c r="Z152" s="515" t="str">
        <f t="shared" si="83"/>
        <v/>
      </c>
      <c r="AA152" s="784"/>
      <c r="AB152" s="784"/>
      <c r="AC152" s="784"/>
      <c r="AD152" s="784"/>
      <c r="AE152" s="784"/>
      <c r="AF152" s="784"/>
      <c r="AG152" s="784"/>
      <c r="AH152" s="784"/>
      <c r="AI152" s="784"/>
      <c r="AJ152" s="784"/>
      <c r="AK152" s="784"/>
      <c r="AL152" s="784"/>
      <c r="AM152" s="784"/>
      <c r="AN152" s="784"/>
      <c r="AO152" s="784"/>
      <c r="AP152" s="784"/>
      <c r="AQ152" s="784"/>
      <c r="AR152" s="784"/>
      <c r="AS152" s="784"/>
      <c r="AT152" s="784"/>
      <c r="AU152" s="784"/>
    </row>
    <row r="153" spans="1:190" s="788" customFormat="1" ht="48.6" customHeight="1" thickBot="1" x14ac:dyDescent="0.3">
      <c r="A153" s="745">
        <v>28</v>
      </c>
      <c r="B153" s="786">
        <v>250909</v>
      </c>
      <c r="C153" s="786">
        <v>8822</v>
      </c>
      <c r="D153" s="786">
        <v>1060</v>
      </c>
      <c r="E153" s="787" t="s">
        <v>435</v>
      </c>
      <c r="F153" s="245"/>
      <c r="G153" s="246"/>
      <c r="H153" s="246"/>
      <c r="I153" s="247"/>
      <c r="J153" s="248"/>
      <c r="K153" s="44"/>
      <c r="L153" s="232"/>
      <c r="M153" s="177"/>
      <c r="N153" s="177"/>
      <c r="O153" s="180">
        <v>-22.5</v>
      </c>
      <c r="P153" s="177">
        <f>O153-N153</f>
        <v>-22.5</v>
      </c>
      <c r="Q153" s="162"/>
      <c r="R153" s="161">
        <f t="shared" si="89"/>
        <v>0</v>
      </c>
      <c r="S153" s="106" t="s">
        <v>343</v>
      </c>
      <c r="T153" s="106">
        <f t="shared" si="90"/>
        <v>0</v>
      </c>
      <c r="U153" s="106">
        <f t="shared" si="90"/>
        <v>-22.5</v>
      </c>
      <c r="V153" s="106">
        <f t="shared" si="91"/>
        <v>-22.5</v>
      </c>
      <c r="W153" s="689"/>
      <c r="X153" s="514"/>
      <c r="Y153" s="495" t="str">
        <f t="shared" si="82"/>
        <v/>
      </c>
      <c r="Z153" s="515" t="str">
        <f t="shared" si="83"/>
        <v/>
      </c>
      <c r="AA153" s="784"/>
      <c r="AB153" s="784"/>
      <c r="AC153" s="784"/>
      <c r="AD153" s="784"/>
      <c r="AE153" s="784"/>
      <c r="AF153" s="784"/>
      <c r="AG153" s="784"/>
      <c r="AH153" s="784"/>
      <c r="AI153" s="784"/>
      <c r="AJ153" s="784"/>
      <c r="AK153" s="784"/>
      <c r="AL153" s="784"/>
      <c r="AM153" s="784"/>
      <c r="AN153" s="784"/>
      <c r="AO153" s="784"/>
      <c r="AP153" s="784"/>
      <c r="AQ153" s="784"/>
      <c r="AR153" s="784"/>
      <c r="AS153" s="784"/>
      <c r="AT153" s="784"/>
      <c r="AU153" s="784"/>
      <c r="AV153" s="785"/>
      <c r="AW153" s="785"/>
      <c r="AX153" s="785"/>
      <c r="AY153" s="785"/>
      <c r="AZ153" s="785"/>
      <c r="BA153" s="785"/>
      <c r="BB153" s="785"/>
      <c r="BC153" s="785"/>
      <c r="BD153" s="785"/>
      <c r="BE153" s="785"/>
      <c r="BF153" s="785"/>
      <c r="BG153" s="785"/>
      <c r="BH153" s="785"/>
      <c r="BI153" s="785"/>
      <c r="BJ153" s="785"/>
      <c r="BK153" s="785"/>
      <c r="BL153" s="785"/>
      <c r="BM153" s="785"/>
      <c r="BN153" s="785"/>
      <c r="BO153" s="785"/>
      <c r="BP153" s="785"/>
      <c r="BQ153" s="785"/>
      <c r="BR153" s="785"/>
      <c r="BS153" s="785"/>
      <c r="BT153" s="785"/>
      <c r="BU153" s="785"/>
      <c r="BV153" s="785"/>
      <c r="BW153" s="785"/>
      <c r="BX153" s="785"/>
      <c r="BY153" s="785"/>
      <c r="BZ153" s="785"/>
      <c r="CA153" s="785"/>
      <c r="CB153" s="785"/>
      <c r="CC153" s="785"/>
      <c r="CD153" s="785"/>
      <c r="CE153" s="785"/>
      <c r="CF153" s="785"/>
      <c r="CG153" s="785"/>
      <c r="CH153" s="785"/>
      <c r="CI153" s="785"/>
      <c r="CJ153" s="785"/>
      <c r="CK153" s="785"/>
      <c r="CL153" s="785"/>
      <c r="CM153" s="785"/>
      <c r="CN153" s="785"/>
      <c r="CO153" s="785"/>
      <c r="CP153" s="785"/>
      <c r="CQ153" s="785"/>
      <c r="CR153" s="785"/>
      <c r="CS153" s="785"/>
      <c r="CT153" s="785"/>
      <c r="CU153" s="785"/>
      <c r="CV153" s="785"/>
      <c r="CW153" s="785"/>
      <c r="CX153" s="785"/>
      <c r="CY153" s="785"/>
      <c r="CZ153" s="785"/>
      <c r="DA153" s="785"/>
      <c r="DB153" s="785"/>
      <c r="DC153" s="785"/>
      <c r="DD153" s="785"/>
      <c r="DE153" s="785"/>
      <c r="DF153" s="785"/>
      <c r="DG153" s="785"/>
      <c r="DH153" s="785"/>
      <c r="DI153" s="785"/>
      <c r="DJ153" s="785"/>
      <c r="DK153" s="785"/>
      <c r="DL153" s="785"/>
      <c r="DM153" s="785"/>
      <c r="DN153" s="785"/>
      <c r="DO153" s="785"/>
      <c r="DP153" s="785"/>
      <c r="DQ153" s="785"/>
      <c r="DR153" s="785"/>
      <c r="DS153" s="785"/>
      <c r="DT153" s="785"/>
      <c r="DU153" s="785"/>
      <c r="DV153" s="785"/>
      <c r="DW153" s="785"/>
      <c r="DX153" s="785"/>
      <c r="DY153" s="785"/>
      <c r="DZ153" s="785"/>
      <c r="EA153" s="785"/>
      <c r="EB153" s="785"/>
      <c r="EC153" s="785"/>
      <c r="ED153" s="785"/>
      <c r="EE153" s="785"/>
      <c r="EF153" s="785"/>
      <c r="EG153" s="785"/>
      <c r="EH153" s="785"/>
      <c r="EI153" s="785"/>
      <c r="EJ153" s="785"/>
      <c r="EK153" s="785"/>
      <c r="EL153" s="785"/>
      <c r="EM153" s="785"/>
      <c r="EN153" s="785"/>
      <c r="EO153" s="785"/>
      <c r="EP153" s="785"/>
      <c r="EQ153" s="785"/>
      <c r="ER153" s="785"/>
      <c r="ES153" s="785"/>
      <c r="ET153" s="785"/>
      <c r="EU153" s="785"/>
      <c r="EV153" s="785"/>
      <c r="EW153" s="785"/>
      <c r="EX153" s="785"/>
      <c r="EY153" s="785"/>
      <c r="EZ153" s="785"/>
      <c r="FA153" s="785"/>
      <c r="FB153" s="785"/>
      <c r="FC153" s="785"/>
      <c r="FD153" s="785"/>
      <c r="FE153" s="785"/>
      <c r="FF153" s="785"/>
      <c r="FG153" s="785"/>
      <c r="FH153" s="785"/>
      <c r="FI153" s="785"/>
      <c r="FJ153" s="785"/>
      <c r="FK153" s="785"/>
      <c r="FL153" s="785"/>
      <c r="FM153" s="785"/>
      <c r="FN153" s="785"/>
      <c r="FO153" s="785"/>
      <c r="FP153" s="785"/>
      <c r="FQ153" s="785"/>
      <c r="FR153" s="785"/>
      <c r="FS153" s="785"/>
      <c r="FT153" s="785"/>
      <c r="FU153" s="785"/>
      <c r="FV153" s="785"/>
      <c r="FW153" s="785"/>
      <c r="FX153" s="785"/>
      <c r="FY153" s="785"/>
      <c r="FZ153" s="785"/>
      <c r="GA153" s="785"/>
      <c r="GB153" s="785"/>
      <c r="GC153" s="785"/>
      <c r="GD153" s="785"/>
      <c r="GE153" s="785"/>
      <c r="GF153" s="785"/>
      <c r="GG153" s="785"/>
      <c r="GH153" s="785"/>
    </row>
    <row r="154" spans="1:190" s="793" customFormat="1" ht="30" customHeight="1" thickBot="1" x14ac:dyDescent="0.35">
      <c r="A154" s="15"/>
      <c r="B154" s="789"/>
      <c r="C154" s="789"/>
      <c r="D154" s="789"/>
      <c r="E154" s="790" t="s">
        <v>50</v>
      </c>
      <c r="F154" s="225">
        <f>SUM(F151:F153)</f>
        <v>529718.30000000016</v>
      </c>
      <c r="G154" s="209">
        <f>SUM(G151:G153)</f>
        <v>294023.5</v>
      </c>
      <c r="H154" s="209">
        <f>SUM(H151:H153)</f>
        <v>265032.89999999997</v>
      </c>
      <c r="I154" s="51">
        <v>1</v>
      </c>
      <c r="J154" s="50">
        <f>H154-G154</f>
        <v>-28990.600000000035</v>
      </c>
      <c r="K154" s="52">
        <f>H154/G154</f>
        <v>0.9014003982674853</v>
      </c>
      <c r="L154" s="208">
        <f>SUM(L151:L153)</f>
        <v>78533</v>
      </c>
      <c r="M154" s="209">
        <f>SUM(M151:M153)</f>
        <v>82551</v>
      </c>
      <c r="N154" s="209">
        <f>SUM(N151:N153)</f>
        <v>24816.7</v>
      </c>
      <c r="O154" s="209">
        <f>SUM(O151:O153)</f>
        <v>10450.800000000001</v>
      </c>
      <c r="P154" s="209">
        <f>SUM(P151:P153)</f>
        <v>-14365.899999999998</v>
      </c>
      <c r="Q154" s="53">
        <f>O154/N154</f>
        <v>0.4211196492684362</v>
      </c>
      <c r="R154" s="49">
        <f t="shared" si="89"/>
        <v>608251.30000000016</v>
      </c>
      <c r="S154" s="50">
        <f t="shared" si="90"/>
        <v>612269.30000000016</v>
      </c>
      <c r="T154" s="50">
        <f t="shared" si="90"/>
        <v>318840.2</v>
      </c>
      <c r="U154" s="50">
        <f t="shared" si="90"/>
        <v>275483.69999999995</v>
      </c>
      <c r="V154" s="50">
        <f t="shared" si="91"/>
        <v>-43356.500000000058</v>
      </c>
      <c r="W154" s="570">
        <f t="shared" si="54"/>
        <v>0.8640180880579047</v>
      </c>
      <c r="X154" s="514"/>
      <c r="Y154" s="495" t="str">
        <f t="shared" si="82"/>
        <v/>
      </c>
      <c r="Z154" s="515" t="str">
        <f t="shared" si="83"/>
        <v/>
      </c>
      <c r="AA154" s="791"/>
      <c r="AB154" s="791"/>
      <c r="AC154" s="791"/>
      <c r="AD154" s="791"/>
      <c r="AE154" s="791"/>
      <c r="AF154" s="791"/>
      <c r="AG154" s="791"/>
      <c r="AH154" s="791"/>
      <c r="AI154" s="791"/>
      <c r="AJ154" s="791"/>
      <c r="AK154" s="791"/>
      <c r="AL154" s="791"/>
      <c r="AM154" s="791"/>
      <c r="AN154" s="791"/>
      <c r="AO154" s="791"/>
      <c r="AP154" s="791"/>
      <c r="AQ154" s="791"/>
      <c r="AR154" s="791"/>
      <c r="AS154" s="791"/>
      <c r="AT154" s="791"/>
      <c r="AU154" s="791"/>
      <c r="AV154" s="792"/>
      <c r="AW154" s="792"/>
      <c r="AX154" s="792"/>
      <c r="AY154" s="792"/>
      <c r="AZ154" s="792"/>
      <c r="BA154" s="792"/>
      <c r="BB154" s="792"/>
      <c r="BC154" s="792"/>
      <c r="BD154" s="792"/>
      <c r="BE154" s="792"/>
      <c r="BF154" s="792"/>
      <c r="BG154" s="792"/>
      <c r="BH154" s="792"/>
      <c r="BI154" s="792"/>
      <c r="BJ154" s="792"/>
      <c r="BK154" s="792"/>
      <c r="BL154" s="792"/>
      <c r="BM154" s="792"/>
      <c r="BN154" s="792"/>
      <c r="BO154" s="792"/>
      <c r="BP154" s="792"/>
      <c r="BQ154" s="792"/>
      <c r="BR154" s="792"/>
      <c r="BS154" s="792"/>
      <c r="BT154" s="792"/>
      <c r="BU154" s="792"/>
      <c r="BV154" s="792"/>
      <c r="BW154" s="792"/>
      <c r="BX154" s="792"/>
      <c r="BY154" s="792"/>
      <c r="BZ154" s="792"/>
      <c r="CA154" s="792"/>
      <c r="CB154" s="792"/>
      <c r="CC154" s="792"/>
      <c r="CD154" s="792"/>
      <c r="CE154" s="792"/>
      <c r="CF154" s="792"/>
      <c r="CG154" s="792"/>
      <c r="CH154" s="792"/>
      <c r="CI154" s="792"/>
      <c r="CJ154" s="792"/>
      <c r="CK154" s="792"/>
      <c r="CL154" s="792"/>
      <c r="CM154" s="792"/>
      <c r="CN154" s="792"/>
      <c r="CO154" s="792"/>
      <c r="CP154" s="792"/>
      <c r="CQ154" s="792"/>
      <c r="CR154" s="792"/>
      <c r="CS154" s="792"/>
      <c r="CT154" s="792"/>
      <c r="CU154" s="792"/>
      <c r="CV154" s="792"/>
      <c r="CW154" s="792"/>
      <c r="CX154" s="792"/>
      <c r="CY154" s="792"/>
      <c r="CZ154" s="792"/>
      <c r="DA154" s="792"/>
      <c r="DB154" s="792"/>
      <c r="DC154" s="792"/>
      <c r="DD154" s="792"/>
      <c r="DE154" s="792"/>
      <c r="DF154" s="792"/>
      <c r="DG154" s="792"/>
      <c r="DH154" s="792"/>
      <c r="DI154" s="792"/>
      <c r="DJ154" s="792"/>
      <c r="DK154" s="792"/>
      <c r="DL154" s="792"/>
      <c r="DM154" s="792"/>
      <c r="DN154" s="792"/>
      <c r="DO154" s="792"/>
      <c r="DP154" s="792"/>
      <c r="DQ154" s="792"/>
      <c r="DR154" s="792"/>
      <c r="DS154" s="792"/>
      <c r="DT154" s="792"/>
      <c r="DU154" s="792"/>
      <c r="DV154" s="792"/>
      <c r="DW154" s="792"/>
      <c r="DX154" s="792"/>
      <c r="DY154" s="792"/>
      <c r="DZ154" s="792"/>
      <c r="EA154" s="792"/>
      <c r="EB154" s="792"/>
      <c r="EC154" s="792"/>
      <c r="ED154" s="792"/>
      <c r="EE154" s="792"/>
      <c r="EF154" s="792"/>
      <c r="EG154" s="792"/>
      <c r="EH154" s="792"/>
      <c r="EI154" s="792"/>
      <c r="EJ154" s="792"/>
      <c r="EK154" s="792"/>
      <c r="EL154" s="792"/>
      <c r="EM154" s="792"/>
      <c r="EN154" s="792"/>
      <c r="EO154" s="792"/>
      <c r="EP154" s="792"/>
      <c r="EQ154" s="792"/>
      <c r="ER154" s="792"/>
      <c r="ES154" s="792"/>
      <c r="ET154" s="792"/>
      <c r="EU154" s="792"/>
      <c r="EV154" s="792"/>
      <c r="EW154" s="792"/>
      <c r="EX154" s="792"/>
      <c r="EY154" s="792"/>
      <c r="EZ154" s="792"/>
      <c r="FA154" s="792"/>
      <c r="FB154" s="792"/>
      <c r="FC154" s="792"/>
      <c r="FD154" s="792"/>
      <c r="FE154" s="792"/>
      <c r="FF154" s="792"/>
      <c r="FG154" s="792"/>
      <c r="FH154" s="792"/>
      <c r="FI154" s="792"/>
      <c r="FJ154" s="792"/>
      <c r="FK154" s="792"/>
      <c r="FL154" s="792"/>
      <c r="FM154" s="792"/>
      <c r="FN154" s="792"/>
      <c r="FO154" s="792"/>
      <c r="FP154" s="792"/>
      <c r="FQ154" s="792"/>
      <c r="FR154" s="792"/>
      <c r="FS154" s="792"/>
      <c r="FT154" s="792"/>
      <c r="FU154" s="792"/>
      <c r="FV154" s="792"/>
      <c r="FW154" s="792"/>
      <c r="FX154" s="792"/>
      <c r="FY154" s="792"/>
      <c r="FZ154" s="792"/>
      <c r="GA154" s="792"/>
      <c r="GB154" s="792"/>
      <c r="GC154" s="792"/>
      <c r="GD154" s="792"/>
      <c r="GE154" s="792"/>
      <c r="GF154" s="792"/>
      <c r="GG154" s="792"/>
      <c r="GH154" s="792"/>
    </row>
    <row r="155" spans="1:190" ht="32.25" hidden="1" customHeight="1" thickBot="1" x14ac:dyDescent="0.3">
      <c r="A155" s="11"/>
      <c r="B155" s="190"/>
      <c r="C155" s="191"/>
      <c r="D155" s="191"/>
      <c r="E155" s="26" t="s">
        <v>200</v>
      </c>
      <c r="F155" s="292"/>
      <c r="G155" s="192"/>
      <c r="H155" s="291"/>
      <c r="I155" s="193"/>
      <c r="J155" s="78"/>
      <c r="K155" s="194"/>
      <c r="L155" s="277"/>
      <c r="M155" s="278"/>
      <c r="N155" s="59"/>
      <c r="O155" s="137"/>
      <c r="P155" s="59">
        <f>O155-N155</f>
        <v>0</v>
      </c>
      <c r="Q155" s="147" t="e">
        <f>O155/N155</f>
        <v>#DIV/0!</v>
      </c>
      <c r="R155" s="77">
        <f t="shared" ref="R155:R166" si="92">SUM(F155,L155)</f>
        <v>0</v>
      </c>
      <c r="S155" s="78">
        <f t="shared" ref="S155:U166" si="93">SUM(F155,M155)</f>
        <v>0</v>
      </c>
      <c r="T155" s="78">
        <f t="shared" si="93"/>
        <v>0</v>
      </c>
      <c r="U155" s="78">
        <f>SUM(H155,O155)</f>
        <v>0</v>
      </c>
      <c r="V155" s="78">
        <f>U155-T155</f>
        <v>0</v>
      </c>
      <c r="W155" s="52" t="e">
        <f t="shared" ref="W155:W166" si="94">U155/T155</f>
        <v>#DIV/0!</v>
      </c>
      <c r="X155" s="57"/>
      <c r="Y155" s="48"/>
      <c r="Z155" s="48"/>
      <c r="AA155" s="48"/>
      <c r="AB155" s="48"/>
      <c r="AC155" s="48"/>
      <c r="AD155" s="48"/>
      <c r="AE155" s="48"/>
      <c r="AF155" s="48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</row>
    <row r="156" spans="1:190" ht="21" hidden="1" customHeight="1" thickBot="1" x14ac:dyDescent="0.3">
      <c r="A156" s="11"/>
      <c r="B156" s="190"/>
      <c r="C156" s="191"/>
      <c r="D156" s="191"/>
      <c r="E156" s="27" t="s">
        <v>201</v>
      </c>
      <c r="F156" s="292"/>
      <c r="G156" s="192"/>
      <c r="H156" s="291"/>
      <c r="I156" s="193"/>
      <c r="J156" s="78"/>
      <c r="K156" s="194"/>
      <c r="L156" s="277"/>
      <c r="M156" s="278"/>
      <c r="N156" s="59"/>
      <c r="O156" s="278"/>
      <c r="P156" s="59">
        <f>O156-N156</f>
        <v>0</v>
      </c>
      <c r="Q156" s="147" t="e">
        <f>O156/N156</f>
        <v>#DIV/0!</v>
      </c>
      <c r="R156" s="62">
        <f t="shared" si="92"/>
        <v>0</v>
      </c>
      <c r="S156" s="78">
        <f t="shared" si="93"/>
        <v>0</v>
      </c>
      <c r="T156" s="78">
        <f t="shared" si="93"/>
        <v>0</v>
      </c>
      <c r="U156" s="63">
        <v>728.8</v>
      </c>
      <c r="V156" s="78">
        <f>U156-T156</f>
        <v>728.8</v>
      </c>
      <c r="W156" s="52" t="e">
        <f t="shared" si="94"/>
        <v>#DIV/0!</v>
      </c>
      <c r="X156" s="57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</row>
    <row r="157" spans="1:190" ht="45.75" hidden="1" customHeight="1" thickBot="1" x14ac:dyDescent="0.3">
      <c r="A157" s="11"/>
      <c r="B157" s="190"/>
      <c r="C157" s="191"/>
      <c r="D157" s="191"/>
      <c r="E157" s="28" t="s">
        <v>202</v>
      </c>
      <c r="F157" s="292"/>
      <c r="G157" s="192"/>
      <c r="H157" s="291"/>
      <c r="I157" s="193"/>
      <c r="J157" s="177">
        <f t="shared" ref="J157:J166" si="95">H157-G157</f>
        <v>0</v>
      </c>
      <c r="K157" s="184"/>
      <c r="L157" s="293"/>
      <c r="M157" s="287"/>
      <c r="N157" s="106"/>
      <c r="O157" s="287"/>
      <c r="P157" s="106">
        <f t="shared" ref="P157:P165" si="96">O157-N157</f>
        <v>0</v>
      </c>
      <c r="Q157" s="162" t="e">
        <f>O157/N157</f>
        <v>#DIV/0!</v>
      </c>
      <c r="R157" s="161">
        <f t="shared" si="92"/>
        <v>0</v>
      </c>
      <c r="S157" s="177">
        <f t="shared" si="93"/>
        <v>0</v>
      </c>
      <c r="T157" s="177">
        <f t="shared" si="93"/>
        <v>0</v>
      </c>
      <c r="U157" s="106">
        <f>SUM(H157,O157)</f>
        <v>0</v>
      </c>
      <c r="V157" s="177">
        <f>U157-T157</f>
        <v>0</v>
      </c>
      <c r="W157" s="52" t="e">
        <f t="shared" si="94"/>
        <v>#DIV/0!</v>
      </c>
      <c r="X157" s="57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</row>
    <row r="158" spans="1:190" ht="41.25" hidden="1" customHeight="1" thickBot="1" x14ac:dyDescent="0.3">
      <c r="A158" s="14">
        <v>9</v>
      </c>
      <c r="B158" s="196">
        <v>150118</v>
      </c>
      <c r="C158" s="197"/>
      <c r="D158" s="197"/>
      <c r="E158" s="29" t="s">
        <v>65</v>
      </c>
      <c r="F158" s="294"/>
      <c r="G158" s="198"/>
      <c r="H158" s="295"/>
      <c r="I158" s="199"/>
      <c r="J158" s="63">
        <f t="shared" si="95"/>
        <v>0</v>
      </c>
      <c r="K158" s="200"/>
      <c r="L158" s="296"/>
      <c r="M158" s="297"/>
      <c r="N158" s="61"/>
      <c r="O158" s="297"/>
      <c r="P158" s="61">
        <f>O158-N158</f>
        <v>0</v>
      </c>
      <c r="Q158" s="201" t="e">
        <f>O158/N158</f>
        <v>#DIV/0!</v>
      </c>
      <c r="R158" s="62">
        <f t="shared" si="92"/>
        <v>0</v>
      </c>
      <c r="S158" s="63">
        <f t="shared" si="93"/>
        <v>0</v>
      </c>
      <c r="T158" s="63">
        <f t="shared" si="93"/>
        <v>0</v>
      </c>
      <c r="U158" s="63">
        <f>SUM(H158,O158)</f>
        <v>0</v>
      </c>
      <c r="V158" s="63">
        <f>U158-T158</f>
        <v>0</v>
      </c>
      <c r="W158" s="52" t="e">
        <f t="shared" si="94"/>
        <v>#DIV/0!</v>
      </c>
      <c r="X158" s="57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</row>
    <row r="159" spans="1:190" ht="27" hidden="1" customHeight="1" thickBot="1" x14ac:dyDescent="0.3">
      <c r="A159" s="8">
        <v>10</v>
      </c>
      <c r="B159" s="33">
        <v>160101</v>
      </c>
      <c r="C159" s="30" t="s">
        <v>203</v>
      </c>
      <c r="D159" s="30" t="s">
        <v>204</v>
      </c>
      <c r="E159" s="202" t="s">
        <v>205</v>
      </c>
      <c r="F159" s="298"/>
      <c r="G159" s="204"/>
      <c r="H159" s="299"/>
      <c r="I159" s="51">
        <f>H159/H8</f>
        <v>0</v>
      </c>
      <c r="J159" s="50">
        <f t="shared" si="95"/>
        <v>0</v>
      </c>
      <c r="K159" s="52"/>
      <c r="L159" s="281"/>
      <c r="M159" s="280"/>
      <c r="N159" s="50"/>
      <c r="O159" s="280"/>
      <c r="P159" s="50">
        <f t="shared" si="96"/>
        <v>0</v>
      </c>
      <c r="Q159" s="53"/>
      <c r="R159" s="49">
        <f t="shared" si="92"/>
        <v>0</v>
      </c>
      <c r="S159" s="50">
        <f t="shared" si="93"/>
        <v>0</v>
      </c>
      <c r="T159" s="50">
        <f t="shared" si="93"/>
        <v>0</v>
      </c>
      <c r="U159" s="205">
        <f>SUM(H159,O159)</f>
        <v>0</v>
      </c>
      <c r="V159" s="205">
        <f>U159-T159</f>
        <v>0</v>
      </c>
      <c r="W159" s="52" t="e">
        <f t="shared" si="94"/>
        <v>#DIV/0!</v>
      </c>
      <c r="X159" s="57"/>
      <c r="Y159" s="48"/>
      <c r="Z159" s="48"/>
      <c r="AA159" s="48"/>
      <c r="AB159" s="48"/>
      <c r="AC159" s="48"/>
      <c r="AD159" s="48"/>
      <c r="AE159" s="48"/>
      <c r="AF159" s="48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</row>
    <row r="160" spans="1:190" ht="33" hidden="1" customHeight="1" thickBot="1" x14ac:dyDescent="0.3">
      <c r="A160" s="8">
        <v>10</v>
      </c>
      <c r="B160" s="206" t="s">
        <v>28</v>
      </c>
      <c r="C160" s="6"/>
      <c r="D160" s="6"/>
      <c r="E160" s="207" t="s">
        <v>52</v>
      </c>
      <c r="F160" s="281"/>
      <c r="G160" s="50"/>
      <c r="H160" s="280"/>
      <c r="I160" s="51">
        <f>H160/H8</f>
        <v>0</v>
      </c>
      <c r="J160" s="41">
        <f t="shared" si="95"/>
        <v>0</v>
      </c>
      <c r="K160" s="52"/>
      <c r="L160" s="281"/>
      <c r="M160" s="280"/>
      <c r="N160" s="50"/>
      <c r="O160" s="280"/>
      <c r="P160" s="50">
        <f t="shared" si="96"/>
        <v>0</v>
      </c>
      <c r="Q160" s="53"/>
      <c r="R160" s="49">
        <f t="shared" si="92"/>
        <v>0</v>
      </c>
      <c r="S160" s="50">
        <f t="shared" si="93"/>
        <v>0</v>
      </c>
      <c r="T160" s="50">
        <f t="shared" si="93"/>
        <v>0</v>
      </c>
      <c r="U160" s="50">
        <f t="shared" si="93"/>
        <v>0</v>
      </c>
      <c r="V160" s="50">
        <f t="shared" ref="V160:V166" si="97">U160-T160</f>
        <v>0</v>
      </c>
      <c r="W160" s="52" t="e">
        <f t="shared" si="94"/>
        <v>#DIV/0!</v>
      </c>
      <c r="X160" s="57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</row>
    <row r="161" spans="1:188" s="254" customFormat="1" ht="25.5" hidden="1" customHeight="1" thickBot="1" x14ac:dyDescent="0.3">
      <c r="A161" s="8">
        <v>11</v>
      </c>
      <c r="B161" s="33">
        <v>170703</v>
      </c>
      <c r="C161" s="30" t="s">
        <v>206</v>
      </c>
      <c r="D161" s="30" t="s">
        <v>207</v>
      </c>
      <c r="E161" s="31" t="s">
        <v>208</v>
      </c>
      <c r="F161" s="300"/>
      <c r="G161" s="209"/>
      <c r="H161" s="301"/>
      <c r="I161" s="51">
        <f>H161/H8</f>
        <v>0</v>
      </c>
      <c r="J161" s="50">
        <f t="shared" si="95"/>
        <v>0</v>
      </c>
      <c r="K161" s="52"/>
      <c r="L161" s="281"/>
      <c r="M161" s="280"/>
      <c r="N161" s="50"/>
      <c r="O161" s="280"/>
      <c r="P161" s="50">
        <f t="shared" si="96"/>
        <v>0</v>
      </c>
      <c r="Q161" s="53" t="e">
        <f>O161/N161</f>
        <v>#DIV/0!</v>
      </c>
      <c r="R161" s="49">
        <f t="shared" si="92"/>
        <v>0</v>
      </c>
      <c r="S161" s="50">
        <f t="shared" si="93"/>
        <v>0</v>
      </c>
      <c r="T161" s="50">
        <f t="shared" si="93"/>
        <v>0</v>
      </c>
      <c r="U161" s="50">
        <f t="shared" si="93"/>
        <v>0</v>
      </c>
      <c r="V161" s="50">
        <f t="shared" si="97"/>
        <v>0</v>
      </c>
      <c r="W161" s="52" t="e">
        <f t="shared" si="94"/>
        <v>#DIV/0!</v>
      </c>
      <c r="X161" s="210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5"/>
      <c r="AO161" s="55"/>
      <c r="AP161" s="55"/>
      <c r="AQ161" s="55"/>
      <c r="AR161" s="55"/>
      <c r="AS161" s="55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  <c r="CT161" s="18"/>
      <c r="CU161" s="18"/>
      <c r="CV161" s="18"/>
      <c r="CW161" s="18"/>
      <c r="CX161" s="18"/>
      <c r="CY161" s="18"/>
      <c r="CZ161" s="18"/>
      <c r="DA161" s="18"/>
      <c r="DB161" s="18"/>
      <c r="DC161" s="18"/>
      <c r="DD161" s="18"/>
      <c r="DE161" s="18"/>
      <c r="DF161" s="18"/>
      <c r="DG161" s="18"/>
      <c r="DH161" s="18"/>
      <c r="DI161" s="18"/>
      <c r="DJ161" s="18"/>
      <c r="DK161" s="18"/>
      <c r="DL161" s="18"/>
      <c r="DM161" s="18"/>
      <c r="DN161" s="18"/>
      <c r="DO161" s="18"/>
      <c r="DP161" s="18"/>
      <c r="DQ161" s="18"/>
      <c r="DR161" s="18"/>
      <c r="DS161" s="18"/>
      <c r="DT161" s="18"/>
      <c r="DU161" s="18"/>
      <c r="DV161" s="18"/>
      <c r="DW161" s="18"/>
      <c r="DX161" s="18"/>
      <c r="DY161" s="18"/>
      <c r="DZ161" s="18"/>
      <c r="EA161" s="18"/>
      <c r="EB161" s="18"/>
      <c r="EC161" s="18"/>
      <c r="ED161" s="18"/>
      <c r="EE161" s="18"/>
      <c r="EF161" s="18"/>
      <c r="EG161" s="18"/>
      <c r="EH161" s="18"/>
      <c r="EI161" s="18"/>
      <c r="EJ161" s="18"/>
      <c r="EK161" s="18"/>
      <c r="EL161" s="18"/>
      <c r="EM161" s="18"/>
      <c r="EN161" s="18"/>
      <c r="EO161" s="18"/>
      <c r="EP161" s="18"/>
      <c r="EQ161" s="18"/>
      <c r="ER161" s="18"/>
      <c r="ES161" s="18"/>
      <c r="ET161" s="18"/>
      <c r="EU161" s="18"/>
      <c r="EV161" s="18"/>
      <c r="EW161" s="18"/>
      <c r="EX161" s="18"/>
      <c r="EY161" s="18"/>
      <c r="EZ161" s="18"/>
      <c r="FA161" s="18"/>
      <c r="FB161" s="18"/>
      <c r="FC161" s="18"/>
      <c r="FD161" s="18"/>
      <c r="FE161" s="18"/>
      <c r="FF161" s="18"/>
      <c r="FG161" s="18"/>
      <c r="FH161" s="18"/>
      <c r="FI161" s="18"/>
      <c r="FJ161" s="18"/>
      <c r="FK161" s="18"/>
      <c r="FL161" s="18"/>
      <c r="FM161" s="18"/>
      <c r="FN161" s="18"/>
      <c r="FO161" s="18"/>
      <c r="FP161" s="18"/>
      <c r="FQ161" s="18"/>
      <c r="FR161" s="18"/>
      <c r="FS161" s="18"/>
      <c r="FT161" s="18"/>
      <c r="FU161" s="18"/>
      <c r="FV161" s="18"/>
      <c r="FW161" s="18"/>
      <c r="FX161" s="18"/>
      <c r="FY161" s="18"/>
      <c r="FZ161" s="18"/>
      <c r="GA161" s="18"/>
      <c r="GB161" s="18"/>
      <c r="GC161" s="18"/>
      <c r="GD161" s="18"/>
      <c r="GE161" s="18"/>
      <c r="GF161" s="18"/>
    </row>
    <row r="162" spans="1:188" ht="30.75" hidden="1" customHeight="1" thickBot="1" x14ac:dyDescent="0.3">
      <c r="A162" s="9"/>
      <c r="B162" s="211"/>
      <c r="C162" s="7"/>
      <c r="D162" s="7"/>
      <c r="E162" s="25" t="s">
        <v>62</v>
      </c>
      <c r="F162" s="302"/>
      <c r="G162" s="212"/>
      <c r="H162" s="303"/>
      <c r="I162" s="213"/>
      <c r="J162" s="214">
        <f t="shared" si="95"/>
        <v>0</v>
      </c>
      <c r="K162" s="188"/>
      <c r="L162" s="304"/>
      <c r="M162" s="279"/>
      <c r="N162" s="75"/>
      <c r="O162" s="279"/>
      <c r="P162" s="75">
        <f t="shared" si="96"/>
        <v>0</v>
      </c>
      <c r="Q162" s="88" t="e">
        <f>O162/N162</f>
        <v>#DIV/0!</v>
      </c>
      <c r="R162" s="215">
        <f t="shared" si="92"/>
        <v>0</v>
      </c>
      <c r="S162" s="214">
        <f t="shared" si="93"/>
        <v>0</v>
      </c>
      <c r="T162" s="214">
        <f t="shared" si="93"/>
        <v>0</v>
      </c>
      <c r="U162" s="214">
        <f t="shared" si="93"/>
        <v>0</v>
      </c>
      <c r="V162" s="214">
        <f t="shared" si="97"/>
        <v>0</v>
      </c>
      <c r="W162" s="52" t="e">
        <f t="shared" si="94"/>
        <v>#DIV/0!</v>
      </c>
      <c r="X162" s="57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</row>
    <row r="163" spans="1:188" ht="31.5" hidden="1" customHeight="1" thickBot="1" x14ac:dyDescent="0.3">
      <c r="A163" s="10"/>
      <c r="B163" s="216"/>
      <c r="C163" s="217"/>
      <c r="D163" s="217"/>
      <c r="E163" s="23" t="s">
        <v>59</v>
      </c>
      <c r="F163" s="305"/>
      <c r="G163" s="218"/>
      <c r="H163" s="306"/>
      <c r="I163" s="189"/>
      <c r="J163" s="214">
        <f t="shared" si="95"/>
        <v>0</v>
      </c>
      <c r="K163" s="47"/>
      <c r="L163" s="271"/>
      <c r="M163" s="137"/>
      <c r="N163" s="78"/>
      <c r="O163" s="137"/>
      <c r="P163" s="78">
        <f>O163-N163</f>
        <v>0</v>
      </c>
      <c r="Q163" s="76" t="e">
        <f>O163/N163</f>
        <v>#DIV/0!</v>
      </c>
      <c r="R163" s="215">
        <f t="shared" si="92"/>
        <v>0</v>
      </c>
      <c r="S163" s="219">
        <f t="shared" si="93"/>
        <v>0</v>
      </c>
      <c r="T163" s="219">
        <f t="shared" si="93"/>
        <v>0</v>
      </c>
      <c r="U163" s="219">
        <f t="shared" si="93"/>
        <v>0</v>
      </c>
      <c r="V163" s="219">
        <f t="shared" si="97"/>
        <v>0</v>
      </c>
      <c r="W163" s="52" t="e">
        <f t="shared" si="94"/>
        <v>#DIV/0!</v>
      </c>
      <c r="X163" s="57"/>
      <c r="Y163" s="48"/>
      <c r="Z163" s="48"/>
      <c r="AA163" s="48"/>
      <c r="AB163" s="48"/>
      <c r="AC163" s="48"/>
      <c r="AD163" s="48"/>
      <c r="AE163" s="48"/>
      <c r="AF163" s="48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</row>
    <row r="164" spans="1:188" s="254" customFormat="1" ht="27" hidden="1" customHeight="1" thickBot="1" x14ac:dyDescent="0.3">
      <c r="A164" s="10">
        <v>14</v>
      </c>
      <c r="B164" s="216">
        <v>180000</v>
      </c>
      <c r="C164" s="217"/>
      <c r="D164" s="217"/>
      <c r="E164" s="32" t="s">
        <v>66</v>
      </c>
      <c r="F164" s="305"/>
      <c r="G164" s="218"/>
      <c r="H164" s="306"/>
      <c r="I164" s="189"/>
      <c r="J164" s="214">
        <f t="shared" si="95"/>
        <v>0</v>
      </c>
      <c r="K164" s="47"/>
      <c r="L164" s="307"/>
      <c r="M164" s="308"/>
      <c r="N164" s="219"/>
      <c r="O164" s="290"/>
      <c r="P164" s="219"/>
      <c r="Q164" s="220"/>
      <c r="R164" s="215">
        <f t="shared" si="92"/>
        <v>0</v>
      </c>
      <c r="S164" s="219">
        <f t="shared" si="93"/>
        <v>0</v>
      </c>
      <c r="T164" s="219">
        <f t="shared" si="93"/>
        <v>0</v>
      </c>
      <c r="U164" s="219">
        <f t="shared" si="93"/>
        <v>0</v>
      </c>
      <c r="V164" s="219">
        <f t="shared" si="97"/>
        <v>0</v>
      </c>
      <c r="W164" s="52" t="e">
        <f t="shared" si="94"/>
        <v>#DIV/0!</v>
      </c>
      <c r="X164" s="210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  <c r="AP164" s="55"/>
      <c r="AQ164" s="55"/>
      <c r="AR164" s="55"/>
      <c r="AS164" s="55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  <c r="EN164" s="18"/>
      <c r="EO164" s="18"/>
      <c r="EP164" s="18"/>
      <c r="EQ164" s="18"/>
      <c r="ER164" s="18"/>
      <c r="ES164" s="18"/>
      <c r="ET164" s="18"/>
      <c r="EU164" s="18"/>
      <c r="EV164" s="18"/>
      <c r="EW164" s="18"/>
      <c r="EX164" s="18"/>
      <c r="EY164" s="18"/>
      <c r="EZ164" s="18"/>
      <c r="FA164" s="18"/>
      <c r="FB164" s="18"/>
      <c r="FC164" s="18"/>
      <c r="FD164" s="18"/>
      <c r="FE164" s="18"/>
      <c r="FF164" s="18"/>
      <c r="FG164" s="18"/>
      <c r="FH164" s="18"/>
      <c r="FI164" s="18"/>
      <c r="FJ164" s="18"/>
      <c r="FK164" s="18"/>
      <c r="FL164" s="18"/>
      <c r="FM164" s="18"/>
      <c r="FN164" s="18"/>
      <c r="FO164" s="18"/>
      <c r="FP164" s="18"/>
      <c r="FQ164" s="18"/>
      <c r="FR164" s="18"/>
      <c r="FS164" s="18"/>
      <c r="FT164" s="18"/>
      <c r="FU164" s="18"/>
      <c r="FV164" s="18"/>
      <c r="FW164" s="18"/>
      <c r="FX164" s="18"/>
      <c r="FY164" s="18"/>
      <c r="FZ164" s="18"/>
      <c r="GA164" s="18"/>
      <c r="GB164" s="18"/>
      <c r="GC164" s="18"/>
      <c r="GD164" s="18"/>
      <c r="GE164" s="18"/>
      <c r="GF164" s="18"/>
    </row>
    <row r="165" spans="1:188" s="178" customFormat="1" ht="24.75" hidden="1" customHeight="1" thickBot="1" x14ac:dyDescent="0.3">
      <c r="A165" s="13">
        <v>12</v>
      </c>
      <c r="B165" s="182">
        <v>180107</v>
      </c>
      <c r="C165" s="24" t="s">
        <v>209</v>
      </c>
      <c r="D165" s="221" t="s">
        <v>210</v>
      </c>
      <c r="E165" s="222" t="s">
        <v>211</v>
      </c>
      <c r="F165" s="309"/>
      <c r="G165" s="223"/>
      <c r="H165" s="310"/>
      <c r="I165" s="183">
        <f>H165/H8</f>
        <v>0</v>
      </c>
      <c r="J165" s="41">
        <f t="shared" si="95"/>
        <v>0</v>
      </c>
      <c r="K165" s="52"/>
      <c r="L165" s="288"/>
      <c r="M165" s="289"/>
      <c r="N165" s="43"/>
      <c r="O165" s="310"/>
      <c r="P165" s="50">
        <f t="shared" si="96"/>
        <v>0</v>
      </c>
      <c r="Q165" s="53" t="e">
        <f>O165/N165</f>
        <v>#DIV/0!</v>
      </c>
      <c r="R165" s="46">
        <f t="shared" si="92"/>
        <v>0</v>
      </c>
      <c r="S165" s="43">
        <f t="shared" si="93"/>
        <v>0</v>
      </c>
      <c r="T165" s="43">
        <f t="shared" si="93"/>
        <v>0</v>
      </c>
      <c r="U165" s="43">
        <f t="shared" si="93"/>
        <v>0</v>
      </c>
      <c r="V165" s="43">
        <f t="shared" si="97"/>
        <v>0</v>
      </c>
      <c r="W165" s="52" t="e">
        <f t="shared" si="94"/>
        <v>#DIV/0!</v>
      </c>
      <c r="X165" s="57"/>
      <c r="Y165" s="48"/>
      <c r="Z165" s="48"/>
      <c r="AA165" s="48"/>
      <c r="AB165" s="48"/>
      <c r="AC165" s="48"/>
      <c r="AD165" s="48"/>
      <c r="AE165" s="48"/>
      <c r="AF165" s="48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</row>
    <row r="166" spans="1:188" ht="27" hidden="1" customHeight="1" thickBot="1" x14ac:dyDescent="0.3">
      <c r="A166" s="12"/>
      <c r="B166" s="261"/>
      <c r="C166" s="224"/>
      <c r="D166" s="224"/>
      <c r="E166" s="34" t="s">
        <v>48</v>
      </c>
      <c r="F166" s="311"/>
      <c r="G166" s="233"/>
      <c r="H166" s="312"/>
      <c r="I166" s="262">
        <f>H166/H8</f>
        <v>0</v>
      </c>
      <c r="J166" s="61">
        <f t="shared" si="95"/>
        <v>0</v>
      </c>
      <c r="K166" s="200"/>
      <c r="L166" s="296"/>
      <c r="M166" s="297"/>
      <c r="N166" s="61"/>
      <c r="O166" s="313"/>
      <c r="P166" s="61"/>
      <c r="Q166" s="201"/>
      <c r="R166" s="242">
        <f t="shared" si="92"/>
        <v>0</v>
      </c>
      <c r="S166" s="61">
        <f t="shared" si="93"/>
        <v>0</v>
      </c>
      <c r="T166" s="61">
        <f t="shared" si="93"/>
        <v>0</v>
      </c>
      <c r="U166" s="61">
        <f t="shared" si="93"/>
        <v>0</v>
      </c>
      <c r="V166" s="61">
        <f t="shared" si="97"/>
        <v>0</v>
      </c>
      <c r="W166" s="110" t="e">
        <f t="shared" si="94"/>
        <v>#DIV/0!</v>
      </c>
      <c r="X166" s="57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</row>
    <row r="167" spans="1:188" ht="73.5" customHeight="1" x14ac:dyDescent="0.35">
      <c r="E167" s="835"/>
      <c r="F167" s="835"/>
      <c r="G167" s="319"/>
      <c r="I167" s="255"/>
      <c r="J167" s="255"/>
      <c r="K167" s="256"/>
      <c r="L167" s="5"/>
      <c r="M167" s="257"/>
      <c r="N167" s="5"/>
      <c r="O167" s="5"/>
      <c r="P167" s="37"/>
      <c r="Q167" s="5"/>
      <c r="U167" s="5"/>
      <c r="V167" s="5"/>
      <c r="W167" s="5"/>
      <c r="X167" s="2"/>
      <c r="Y167" s="48"/>
      <c r="Z167" s="48"/>
      <c r="AA167" s="48"/>
      <c r="AB167" s="48"/>
      <c r="AC167" s="48"/>
      <c r="AD167" s="48"/>
      <c r="AE167" s="48"/>
      <c r="AF167" s="48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</row>
    <row r="168" spans="1:188" s="3" customFormat="1" x14ac:dyDescent="0.2">
      <c r="A168" s="4"/>
      <c r="B168" s="5"/>
      <c r="C168" s="5"/>
      <c r="D168" s="5"/>
      <c r="E168" s="259"/>
      <c r="F168" s="321"/>
      <c r="G168" s="321"/>
      <c r="H168" s="322"/>
      <c r="I168" s="5"/>
      <c r="J168" s="5"/>
      <c r="K168" s="258"/>
      <c r="L168" s="5"/>
      <c r="M168" s="38"/>
      <c r="N168" s="5"/>
      <c r="O168" s="38"/>
      <c r="P168" s="37"/>
      <c r="Q168" s="5"/>
      <c r="R168" s="5"/>
      <c r="S168" s="5"/>
      <c r="T168" s="5"/>
      <c r="U168" s="5"/>
      <c r="V168" s="5"/>
      <c r="W168" s="5"/>
      <c r="X168" s="2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</row>
    <row r="169" spans="1:188" s="3" customFormat="1" x14ac:dyDescent="0.2">
      <c r="A169" s="4"/>
      <c r="B169" s="5"/>
      <c r="C169" s="5"/>
      <c r="D169" s="5"/>
      <c r="E169" s="259"/>
      <c r="F169" s="321"/>
      <c r="G169" s="321"/>
      <c r="H169" s="322"/>
      <c r="I169" s="5"/>
      <c r="J169" s="5"/>
      <c r="K169" s="258"/>
      <c r="L169" s="5"/>
      <c r="M169" s="38"/>
      <c r="N169" s="5"/>
      <c r="O169" s="38"/>
      <c r="P169" s="37"/>
      <c r="Q169" s="5"/>
      <c r="R169" s="5"/>
      <c r="S169" s="5"/>
      <c r="T169" s="5"/>
      <c r="U169" s="5"/>
      <c r="V169" s="5"/>
      <c r="W169" s="5"/>
      <c r="X169" s="2"/>
      <c r="Y169" s="48"/>
      <c r="Z169" s="48"/>
      <c r="AA169" s="48"/>
      <c r="AB169" s="48"/>
      <c r="AC169" s="48"/>
      <c r="AD169" s="48"/>
      <c r="AE169" s="48"/>
      <c r="AF169" s="48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</row>
    <row r="170" spans="1:188" s="3" customFormat="1" x14ac:dyDescent="0.2">
      <c r="A170" s="4"/>
      <c r="B170" s="5"/>
      <c r="C170" s="5"/>
      <c r="D170" s="5"/>
      <c r="E170" s="259"/>
      <c r="F170" s="321"/>
      <c r="G170" s="321"/>
      <c r="H170" s="322"/>
      <c r="I170" s="5"/>
      <c r="J170" s="5"/>
      <c r="K170" s="258"/>
      <c r="L170" s="5"/>
      <c r="M170" s="38"/>
      <c r="N170" s="5"/>
      <c r="O170" s="38"/>
      <c r="P170" s="37"/>
      <c r="Q170" s="5"/>
      <c r="R170" s="5"/>
      <c r="S170" s="5"/>
      <c r="T170" s="5"/>
      <c r="U170" s="5"/>
      <c r="V170" s="5"/>
      <c r="W170" s="5"/>
      <c r="X170" s="2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</row>
    <row r="171" spans="1:188" s="3" customFormat="1" x14ac:dyDescent="0.2">
      <c r="A171" s="4"/>
      <c r="B171" s="5"/>
      <c r="C171" s="5"/>
      <c r="D171" s="5"/>
      <c r="E171" s="259"/>
      <c r="F171" s="321"/>
      <c r="G171" s="321"/>
      <c r="H171" s="322"/>
      <c r="I171" s="5"/>
      <c r="J171" s="5"/>
      <c r="K171" s="258"/>
      <c r="L171" s="5"/>
      <c r="M171" s="38"/>
      <c r="N171" s="5"/>
      <c r="O171" s="38"/>
      <c r="P171" s="37"/>
      <c r="Q171" s="5"/>
      <c r="R171" s="5"/>
      <c r="S171" s="5"/>
      <c r="T171" s="5"/>
      <c r="U171" s="5"/>
      <c r="V171" s="5"/>
      <c r="W171" s="5"/>
      <c r="X171" s="2"/>
      <c r="Y171" s="48"/>
      <c r="Z171" s="48"/>
      <c r="AA171" s="48"/>
      <c r="AB171" s="48"/>
      <c r="AC171" s="48"/>
      <c r="AD171" s="48"/>
      <c r="AE171" s="48"/>
      <c r="AF171" s="48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</row>
    <row r="172" spans="1:188" s="3" customFormat="1" x14ac:dyDescent="0.2">
      <c r="A172" s="4"/>
      <c r="B172" s="5"/>
      <c r="C172" s="5"/>
      <c r="D172" s="5"/>
      <c r="E172" s="259"/>
      <c r="F172" s="321"/>
      <c r="G172" s="321"/>
      <c r="H172" s="322"/>
      <c r="I172" s="5"/>
      <c r="J172" s="5"/>
      <c r="K172" s="258"/>
      <c r="L172" s="5"/>
      <c r="M172" s="38"/>
      <c r="N172" s="5"/>
      <c r="O172" s="38"/>
      <c r="P172" s="37"/>
      <c r="Q172" s="5"/>
      <c r="R172" s="5"/>
      <c r="S172" s="5"/>
      <c r="T172" s="5"/>
      <c r="U172" s="5"/>
      <c r="V172" s="5"/>
      <c r="W172" s="5"/>
      <c r="X172" s="2"/>
      <c r="Y172" s="48"/>
      <c r="Z172" s="48"/>
      <c r="AA172" s="48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</row>
    <row r="173" spans="1:188" s="3" customFormat="1" x14ac:dyDescent="0.2">
      <c r="A173" s="4"/>
      <c r="B173" s="5"/>
      <c r="C173" s="5"/>
      <c r="D173" s="5"/>
      <c r="E173" s="259"/>
      <c r="F173" s="321"/>
      <c r="G173" s="321"/>
      <c r="H173" s="322"/>
      <c r="I173" s="5"/>
      <c r="J173" s="5"/>
      <c r="K173" s="258"/>
      <c r="L173" s="5"/>
      <c r="M173" s="38"/>
      <c r="N173" s="5"/>
      <c r="O173" s="38"/>
      <c r="P173" s="37"/>
      <c r="Q173" s="5"/>
      <c r="R173" s="5"/>
      <c r="S173" s="5"/>
      <c r="T173" s="5"/>
      <c r="U173" s="5"/>
      <c r="V173" s="5"/>
      <c r="W173" s="5"/>
      <c r="X173" s="2"/>
      <c r="Y173" s="48"/>
      <c r="Z173" s="48"/>
      <c r="AA173" s="48"/>
      <c r="AB173" s="48"/>
      <c r="AC173" s="48"/>
      <c r="AD173" s="48"/>
      <c r="AE173" s="48"/>
      <c r="AF173" s="48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</row>
    <row r="174" spans="1:188" s="3" customFormat="1" x14ac:dyDescent="0.2">
      <c r="A174" s="4"/>
      <c r="B174" s="5"/>
      <c r="C174" s="5"/>
      <c r="D174" s="5"/>
      <c r="E174" s="259"/>
      <c r="F174" s="321"/>
      <c r="G174" s="321"/>
      <c r="H174" s="322"/>
      <c r="I174" s="5"/>
      <c r="J174" s="5"/>
      <c r="K174" s="258"/>
      <c r="L174" s="5"/>
      <c r="M174" s="38"/>
      <c r="N174" s="5"/>
      <c r="O174" s="38"/>
      <c r="P174" s="37"/>
      <c r="Q174" s="5"/>
      <c r="R174" s="5"/>
      <c r="S174" s="5"/>
      <c r="T174" s="5"/>
      <c r="U174" s="5"/>
      <c r="V174" s="5"/>
      <c r="W174" s="5"/>
      <c r="X174" s="2"/>
    </row>
    <row r="175" spans="1:188" s="3" customFormat="1" x14ac:dyDescent="0.2">
      <c r="A175" s="4"/>
      <c r="B175" s="5"/>
      <c r="C175" s="5"/>
      <c r="D175" s="5"/>
      <c r="E175" s="259"/>
      <c r="F175" s="321"/>
      <c r="G175" s="321"/>
      <c r="H175" s="322"/>
      <c r="I175" s="5"/>
      <c r="J175" s="5"/>
      <c r="K175" s="258"/>
      <c r="L175" s="5"/>
      <c r="M175" s="38"/>
      <c r="N175" s="5"/>
      <c r="O175" s="38"/>
      <c r="P175" s="37"/>
      <c r="Q175" s="5"/>
      <c r="R175" s="5"/>
      <c r="S175" s="5"/>
      <c r="T175" s="5"/>
      <c r="U175" s="5"/>
      <c r="V175" s="5"/>
      <c r="W175" s="5"/>
      <c r="X175" s="2"/>
    </row>
    <row r="176" spans="1:188" s="3" customFormat="1" x14ac:dyDescent="0.2">
      <c r="A176" s="4"/>
      <c r="B176" s="5"/>
      <c r="C176" s="5"/>
      <c r="D176" s="5"/>
      <c r="E176" s="259"/>
      <c r="F176" s="321"/>
      <c r="G176" s="321"/>
      <c r="H176" s="322"/>
      <c r="I176" s="5"/>
      <c r="J176" s="5"/>
      <c r="K176" s="258"/>
      <c r="L176" s="5"/>
      <c r="M176" s="38"/>
      <c r="N176" s="5"/>
      <c r="O176" s="38"/>
      <c r="P176" s="37"/>
      <c r="Q176" s="5"/>
      <c r="R176" s="5"/>
      <c r="S176" s="5"/>
      <c r="T176" s="5"/>
      <c r="U176" s="5"/>
      <c r="V176" s="5"/>
      <c r="W176" s="5"/>
      <c r="X176" s="2"/>
    </row>
    <row r="177" spans="1:24" s="3" customFormat="1" x14ac:dyDescent="0.2">
      <c r="A177" s="4"/>
      <c r="B177" s="5"/>
      <c r="C177" s="5"/>
      <c r="D177" s="5"/>
      <c r="E177" s="259"/>
      <c r="F177" s="321"/>
      <c r="G177" s="321"/>
      <c r="H177" s="322"/>
      <c r="I177" s="5"/>
      <c r="J177" s="5"/>
      <c r="K177" s="258"/>
      <c r="L177" s="5"/>
      <c r="M177" s="38"/>
      <c r="N177" s="5"/>
      <c r="O177" s="38"/>
      <c r="P177" s="37"/>
      <c r="Q177" s="5"/>
      <c r="R177" s="5"/>
      <c r="S177" s="5"/>
      <c r="T177" s="5"/>
      <c r="U177" s="5"/>
      <c r="V177" s="5"/>
      <c r="W177" s="5"/>
      <c r="X177" s="2"/>
    </row>
    <row r="178" spans="1:24" s="3" customFormat="1" x14ac:dyDescent="0.2">
      <c r="A178" s="4"/>
      <c r="B178" s="5"/>
      <c r="C178" s="5"/>
      <c r="D178" s="5"/>
      <c r="E178" s="259"/>
      <c r="F178" s="321"/>
      <c r="G178" s="321"/>
      <c r="H178" s="322"/>
      <c r="I178" s="5"/>
      <c r="J178" s="5"/>
      <c r="K178" s="258"/>
      <c r="L178" s="5"/>
      <c r="M178" s="38"/>
      <c r="N178" s="5"/>
      <c r="O178" s="38"/>
      <c r="P178" s="37"/>
      <c r="Q178" s="5"/>
      <c r="R178" s="5"/>
      <c r="S178" s="5"/>
      <c r="T178" s="5"/>
      <c r="U178" s="5"/>
      <c r="V178" s="5"/>
      <c r="W178" s="5"/>
      <c r="X178" s="2"/>
    </row>
    <row r="179" spans="1:24" s="3" customFormat="1" x14ac:dyDescent="0.2">
      <c r="A179" s="4"/>
      <c r="B179" s="5"/>
      <c r="C179" s="5"/>
      <c r="D179" s="5"/>
      <c r="E179" s="259"/>
      <c r="F179" s="321"/>
      <c r="G179" s="321"/>
      <c r="H179" s="322"/>
      <c r="I179" s="5"/>
      <c r="J179" s="5"/>
      <c r="K179" s="258"/>
      <c r="L179" s="5"/>
      <c r="M179" s="38"/>
      <c r="N179" s="5"/>
      <c r="O179" s="38"/>
      <c r="P179" s="37"/>
      <c r="Q179" s="5"/>
      <c r="R179" s="5"/>
      <c r="S179" s="5"/>
      <c r="T179" s="5"/>
      <c r="U179" s="5"/>
      <c r="V179" s="5"/>
      <c r="W179" s="5"/>
      <c r="X179" s="2"/>
    </row>
    <row r="180" spans="1:24" s="3" customFormat="1" x14ac:dyDescent="0.2">
      <c r="A180" s="4"/>
      <c r="B180" s="5"/>
      <c r="C180" s="5"/>
      <c r="D180" s="5"/>
      <c r="E180" s="259"/>
      <c r="F180" s="321"/>
      <c r="G180" s="321"/>
      <c r="H180" s="322"/>
      <c r="I180" s="5"/>
      <c r="J180" s="5"/>
      <c r="K180" s="258"/>
      <c r="L180" s="5"/>
      <c r="M180" s="38"/>
      <c r="N180" s="5"/>
      <c r="O180" s="38"/>
      <c r="P180" s="37"/>
      <c r="Q180" s="5"/>
      <c r="R180" s="5"/>
      <c r="S180" s="5"/>
      <c r="T180" s="5"/>
      <c r="U180" s="5"/>
      <c r="V180" s="5"/>
      <c r="W180" s="5"/>
      <c r="X180" s="2"/>
    </row>
    <row r="181" spans="1:24" s="3" customFormat="1" x14ac:dyDescent="0.2">
      <c r="A181" s="4"/>
      <c r="B181" s="5"/>
      <c r="C181" s="5"/>
      <c r="D181" s="5"/>
      <c r="E181" s="259"/>
      <c r="F181" s="321"/>
      <c r="G181" s="321"/>
      <c r="H181" s="322"/>
      <c r="I181" s="5"/>
      <c r="J181" s="5"/>
      <c r="K181" s="258"/>
      <c r="L181" s="5"/>
      <c r="M181" s="38"/>
      <c r="N181" s="5"/>
      <c r="O181" s="38"/>
      <c r="P181" s="37"/>
      <c r="Q181" s="5"/>
      <c r="R181" s="5"/>
      <c r="S181" s="5"/>
      <c r="T181" s="5"/>
      <c r="U181" s="5"/>
      <c r="V181" s="5"/>
      <c r="W181" s="5"/>
      <c r="X181" s="2"/>
    </row>
    <row r="182" spans="1:24" s="3" customFormat="1" x14ac:dyDescent="0.2">
      <c r="A182" s="4"/>
      <c r="B182" s="5"/>
      <c r="C182" s="5"/>
      <c r="D182" s="5"/>
      <c r="E182" s="259"/>
      <c r="F182" s="321"/>
      <c r="G182" s="321"/>
      <c r="H182" s="322"/>
      <c r="I182" s="5"/>
      <c r="J182" s="5"/>
      <c r="K182" s="258"/>
      <c r="L182" s="5"/>
      <c r="M182" s="38"/>
      <c r="N182" s="5"/>
      <c r="O182" s="38"/>
      <c r="P182" s="37"/>
      <c r="Q182" s="5"/>
      <c r="R182" s="5"/>
      <c r="S182" s="5"/>
      <c r="T182" s="5"/>
      <c r="U182" s="5"/>
      <c r="V182" s="5"/>
      <c r="W182" s="5"/>
      <c r="X182" s="2"/>
    </row>
    <row r="183" spans="1:24" s="3" customFormat="1" x14ac:dyDescent="0.2">
      <c r="A183" s="4"/>
      <c r="B183" s="5"/>
      <c r="C183" s="5"/>
      <c r="D183" s="5"/>
      <c r="E183" s="259"/>
      <c r="F183" s="321"/>
      <c r="G183" s="321"/>
      <c r="H183" s="322"/>
      <c r="I183" s="5"/>
      <c r="J183" s="5"/>
      <c r="K183" s="258"/>
      <c r="L183" s="5"/>
      <c r="M183" s="38"/>
      <c r="N183" s="5"/>
      <c r="O183" s="38"/>
      <c r="P183" s="37"/>
      <c r="Q183" s="5"/>
      <c r="R183" s="5"/>
      <c r="S183" s="5"/>
      <c r="T183" s="5"/>
      <c r="U183" s="5"/>
      <c r="V183" s="5"/>
      <c r="W183" s="5"/>
      <c r="X183" s="2"/>
    </row>
    <row r="184" spans="1:24" s="3" customFormat="1" x14ac:dyDescent="0.2">
      <c r="A184" s="4"/>
      <c r="B184" s="5"/>
      <c r="C184" s="5"/>
      <c r="D184" s="5"/>
      <c r="E184" s="259"/>
      <c r="F184" s="321"/>
      <c r="G184" s="321"/>
      <c r="H184" s="322"/>
      <c r="I184" s="5"/>
      <c r="J184" s="5"/>
      <c r="K184" s="258"/>
      <c r="L184" s="5"/>
      <c r="M184" s="38"/>
      <c r="N184" s="5"/>
      <c r="O184" s="38"/>
      <c r="P184" s="37"/>
      <c r="Q184" s="5"/>
      <c r="R184" s="5"/>
      <c r="S184" s="5"/>
      <c r="T184" s="5"/>
      <c r="U184" s="5"/>
      <c r="V184" s="5"/>
      <c r="W184" s="5"/>
      <c r="X184" s="2"/>
    </row>
    <row r="185" spans="1:24" s="3" customFormat="1" x14ac:dyDescent="0.2">
      <c r="A185" s="4"/>
      <c r="B185" s="5"/>
      <c r="C185" s="5"/>
      <c r="D185" s="5"/>
      <c r="E185" s="259"/>
      <c r="F185" s="321"/>
      <c r="G185" s="321"/>
      <c r="H185" s="322"/>
      <c r="I185" s="5"/>
      <c r="J185" s="5"/>
      <c r="K185" s="258"/>
      <c r="L185" s="5"/>
      <c r="M185" s="38"/>
      <c r="N185" s="5"/>
      <c r="O185" s="38"/>
      <c r="P185" s="37"/>
      <c r="Q185" s="5"/>
      <c r="R185" s="5"/>
      <c r="S185" s="5"/>
      <c r="T185" s="5"/>
      <c r="U185" s="5"/>
      <c r="V185" s="5"/>
      <c r="W185" s="5"/>
      <c r="X185" s="2"/>
    </row>
    <row r="186" spans="1:24" s="3" customFormat="1" x14ac:dyDescent="0.2">
      <c r="A186" s="4"/>
      <c r="B186" s="5"/>
      <c r="C186" s="5"/>
      <c r="D186" s="5"/>
      <c r="E186" s="259"/>
      <c r="F186" s="321"/>
      <c r="G186" s="321"/>
      <c r="H186" s="322"/>
      <c r="I186" s="5"/>
      <c r="J186" s="5"/>
      <c r="K186" s="258"/>
      <c r="L186" s="5"/>
      <c r="M186" s="38"/>
      <c r="N186" s="5"/>
      <c r="O186" s="38"/>
      <c r="P186" s="37"/>
      <c r="Q186" s="5"/>
      <c r="R186" s="5"/>
      <c r="S186" s="5"/>
      <c r="T186" s="5"/>
      <c r="U186" s="5"/>
      <c r="V186" s="5"/>
      <c r="W186" s="5"/>
      <c r="X186" s="2"/>
    </row>
    <row r="187" spans="1:24" s="3" customFormat="1" x14ac:dyDescent="0.2">
      <c r="A187" s="4"/>
      <c r="B187" s="5"/>
      <c r="C187" s="5"/>
      <c r="D187" s="5"/>
      <c r="E187" s="259"/>
      <c r="F187" s="321"/>
      <c r="G187" s="321"/>
      <c r="H187" s="322"/>
      <c r="I187" s="5"/>
      <c r="J187" s="5"/>
      <c r="K187" s="258"/>
      <c r="L187" s="5"/>
      <c r="M187" s="38"/>
      <c r="N187" s="5"/>
      <c r="O187" s="38"/>
      <c r="P187" s="37"/>
      <c r="Q187" s="5"/>
      <c r="R187" s="5"/>
      <c r="S187" s="5"/>
      <c r="T187" s="5"/>
      <c r="U187" s="5"/>
      <c r="V187" s="5"/>
      <c r="W187" s="5"/>
      <c r="X187" s="2"/>
    </row>
    <row r="188" spans="1:24" s="3" customFormat="1" x14ac:dyDescent="0.2">
      <c r="A188" s="4"/>
      <c r="B188" s="5"/>
      <c r="C188" s="5"/>
      <c r="D188" s="5"/>
      <c r="E188" s="259"/>
      <c r="F188" s="321"/>
      <c r="G188" s="321"/>
      <c r="H188" s="322"/>
      <c r="I188" s="5"/>
      <c r="J188" s="5"/>
      <c r="K188" s="258"/>
      <c r="L188" s="5"/>
      <c r="M188" s="38"/>
      <c r="N188" s="5"/>
      <c r="O188" s="38"/>
      <c r="P188" s="37"/>
      <c r="Q188" s="5"/>
      <c r="R188" s="5"/>
      <c r="S188" s="5"/>
      <c r="T188" s="5"/>
      <c r="U188" s="5"/>
      <c r="V188" s="5"/>
      <c r="W188" s="5"/>
      <c r="X188" s="2"/>
    </row>
    <row r="189" spans="1:24" s="3" customFormat="1" x14ac:dyDescent="0.2">
      <c r="A189" s="4"/>
      <c r="B189" s="5"/>
      <c r="C189" s="5"/>
      <c r="D189" s="5"/>
      <c r="E189" s="259"/>
      <c r="F189" s="321"/>
      <c r="G189" s="321"/>
      <c r="H189" s="322"/>
      <c r="I189" s="5"/>
      <c r="J189" s="5"/>
      <c r="K189" s="258"/>
      <c r="L189" s="5"/>
      <c r="M189" s="38"/>
      <c r="N189" s="5"/>
      <c r="O189" s="38"/>
      <c r="P189" s="37"/>
      <c r="Q189" s="5"/>
      <c r="R189" s="5"/>
      <c r="S189" s="5"/>
      <c r="T189" s="5"/>
      <c r="U189" s="5"/>
      <c r="V189" s="5"/>
      <c r="W189" s="5"/>
      <c r="X189" s="2"/>
    </row>
    <row r="190" spans="1:24" s="3" customFormat="1" x14ac:dyDescent="0.2">
      <c r="A190" s="4"/>
      <c r="B190" s="5"/>
      <c r="C190" s="5"/>
      <c r="D190" s="5"/>
      <c r="E190" s="259"/>
      <c r="F190" s="321"/>
      <c r="G190" s="321"/>
      <c r="H190" s="322"/>
      <c r="I190" s="5"/>
      <c r="J190" s="5"/>
      <c r="K190" s="258"/>
      <c r="L190" s="5"/>
      <c r="M190" s="38"/>
      <c r="N190" s="5"/>
      <c r="O190" s="38"/>
      <c r="P190" s="37"/>
      <c r="Q190" s="5"/>
      <c r="R190" s="5"/>
      <c r="S190" s="5"/>
      <c r="T190" s="5"/>
      <c r="U190" s="5"/>
      <c r="V190" s="5"/>
      <c r="W190" s="5"/>
      <c r="X190" s="2"/>
    </row>
    <row r="191" spans="1:24" s="3" customFormat="1" x14ac:dyDescent="0.2">
      <c r="A191" s="4"/>
      <c r="B191" s="5"/>
      <c r="C191" s="5"/>
      <c r="D191" s="5"/>
      <c r="E191" s="259"/>
      <c r="F191" s="321"/>
      <c r="G191" s="321"/>
      <c r="H191" s="322"/>
      <c r="I191" s="5"/>
      <c r="J191" s="5"/>
      <c r="K191" s="258"/>
      <c r="L191" s="5"/>
      <c r="M191" s="38"/>
      <c r="N191" s="5"/>
      <c r="O191" s="38"/>
      <c r="P191" s="37"/>
      <c r="Q191" s="5"/>
      <c r="R191" s="5"/>
      <c r="S191" s="5"/>
      <c r="T191" s="5"/>
      <c r="U191" s="5"/>
      <c r="V191" s="5"/>
      <c r="W191" s="5"/>
      <c r="X191" s="2"/>
    </row>
    <row r="192" spans="1:24" s="3" customFormat="1" x14ac:dyDescent="0.2">
      <c r="A192" s="4"/>
      <c r="B192" s="5"/>
      <c r="C192" s="5"/>
      <c r="D192" s="5"/>
      <c r="E192" s="259"/>
      <c r="F192" s="321"/>
      <c r="G192" s="321"/>
      <c r="H192" s="322"/>
      <c r="I192" s="5"/>
      <c r="J192" s="5"/>
      <c r="K192" s="258"/>
      <c r="L192" s="5"/>
      <c r="M192" s="38"/>
      <c r="N192" s="5"/>
      <c r="O192" s="38"/>
      <c r="P192" s="37"/>
      <c r="Q192" s="5"/>
      <c r="R192" s="5"/>
      <c r="S192" s="5"/>
      <c r="T192" s="5"/>
      <c r="U192" s="5"/>
      <c r="V192" s="5"/>
      <c r="W192" s="5"/>
      <c r="X192" s="2"/>
    </row>
    <row r="193" spans="1:24" s="3" customFormat="1" x14ac:dyDescent="0.2">
      <c r="A193" s="4"/>
      <c r="B193" s="5"/>
      <c r="C193" s="5"/>
      <c r="D193" s="5"/>
      <c r="E193" s="259"/>
      <c r="F193" s="321"/>
      <c r="G193" s="321"/>
      <c r="H193" s="322"/>
      <c r="I193" s="5"/>
      <c r="J193" s="5"/>
      <c r="K193" s="258"/>
      <c r="L193" s="5"/>
      <c r="M193" s="38"/>
      <c r="N193" s="5"/>
      <c r="O193" s="38"/>
      <c r="P193" s="37"/>
      <c r="Q193" s="5"/>
      <c r="R193" s="5"/>
      <c r="S193" s="5"/>
      <c r="T193" s="5"/>
      <c r="U193" s="5"/>
      <c r="V193" s="5"/>
      <c r="W193" s="5"/>
      <c r="X193" s="2"/>
    </row>
    <row r="194" spans="1:24" s="3" customFormat="1" x14ac:dyDescent="0.2">
      <c r="A194" s="4"/>
      <c r="B194" s="5"/>
      <c r="C194" s="5"/>
      <c r="D194" s="5"/>
      <c r="E194" s="259"/>
      <c r="F194" s="321"/>
      <c r="G194" s="321"/>
      <c r="H194" s="322"/>
      <c r="I194" s="5"/>
      <c r="J194" s="5"/>
      <c r="K194" s="258"/>
      <c r="L194" s="5"/>
      <c r="M194" s="38"/>
      <c r="N194" s="5"/>
      <c r="O194" s="38"/>
      <c r="P194" s="37"/>
      <c r="Q194" s="5"/>
      <c r="R194" s="5"/>
      <c r="S194" s="5"/>
      <c r="T194" s="5"/>
      <c r="U194" s="5"/>
      <c r="V194" s="5"/>
      <c r="W194" s="5"/>
      <c r="X194" s="2"/>
    </row>
    <row r="195" spans="1:24" s="3" customFormat="1" x14ac:dyDescent="0.2">
      <c r="A195" s="4"/>
      <c r="B195" s="5"/>
      <c r="C195" s="5"/>
      <c r="D195" s="5"/>
      <c r="E195" s="259"/>
      <c r="F195" s="321"/>
      <c r="G195" s="321"/>
      <c r="H195" s="322"/>
      <c r="I195" s="5"/>
      <c r="J195" s="5"/>
      <c r="K195" s="258"/>
      <c r="L195" s="5"/>
      <c r="M195" s="38"/>
      <c r="N195" s="5"/>
      <c r="O195" s="38"/>
      <c r="P195" s="37"/>
      <c r="Q195" s="5"/>
      <c r="R195" s="5"/>
      <c r="S195" s="5"/>
      <c r="T195" s="5"/>
      <c r="U195" s="5"/>
      <c r="V195" s="5"/>
      <c r="W195" s="5"/>
      <c r="X195" s="2"/>
    </row>
    <row r="196" spans="1:24" s="3" customFormat="1" x14ac:dyDescent="0.2">
      <c r="A196" s="4"/>
      <c r="B196" s="5"/>
      <c r="C196" s="5"/>
      <c r="D196" s="5"/>
      <c r="E196" s="259"/>
      <c r="F196" s="321"/>
      <c r="G196" s="321"/>
      <c r="H196" s="322"/>
      <c r="I196" s="5"/>
      <c r="J196" s="5"/>
      <c r="K196" s="258"/>
      <c r="L196" s="5"/>
      <c r="M196" s="38"/>
      <c r="N196" s="5"/>
      <c r="O196" s="38"/>
      <c r="P196" s="37"/>
      <c r="Q196" s="5"/>
      <c r="R196" s="5"/>
      <c r="S196" s="5"/>
      <c r="T196" s="5"/>
      <c r="U196" s="5"/>
      <c r="V196" s="5"/>
      <c r="W196" s="5"/>
      <c r="X196" s="2"/>
    </row>
    <row r="197" spans="1:24" s="3" customFormat="1" x14ac:dyDescent="0.2">
      <c r="A197" s="4"/>
      <c r="B197" s="5"/>
      <c r="C197" s="5"/>
      <c r="D197" s="5"/>
      <c r="E197" s="259"/>
      <c r="F197" s="321"/>
      <c r="G197" s="321"/>
      <c r="H197" s="322"/>
      <c r="I197" s="5"/>
      <c r="J197" s="5"/>
      <c r="K197" s="258"/>
      <c r="L197" s="5"/>
      <c r="M197" s="38"/>
      <c r="N197" s="5"/>
      <c r="O197" s="38"/>
      <c r="P197" s="37"/>
      <c r="Q197" s="5"/>
      <c r="R197" s="5"/>
      <c r="S197" s="5"/>
      <c r="T197" s="5"/>
      <c r="U197" s="5"/>
      <c r="V197" s="5"/>
      <c r="W197" s="5"/>
      <c r="X197" s="2"/>
    </row>
    <row r="198" spans="1:24" s="3" customFormat="1" x14ac:dyDescent="0.2">
      <c r="A198" s="4"/>
      <c r="B198" s="5"/>
      <c r="C198" s="5"/>
      <c r="D198" s="5"/>
      <c r="E198" s="259"/>
      <c r="F198" s="321"/>
      <c r="G198" s="321"/>
      <c r="H198" s="322"/>
      <c r="I198" s="5"/>
      <c r="J198" s="5"/>
      <c r="K198" s="258"/>
      <c r="L198" s="5"/>
      <c r="M198" s="38"/>
      <c r="N198" s="5"/>
      <c r="O198" s="38"/>
      <c r="P198" s="37"/>
      <c r="Q198" s="5"/>
      <c r="R198" s="5"/>
      <c r="S198" s="5"/>
      <c r="T198" s="5"/>
      <c r="U198" s="5"/>
      <c r="V198" s="5"/>
      <c r="W198" s="5"/>
      <c r="X198" s="2"/>
    </row>
    <row r="199" spans="1:24" s="3" customFormat="1" x14ac:dyDescent="0.2">
      <c r="A199" s="4"/>
      <c r="B199" s="5"/>
      <c r="C199" s="5"/>
      <c r="D199" s="5"/>
      <c r="E199" s="259"/>
      <c r="F199" s="321"/>
      <c r="G199" s="321"/>
      <c r="H199" s="322"/>
      <c r="I199" s="5"/>
      <c r="J199" s="5"/>
      <c r="K199" s="258"/>
      <c r="L199" s="5"/>
      <c r="M199" s="38"/>
      <c r="N199" s="5"/>
      <c r="O199" s="38"/>
      <c r="P199" s="37"/>
      <c r="Q199" s="5"/>
      <c r="R199" s="5"/>
      <c r="S199" s="5"/>
      <c r="T199" s="5"/>
      <c r="U199" s="5"/>
      <c r="V199" s="5"/>
      <c r="W199" s="5"/>
      <c r="X199" s="2"/>
    </row>
    <row r="200" spans="1:24" s="3" customFormat="1" x14ac:dyDescent="0.2">
      <c r="A200" s="4"/>
      <c r="B200" s="5"/>
      <c r="C200" s="5"/>
      <c r="D200" s="5"/>
      <c r="E200" s="259"/>
      <c r="F200" s="321"/>
      <c r="G200" s="321"/>
      <c r="H200" s="322"/>
      <c r="I200" s="5"/>
      <c r="J200" s="5"/>
      <c r="K200" s="258"/>
      <c r="L200" s="5"/>
      <c r="M200" s="38"/>
      <c r="N200" s="5"/>
      <c r="O200" s="38"/>
      <c r="P200" s="37"/>
      <c r="Q200" s="5"/>
      <c r="R200" s="5"/>
      <c r="S200" s="5"/>
      <c r="T200" s="5"/>
      <c r="U200" s="5"/>
      <c r="V200" s="5"/>
      <c r="W200" s="5"/>
      <c r="X200" s="2"/>
    </row>
    <row r="201" spans="1:24" s="3" customFormat="1" x14ac:dyDescent="0.2">
      <c r="A201" s="4"/>
      <c r="B201" s="5"/>
      <c r="C201" s="5"/>
      <c r="D201" s="5"/>
      <c r="E201" s="259"/>
      <c r="F201" s="321"/>
      <c r="G201" s="321"/>
      <c r="H201" s="322"/>
      <c r="I201" s="5"/>
      <c r="J201" s="5"/>
      <c r="K201" s="258"/>
      <c r="L201" s="5"/>
      <c r="M201" s="38"/>
      <c r="N201" s="5"/>
      <c r="O201" s="38"/>
      <c r="P201" s="37"/>
      <c r="Q201" s="5"/>
      <c r="R201" s="5"/>
      <c r="S201" s="5"/>
      <c r="T201" s="5"/>
      <c r="U201" s="5"/>
      <c r="V201" s="5"/>
      <c r="W201" s="5"/>
      <c r="X201" s="2"/>
    </row>
    <row r="202" spans="1:24" s="3" customFormat="1" x14ac:dyDescent="0.2">
      <c r="A202" s="4"/>
      <c r="B202" s="5"/>
      <c r="C202" s="5"/>
      <c r="D202" s="5"/>
      <c r="E202" s="259"/>
      <c r="F202" s="321"/>
      <c r="G202" s="321"/>
      <c r="H202" s="322"/>
      <c r="I202" s="5"/>
      <c r="J202" s="5"/>
      <c r="K202" s="258"/>
      <c r="L202" s="5"/>
      <c r="M202" s="38"/>
      <c r="N202" s="5"/>
      <c r="O202" s="38"/>
      <c r="P202" s="37"/>
      <c r="Q202" s="5"/>
      <c r="R202" s="5"/>
      <c r="S202" s="5"/>
      <c r="T202" s="5"/>
      <c r="U202" s="5"/>
      <c r="V202" s="5"/>
      <c r="W202" s="5"/>
      <c r="X202" s="2"/>
    </row>
    <row r="203" spans="1:24" s="3" customFormat="1" x14ac:dyDescent="0.2">
      <c r="A203" s="4"/>
      <c r="B203" s="5"/>
      <c r="C203" s="5"/>
      <c r="D203" s="5"/>
      <c r="E203" s="259"/>
      <c r="F203" s="321"/>
      <c r="G203" s="321"/>
      <c r="H203" s="322"/>
      <c r="I203" s="5"/>
      <c r="J203" s="5"/>
      <c r="K203" s="258"/>
      <c r="L203" s="5"/>
      <c r="M203" s="38"/>
      <c r="N203" s="5"/>
      <c r="O203" s="38"/>
      <c r="P203" s="37"/>
      <c r="Q203" s="5"/>
      <c r="R203" s="5"/>
      <c r="S203" s="5"/>
      <c r="T203" s="5"/>
      <c r="U203" s="5"/>
      <c r="V203" s="5"/>
      <c r="W203" s="5"/>
      <c r="X203" s="2"/>
    </row>
    <row r="204" spans="1:24" s="3" customFormat="1" x14ac:dyDescent="0.2">
      <c r="A204" s="4"/>
      <c r="B204" s="5"/>
      <c r="C204" s="5"/>
      <c r="D204" s="5"/>
      <c r="E204" s="259"/>
      <c r="F204" s="321"/>
      <c r="G204" s="321"/>
      <c r="H204" s="322"/>
      <c r="I204" s="5"/>
      <c r="J204" s="5"/>
      <c r="K204" s="258"/>
      <c r="L204" s="5"/>
      <c r="M204" s="38"/>
      <c r="N204" s="5"/>
      <c r="O204" s="38"/>
      <c r="P204" s="37"/>
      <c r="Q204" s="5"/>
      <c r="R204" s="5"/>
      <c r="S204" s="5"/>
      <c r="T204" s="5"/>
      <c r="U204" s="5"/>
      <c r="V204" s="5"/>
      <c r="W204" s="5"/>
      <c r="X204" s="2"/>
    </row>
    <row r="205" spans="1:24" s="3" customFormat="1" x14ac:dyDescent="0.2">
      <c r="A205" s="4"/>
      <c r="B205" s="5"/>
      <c r="C205" s="5"/>
      <c r="D205" s="5"/>
      <c r="E205" s="259"/>
      <c r="F205" s="321"/>
      <c r="G205" s="321"/>
      <c r="H205" s="322"/>
      <c r="I205" s="5"/>
      <c r="J205" s="5"/>
      <c r="K205" s="258"/>
      <c r="L205" s="5"/>
      <c r="M205" s="38"/>
      <c r="N205" s="5"/>
      <c r="O205" s="38"/>
      <c r="P205" s="37"/>
      <c r="Q205" s="5"/>
      <c r="R205" s="5"/>
      <c r="S205" s="5"/>
      <c r="T205" s="5"/>
      <c r="U205" s="5"/>
      <c r="V205" s="5"/>
      <c r="W205" s="5"/>
      <c r="X205" s="2"/>
    </row>
    <row r="206" spans="1:24" s="3" customFormat="1" x14ac:dyDescent="0.2">
      <c r="A206" s="4"/>
      <c r="B206" s="5"/>
      <c r="C206" s="5"/>
      <c r="D206" s="5"/>
      <c r="E206" s="259"/>
      <c r="F206" s="321"/>
      <c r="G206" s="321"/>
      <c r="H206" s="322"/>
      <c r="I206" s="5"/>
      <c r="J206" s="5"/>
      <c r="K206" s="258"/>
      <c r="L206" s="5"/>
      <c r="M206" s="38"/>
      <c r="N206" s="5"/>
      <c r="O206" s="38"/>
      <c r="P206" s="37"/>
      <c r="Q206" s="5"/>
      <c r="R206" s="5"/>
      <c r="S206" s="5"/>
      <c r="T206" s="5"/>
      <c r="U206" s="5"/>
      <c r="V206" s="5"/>
      <c r="W206" s="5"/>
      <c r="X206" s="2"/>
    </row>
    <row r="207" spans="1:24" s="3" customFormat="1" x14ac:dyDescent="0.2">
      <c r="A207" s="4"/>
      <c r="B207" s="5"/>
      <c r="C207" s="5"/>
      <c r="D207" s="5"/>
      <c r="E207" s="259"/>
      <c r="F207" s="321"/>
      <c r="G207" s="321"/>
      <c r="H207" s="322"/>
      <c r="I207" s="5"/>
      <c r="J207" s="5"/>
      <c r="K207" s="258"/>
      <c r="L207" s="5"/>
      <c r="M207" s="38"/>
      <c r="N207" s="5"/>
      <c r="O207" s="38"/>
      <c r="P207" s="37"/>
      <c r="Q207" s="5"/>
      <c r="R207" s="5"/>
      <c r="S207" s="5"/>
      <c r="T207" s="5"/>
      <c r="U207" s="5"/>
      <c r="V207" s="5"/>
      <c r="W207" s="5"/>
      <c r="X207" s="2"/>
    </row>
    <row r="208" spans="1:24" s="3" customFormat="1" x14ac:dyDescent="0.2">
      <c r="A208" s="4"/>
      <c r="B208" s="5"/>
      <c r="C208" s="5"/>
      <c r="D208" s="5"/>
      <c r="E208" s="259"/>
      <c r="F208" s="321"/>
      <c r="G208" s="321"/>
      <c r="H208" s="322"/>
      <c r="I208" s="5"/>
      <c r="J208" s="5"/>
      <c r="K208" s="258"/>
      <c r="L208" s="5"/>
      <c r="M208" s="38"/>
      <c r="N208" s="5"/>
      <c r="O208" s="38"/>
      <c r="P208" s="37"/>
      <c r="Q208" s="5"/>
      <c r="R208" s="5"/>
      <c r="S208" s="5"/>
      <c r="T208" s="5"/>
      <c r="U208" s="5"/>
      <c r="V208" s="5"/>
      <c r="W208" s="5"/>
      <c r="X208" s="2"/>
    </row>
    <row r="209" spans="1:24" s="3" customFormat="1" x14ac:dyDescent="0.2">
      <c r="A209" s="4"/>
      <c r="B209" s="5"/>
      <c r="C209" s="5"/>
      <c r="D209" s="5"/>
      <c r="E209" s="259"/>
      <c r="F209" s="321"/>
      <c r="G209" s="321"/>
      <c r="H209" s="322"/>
      <c r="I209" s="5"/>
      <c r="J209" s="5"/>
      <c r="K209" s="258"/>
      <c r="L209" s="5"/>
      <c r="M209" s="38"/>
      <c r="N209" s="5"/>
      <c r="O209" s="38"/>
      <c r="P209" s="37"/>
      <c r="Q209" s="5"/>
      <c r="R209" s="5"/>
      <c r="S209" s="5"/>
      <c r="T209" s="5"/>
      <c r="U209" s="5"/>
      <c r="V209" s="5"/>
      <c r="W209" s="5"/>
      <c r="X209" s="2"/>
    </row>
    <row r="210" spans="1:24" s="3" customFormat="1" x14ac:dyDescent="0.2">
      <c r="A210" s="4"/>
      <c r="B210" s="5"/>
      <c r="C210" s="5"/>
      <c r="D210" s="5"/>
      <c r="E210" s="259"/>
      <c r="F210" s="321"/>
      <c r="G210" s="321"/>
      <c r="H210" s="322"/>
      <c r="I210" s="5"/>
      <c r="J210" s="5"/>
      <c r="K210" s="258"/>
      <c r="L210" s="5"/>
      <c r="M210" s="38"/>
      <c r="N210" s="5"/>
      <c r="O210" s="38"/>
      <c r="P210" s="37"/>
      <c r="Q210" s="5"/>
      <c r="R210" s="5"/>
      <c r="S210" s="5"/>
      <c r="T210" s="5"/>
      <c r="U210" s="5"/>
      <c r="V210" s="5"/>
      <c r="W210" s="5"/>
      <c r="X210" s="2"/>
    </row>
    <row r="211" spans="1:24" s="3" customFormat="1" x14ac:dyDescent="0.2">
      <c r="A211" s="4"/>
      <c r="B211" s="5"/>
      <c r="C211" s="5"/>
      <c r="D211" s="5"/>
      <c r="E211" s="259"/>
      <c r="F211" s="321"/>
      <c r="G211" s="321"/>
      <c r="H211" s="322"/>
      <c r="I211" s="5"/>
      <c r="J211" s="5"/>
      <c r="K211" s="258"/>
      <c r="L211" s="5"/>
      <c r="M211" s="38"/>
      <c r="N211" s="5"/>
      <c r="O211" s="38"/>
      <c r="P211" s="37"/>
      <c r="Q211" s="5"/>
      <c r="R211" s="5"/>
      <c r="S211" s="5"/>
      <c r="T211" s="5"/>
      <c r="U211" s="5"/>
      <c r="V211" s="5"/>
      <c r="W211" s="5"/>
      <c r="X211" s="2"/>
    </row>
    <row r="212" spans="1:24" s="3" customFormat="1" x14ac:dyDescent="0.2">
      <c r="A212" s="4"/>
      <c r="B212" s="5"/>
      <c r="C212" s="5"/>
      <c r="D212" s="5"/>
      <c r="E212" s="259"/>
      <c r="F212" s="321"/>
      <c r="G212" s="321"/>
      <c r="H212" s="322"/>
      <c r="I212" s="5"/>
      <c r="J212" s="5"/>
      <c r="K212" s="258"/>
      <c r="L212" s="5"/>
      <c r="M212" s="38"/>
      <c r="N212" s="5"/>
      <c r="O212" s="38"/>
      <c r="P212" s="37"/>
      <c r="Q212" s="5"/>
      <c r="R212" s="5"/>
      <c r="S212" s="5"/>
      <c r="T212" s="5"/>
      <c r="U212" s="5"/>
      <c r="V212" s="5"/>
      <c r="W212" s="5"/>
      <c r="X212" s="2"/>
    </row>
    <row r="213" spans="1:24" s="3" customFormat="1" x14ac:dyDescent="0.2">
      <c r="A213" s="4"/>
      <c r="B213" s="5"/>
      <c r="C213" s="5"/>
      <c r="D213" s="5"/>
      <c r="E213" s="259"/>
      <c r="F213" s="321"/>
      <c r="G213" s="321"/>
      <c r="H213" s="322"/>
      <c r="I213" s="5"/>
      <c r="J213" s="5"/>
      <c r="K213" s="258"/>
      <c r="L213" s="5"/>
      <c r="M213" s="38"/>
      <c r="N213" s="5"/>
      <c r="O213" s="38"/>
      <c r="P213" s="37"/>
      <c r="Q213" s="5"/>
      <c r="R213" s="5"/>
      <c r="S213" s="5"/>
      <c r="T213" s="5"/>
      <c r="U213" s="5"/>
      <c r="V213" s="5"/>
      <c r="W213" s="5"/>
      <c r="X213" s="2"/>
    </row>
    <row r="214" spans="1:24" s="3" customFormat="1" x14ac:dyDescent="0.2">
      <c r="A214" s="4"/>
      <c r="B214" s="5"/>
      <c r="C214" s="5"/>
      <c r="D214" s="5"/>
      <c r="E214" s="259"/>
      <c r="F214" s="321"/>
      <c r="G214" s="321"/>
      <c r="H214" s="322"/>
      <c r="I214" s="5"/>
      <c r="J214" s="5"/>
      <c r="K214" s="258"/>
      <c r="L214" s="5"/>
      <c r="M214" s="38"/>
      <c r="N214" s="5"/>
      <c r="O214" s="38"/>
      <c r="P214" s="37"/>
      <c r="Q214" s="5"/>
      <c r="R214" s="5"/>
      <c r="S214" s="5"/>
      <c r="T214" s="5"/>
      <c r="U214" s="5"/>
      <c r="V214" s="5"/>
      <c r="W214" s="5"/>
      <c r="X214" s="2"/>
    </row>
    <row r="215" spans="1:24" s="3" customFormat="1" x14ac:dyDescent="0.2">
      <c r="A215" s="4"/>
      <c r="B215" s="5"/>
      <c r="C215" s="5"/>
      <c r="D215" s="5"/>
      <c r="E215" s="259"/>
      <c r="F215" s="321"/>
      <c r="G215" s="321"/>
      <c r="H215" s="322"/>
      <c r="I215" s="5"/>
      <c r="J215" s="5"/>
      <c r="K215" s="258"/>
      <c r="L215" s="5"/>
      <c r="M215" s="38"/>
      <c r="N215" s="5"/>
      <c r="O215" s="38"/>
      <c r="P215" s="37"/>
      <c r="Q215" s="5"/>
      <c r="R215" s="5"/>
      <c r="S215" s="5"/>
      <c r="T215" s="5"/>
      <c r="U215" s="5"/>
      <c r="V215" s="5"/>
      <c r="W215" s="5"/>
      <c r="X215" s="2"/>
    </row>
    <row r="216" spans="1:24" s="3" customFormat="1" x14ac:dyDescent="0.2">
      <c r="A216" s="4"/>
      <c r="B216" s="5"/>
      <c r="C216" s="5"/>
      <c r="D216" s="5"/>
      <c r="E216" s="259"/>
      <c r="F216" s="321"/>
      <c r="G216" s="321"/>
      <c r="H216" s="322"/>
      <c r="I216" s="5"/>
      <c r="J216" s="5"/>
      <c r="K216" s="258"/>
      <c r="L216" s="5"/>
      <c r="M216" s="38"/>
      <c r="N216" s="5"/>
      <c r="O216" s="38"/>
      <c r="P216" s="37"/>
      <c r="Q216" s="5"/>
      <c r="R216" s="5"/>
      <c r="S216" s="5"/>
      <c r="T216" s="5"/>
      <c r="U216" s="5"/>
      <c r="V216" s="5"/>
      <c r="W216" s="5"/>
      <c r="X216" s="2"/>
    </row>
    <row r="217" spans="1:24" s="3" customFormat="1" x14ac:dyDescent="0.2">
      <c r="A217" s="4"/>
      <c r="B217" s="5"/>
      <c r="C217" s="5"/>
      <c r="D217" s="5"/>
      <c r="E217" s="259"/>
      <c r="F217" s="321"/>
      <c r="G217" s="321"/>
      <c r="H217" s="322"/>
      <c r="I217" s="5"/>
      <c r="J217" s="5"/>
      <c r="K217" s="258"/>
      <c r="L217" s="5"/>
      <c r="M217" s="38"/>
      <c r="N217" s="5"/>
      <c r="O217" s="38"/>
      <c r="P217" s="37"/>
      <c r="Q217" s="5"/>
      <c r="R217" s="5"/>
      <c r="S217" s="5"/>
      <c r="T217" s="5"/>
      <c r="U217" s="5"/>
      <c r="V217" s="5"/>
      <c r="W217" s="5"/>
      <c r="X217" s="2"/>
    </row>
    <row r="218" spans="1:24" s="3" customFormat="1" x14ac:dyDescent="0.2">
      <c r="A218" s="4"/>
      <c r="B218" s="5"/>
      <c r="C218" s="5"/>
      <c r="D218" s="5"/>
      <c r="E218" s="259"/>
      <c r="F218" s="321"/>
      <c r="G218" s="321"/>
      <c r="H218" s="322"/>
      <c r="I218" s="5"/>
      <c r="J218" s="5"/>
      <c r="K218" s="258"/>
      <c r="L218" s="5"/>
      <c r="M218" s="38"/>
      <c r="N218" s="5"/>
      <c r="O218" s="38"/>
      <c r="P218" s="37"/>
      <c r="Q218" s="5"/>
      <c r="R218" s="5"/>
      <c r="S218" s="5"/>
      <c r="T218" s="5"/>
      <c r="U218" s="5"/>
      <c r="V218" s="5"/>
      <c r="W218" s="5"/>
      <c r="X218" s="2"/>
    </row>
    <row r="219" spans="1:24" s="3" customFormat="1" x14ac:dyDescent="0.2">
      <c r="A219" s="4"/>
      <c r="B219" s="5"/>
      <c r="C219" s="5"/>
      <c r="D219" s="5"/>
      <c r="E219" s="259"/>
      <c r="F219" s="321"/>
      <c r="G219" s="321"/>
      <c r="H219" s="322"/>
      <c r="I219" s="5"/>
      <c r="J219" s="5"/>
      <c r="K219" s="258"/>
      <c r="L219" s="5"/>
      <c r="M219" s="38"/>
      <c r="N219" s="5"/>
      <c r="O219" s="38"/>
      <c r="P219" s="37"/>
      <c r="Q219" s="5"/>
      <c r="R219" s="5"/>
      <c r="S219" s="5"/>
      <c r="T219" s="5"/>
      <c r="U219" s="5"/>
      <c r="V219" s="5"/>
      <c r="W219" s="5"/>
      <c r="X219" s="2"/>
    </row>
    <row r="220" spans="1:24" s="3" customFormat="1" x14ac:dyDescent="0.2">
      <c r="A220" s="4"/>
      <c r="B220" s="5"/>
      <c r="C220" s="5"/>
      <c r="D220" s="5"/>
      <c r="E220" s="259"/>
      <c r="F220" s="321"/>
      <c r="G220" s="321"/>
      <c r="H220" s="322"/>
      <c r="I220" s="5"/>
      <c r="J220" s="5"/>
      <c r="K220" s="258"/>
      <c r="L220" s="5"/>
      <c r="M220" s="38"/>
      <c r="N220" s="5"/>
      <c r="O220" s="38"/>
      <c r="P220" s="37"/>
      <c r="Q220" s="5"/>
      <c r="R220" s="5"/>
      <c r="S220" s="5"/>
      <c r="T220" s="5"/>
      <c r="U220" s="5"/>
      <c r="V220" s="5"/>
      <c r="W220" s="5"/>
      <c r="X220" s="2"/>
    </row>
    <row r="221" spans="1:24" s="3" customFormat="1" x14ac:dyDescent="0.2">
      <c r="A221" s="4"/>
      <c r="B221" s="5"/>
      <c r="C221" s="5"/>
      <c r="D221" s="5"/>
      <c r="E221" s="259"/>
      <c r="F221" s="321"/>
      <c r="G221" s="321"/>
      <c r="H221" s="322"/>
      <c r="I221" s="5"/>
      <c r="J221" s="5"/>
      <c r="K221" s="258"/>
      <c r="L221" s="5"/>
      <c r="M221" s="38"/>
      <c r="N221" s="5"/>
      <c r="O221" s="38"/>
      <c r="P221" s="37"/>
      <c r="Q221" s="5"/>
      <c r="R221" s="5"/>
      <c r="S221" s="5"/>
      <c r="T221" s="5"/>
      <c r="U221" s="5"/>
      <c r="V221" s="5"/>
      <c r="W221" s="5"/>
      <c r="X221" s="2"/>
    </row>
    <row r="222" spans="1:24" s="3" customFormat="1" x14ac:dyDescent="0.2">
      <c r="A222" s="4"/>
      <c r="B222" s="5"/>
      <c r="C222" s="5"/>
      <c r="D222" s="5"/>
      <c r="E222" s="259"/>
      <c r="F222" s="321"/>
      <c r="G222" s="321"/>
      <c r="H222" s="322"/>
      <c r="I222" s="5"/>
      <c r="J222" s="5"/>
      <c r="K222" s="258"/>
      <c r="L222" s="5"/>
      <c r="M222" s="38"/>
      <c r="N222" s="5"/>
      <c r="O222" s="38"/>
      <c r="P222" s="37"/>
      <c r="Q222" s="5"/>
      <c r="R222" s="5"/>
      <c r="S222" s="5"/>
      <c r="T222" s="5"/>
      <c r="U222" s="5"/>
      <c r="V222" s="5"/>
      <c r="W222" s="5"/>
      <c r="X222" s="2"/>
    </row>
    <row r="223" spans="1:24" s="3" customFormat="1" x14ac:dyDescent="0.2">
      <c r="A223" s="4"/>
      <c r="B223" s="5"/>
      <c r="C223" s="5"/>
      <c r="D223" s="5"/>
      <c r="E223" s="259"/>
      <c r="F223" s="321"/>
      <c r="G223" s="321"/>
      <c r="H223" s="322"/>
      <c r="I223" s="5"/>
      <c r="J223" s="5"/>
      <c r="K223" s="258"/>
      <c r="L223" s="5"/>
      <c r="M223" s="38"/>
      <c r="N223" s="5"/>
      <c r="O223" s="38"/>
      <c r="P223" s="37"/>
      <c r="Q223" s="5"/>
      <c r="R223" s="5"/>
      <c r="S223" s="5"/>
      <c r="T223" s="5"/>
      <c r="U223" s="5"/>
      <c r="V223" s="5"/>
      <c r="W223" s="5"/>
      <c r="X223" s="2"/>
    </row>
    <row r="224" spans="1:24" s="3" customFormat="1" x14ac:dyDescent="0.2">
      <c r="A224" s="4"/>
      <c r="B224" s="5"/>
      <c r="C224" s="5"/>
      <c r="D224" s="5"/>
      <c r="E224" s="259"/>
      <c r="F224" s="321"/>
      <c r="G224" s="321"/>
      <c r="H224" s="322"/>
      <c r="I224" s="5"/>
      <c r="J224" s="5"/>
      <c r="K224" s="258"/>
      <c r="L224" s="5"/>
      <c r="M224" s="38"/>
      <c r="N224" s="5"/>
      <c r="O224" s="38"/>
      <c r="P224" s="37"/>
      <c r="Q224" s="5"/>
      <c r="R224" s="5"/>
      <c r="S224" s="5"/>
      <c r="T224" s="5"/>
      <c r="U224" s="5"/>
      <c r="V224" s="5"/>
      <c r="W224" s="5"/>
      <c r="X224" s="2"/>
    </row>
    <row r="225" spans="1:24" s="3" customFormat="1" x14ac:dyDescent="0.2">
      <c r="A225" s="4"/>
      <c r="B225" s="5"/>
      <c r="C225" s="5"/>
      <c r="D225" s="5"/>
      <c r="E225" s="259"/>
      <c r="F225" s="321"/>
      <c r="G225" s="321"/>
      <c r="H225" s="322"/>
      <c r="I225" s="5"/>
      <c r="J225" s="5"/>
      <c r="K225" s="258"/>
      <c r="L225" s="5"/>
      <c r="M225" s="38"/>
      <c r="N225" s="5"/>
      <c r="O225" s="38"/>
      <c r="P225" s="37"/>
      <c r="Q225" s="5"/>
      <c r="R225" s="5"/>
      <c r="S225" s="5"/>
      <c r="T225" s="5"/>
      <c r="U225" s="5"/>
      <c r="V225" s="5"/>
      <c r="W225" s="5"/>
      <c r="X225" s="2"/>
    </row>
    <row r="226" spans="1:24" s="3" customFormat="1" x14ac:dyDescent="0.2">
      <c r="A226" s="4"/>
      <c r="B226" s="5"/>
      <c r="C226" s="5"/>
      <c r="D226" s="5"/>
      <c r="E226" s="259"/>
      <c r="F226" s="321"/>
      <c r="G226" s="321"/>
      <c r="H226" s="322"/>
      <c r="I226" s="5"/>
      <c r="J226" s="5"/>
      <c r="K226" s="258"/>
      <c r="L226" s="5"/>
      <c r="M226" s="38"/>
      <c r="N226" s="5"/>
      <c r="O226" s="38"/>
      <c r="P226" s="37"/>
      <c r="Q226" s="5"/>
      <c r="R226" s="5"/>
      <c r="S226" s="5"/>
      <c r="T226" s="5"/>
      <c r="U226" s="5"/>
      <c r="V226" s="5"/>
      <c r="W226" s="5"/>
      <c r="X226" s="2"/>
    </row>
    <row r="227" spans="1:24" s="3" customFormat="1" x14ac:dyDescent="0.2">
      <c r="A227" s="4"/>
      <c r="B227" s="5"/>
      <c r="C227" s="5"/>
      <c r="D227" s="5"/>
      <c r="E227" s="259"/>
      <c r="F227" s="321"/>
      <c r="G227" s="321"/>
      <c r="H227" s="322"/>
      <c r="I227" s="5"/>
      <c r="J227" s="5"/>
      <c r="K227" s="258"/>
      <c r="L227" s="5"/>
      <c r="M227" s="38"/>
      <c r="N227" s="5"/>
      <c r="O227" s="38"/>
      <c r="P227" s="37"/>
      <c r="Q227" s="5"/>
      <c r="R227" s="5"/>
      <c r="S227" s="5"/>
      <c r="T227" s="5"/>
      <c r="U227" s="5"/>
      <c r="V227" s="5"/>
      <c r="W227" s="5"/>
      <c r="X227" s="2"/>
    </row>
    <row r="228" spans="1:24" s="3" customFormat="1" x14ac:dyDescent="0.2">
      <c r="A228" s="4"/>
      <c r="B228" s="5"/>
      <c r="C228" s="5"/>
      <c r="D228" s="5"/>
      <c r="E228" s="259"/>
      <c r="F228" s="321"/>
      <c r="G228" s="321"/>
      <c r="H228" s="322"/>
      <c r="I228" s="5"/>
      <c r="J228" s="5"/>
      <c r="K228" s="258"/>
      <c r="L228" s="5"/>
      <c r="M228" s="38"/>
      <c r="N228" s="5"/>
      <c r="O228" s="38"/>
      <c r="P228" s="37"/>
      <c r="Q228" s="5"/>
      <c r="R228" s="5"/>
      <c r="S228" s="5"/>
      <c r="T228" s="5"/>
      <c r="U228" s="5"/>
      <c r="V228" s="5"/>
      <c r="W228" s="5"/>
      <c r="X228" s="2"/>
    </row>
    <row r="229" spans="1:24" s="3" customFormat="1" x14ac:dyDescent="0.2">
      <c r="A229" s="4"/>
      <c r="B229" s="5"/>
      <c r="C229" s="5"/>
      <c r="D229" s="5"/>
      <c r="E229" s="259"/>
      <c r="F229" s="321"/>
      <c r="G229" s="321"/>
      <c r="H229" s="322"/>
      <c r="I229" s="5"/>
      <c r="J229" s="5"/>
      <c r="K229" s="258"/>
      <c r="L229" s="5"/>
      <c r="M229" s="38"/>
      <c r="N229" s="5"/>
      <c r="O229" s="38"/>
      <c r="P229" s="37"/>
      <c r="Q229" s="5"/>
      <c r="R229" s="5"/>
      <c r="S229" s="5"/>
      <c r="T229" s="5"/>
      <c r="U229" s="5"/>
      <c r="V229" s="5"/>
      <c r="W229" s="5"/>
      <c r="X229" s="2"/>
    </row>
    <row r="230" spans="1:24" s="3" customFormat="1" x14ac:dyDescent="0.2">
      <c r="A230" s="4"/>
      <c r="B230" s="5"/>
      <c r="C230" s="5"/>
      <c r="D230" s="5"/>
      <c r="E230" s="259"/>
      <c r="F230" s="321"/>
      <c r="G230" s="321"/>
      <c r="H230" s="322"/>
      <c r="I230" s="5"/>
      <c r="J230" s="5"/>
      <c r="K230" s="258"/>
      <c r="L230" s="5"/>
      <c r="M230" s="38"/>
      <c r="N230" s="5"/>
      <c r="O230" s="38"/>
      <c r="P230" s="37"/>
      <c r="Q230" s="5"/>
      <c r="R230" s="5"/>
      <c r="S230" s="5"/>
      <c r="T230" s="5"/>
      <c r="U230" s="5"/>
      <c r="V230" s="5"/>
      <c r="W230" s="5"/>
      <c r="X230" s="2"/>
    </row>
    <row r="231" spans="1:24" s="3" customFormat="1" x14ac:dyDescent="0.2">
      <c r="A231" s="4"/>
      <c r="B231" s="5"/>
      <c r="C231" s="5"/>
      <c r="D231" s="5"/>
      <c r="E231" s="259"/>
      <c r="F231" s="321"/>
      <c r="G231" s="321"/>
      <c r="H231" s="322"/>
      <c r="I231" s="5"/>
      <c r="J231" s="5"/>
      <c r="K231" s="258"/>
      <c r="L231" s="5"/>
      <c r="M231" s="38"/>
      <c r="N231" s="5"/>
      <c r="O231" s="38"/>
      <c r="P231" s="37"/>
      <c r="Q231" s="5"/>
      <c r="R231" s="5"/>
      <c r="S231" s="5"/>
      <c r="T231" s="5"/>
      <c r="U231" s="5"/>
      <c r="V231" s="5"/>
      <c r="W231" s="5"/>
      <c r="X231" s="2"/>
    </row>
    <row r="232" spans="1:24" s="3" customFormat="1" x14ac:dyDescent="0.2">
      <c r="A232" s="4"/>
      <c r="B232" s="5"/>
      <c r="C232" s="5"/>
      <c r="D232" s="5"/>
      <c r="E232" s="259"/>
      <c r="F232" s="321"/>
      <c r="G232" s="321"/>
      <c r="H232" s="322"/>
      <c r="I232" s="5"/>
      <c r="J232" s="5"/>
      <c r="K232" s="258"/>
      <c r="L232" s="5"/>
      <c r="M232" s="38"/>
      <c r="N232" s="5"/>
      <c r="O232" s="38"/>
      <c r="P232" s="37"/>
      <c r="Q232" s="5"/>
      <c r="R232" s="5"/>
      <c r="S232" s="5"/>
      <c r="T232" s="5"/>
      <c r="U232" s="5"/>
      <c r="V232" s="5"/>
      <c r="W232" s="5"/>
      <c r="X232" s="2"/>
    </row>
    <row r="233" spans="1:24" s="3" customFormat="1" x14ac:dyDescent="0.2">
      <c r="A233" s="4"/>
      <c r="B233" s="5"/>
      <c r="C233" s="5"/>
      <c r="D233" s="5"/>
      <c r="E233" s="259"/>
      <c r="F233" s="321"/>
      <c r="G233" s="321"/>
      <c r="H233" s="322"/>
      <c r="I233" s="5"/>
      <c r="J233" s="5"/>
      <c r="K233" s="258"/>
      <c r="L233" s="5"/>
      <c r="M233" s="38"/>
      <c r="N233" s="5"/>
      <c r="O233" s="38"/>
      <c r="P233" s="37"/>
      <c r="Q233" s="5"/>
      <c r="R233" s="5"/>
      <c r="S233" s="5"/>
      <c r="T233" s="5"/>
      <c r="U233" s="5"/>
      <c r="V233" s="5"/>
      <c r="W233" s="5"/>
      <c r="X233" s="2"/>
    </row>
    <row r="234" spans="1:24" s="3" customFormat="1" x14ac:dyDescent="0.2">
      <c r="A234" s="4"/>
      <c r="B234" s="5"/>
      <c r="C234" s="5"/>
      <c r="D234" s="5"/>
      <c r="E234" s="259"/>
      <c r="F234" s="321"/>
      <c r="G234" s="321"/>
      <c r="H234" s="322"/>
      <c r="I234" s="5"/>
      <c r="J234" s="5"/>
      <c r="K234" s="258"/>
      <c r="L234" s="5"/>
      <c r="M234" s="38"/>
      <c r="N234" s="5"/>
      <c r="O234" s="38"/>
      <c r="P234" s="37"/>
      <c r="Q234" s="5"/>
      <c r="R234" s="5"/>
      <c r="S234" s="5"/>
      <c r="T234" s="5"/>
      <c r="U234" s="5"/>
      <c r="V234" s="5"/>
      <c r="W234" s="5"/>
      <c r="X234" s="2"/>
    </row>
    <row r="235" spans="1:24" s="3" customFormat="1" x14ac:dyDescent="0.2">
      <c r="A235" s="4"/>
      <c r="B235" s="5"/>
      <c r="C235" s="5"/>
      <c r="D235" s="5"/>
      <c r="E235" s="259"/>
      <c r="F235" s="321"/>
      <c r="G235" s="321"/>
      <c r="H235" s="322"/>
      <c r="I235" s="5"/>
      <c r="J235" s="5"/>
      <c r="K235" s="258"/>
      <c r="L235" s="5"/>
      <c r="M235" s="38"/>
      <c r="N235" s="5"/>
      <c r="O235" s="38"/>
      <c r="P235" s="37"/>
      <c r="Q235" s="5"/>
      <c r="R235" s="5"/>
      <c r="S235" s="5"/>
      <c r="T235" s="5"/>
      <c r="U235" s="5"/>
      <c r="V235" s="5"/>
      <c r="W235" s="5"/>
      <c r="X235" s="2"/>
    </row>
    <row r="236" spans="1:24" s="3" customFormat="1" x14ac:dyDescent="0.2">
      <c r="A236" s="4"/>
      <c r="B236" s="5"/>
      <c r="C236" s="5"/>
      <c r="D236" s="5"/>
      <c r="E236" s="259"/>
      <c r="F236" s="321"/>
      <c r="G236" s="321"/>
      <c r="H236" s="322"/>
      <c r="I236" s="5"/>
      <c r="J236" s="5"/>
      <c r="K236" s="258"/>
      <c r="L236" s="5"/>
      <c r="M236" s="38"/>
      <c r="N236" s="5"/>
      <c r="O236" s="38"/>
      <c r="P236" s="37"/>
      <c r="Q236" s="5"/>
      <c r="R236" s="5"/>
      <c r="S236" s="5"/>
      <c r="T236" s="5"/>
      <c r="U236" s="5"/>
      <c r="V236" s="5"/>
      <c r="W236" s="5"/>
      <c r="X236" s="2"/>
    </row>
    <row r="237" spans="1:24" s="3" customFormat="1" x14ac:dyDescent="0.2">
      <c r="A237" s="4"/>
      <c r="B237" s="5"/>
      <c r="C237" s="5"/>
      <c r="D237" s="5"/>
      <c r="E237" s="259"/>
      <c r="F237" s="321"/>
      <c r="G237" s="321"/>
      <c r="H237" s="322"/>
      <c r="I237" s="5"/>
      <c r="J237" s="5"/>
      <c r="K237" s="258"/>
      <c r="L237" s="5"/>
      <c r="M237" s="38"/>
      <c r="N237" s="5"/>
      <c r="O237" s="38"/>
      <c r="P237" s="37"/>
      <c r="Q237" s="5"/>
      <c r="R237" s="5"/>
      <c r="S237" s="5"/>
      <c r="T237" s="5"/>
      <c r="U237" s="5"/>
      <c r="V237" s="5"/>
      <c r="W237" s="5"/>
      <c r="X237" s="2"/>
    </row>
    <row r="238" spans="1:24" s="3" customFormat="1" x14ac:dyDescent="0.2">
      <c r="A238" s="4"/>
      <c r="B238" s="5"/>
      <c r="C238" s="5"/>
      <c r="D238" s="5"/>
      <c r="E238" s="259"/>
      <c r="F238" s="321"/>
      <c r="G238" s="321"/>
      <c r="H238" s="322"/>
      <c r="I238" s="5"/>
      <c r="J238" s="5"/>
      <c r="K238" s="258"/>
      <c r="L238" s="5"/>
      <c r="M238" s="38"/>
      <c r="N238" s="5"/>
      <c r="O238" s="38"/>
      <c r="P238" s="37"/>
      <c r="Q238" s="5"/>
      <c r="R238" s="5"/>
      <c r="S238" s="5"/>
      <c r="T238" s="5"/>
      <c r="U238" s="5"/>
      <c r="V238" s="5"/>
      <c r="W238" s="5"/>
      <c r="X238" s="2"/>
    </row>
    <row r="239" spans="1:24" s="3" customFormat="1" x14ac:dyDescent="0.2">
      <c r="A239" s="4"/>
      <c r="B239" s="5"/>
      <c r="C239" s="5"/>
      <c r="D239" s="5"/>
      <c r="E239" s="259"/>
      <c r="F239" s="321"/>
      <c r="G239" s="321"/>
      <c r="H239" s="322"/>
      <c r="I239" s="5"/>
      <c r="J239" s="5"/>
      <c r="K239" s="258"/>
      <c r="L239" s="5"/>
      <c r="M239" s="38"/>
      <c r="N239" s="5"/>
      <c r="O239" s="38"/>
      <c r="P239" s="37"/>
      <c r="Q239" s="5"/>
      <c r="R239" s="5"/>
      <c r="S239" s="5"/>
      <c r="T239" s="5"/>
      <c r="U239" s="5"/>
      <c r="V239" s="5"/>
      <c r="W239" s="5"/>
      <c r="X239" s="2"/>
    </row>
    <row r="240" spans="1:24" s="3" customFormat="1" x14ac:dyDescent="0.2">
      <c r="A240" s="4"/>
      <c r="B240" s="5"/>
      <c r="C240" s="5"/>
      <c r="D240" s="5"/>
      <c r="E240" s="259"/>
      <c r="F240" s="321"/>
      <c r="G240" s="321"/>
      <c r="H240" s="322"/>
      <c r="I240" s="5"/>
      <c r="J240" s="5"/>
      <c r="K240" s="258"/>
      <c r="L240" s="5"/>
      <c r="M240" s="38"/>
      <c r="N240" s="5"/>
      <c r="O240" s="38"/>
      <c r="P240" s="37"/>
      <c r="Q240" s="5"/>
      <c r="R240" s="5"/>
      <c r="S240" s="5"/>
      <c r="T240" s="5"/>
      <c r="U240" s="5"/>
      <c r="V240" s="5"/>
      <c r="W240" s="5"/>
      <c r="X240" s="2"/>
    </row>
    <row r="241" spans="1:24" s="3" customFormat="1" x14ac:dyDescent="0.2">
      <c r="A241" s="4"/>
      <c r="B241" s="5"/>
      <c r="C241" s="5"/>
      <c r="D241" s="5"/>
      <c r="E241" s="259"/>
      <c r="F241" s="321"/>
      <c r="G241" s="321"/>
      <c r="H241" s="322"/>
      <c r="I241" s="5"/>
      <c r="J241" s="5"/>
      <c r="K241" s="258"/>
      <c r="L241" s="5"/>
      <c r="M241" s="38"/>
      <c r="N241" s="5"/>
      <c r="O241" s="38"/>
      <c r="P241" s="37"/>
      <c r="Q241" s="5"/>
      <c r="R241" s="5"/>
      <c r="S241" s="5"/>
      <c r="T241" s="5"/>
      <c r="U241" s="5"/>
      <c r="V241" s="5"/>
      <c r="W241" s="5"/>
      <c r="X241" s="2"/>
    </row>
    <row r="242" spans="1:24" s="3" customFormat="1" x14ac:dyDescent="0.2">
      <c r="A242" s="4"/>
      <c r="B242" s="5"/>
      <c r="C242" s="5"/>
      <c r="D242" s="5"/>
      <c r="E242" s="259"/>
      <c r="F242" s="321"/>
      <c r="G242" s="321"/>
      <c r="H242" s="322"/>
      <c r="I242" s="5"/>
      <c r="J242" s="5"/>
      <c r="K242" s="258"/>
      <c r="L242" s="5"/>
      <c r="M242" s="38"/>
      <c r="N242" s="5"/>
      <c r="O242" s="38"/>
      <c r="P242" s="37"/>
      <c r="Q242" s="5"/>
      <c r="R242" s="5"/>
      <c r="S242" s="5"/>
      <c r="T242" s="5"/>
      <c r="U242" s="5"/>
      <c r="V242" s="5"/>
      <c r="W242" s="5"/>
      <c r="X242" s="2"/>
    </row>
    <row r="243" spans="1:24" s="3" customFormat="1" x14ac:dyDescent="0.2">
      <c r="A243" s="4"/>
      <c r="B243" s="5"/>
      <c r="C243" s="5"/>
      <c r="D243" s="5"/>
      <c r="E243" s="259"/>
      <c r="F243" s="321"/>
      <c r="G243" s="321"/>
      <c r="H243" s="322"/>
      <c r="I243" s="5"/>
      <c r="J243" s="5"/>
      <c r="K243" s="258"/>
      <c r="L243" s="5"/>
      <c r="M243" s="38"/>
      <c r="N243" s="5"/>
      <c r="O243" s="38"/>
      <c r="P243" s="37"/>
      <c r="Q243" s="5"/>
      <c r="R243" s="5"/>
      <c r="S243" s="5"/>
      <c r="T243" s="5"/>
      <c r="U243" s="5"/>
      <c r="V243" s="5"/>
      <c r="W243" s="5"/>
      <c r="X243" s="2"/>
    </row>
    <row r="244" spans="1:24" s="3" customFormat="1" x14ac:dyDescent="0.2">
      <c r="A244" s="4"/>
      <c r="B244" s="5"/>
      <c r="C244" s="5"/>
      <c r="D244" s="5"/>
      <c r="E244" s="259"/>
      <c r="F244" s="321"/>
      <c r="G244" s="321"/>
      <c r="H244" s="322"/>
      <c r="I244" s="5"/>
      <c r="J244" s="5"/>
      <c r="K244" s="258"/>
      <c r="L244" s="5"/>
      <c r="M244" s="38"/>
      <c r="N244" s="5"/>
      <c r="O244" s="38"/>
      <c r="P244" s="37"/>
      <c r="Q244" s="5"/>
      <c r="R244" s="5"/>
      <c r="S244" s="5"/>
      <c r="T244" s="5"/>
      <c r="U244" s="5"/>
      <c r="V244" s="5"/>
      <c r="W244" s="5"/>
      <c r="X244" s="2"/>
    </row>
    <row r="245" spans="1:24" s="3" customFormat="1" x14ac:dyDescent="0.2">
      <c r="A245" s="4"/>
      <c r="B245" s="5"/>
      <c r="C245" s="5"/>
      <c r="D245" s="5"/>
      <c r="E245" s="259"/>
      <c r="F245" s="321"/>
      <c r="G245" s="321"/>
      <c r="H245" s="322"/>
      <c r="I245" s="5"/>
      <c r="J245" s="5"/>
      <c r="K245" s="258"/>
      <c r="L245" s="5"/>
      <c r="M245" s="38"/>
      <c r="N245" s="5"/>
      <c r="O245" s="38"/>
      <c r="P245" s="37"/>
      <c r="Q245" s="5"/>
      <c r="R245" s="5"/>
      <c r="S245" s="5"/>
      <c r="T245" s="5"/>
      <c r="U245" s="5"/>
      <c r="V245" s="5"/>
      <c r="W245" s="5"/>
      <c r="X245" s="2"/>
    </row>
    <row r="246" spans="1:24" s="3" customFormat="1" x14ac:dyDescent="0.2">
      <c r="A246" s="4"/>
      <c r="B246" s="5"/>
      <c r="C246" s="5"/>
      <c r="D246" s="5"/>
      <c r="E246" s="259"/>
      <c r="F246" s="321"/>
      <c r="G246" s="321"/>
      <c r="H246" s="322"/>
      <c r="I246" s="5"/>
      <c r="J246" s="5"/>
      <c r="K246" s="258"/>
      <c r="L246" s="5"/>
      <c r="M246" s="38"/>
      <c r="N246" s="5"/>
      <c r="O246" s="38"/>
      <c r="P246" s="37"/>
      <c r="Q246" s="5"/>
      <c r="R246" s="5"/>
      <c r="S246" s="5"/>
      <c r="T246" s="5"/>
      <c r="U246" s="5"/>
      <c r="V246" s="5"/>
      <c r="W246" s="5"/>
      <c r="X246" s="2"/>
    </row>
    <row r="247" spans="1:24" s="3" customFormat="1" x14ac:dyDescent="0.2">
      <c r="A247" s="4"/>
      <c r="B247" s="5"/>
      <c r="C247" s="5"/>
      <c r="D247" s="5"/>
      <c r="E247" s="259"/>
      <c r="F247" s="321"/>
      <c r="G247" s="321"/>
      <c r="H247" s="322"/>
      <c r="I247" s="5"/>
      <c r="J247" s="5"/>
      <c r="K247" s="258"/>
      <c r="L247" s="5"/>
      <c r="M247" s="38"/>
      <c r="N247" s="5"/>
      <c r="O247" s="38"/>
      <c r="P247" s="37"/>
      <c r="Q247" s="5"/>
      <c r="R247" s="5"/>
      <c r="S247" s="5"/>
      <c r="T247" s="5"/>
      <c r="U247" s="5"/>
      <c r="V247" s="5"/>
      <c r="W247" s="5"/>
      <c r="X247" s="2"/>
    </row>
    <row r="248" spans="1:24" s="3" customFormat="1" x14ac:dyDescent="0.2">
      <c r="A248" s="4"/>
      <c r="B248" s="5"/>
      <c r="C248" s="5"/>
      <c r="D248" s="5"/>
      <c r="E248" s="259"/>
      <c r="F248" s="321"/>
      <c r="G248" s="321"/>
      <c r="H248" s="322"/>
      <c r="I248" s="5"/>
      <c r="J248" s="5"/>
      <c r="K248" s="258"/>
      <c r="L248" s="5"/>
      <c r="M248" s="38"/>
      <c r="N248" s="5"/>
      <c r="O248" s="38"/>
      <c r="P248" s="37"/>
      <c r="Q248" s="5"/>
      <c r="R248" s="5"/>
      <c r="S248" s="5"/>
      <c r="T248" s="5"/>
      <c r="U248" s="5"/>
      <c r="V248" s="5"/>
      <c r="W248" s="5"/>
      <c r="X248" s="2"/>
    </row>
    <row r="249" spans="1:24" s="3" customFormat="1" x14ac:dyDescent="0.2">
      <c r="A249" s="4"/>
      <c r="B249" s="5"/>
      <c r="C249" s="5"/>
      <c r="D249" s="5"/>
      <c r="E249" s="259"/>
      <c r="F249" s="321"/>
      <c r="G249" s="321"/>
      <c r="H249" s="322"/>
      <c r="I249" s="5"/>
      <c r="J249" s="5"/>
      <c r="K249" s="258"/>
      <c r="L249" s="5"/>
      <c r="M249" s="38"/>
      <c r="N249" s="5"/>
      <c r="O249" s="38"/>
      <c r="P249" s="37"/>
      <c r="Q249" s="5"/>
      <c r="R249" s="5"/>
      <c r="S249" s="5"/>
      <c r="T249" s="5"/>
      <c r="U249" s="5"/>
      <c r="V249" s="5"/>
      <c r="W249" s="5"/>
      <c r="X249" s="2"/>
    </row>
    <row r="250" spans="1:24" s="3" customFormat="1" x14ac:dyDescent="0.2">
      <c r="A250" s="4"/>
      <c r="B250" s="5"/>
      <c r="C250" s="5"/>
      <c r="D250" s="5"/>
      <c r="E250" s="259"/>
      <c r="F250" s="321"/>
      <c r="G250" s="321"/>
      <c r="H250" s="322"/>
      <c r="I250" s="5"/>
      <c r="J250" s="5"/>
      <c r="K250" s="258"/>
      <c r="L250" s="5"/>
      <c r="M250" s="38"/>
      <c r="N250" s="5"/>
      <c r="O250" s="38"/>
      <c r="P250" s="37"/>
      <c r="Q250" s="5"/>
      <c r="R250" s="5"/>
      <c r="S250" s="5"/>
      <c r="T250" s="5"/>
      <c r="U250" s="5"/>
      <c r="V250" s="5"/>
      <c r="W250" s="5"/>
      <c r="X250" s="2"/>
    </row>
    <row r="251" spans="1:24" s="3" customFormat="1" x14ac:dyDescent="0.2">
      <c r="A251" s="4"/>
      <c r="B251" s="5"/>
      <c r="C251" s="5"/>
      <c r="D251" s="5"/>
      <c r="E251" s="259"/>
      <c r="F251" s="321"/>
      <c r="G251" s="321"/>
      <c r="H251" s="322"/>
      <c r="I251" s="5"/>
      <c r="J251" s="5"/>
      <c r="K251" s="258"/>
      <c r="L251" s="5"/>
      <c r="M251" s="38"/>
      <c r="N251" s="5"/>
      <c r="O251" s="38"/>
      <c r="P251" s="37"/>
      <c r="Q251" s="5"/>
      <c r="R251" s="5"/>
      <c r="S251" s="5"/>
      <c r="T251" s="5"/>
      <c r="U251" s="5"/>
      <c r="V251" s="5"/>
      <c r="W251" s="5"/>
      <c r="X251" s="2"/>
    </row>
    <row r="252" spans="1:24" s="3" customFormat="1" x14ac:dyDescent="0.2">
      <c r="A252" s="4"/>
      <c r="B252" s="5"/>
      <c r="C252" s="5"/>
      <c r="D252" s="5"/>
      <c r="E252" s="259"/>
      <c r="F252" s="321"/>
      <c r="G252" s="321"/>
      <c r="H252" s="322"/>
      <c r="I252" s="5"/>
      <c r="J252" s="5"/>
      <c r="K252" s="258"/>
      <c r="L252" s="5"/>
      <c r="M252" s="38"/>
      <c r="N252" s="5"/>
      <c r="O252" s="38"/>
      <c r="P252" s="37"/>
      <c r="Q252" s="5"/>
      <c r="R252" s="5"/>
      <c r="S252" s="5"/>
      <c r="T252" s="5"/>
      <c r="U252" s="5"/>
      <c r="V252" s="5"/>
      <c r="W252" s="5"/>
      <c r="X252" s="2"/>
    </row>
    <row r="253" spans="1:24" s="3" customFormat="1" x14ac:dyDescent="0.2">
      <c r="A253" s="4"/>
      <c r="B253" s="5"/>
      <c r="C253" s="5"/>
      <c r="D253" s="5"/>
      <c r="E253" s="259"/>
      <c r="F253" s="321"/>
      <c r="G253" s="321"/>
      <c r="H253" s="322"/>
      <c r="I253" s="5"/>
      <c r="J253" s="5"/>
      <c r="K253" s="258"/>
      <c r="L253" s="5"/>
      <c r="M253" s="38"/>
      <c r="N253" s="5"/>
      <c r="O253" s="38"/>
      <c r="P253" s="37"/>
      <c r="Q253" s="5"/>
      <c r="R253" s="5"/>
      <c r="S253" s="5"/>
      <c r="T253" s="5"/>
      <c r="U253" s="5"/>
      <c r="V253" s="5"/>
      <c r="W253" s="5"/>
      <c r="X253" s="2"/>
    </row>
    <row r="254" spans="1:24" s="3" customFormat="1" x14ac:dyDescent="0.2">
      <c r="A254" s="4"/>
      <c r="B254" s="5"/>
      <c r="C254" s="5"/>
      <c r="D254" s="5"/>
      <c r="E254" s="259"/>
      <c r="F254" s="321"/>
      <c r="G254" s="321"/>
      <c r="H254" s="322"/>
      <c r="I254" s="5"/>
      <c r="J254" s="5"/>
      <c r="K254" s="258"/>
      <c r="L254" s="5"/>
      <c r="M254" s="38"/>
      <c r="N254" s="5"/>
      <c r="O254" s="38"/>
      <c r="P254" s="37"/>
      <c r="Q254" s="5"/>
      <c r="R254" s="5"/>
      <c r="S254" s="5"/>
      <c r="T254" s="5"/>
      <c r="U254" s="5"/>
      <c r="V254" s="5"/>
      <c r="W254" s="5"/>
      <c r="X254" s="2"/>
    </row>
    <row r="255" spans="1:24" s="3" customFormat="1" x14ac:dyDescent="0.2">
      <c r="A255" s="4"/>
      <c r="B255" s="5"/>
      <c r="C255" s="5"/>
      <c r="D255" s="5"/>
      <c r="E255" s="259"/>
      <c r="F255" s="321"/>
      <c r="G255" s="321"/>
      <c r="H255" s="322"/>
      <c r="I255" s="5"/>
      <c r="J255" s="5"/>
      <c r="K255" s="258"/>
      <c r="L255" s="5"/>
      <c r="M255" s="38"/>
      <c r="N255" s="5"/>
      <c r="O255" s="38"/>
      <c r="P255" s="37"/>
      <c r="Q255" s="5"/>
      <c r="R255" s="5"/>
      <c r="S255" s="5"/>
      <c r="T255" s="5"/>
      <c r="U255" s="5"/>
      <c r="V255" s="5"/>
      <c r="W255" s="5"/>
      <c r="X255" s="2"/>
    </row>
    <row r="256" spans="1:24" s="3" customFormat="1" x14ac:dyDescent="0.2">
      <c r="A256" s="4"/>
      <c r="B256" s="5"/>
      <c r="C256" s="5"/>
      <c r="D256" s="5"/>
      <c r="E256" s="259"/>
      <c r="F256" s="321"/>
      <c r="G256" s="321"/>
      <c r="H256" s="322"/>
      <c r="I256" s="5"/>
      <c r="J256" s="5"/>
      <c r="K256" s="258"/>
      <c r="L256" s="5"/>
      <c r="M256" s="38"/>
      <c r="N256" s="5"/>
      <c r="O256" s="38"/>
      <c r="P256" s="37"/>
      <c r="Q256" s="5"/>
      <c r="R256" s="5"/>
      <c r="S256" s="5"/>
      <c r="T256" s="5"/>
      <c r="U256" s="5"/>
      <c r="V256" s="5"/>
      <c r="W256" s="5"/>
      <c r="X256" s="2"/>
    </row>
    <row r="257" spans="1:24" s="3" customFormat="1" x14ac:dyDescent="0.2">
      <c r="A257" s="4"/>
      <c r="B257" s="5"/>
      <c r="C257" s="5"/>
      <c r="D257" s="5"/>
      <c r="E257" s="259"/>
      <c r="F257" s="321"/>
      <c r="G257" s="321"/>
      <c r="H257" s="322"/>
      <c r="I257" s="5"/>
      <c r="J257" s="5"/>
      <c r="K257" s="258"/>
      <c r="L257" s="5"/>
      <c r="M257" s="38"/>
      <c r="N257" s="5"/>
      <c r="O257" s="38"/>
      <c r="P257" s="37"/>
      <c r="Q257" s="5"/>
      <c r="R257" s="5"/>
      <c r="S257" s="5"/>
      <c r="T257" s="5"/>
      <c r="U257" s="5"/>
      <c r="V257" s="5"/>
      <c r="W257" s="5"/>
      <c r="X257" s="2"/>
    </row>
    <row r="258" spans="1:24" s="3" customFormat="1" x14ac:dyDescent="0.2">
      <c r="A258" s="4"/>
      <c r="B258" s="5"/>
      <c r="C258" s="5"/>
      <c r="D258" s="5"/>
      <c r="E258" s="259"/>
      <c r="F258" s="321"/>
      <c r="G258" s="321"/>
      <c r="H258" s="322"/>
      <c r="I258" s="5"/>
      <c r="J258" s="5"/>
      <c r="K258" s="258"/>
      <c r="L258" s="5"/>
      <c r="M258" s="38"/>
      <c r="N258" s="5"/>
      <c r="O258" s="38"/>
      <c r="P258" s="37"/>
      <c r="Q258" s="5"/>
      <c r="R258" s="5"/>
      <c r="S258" s="5"/>
      <c r="T258" s="5"/>
      <c r="U258" s="5"/>
      <c r="V258" s="5"/>
      <c r="W258" s="5"/>
      <c r="X258" s="2"/>
    </row>
    <row r="259" spans="1:24" s="3" customFormat="1" x14ac:dyDescent="0.2">
      <c r="A259" s="4"/>
      <c r="B259" s="5"/>
      <c r="C259" s="5"/>
      <c r="D259" s="5"/>
      <c r="E259" s="259"/>
      <c r="F259" s="321"/>
      <c r="G259" s="321"/>
      <c r="H259" s="322"/>
      <c r="I259" s="5"/>
      <c r="J259" s="5"/>
      <c r="K259" s="258"/>
      <c r="L259" s="5"/>
      <c r="M259" s="38"/>
      <c r="N259" s="5"/>
      <c r="O259" s="38"/>
      <c r="P259" s="37"/>
      <c r="Q259" s="5"/>
      <c r="R259" s="5"/>
      <c r="S259" s="5"/>
      <c r="T259" s="5"/>
      <c r="U259" s="5"/>
      <c r="V259" s="5"/>
      <c r="W259" s="5"/>
      <c r="X259" s="2"/>
    </row>
    <row r="260" spans="1:24" s="3" customFormat="1" x14ac:dyDescent="0.2">
      <c r="A260" s="4"/>
      <c r="B260" s="5"/>
      <c r="C260" s="5"/>
      <c r="D260" s="5"/>
      <c r="E260" s="259"/>
      <c r="F260" s="321"/>
      <c r="G260" s="321"/>
      <c r="H260" s="322"/>
      <c r="I260" s="5"/>
      <c r="J260" s="5"/>
      <c r="K260" s="258"/>
      <c r="L260" s="5"/>
      <c r="M260" s="38"/>
      <c r="N260" s="5"/>
      <c r="O260" s="38"/>
      <c r="P260" s="37"/>
      <c r="Q260" s="5"/>
      <c r="R260" s="5"/>
      <c r="S260" s="5"/>
      <c r="T260" s="5"/>
      <c r="U260" s="5"/>
      <c r="V260" s="5"/>
      <c r="W260" s="5"/>
      <c r="X260" s="2"/>
    </row>
    <row r="261" spans="1:24" s="3" customFormat="1" x14ac:dyDescent="0.2">
      <c r="A261" s="4"/>
      <c r="B261" s="5"/>
      <c r="C261" s="5"/>
      <c r="D261" s="5"/>
      <c r="E261" s="259"/>
      <c r="F261" s="321"/>
      <c r="G261" s="321"/>
      <c r="H261" s="322"/>
      <c r="I261" s="5"/>
      <c r="J261" s="5"/>
      <c r="K261" s="258"/>
      <c r="L261" s="5"/>
      <c r="M261" s="38"/>
      <c r="N261" s="5"/>
      <c r="O261" s="38"/>
      <c r="P261" s="37"/>
      <c r="Q261" s="5"/>
      <c r="R261" s="5"/>
      <c r="S261" s="5"/>
      <c r="T261" s="5"/>
      <c r="U261" s="5"/>
      <c r="V261" s="5"/>
      <c r="W261" s="5"/>
      <c r="X261" s="2"/>
    </row>
    <row r="262" spans="1:24" s="3" customFormat="1" x14ac:dyDescent="0.2">
      <c r="A262" s="4"/>
      <c r="B262" s="5"/>
      <c r="C262" s="5"/>
      <c r="D262" s="5"/>
      <c r="E262" s="259"/>
      <c r="F262" s="321"/>
      <c r="G262" s="321"/>
      <c r="H262" s="322"/>
      <c r="I262" s="5"/>
      <c r="J262" s="5"/>
      <c r="K262" s="258"/>
      <c r="L262" s="5"/>
      <c r="M262" s="38"/>
      <c r="N262" s="5"/>
      <c r="O262" s="38"/>
      <c r="P262" s="37"/>
      <c r="Q262" s="5"/>
      <c r="R262" s="5"/>
      <c r="S262" s="5"/>
      <c r="T262" s="5"/>
      <c r="U262" s="5"/>
      <c r="V262" s="5"/>
      <c r="W262" s="5"/>
      <c r="X262" s="2"/>
    </row>
    <row r="263" spans="1:24" s="3" customFormat="1" x14ac:dyDescent="0.2">
      <c r="A263" s="4"/>
      <c r="B263" s="5"/>
      <c r="C263" s="5"/>
      <c r="D263" s="5"/>
      <c r="E263" s="259"/>
      <c r="F263" s="321"/>
      <c r="G263" s="321"/>
      <c r="H263" s="322"/>
      <c r="I263" s="5"/>
      <c r="J263" s="5"/>
      <c r="K263" s="258"/>
      <c r="L263" s="5"/>
      <c r="M263" s="38"/>
      <c r="N263" s="5"/>
      <c r="O263" s="38"/>
      <c r="P263" s="37"/>
      <c r="Q263" s="5"/>
      <c r="R263" s="5"/>
      <c r="S263" s="5"/>
      <c r="T263" s="5"/>
      <c r="U263" s="5"/>
      <c r="V263" s="5"/>
      <c r="W263" s="5"/>
      <c r="X263" s="2"/>
    </row>
    <row r="264" spans="1:24" s="3" customFormat="1" x14ac:dyDescent="0.2">
      <c r="A264" s="4"/>
      <c r="B264" s="5"/>
      <c r="C264" s="5"/>
      <c r="D264" s="5"/>
      <c r="E264" s="259"/>
      <c r="F264" s="321"/>
      <c r="G264" s="321"/>
      <c r="H264" s="322"/>
      <c r="I264" s="5"/>
      <c r="J264" s="5"/>
      <c r="K264" s="258"/>
      <c r="L264" s="5"/>
      <c r="M264" s="38"/>
      <c r="N264" s="5"/>
      <c r="O264" s="38"/>
      <c r="P264" s="37"/>
      <c r="Q264" s="5"/>
      <c r="R264" s="5"/>
      <c r="S264" s="5"/>
      <c r="T264" s="5"/>
      <c r="U264" s="5"/>
      <c r="V264" s="5"/>
      <c r="W264" s="5"/>
      <c r="X264" s="2"/>
    </row>
    <row r="265" spans="1:24" s="3" customFormat="1" x14ac:dyDescent="0.2">
      <c r="A265" s="4"/>
      <c r="B265" s="5"/>
      <c r="C265" s="5"/>
      <c r="D265" s="5"/>
      <c r="E265" s="259"/>
      <c r="F265" s="321"/>
      <c r="G265" s="321"/>
      <c r="H265" s="322"/>
      <c r="I265" s="5"/>
      <c r="J265" s="5"/>
      <c r="K265" s="258"/>
      <c r="L265" s="5"/>
      <c r="M265" s="38"/>
      <c r="N265" s="5"/>
      <c r="O265" s="38"/>
      <c r="P265" s="37"/>
      <c r="Q265" s="5"/>
      <c r="R265" s="5"/>
      <c r="S265" s="5"/>
      <c r="T265" s="5"/>
      <c r="U265" s="5"/>
      <c r="V265" s="5"/>
      <c r="W265" s="5"/>
      <c r="X265" s="2"/>
    </row>
    <row r="266" spans="1:24" s="3" customFormat="1" x14ac:dyDescent="0.2">
      <c r="A266" s="4"/>
      <c r="B266" s="5"/>
      <c r="C266" s="5"/>
      <c r="D266" s="5"/>
      <c r="E266" s="259"/>
      <c r="F266" s="321"/>
      <c r="G266" s="321"/>
      <c r="H266" s="322"/>
      <c r="I266" s="5"/>
      <c r="J266" s="5"/>
      <c r="K266" s="258"/>
      <c r="L266" s="5"/>
      <c r="M266" s="38"/>
      <c r="N266" s="5"/>
      <c r="O266" s="38"/>
      <c r="P266" s="37"/>
      <c r="Q266" s="5"/>
      <c r="R266" s="5"/>
      <c r="S266" s="5"/>
      <c r="T266" s="5"/>
      <c r="U266" s="5"/>
      <c r="V266" s="5"/>
      <c r="W266" s="5"/>
      <c r="X266" s="2"/>
    </row>
    <row r="267" spans="1:24" s="3" customFormat="1" x14ac:dyDescent="0.2">
      <c r="A267" s="4"/>
      <c r="B267" s="5"/>
      <c r="C267" s="5"/>
      <c r="D267" s="5"/>
      <c r="E267" s="259"/>
      <c r="F267" s="321"/>
      <c r="G267" s="321"/>
      <c r="H267" s="322"/>
      <c r="I267" s="5"/>
      <c r="J267" s="5"/>
      <c r="K267" s="258"/>
      <c r="L267" s="5"/>
      <c r="M267" s="38"/>
      <c r="N267" s="5"/>
      <c r="O267" s="38"/>
      <c r="P267" s="37"/>
      <c r="Q267" s="5"/>
      <c r="R267" s="5"/>
      <c r="S267" s="5"/>
      <c r="T267" s="5"/>
      <c r="U267" s="5"/>
      <c r="V267" s="5"/>
      <c r="W267" s="5"/>
      <c r="X267" s="2"/>
    </row>
    <row r="268" spans="1:24" s="3" customFormat="1" x14ac:dyDescent="0.2">
      <c r="A268" s="4"/>
      <c r="B268" s="5"/>
      <c r="C268" s="5"/>
      <c r="D268" s="5"/>
      <c r="E268" s="259"/>
      <c r="F268" s="321"/>
      <c r="G268" s="321"/>
      <c r="H268" s="322"/>
      <c r="I268" s="5"/>
      <c r="J268" s="5"/>
      <c r="K268" s="258"/>
      <c r="L268" s="5"/>
      <c r="M268" s="38"/>
      <c r="N268" s="5"/>
      <c r="O268" s="38"/>
      <c r="P268" s="37"/>
      <c r="Q268" s="5"/>
      <c r="R268" s="5"/>
      <c r="S268" s="5"/>
      <c r="T268" s="5"/>
      <c r="U268" s="5"/>
      <c r="V268" s="5"/>
      <c r="W268" s="5"/>
      <c r="X268" s="2"/>
    </row>
    <row r="269" spans="1:24" s="3" customFormat="1" x14ac:dyDescent="0.2">
      <c r="A269" s="4"/>
      <c r="B269" s="5"/>
      <c r="C269" s="5"/>
      <c r="D269" s="5"/>
      <c r="E269" s="259"/>
      <c r="F269" s="321"/>
      <c r="G269" s="321"/>
      <c r="H269" s="322"/>
      <c r="I269" s="5"/>
      <c r="J269" s="5"/>
      <c r="K269" s="258"/>
      <c r="L269" s="5"/>
      <c r="M269" s="38"/>
      <c r="N269" s="5"/>
      <c r="O269" s="38"/>
      <c r="P269" s="37"/>
      <c r="Q269" s="5"/>
      <c r="R269" s="5"/>
      <c r="S269" s="5"/>
      <c r="T269" s="5"/>
      <c r="U269" s="5"/>
      <c r="V269" s="5"/>
      <c r="W269" s="5"/>
      <c r="X269" s="2"/>
    </row>
    <row r="270" spans="1:24" s="3" customFormat="1" x14ac:dyDescent="0.2">
      <c r="A270" s="4"/>
      <c r="B270" s="5"/>
      <c r="C270" s="5"/>
      <c r="D270" s="5"/>
      <c r="E270" s="259"/>
      <c r="F270" s="321"/>
      <c r="G270" s="321"/>
      <c r="H270" s="322"/>
      <c r="I270" s="5"/>
      <c r="J270" s="5"/>
      <c r="K270" s="258"/>
      <c r="L270" s="5"/>
      <c r="M270" s="38"/>
      <c r="N270" s="5"/>
      <c r="O270" s="38"/>
      <c r="P270" s="37"/>
      <c r="Q270" s="5"/>
      <c r="R270" s="5"/>
      <c r="S270" s="5"/>
      <c r="T270" s="5"/>
      <c r="U270" s="5"/>
      <c r="V270" s="5"/>
      <c r="W270" s="5"/>
      <c r="X270" s="2"/>
    </row>
    <row r="271" spans="1:24" s="3" customFormat="1" x14ac:dyDescent="0.2">
      <c r="A271" s="4"/>
      <c r="B271" s="5"/>
      <c r="C271" s="5"/>
      <c r="D271" s="5"/>
      <c r="E271" s="259"/>
      <c r="F271" s="321"/>
      <c r="G271" s="321"/>
      <c r="H271" s="322"/>
      <c r="I271" s="5"/>
      <c r="J271" s="5"/>
      <c r="K271" s="258"/>
      <c r="L271" s="5"/>
      <c r="M271" s="38"/>
      <c r="N271" s="5"/>
      <c r="O271" s="38"/>
      <c r="P271" s="37"/>
      <c r="Q271" s="5"/>
      <c r="R271" s="5"/>
      <c r="S271" s="5"/>
      <c r="T271" s="5"/>
      <c r="U271" s="5"/>
      <c r="V271" s="5"/>
      <c r="W271" s="5"/>
      <c r="X271" s="2"/>
    </row>
    <row r="272" spans="1:24" s="3" customFormat="1" x14ac:dyDescent="0.2">
      <c r="A272" s="4"/>
      <c r="B272" s="5"/>
      <c r="C272" s="5"/>
      <c r="D272" s="5"/>
      <c r="E272" s="259"/>
      <c r="F272" s="321"/>
      <c r="G272" s="321"/>
      <c r="H272" s="322"/>
      <c r="I272" s="5"/>
      <c r="J272" s="5"/>
      <c r="K272" s="258"/>
      <c r="L272" s="5"/>
      <c r="M272" s="38"/>
      <c r="N272" s="5"/>
      <c r="O272" s="38"/>
      <c r="P272" s="37"/>
      <c r="Q272" s="5"/>
      <c r="R272" s="5"/>
      <c r="S272" s="5"/>
      <c r="T272" s="5"/>
      <c r="U272" s="5"/>
      <c r="V272" s="5"/>
      <c r="W272" s="5"/>
      <c r="X272" s="2"/>
    </row>
    <row r="273" spans="1:24" s="3" customFormat="1" x14ac:dyDescent="0.2">
      <c r="A273" s="4"/>
      <c r="B273" s="5"/>
      <c r="C273" s="5"/>
      <c r="D273" s="5"/>
      <c r="E273" s="259"/>
      <c r="F273" s="321"/>
      <c r="G273" s="321"/>
      <c r="H273" s="322"/>
      <c r="I273" s="5"/>
      <c r="J273" s="5"/>
      <c r="K273" s="258"/>
      <c r="L273" s="5"/>
      <c r="M273" s="38"/>
      <c r="N273" s="5"/>
      <c r="O273" s="38"/>
      <c r="P273" s="37"/>
      <c r="Q273" s="5"/>
      <c r="R273" s="5"/>
      <c r="S273" s="5"/>
      <c r="T273" s="5"/>
      <c r="U273" s="5"/>
      <c r="V273" s="5"/>
      <c r="W273" s="5"/>
      <c r="X273" s="2"/>
    </row>
    <row r="274" spans="1:24" s="3" customFormat="1" x14ac:dyDescent="0.2">
      <c r="A274" s="4"/>
      <c r="B274" s="5"/>
      <c r="C274" s="5"/>
      <c r="D274" s="5"/>
      <c r="E274" s="259"/>
      <c r="F274" s="321"/>
      <c r="G274" s="321"/>
      <c r="H274" s="322"/>
      <c r="I274" s="5"/>
      <c r="J274" s="5"/>
      <c r="K274" s="258"/>
      <c r="L274" s="5"/>
      <c r="M274" s="38"/>
      <c r="N274" s="5"/>
      <c r="O274" s="38"/>
      <c r="P274" s="37"/>
      <c r="Q274" s="5"/>
      <c r="R274" s="5"/>
      <c r="S274" s="5"/>
      <c r="T274" s="5"/>
      <c r="U274" s="5"/>
      <c r="V274" s="5"/>
      <c r="W274" s="5"/>
      <c r="X274" s="2"/>
    </row>
    <row r="275" spans="1:24" s="3" customFormat="1" x14ac:dyDescent="0.2">
      <c r="A275" s="4"/>
      <c r="B275" s="5"/>
      <c r="C275" s="5"/>
      <c r="D275" s="5"/>
      <c r="E275" s="259"/>
      <c r="F275" s="321"/>
      <c r="G275" s="321"/>
      <c r="H275" s="322"/>
      <c r="I275" s="5"/>
      <c r="J275" s="5"/>
      <c r="K275" s="258"/>
      <c r="L275" s="5"/>
      <c r="M275" s="38"/>
      <c r="N275" s="5"/>
      <c r="O275" s="38"/>
      <c r="P275" s="37"/>
      <c r="Q275" s="5"/>
      <c r="R275" s="5"/>
      <c r="S275" s="5"/>
      <c r="T275" s="5"/>
      <c r="U275" s="5"/>
      <c r="V275" s="5"/>
      <c r="W275" s="5"/>
      <c r="X275" s="2"/>
    </row>
    <row r="276" spans="1:24" s="3" customFormat="1" x14ac:dyDescent="0.2">
      <c r="A276" s="4"/>
      <c r="B276" s="5"/>
      <c r="C276" s="5"/>
      <c r="D276" s="5"/>
      <c r="E276" s="259"/>
      <c r="F276" s="321"/>
      <c r="G276" s="321"/>
      <c r="H276" s="322"/>
      <c r="I276" s="5"/>
      <c r="J276" s="5"/>
      <c r="K276" s="258"/>
      <c r="L276" s="5"/>
      <c r="M276" s="38"/>
      <c r="N276" s="5"/>
      <c r="O276" s="38"/>
      <c r="P276" s="37"/>
      <c r="Q276" s="5"/>
      <c r="R276" s="5"/>
      <c r="S276" s="5"/>
      <c r="T276" s="5"/>
      <c r="U276" s="5"/>
      <c r="V276" s="5"/>
      <c r="W276" s="5"/>
      <c r="X276" s="2"/>
    </row>
    <row r="277" spans="1:24" s="3" customFormat="1" x14ac:dyDescent="0.2">
      <c r="A277" s="4"/>
      <c r="B277" s="5"/>
      <c r="C277" s="5"/>
      <c r="D277" s="5"/>
      <c r="E277" s="259"/>
      <c r="F277" s="321"/>
      <c r="G277" s="321"/>
      <c r="H277" s="322"/>
      <c r="I277" s="5"/>
      <c r="J277" s="5"/>
      <c r="K277" s="258"/>
      <c r="L277" s="5"/>
      <c r="M277" s="38"/>
      <c r="N277" s="5"/>
      <c r="O277" s="38"/>
      <c r="P277" s="37"/>
      <c r="Q277" s="5"/>
      <c r="R277" s="5"/>
      <c r="S277" s="5"/>
      <c r="T277" s="5"/>
      <c r="U277" s="5"/>
      <c r="V277" s="5"/>
      <c r="W277" s="5"/>
      <c r="X277" s="2"/>
    </row>
    <row r="278" spans="1:24" s="3" customFormat="1" x14ac:dyDescent="0.2">
      <c r="A278" s="4"/>
      <c r="B278" s="5"/>
      <c r="C278" s="5"/>
      <c r="D278" s="5"/>
      <c r="E278" s="259"/>
      <c r="F278" s="321"/>
      <c r="G278" s="321"/>
      <c r="H278" s="322"/>
      <c r="I278" s="5"/>
      <c r="J278" s="5"/>
      <c r="K278" s="258"/>
      <c r="L278" s="5"/>
      <c r="M278" s="38"/>
      <c r="N278" s="5"/>
      <c r="O278" s="38"/>
      <c r="P278" s="37"/>
      <c r="Q278" s="5"/>
      <c r="R278" s="5"/>
      <c r="S278" s="5"/>
      <c r="T278" s="5"/>
      <c r="U278" s="5"/>
      <c r="V278" s="5"/>
      <c r="W278" s="5"/>
      <c r="X278" s="2"/>
    </row>
    <row r="279" spans="1:24" s="3" customFormat="1" x14ac:dyDescent="0.2">
      <c r="A279" s="4"/>
      <c r="B279" s="5"/>
      <c r="C279" s="5"/>
      <c r="D279" s="5"/>
      <c r="E279" s="259"/>
      <c r="F279" s="321"/>
      <c r="G279" s="321"/>
      <c r="H279" s="322"/>
      <c r="I279" s="5"/>
      <c r="J279" s="5"/>
      <c r="K279" s="258"/>
      <c r="L279" s="5"/>
      <c r="M279" s="38"/>
      <c r="N279" s="5"/>
      <c r="O279" s="38"/>
      <c r="P279" s="37"/>
      <c r="Q279" s="5"/>
      <c r="R279" s="5"/>
      <c r="S279" s="5"/>
      <c r="T279" s="5"/>
      <c r="U279" s="5"/>
      <c r="V279" s="5"/>
      <c r="W279" s="5"/>
      <c r="X279" s="2"/>
    </row>
    <row r="280" spans="1:24" s="3" customFormat="1" x14ac:dyDescent="0.2">
      <c r="A280" s="4"/>
      <c r="B280" s="5"/>
      <c r="C280" s="5"/>
      <c r="D280" s="5"/>
      <c r="E280" s="259"/>
      <c r="F280" s="321"/>
      <c r="G280" s="321"/>
      <c r="H280" s="322"/>
      <c r="I280" s="5"/>
      <c r="J280" s="5"/>
      <c r="K280" s="258"/>
      <c r="L280" s="5"/>
      <c r="M280" s="38"/>
      <c r="N280" s="5"/>
      <c r="O280" s="38"/>
      <c r="P280" s="37"/>
      <c r="Q280" s="5"/>
      <c r="R280" s="5"/>
      <c r="S280" s="5"/>
      <c r="T280" s="5"/>
      <c r="U280" s="5"/>
      <c r="V280" s="5"/>
      <c r="W280" s="5"/>
      <c r="X280" s="2"/>
    </row>
    <row r="281" spans="1:24" s="3" customFormat="1" x14ac:dyDescent="0.2">
      <c r="A281" s="4"/>
      <c r="B281" s="5"/>
      <c r="C281" s="5"/>
      <c r="D281" s="5"/>
      <c r="E281" s="259"/>
      <c r="F281" s="321"/>
      <c r="G281" s="321"/>
      <c r="H281" s="322"/>
      <c r="I281" s="5"/>
      <c r="J281" s="5"/>
      <c r="K281" s="258"/>
      <c r="L281" s="5"/>
      <c r="M281" s="38"/>
      <c r="N281" s="5"/>
      <c r="O281" s="38"/>
      <c r="P281" s="37"/>
      <c r="Q281" s="5"/>
      <c r="R281" s="5"/>
      <c r="S281" s="5"/>
      <c r="T281" s="5"/>
      <c r="U281" s="5"/>
      <c r="V281" s="5"/>
      <c r="W281" s="5"/>
      <c r="X281" s="2"/>
    </row>
    <row r="282" spans="1:24" s="3" customFormat="1" x14ac:dyDescent="0.2">
      <c r="A282" s="4"/>
      <c r="B282" s="5"/>
      <c r="C282" s="5"/>
      <c r="D282" s="5"/>
      <c r="E282" s="259"/>
      <c r="F282" s="321"/>
      <c r="G282" s="321"/>
      <c r="H282" s="322"/>
      <c r="I282" s="5"/>
      <c r="J282" s="5"/>
      <c r="K282" s="258"/>
      <c r="L282" s="5"/>
      <c r="M282" s="38"/>
      <c r="N282" s="5"/>
      <c r="O282" s="38"/>
      <c r="P282" s="37"/>
      <c r="Q282" s="5"/>
      <c r="R282" s="5"/>
      <c r="S282" s="5"/>
      <c r="T282" s="5"/>
      <c r="U282" s="5"/>
      <c r="V282" s="5"/>
      <c r="W282" s="5"/>
      <c r="X282" s="2"/>
    </row>
    <row r="283" spans="1:24" s="3" customFormat="1" x14ac:dyDescent="0.2">
      <c r="A283" s="4"/>
      <c r="B283" s="5"/>
      <c r="C283" s="5"/>
      <c r="D283" s="5"/>
      <c r="E283" s="259"/>
      <c r="F283" s="321"/>
      <c r="G283" s="321"/>
      <c r="H283" s="322"/>
      <c r="I283" s="5"/>
      <c r="J283" s="5"/>
      <c r="K283" s="258"/>
      <c r="L283" s="5"/>
      <c r="M283" s="38"/>
      <c r="N283" s="5"/>
      <c r="O283" s="38"/>
      <c r="P283" s="37"/>
      <c r="Q283" s="5"/>
      <c r="R283" s="5"/>
      <c r="S283" s="5"/>
      <c r="T283" s="5"/>
      <c r="U283" s="5"/>
      <c r="V283" s="5"/>
      <c r="W283" s="5"/>
      <c r="X283" s="2"/>
    </row>
    <row r="284" spans="1:24" s="3" customFormat="1" x14ac:dyDescent="0.2">
      <c r="A284" s="4"/>
      <c r="B284" s="5"/>
      <c r="C284" s="5"/>
      <c r="D284" s="5"/>
      <c r="E284" s="259"/>
      <c r="F284" s="321"/>
      <c r="G284" s="321"/>
      <c r="H284" s="322"/>
      <c r="I284" s="5"/>
      <c r="J284" s="5"/>
      <c r="K284" s="258"/>
      <c r="L284" s="5"/>
      <c r="M284" s="38"/>
      <c r="N284" s="5"/>
      <c r="O284" s="38"/>
      <c r="P284" s="37"/>
      <c r="Q284" s="5"/>
      <c r="R284" s="5"/>
      <c r="S284" s="5"/>
      <c r="T284" s="5"/>
      <c r="U284" s="5"/>
      <c r="V284" s="5"/>
      <c r="W284" s="5"/>
      <c r="X284" s="2"/>
    </row>
    <row r="285" spans="1:24" s="3" customFormat="1" x14ac:dyDescent="0.2">
      <c r="A285" s="4"/>
      <c r="B285" s="5"/>
      <c r="C285" s="5"/>
      <c r="D285" s="5"/>
      <c r="E285" s="259"/>
      <c r="F285" s="321"/>
      <c r="G285" s="321"/>
      <c r="H285" s="322"/>
      <c r="I285" s="5"/>
      <c r="J285" s="5"/>
      <c r="K285" s="258"/>
      <c r="L285" s="5"/>
      <c r="M285" s="38"/>
      <c r="N285" s="5"/>
      <c r="O285" s="38"/>
      <c r="P285" s="37"/>
      <c r="Q285" s="5"/>
      <c r="R285" s="5"/>
      <c r="S285" s="5"/>
      <c r="T285" s="5"/>
      <c r="U285" s="5"/>
      <c r="V285" s="5"/>
      <c r="W285" s="5"/>
      <c r="X285" s="2"/>
    </row>
    <row r="286" spans="1:24" s="3" customFormat="1" x14ac:dyDescent="0.2">
      <c r="A286" s="4"/>
      <c r="B286" s="5"/>
      <c r="C286" s="5"/>
      <c r="D286" s="5"/>
      <c r="E286" s="259"/>
      <c r="F286" s="321"/>
      <c r="G286" s="321"/>
      <c r="H286" s="322"/>
      <c r="I286" s="5"/>
      <c r="J286" s="5"/>
      <c r="K286" s="258"/>
      <c r="L286" s="5"/>
      <c r="M286" s="38"/>
      <c r="N286" s="5"/>
      <c r="O286" s="38"/>
      <c r="P286" s="37"/>
      <c r="Q286" s="5"/>
      <c r="R286" s="5"/>
      <c r="S286" s="5"/>
      <c r="T286" s="5"/>
      <c r="U286" s="5"/>
      <c r="V286" s="5"/>
      <c r="W286" s="5"/>
      <c r="X286" s="2"/>
    </row>
    <row r="287" spans="1:24" s="3" customFormat="1" x14ac:dyDescent="0.2">
      <c r="A287" s="4"/>
      <c r="B287" s="5"/>
      <c r="C287" s="5"/>
      <c r="D287" s="5"/>
      <c r="E287" s="259"/>
      <c r="F287" s="321"/>
      <c r="G287" s="321"/>
      <c r="H287" s="322"/>
      <c r="I287" s="5"/>
      <c r="J287" s="5"/>
      <c r="K287" s="258"/>
      <c r="L287" s="5"/>
      <c r="M287" s="38"/>
      <c r="N287" s="5"/>
      <c r="O287" s="38"/>
      <c r="P287" s="37"/>
      <c r="Q287" s="5"/>
      <c r="R287" s="5"/>
      <c r="S287" s="5"/>
      <c r="T287" s="5"/>
      <c r="U287" s="5"/>
      <c r="V287" s="5"/>
      <c r="W287" s="5"/>
      <c r="X287" s="2"/>
    </row>
    <row r="288" spans="1:24" s="3" customFormat="1" x14ac:dyDescent="0.2">
      <c r="A288" s="4"/>
      <c r="B288" s="5"/>
      <c r="C288" s="5"/>
      <c r="D288" s="5"/>
      <c r="E288" s="259"/>
      <c r="F288" s="321"/>
      <c r="G288" s="321"/>
      <c r="H288" s="322"/>
      <c r="I288" s="5"/>
      <c r="J288" s="5"/>
      <c r="K288" s="258"/>
      <c r="L288" s="5"/>
      <c r="M288" s="38"/>
      <c r="N288" s="5"/>
      <c r="O288" s="38"/>
      <c r="P288" s="37"/>
      <c r="Q288" s="5"/>
      <c r="R288" s="5"/>
      <c r="S288" s="5"/>
      <c r="T288" s="5"/>
      <c r="U288" s="5"/>
      <c r="V288" s="5"/>
      <c r="W288" s="5"/>
      <c r="X288" s="2"/>
    </row>
    <row r="289" spans="1:24" s="3" customFormat="1" x14ac:dyDescent="0.2">
      <c r="A289" s="4"/>
      <c r="B289" s="5"/>
      <c r="C289" s="5"/>
      <c r="D289" s="5"/>
      <c r="E289" s="259"/>
      <c r="F289" s="321"/>
      <c r="G289" s="321"/>
      <c r="H289" s="322"/>
      <c r="I289" s="5"/>
      <c r="J289" s="5"/>
      <c r="K289" s="258"/>
      <c r="L289" s="5"/>
      <c r="M289" s="38"/>
      <c r="N289" s="5"/>
      <c r="O289" s="38"/>
      <c r="P289" s="37"/>
      <c r="Q289" s="5"/>
      <c r="R289" s="5"/>
      <c r="S289" s="5"/>
      <c r="T289" s="5"/>
      <c r="U289" s="5"/>
      <c r="V289" s="5"/>
      <c r="W289" s="5"/>
      <c r="X289" s="2"/>
    </row>
    <row r="290" spans="1:24" s="3" customFormat="1" x14ac:dyDescent="0.2">
      <c r="A290" s="4"/>
      <c r="B290" s="5"/>
      <c r="C290" s="5"/>
      <c r="D290" s="5"/>
      <c r="E290" s="259"/>
      <c r="F290" s="321"/>
      <c r="G290" s="321"/>
      <c r="H290" s="322"/>
      <c r="I290" s="5"/>
      <c r="J290" s="5"/>
      <c r="K290" s="258"/>
      <c r="L290" s="5"/>
      <c r="M290" s="38"/>
      <c r="N290" s="5"/>
      <c r="O290" s="38"/>
      <c r="P290" s="37"/>
      <c r="Q290" s="5"/>
      <c r="R290" s="5"/>
      <c r="S290" s="5"/>
      <c r="T290" s="5"/>
      <c r="U290" s="5"/>
      <c r="V290" s="5"/>
      <c r="W290" s="5"/>
      <c r="X290" s="2"/>
    </row>
    <row r="291" spans="1:24" s="3" customFormat="1" x14ac:dyDescent="0.2">
      <c r="A291" s="4"/>
      <c r="B291" s="5"/>
      <c r="C291" s="5"/>
      <c r="D291" s="5"/>
      <c r="E291" s="259"/>
      <c r="F291" s="321"/>
      <c r="G291" s="321"/>
      <c r="H291" s="322"/>
      <c r="I291" s="5"/>
      <c r="J291" s="5"/>
      <c r="K291" s="258"/>
      <c r="L291" s="5"/>
      <c r="M291" s="38"/>
      <c r="N291" s="5"/>
      <c r="O291" s="38"/>
      <c r="P291" s="37"/>
      <c r="Q291" s="5"/>
      <c r="R291" s="5"/>
      <c r="S291" s="5"/>
      <c r="T291" s="5"/>
      <c r="U291" s="5"/>
      <c r="V291" s="5"/>
      <c r="W291" s="5"/>
      <c r="X291" s="2"/>
    </row>
    <row r="292" spans="1:24" s="3" customFormat="1" x14ac:dyDescent="0.2">
      <c r="A292" s="4"/>
      <c r="B292" s="5"/>
      <c r="C292" s="5"/>
      <c r="D292" s="5"/>
      <c r="E292" s="259"/>
      <c r="F292" s="321"/>
      <c r="G292" s="321"/>
      <c r="H292" s="322"/>
      <c r="I292" s="5"/>
      <c r="J292" s="5"/>
      <c r="K292" s="258"/>
      <c r="L292" s="5"/>
      <c r="M292" s="38"/>
      <c r="N292" s="5"/>
      <c r="O292" s="38"/>
      <c r="P292" s="37"/>
      <c r="Q292" s="5"/>
      <c r="R292" s="5"/>
      <c r="S292" s="5"/>
      <c r="T292" s="5"/>
      <c r="U292" s="5"/>
      <c r="V292" s="5"/>
      <c r="W292" s="5"/>
      <c r="X292" s="2"/>
    </row>
    <row r="293" spans="1:24" s="3" customFormat="1" x14ac:dyDescent="0.2">
      <c r="A293" s="4"/>
      <c r="B293" s="5"/>
      <c r="C293" s="5"/>
      <c r="D293" s="5"/>
      <c r="E293" s="259"/>
      <c r="F293" s="321"/>
      <c r="G293" s="321"/>
      <c r="H293" s="322"/>
      <c r="I293" s="5"/>
      <c r="J293" s="5"/>
      <c r="K293" s="258"/>
      <c r="L293" s="5"/>
      <c r="M293" s="38"/>
      <c r="N293" s="5"/>
      <c r="O293" s="38"/>
      <c r="P293" s="37"/>
      <c r="Q293" s="5"/>
      <c r="R293" s="5"/>
      <c r="S293" s="5"/>
      <c r="T293" s="5"/>
      <c r="U293" s="5"/>
      <c r="V293" s="5"/>
      <c r="W293" s="5"/>
      <c r="X293" s="2"/>
    </row>
    <row r="294" spans="1:24" s="3" customFormat="1" x14ac:dyDescent="0.2">
      <c r="A294" s="4"/>
      <c r="B294" s="5"/>
      <c r="C294" s="5"/>
      <c r="D294" s="5"/>
      <c r="E294" s="259"/>
      <c r="F294" s="321"/>
      <c r="G294" s="321"/>
      <c r="H294" s="322"/>
      <c r="I294" s="5"/>
      <c r="J294" s="5"/>
      <c r="K294" s="258"/>
      <c r="L294" s="5"/>
      <c r="M294" s="38"/>
      <c r="N294" s="5"/>
      <c r="O294" s="38"/>
      <c r="P294" s="37"/>
      <c r="Q294" s="5"/>
      <c r="R294" s="5"/>
      <c r="S294" s="5"/>
      <c r="T294" s="5"/>
      <c r="U294" s="5"/>
      <c r="V294" s="5"/>
      <c r="W294" s="5"/>
      <c r="X294" s="2"/>
    </row>
    <row r="295" spans="1:24" s="3" customFormat="1" x14ac:dyDescent="0.2">
      <c r="A295" s="4"/>
      <c r="B295" s="5"/>
      <c r="C295" s="5"/>
      <c r="D295" s="5"/>
      <c r="E295" s="259"/>
      <c r="F295" s="321"/>
      <c r="G295" s="321"/>
      <c r="H295" s="322"/>
      <c r="I295" s="5"/>
      <c r="J295" s="5"/>
      <c r="K295" s="258"/>
      <c r="L295" s="5"/>
      <c r="M295" s="38"/>
      <c r="N295" s="5"/>
      <c r="O295" s="38"/>
      <c r="P295" s="37"/>
      <c r="Q295" s="5"/>
      <c r="R295" s="5"/>
      <c r="S295" s="5"/>
      <c r="T295" s="5"/>
      <c r="U295" s="5"/>
      <c r="V295" s="5"/>
      <c r="W295" s="5"/>
      <c r="X295" s="2"/>
    </row>
    <row r="296" spans="1:24" s="3" customFormat="1" x14ac:dyDescent="0.2">
      <c r="A296" s="4"/>
      <c r="B296" s="5"/>
      <c r="C296" s="5"/>
      <c r="D296" s="5"/>
      <c r="E296" s="259"/>
      <c r="F296" s="321"/>
      <c r="G296" s="321"/>
      <c r="H296" s="322"/>
      <c r="I296" s="5"/>
      <c r="J296" s="5"/>
      <c r="K296" s="258"/>
      <c r="L296" s="5"/>
      <c r="M296" s="38"/>
      <c r="N296" s="5"/>
      <c r="O296" s="38"/>
      <c r="P296" s="37"/>
      <c r="Q296" s="5"/>
      <c r="R296" s="5"/>
      <c r="S296" s="5"/>
      <c r="T296" s="5"/>
      <c r="U296" s="5"/>
      <c r="V296" s="5"/>
      <c r="W296" s="5"/>
      <c r="X296" s="2"/>
    </row>
    <row r="297" spans="1:24" s="3" customFormat="1" x14ac:dyDescent="0.2">
      <c r="A297" s="4"/>
      <c r="B297" s="5"/>
      <c r="C297" s="5"/>
      <c r="D297" s="5"/>
      <c r="E297" s="259"/>
      <c r="F297" s="321"/>
      <c r="G297" s="321"/>
      <c r="H297" s="322"/>
      <c r="I297" s="5"/>
      <c r="J297" s="5"/>
      <c r="K297" s="258"/>
      <c r="L297" s="5"/>
      <c r="M297" s="38"/>
      <c r="N297" s="5"/>
      <c r="O297" s="38"/>
      <c r="P297" s="37"/>
      <c r="Q297" s="5"/>
      <c r="R297" s="5"/>
      <c r="S297" s="5"/>
      <c r="T297" s="5"/>
      <c r="U297" s="5"/>
      <c r="V297" s="5"/>
      <c r="W297" s="5"/>
      <c r="X297" s="2"/>
    </row>
    <row r="298" spans="1:24" s="3" customFormat="1" x14ac:dyDescent="0.2">
      <c r="A298" s="4"/>
      <c r="B298" s="5"/>
      <c r="C298" s="5"/>
      <c r="D298" s="5"/>
      <c r="E298" s="259"/>
      <c r="F298" s="321"/>
      <c r="G298" s="321"/>
      <c r="H298" s="322"/>
      <c r="I298" s="5"/>
      <c r="J298" s="5"/>
      <c r="K298" s="258"/>
      <c r="L298" s="5"/>
      <c r="M298" s="38"/>
      <c r="N298" s="5"/>
      <c r="O298" s="38"/>
      <c r="P298" s="37"/>
      <c r="Q298" s="5"/>
      <c r="R298" s="5"/>
      <c r="S298" s="5"/>
      <c r="T298" s="5"/>
      <c r="U298" s="5"/>
      <c r="V298" s="5"/>
      <c r="W298" s="5"/>
      <c r="X298" s="2"/>
    </row>
    <row r="299" spans="1:24" s="3" customFormat="1" x14ac:dyDescent="0.2">
      <c r="A299" s="4"/>
      <c r="B299" s="5"/>
      <c r="C299" s="5"/>
      <c r="D299" s="5"/>
      <c r="E299" s="259"/>
      <c r="F299" s="321"/>
      <c r="G299" s="321"/>
      <c r="H299" s="322"/>
      <c r="I299" s="5"/>
      <c r="J299" s="5"/>
      <c r="K299" s="258"/>
      <c r="L299" s="5"/>
      <c r="M299" s="38"/>
      <c r="N299" s="5"/>
      <c r="O299" s="38"/>
      <c r="P299" s="37"/>
      <c r="Q299" s="5"/>
      <c r="R299" s="5"/>
      <c r="S299" s="5"/>
      <c r="T299" s="5"/>
      <c r="U299" s="5"/>
      <c r="V299" s="5"/>
      <c r="W299" s="5"/>
      <c r="X299" s="2"/>
    </row>
    <row r="300" spans="1:24" s="3" customFormat="1" x14ac:dyDescent="0.2">
      <c r="A300" s="4"/>
      <c r="B300" s="5"/>
      <c r="C300" s="5"/>
      <c r="D300" s="5"/>
      <c r="E300" s="259"/>
      <c r="F300" s="321"/>
      <c r="G300" s="321"/>
      <c r="H300" s="322"/>
      <c r="I300" s="5"/>
      <c r="J300" s="5"/>
      <c r="K300" s="258"/>
      <c r="L300" s="5"/>
      <c r="M300" s="38"/>
      <c r="N300" s="5"/>
      <c r="O300" s="38"/>
      <c r="P300" s="37"/>
      <c r="Q300" s="5"/>
      <c r="R300" s="5"/>
      <c r="S300" s="5"/>
      <c r="T300" s="5"/>
      <c r="U300" s="5"/>
      <c r="V300" s="5"/>
      <c r="W300" s="5"/>
      <c r="X300" s="2"/>
    </row>
    <row r="301" spans="1:24" s="3" customFormat="1" x14ac:dyDescent="0.2">
      <c r="A301" s="4"/>
      <c r="B301" s="5"/>
      <c r="C301" s="5"/>
      <c r="D301" s="5"/>
      <c r="E301" s="259"/>
      <c r="F301" s="321"/>
      <c r="G301" s="321"/>
      <c r="H301" s="322"/>
      <c r="I301" s="5"/>
      <c r="J301" s="5"/>
      <c r="K301" s="258"/>
      <c r="L301" s="5"/>
      <c r="M301" s="38"/>
      <c r="N301" s="5"/>
      <c r="O301" s="38"/>
      <c r="P301" s="37"/>
      <c r="Q301" s="5"/>
      <c r="R301" s="5"/>
      <c r="S301" s="5"/>
      <c r="T301" s="5"/>
      <c r="U301" s="5"/>
      <c r="V301" s="5"/>
      <c r="W301" s="5"/>
      <c r="X301" s="2"/>
    </row>
    <row r="302" spans="1:24" s="3" customFormat="1" x14ac:dyDescent="0.2">
      <c r="A302" s="4"/>
      <c r="B302" s="5"/>
      <c r="C302" s="5"/>
      <c r="D302" s="5"/>
      <c r="E302" s="259"/>
      <c r="F302" s="321"/>
      <c r="G302" s="321"/>
      <c r="H302" s="322"/>
      <c r="I302" s="5"/>
      <c r="J302" s="5"/>
      <c r="K302" s="258"/>
      <c r="L302" s="5"/>
      <c r="M302" s="38"/>
      <c r="N302" s="5"/>
      <c r="O302" s="38"/>
      <c r="P302" s="37"/>
      <c r="Q302" s="5"/>
      <c r="R302" s="5"/>
      <c r="S302" s="5"/>
      <c r="T302" s="5"/>
      <c r="U302" s="5"/>
      <c r="V302" s="5"/>
      <c r="W302" s="5"/>
      <c r="X302" s="2"/>
    </row>
    <row r="303" spans="1:24" s="3" customFormat="1" x14ac:dyDescent="0.2">
      <c r="A303" s="4"/>
      <c r="B303" s="5"/>
      <c r="C303" s="5"/>
      <c r="D303" s="5"/>
      <c r="E303" s="259"/>
      <c r="F303" s="321"/>
      <c r="G303" s="321"/>
      <c r="H303" s="322"/>
      <c r="I303" s="5"/>
      <c r="J303" s="5"/>
      <c r="K303" s="258"/>
      <c r="L303" s="5"/>
      <c r="M303" s="38"/>
      <c r="N303" s="5"/>
      <c r="O303" s="38"/>
      <c r="P303" s="37"/>
      <c r="Q303" s="5"/>
      <c r="R303" s="5"/>
      <c r="S303" s="5"/>
      <c r="T303" s="5"/>
      <c r="U303" s="5"/>
      <c r="V303" s="5"/>
      <c r="W303" s="5"/>
      <c r="X303" s="2"/>
    </row>
    <row r="304" spans="1:24" s="3" customFormat="1" x14ac:dyDescent="0.2">
      <c r="A304" s="4"/>
      <c r="B304" s="5"/>
      <c r="C304" s="5"/>
      <c r="D304" s="5"/>
      <c r="E304" s="259"/>
      <c r="F304" s="321"/>
      <c r="G304" s="321"/>
      <c r="H304" s="322"/>
      <c r="I304" s="5"/>
      <c r="J304" s="5"/>
      <c r="K304" s="258"/>
      <c r="L304" s="5"/>
      <c r="M304" s="38"/>
      <c r="N304" s="5"/>
      <c r="O304" s="38"/>
      <c r="P304" s="37"/>
      <c r="Q304" s="5"/>
      <c r="R304" s="5"/>
      <c r="S304" s="5"/>
      <c r="T304" s="5"/>
      <c r="U304" s="5"/>
      <c r="V304" s="5"/>
      <c r="W304" s="5"/>
      <c r="X304" s="2"/>
    </row>
    <row r="305" spans="1:24" s="3" customFormat="1" x14ac:dyDescent="0.2">
      <c r="A305" s="4"/>
      <c r="B305" s="5"/>
      <c r="C305" s="5"/>
      <c r="D305" s="5"/>
      <c r="E305" s="259"/>
      <c r="F305" s="321"/>
      <c r="G305" s="321"/>
      <c r="H305" s="322"/>
      <c r="I305" s="5"/>
      <c r="J305" s="5"/>
      <c r="K305" s="258"/>
      <c r="L305" s="5"/>
      <c r="M305" s="38"/>
      <c r="N305" s="5"/>
      <c r="O305" s="38"/>
      <c r="P305" s="37"/>
      <c r="Q305" s="5"/>
      <c r="R305" s="5"/>
      <c r="S305" s="5"/>
      <c r="T305" s="5"/>
      <c r="U305" s="5"/>
      <c r="V305" s="5"/>
      <c r="W305" s="5"/>
      <c r="X305" s="2"/>
    </row>
    <row r="306" spans="1:24" s="3" customFormat="1" x14ac:dyDescent="0.2">
      <c r="A306" s="4"/>
      <c r="B306" s="5"/>
      <c r="C306" s="5"/>
      <c r="D306" s="5"/>
      <c r="E306" s="259"/>
      <c r="F306" s="321"/>
      <c r="G306" s="321"/>
      <c r="H306" s="322"/>
      <c r="I306" s="5"/>
      <c r="J306" s="5"/>
      <c r="K306" s="258"/>
      <c r="L306" s="5"/>
      <c r="M306" s="38"/>
      <c r="N306" s="5"/>
      <c r="O306" s="38"/>
      <c r="P306" s="37"/>
      <c r="Q306" s="5"/>
      <c r="R306" s="5"/>
      <c r="S306" s="5"/>
      <c r="T306" s="5"/>
      <c r="U306" s="5"/>
      <c r="V306" s="5"/>
      <c r="W306" s="5"/>
      <c r="X306" s="2"/>
    </row>
    <row r="307" spans="1:24" s="3" customFormat="1" x14ac:dyDescent="0.2">
      <c r="A307" s="4"/>
      <c r="B307" s="5"/>
      <c r="C307" s="5"/>
      <c r="D307" s="5"/>
      <c r="E307" s="259"/>
      <c r="F307" s="321"/>
      <c r="G307" s="321"/>
      <c r="H307" s="322"/>
      <c r="I307" s="5"/>
      <c r="J307" s="5"/>
      <c r="K307" s="258"/>
      <c r="L307" s="5"/>
      <c r="M307" s="38"/>
      <c r="N307" s="5"/>
      <c r="O307" s="38"/>
      <c r="P307" s="37"/>
      <c r="Q307" s="5"/>
      <c r="R307" s="5"/>
      <c r="S307" s="5"/>
      <c r="T307" s="5"/>
      <c r="U307" s="5"/>
      <c r="V307" s="5"/>
      <c r="W307" s="5"/>
      <c r="X307" s="2"/>
    </row>
    <row r="308" spans="1:24" s="3" customFormat="1" x14ac:dyDescent="0.2">
      <c r="A308" s="4"/>
      <c r="B308" s="5"/>
      <c r="C308" s="5"/>
      <c r="D308" s="5"/>
      <c r="E308" s="259"/>
      <c r="F308" s="321"/>
      <c r="G308" s="321"/>
      <c r="H308" s="322"/>
      <c r="I308" s="5"/>
      <c r="J308" s="5"/>
      <c r="K308" s="258"/>
      <c r="L308" s="5"/>
      <c r="M308" s="38"/>
      <c r="N308" s="5"/>
      <c r="O308" s="38"/>
      <c r="P308" s="37"/>
      <c r="Q308" s="5"/>
      <c r="R308" s="5"/>
      <c r="S308" s="5"/>
      <c r="T308" s="5"/>
      <c r="U308" s="5"/>
      <c r="V308" s="5"/>
      <c r="W308" s="5"/>
      <c r="X308" s="2"/>
    </row>
    <row r="309" spans="1:24" s="3" customFormat="1" x14ac:dyDescent="0.2">
      <c r="A309" s="4"/>
      <c r="B309" s="5"/>
      <c r="C309" s="5"/>
      <c r="D309" s="5"/>
      <c r="E309" s="259"/>
      <c r="F309" s="321"/>
      <c r="G309" s="321"/>
      <c r="H309" s="322"/>
      <c r="I309" s="5"/>
      <c r="J309" s="5"/>
      <c r="K309" s="258"/>
      <c r="L309" s="5"/>
      <c r="M309" s="38"/>
      <c r="N309" s="5"/>
      <c r="O309" s="38"/>
      <c r="P309" s="37"/>
      <c r="Q309" s="5"/>
      <c r="R309" s="5"/>
      <c r="S309" s="5"/>
      <c r="T309" s="5"/>
      <c r="U309" s="5"/>
      <c r="V309" s="5"/>
      <c r="W309" s="5"/>
      <c r="X309" s="2"/>
    </row>
    <row r="310" spans="1:24" s="3" customFormat="1" x14ac:dyDescent="0.2">
      <c r="A310" s="4"/>
      <c r="B310" s="5"/>
      <c r="C310" s="5"/>
      <c r="D310" s="5"/>
      <c r="E310" s="259"/>
      <c r="F310" s="321"/>
      <c r="G310" s="321"/>
      <c r="H310" s="322"/>
      <c r="I310" s="5"/>
      <c r="J310" s="5"/>
      <c r="K310" s="258"/>
      <c r="L310" s="5"/>
      <c r="M310" s="38"/>
      <c r="N310" s="5"/>
      <c r="O310" s="38"/>
      <c r="P310" s="37"/>
      <c r="Q310" s="5"/>
      <c r="R310" s="5"/>
      <c r="S310" s="5"/>
      <c r="T310" s="5"/>
      <c r="U310" s="5"/>
      <c r="V310" s="5"/>
      <c r="W310" s="5"/>
      <c r="X310" s="2"/>
    </row>
    <row r="311" spans="1:24" s="3" customFormat="1" x14ac:dyDescent="0.2">
      <c r="A311" s="4"/>
      <c r="B311" s="5"/>
      <c r="C311" s="5"/>
      <c r="D311" s="5"/>
      <c r="E311" s="259"/>
      <c r="F311" s="321"/>
      <c r="G311" s="321"/>
      <c r="H311" s="322"/>
      <c r="I311" s="5"/>
      <c r="J311" s="5"/>
      <c r="K311" s="258"/>
      <c r="L311" s="5"/>
      <c r="M311" s="38"/>
      <c r="N311" s="5"/>
      <c r="O311" s="38"/>
      <c r="P311" s="37"/>
      <c r="Q311" s="5"/>
      <c r="R311" s="5"/>
      <c r="S311" s="5"/>
      <c r="T311" s="5"/>
      <c r="U311" s="5"/>
      <c r="V311" s="5"/>
      <c r="W311" s="5"/>
      <c r="X311" s="2"/>
    </row>
    <row r="312" spans="1:24" s="3" customFormat="1" x14ac:dyDescent="0.2">
      <c r="A312" s="4"/>
      <c r="B312" s="5"/>
      <c r="C312" s="5"/>
      <c r="D312" s="5"/>
      <c r="E312" s="259"/>
      <c r="F312" s="321"/>
      <c r="G312" s="321"/>
      <c r="H312" s="322"/>
      <c r="I312" s="5"/>
      <c r="J312" s="5"/>
      <c r="K312" s="258"/>
      <c r="L312" s="5"/>
      <c r="M312" s="38"/>
      <c r="N312" s="5"/>
      <c r="O312" s="38"/>
      <c r="P312" s="37"/>
      <c r="Q312" s="5"/>
      <c r="R312" s="5"/>
      <c r="S312" s="5"/>
      <c r="T312" s="5"/>
      <c r="U312" s="5"/>
      <c r="V312" s="5"/>
      <c r="W312" s="5"/>
      <c r="X312" s="2"/>
    </row>
    <row r="313" spans="1:24" s="3" customFormat="1" x14ac:dyDescent="0.2">
      <c r="A313" s="4"/>
      <c r="B313" s="5"/>
      <c r="C313" s="5"/>
      <c r="D313" s="5"/>
      <c r="E313" s="259"/>
      <c r="F313" s="321"/>
      <c r="G313" s="321"/>
      <c r="H313" s="322"/>
      <c r="I313" s="5"/>
      <c r="J313" s="5"/>
      <c r="K313" s="258"/>
      <c r="L313" s="5"/>
      <c r="M313" s="38"/>
      <c r="N313" s="5"/>
      <c r="O313" s="38"/>
      <c r="P313" s="37"/>
      <c r="Q313" s="5"/>
      <c r="R313" s="5"/>
      <c r="S313" s="5"/>
      <c r="T313" s="5"/>
      <c r="U313" s="5"/>
      <c r="V313" s="5"/>
      <c r="W313" s="5"/>
      <c r="X313" s="2"/>
    </row>
    <row r="314" spans="1:24" s="3" customFormat="1" x14ac:dyDescent="0.2">
      <c r="A314" s="4"/>
      <c r="B314" s="5"/>
      <c r="C314" s="5"/>
      <c r="D314" s="5"/>
      <c r="E314" s="259"/>
      <c r="F314" s="321"/>
      <c r="G314" s="321"/>
      <c r="H314" s="322"/>
      <c r="I314" s="5"/>
      <c r="J314" s="5"/>
      <c r="K314" s="258"/>
      <c r="L314" s="5"/>
      <c r="M314" s="38"/>
      <c r="N314" s="5"/>
      <c r="O314" s="38"/>
      <c r="P314" s="37"/>
      <c r="Q314" s="5"/>
      <c r="R314" s="5"/>
      <c r="S314" s="5"/>
      <c r="T314" s="5"/>
      <c r="U314" s="5"/>
      <c r="V314" s="5"/>
      <c r="W314" s="5"/>
      <c r="X314" s="2"/>
    </row>
    <row r="315" spans="1:24" s="3" customFormat="1" x14ac:dyDescent="0.2">
      <c r="A315" s="4"/>
      <c r="B315" s="5"/>
      <c r="C315" s="5"/>
      <c r="D315" s="5"/>
      <c r="E315" s="259"/>
      <c r="F315" s="321"/>
      <c r="G315" s="321"/>
      <c r="H315" s="322"/>
      <c r="I315" s="5"/>
      <c r="J315" s="5"/>
      <c r="K315" s="258"/>
      <c r="L315" s="5"/>
      <c r="M315" s="38"/>
      <c r="N315" s="5"/>
      <c r="O315" s="38"/>
      <c r="P315" s="37"/>
      <c r="Q315" s="5"/>
      <c r="R315" s="5"/>
      <c r="S315" s="5"/>
      <c r="T315" s="5"/>
      <c r="U315" s="5"/>
      <c r="V315" s="5"/>
      <c r="W315" s="5"/>
      <c r="X315" s="2"/>
    </row>
    <row r="316" spans="1:24" s="3" customFormat="1" x14ac:dyDescent="0.2">
      <c r="A316" s="4"/>
      <c r="B316" s="5"/>
      <c r="C316" s="5"/>
      <c r="D316" s="5"/>
      <c r="E316" s="259"/>
      <c r="F316" s="321"/>
      <c r="G316" s="321"/>
      <c r="H316" s="322"/>
      <c r="I316" s="5"/>
      <c r="J316" s="5"/>
      <c r="K316" s="258"/>
      <c r="L316" s="5"/>
      <c r="M316" s="38"/>
      <c r="N316" s="5"/>
      <c r="O316" s="38"/>
      <c r="P316" s="37"/>
      <c r="Q316" s="5"/>
      <c r="R316" s="5"/>
      <c r="S316" s="5"/>
      <c r="T316" s="5"/>
      <c r="U316" s="5"/>
      <c r="V316" s="5"/>
      <c r="W316" s="5"/>
      <c r="X316" s="2"/>
    </row>
    <row r="317" spans="1:24" s="3" customFormat="1" x14ac:dyDescent="0.2">
      <c r="A317" s="4"/>
      <c r="B317" s="5"/>
      <c r="C317" s="5"/>
      <c r="D317" s="5"/>
      <c r="E317" s="259"/>
      <c r="F317" s="321"/>
      <c r="G317" s="321"/>
      <c r="H317" s="322"/>
      <c r="I317" s="5"/>
      <c r="J317" s="5"/>
      <c r="K317" s="258"/>
      <c r="L317" s="5"/>
      <c r="M317" s="38"/>
      <c r="N317" s="5"/>
      <c r="O317" s="38"/>
      <c r="P317" s="37"/>
      <c r="Q317" s="5"/>
      <c r="R317" s="5"/>
      <c r="S317" s="5"/>
      <c r="T317" s="5"/>
      <c r="U317" s="5"/>
      <c r="V317" s="5"/>
      <c r="W317" s="5"/>
      <c r="X317" s="2"/>
    </row>
    <row r="318" spans="1:24" s="3" customFormat="1" x14ac:dyDescent="0.2">
      <c r="A318" s="4"/>
      <c r="B318" s="5"/>
      <c r="C318" s="5"/>
      <c r="D318" s="5"/>
      <c r="E318" s="259"/>
      <c r="F318" s="323"/>
      <c r="G318" s="323"/>
      <c r="H318" s="320"/>
      <c r="I318" s="4"/>
      <c r="J318" s="4"/>
      <c r="K318" s="260"/>
      <c r="L318" s="4"/>
      <c r="M318" s="35"/>
      <c r="N318" s="4"/>
      <c r="O318" s="35"/>
      <c r="P318" s="36"/>
      <c r="Q318" s="4"/>
      <c r="R318" s="4"/>
      <c r="S318" s="4"/>
      <c r="T318" s="4"/>
      <c r="U318" s="4"/>
      <c r="V318" s="4"/>
      <c r="W318" s="4"/>
    </row>
    <row r="319" spans="1:24" s="3" customFormat="1" x14ac:dyDescent="0.2">
      <c r="A319" s="4"/>
      <c r="B319" s="5"/>
      <c r="C319" s="5"/>
      <c r="D319" s="5"/>
      <c r="E319" s="259"/>
      <c r="F319" s="323"/>
      <c r="G319" s="323"/>
      <c r="H319" s="320"/>
      <c r="I319" s="4"/>
      <c r="J319" s="4"/>
      <c r="K319" s="260"/>
      <c r="L319" s="4"/>
      <c r="M319" s="35"/>
      <c r="N319" s="4"/>
      <c r="O319" s="35"/>
      <c r="P319" s="36"/>
      <c r="Q319" s="4"/>
      <c r="R319" s="4"/>
      <c r="S319" s="4"/>
      <c r="T319" s="4"/>
      <c r="U319" s="4"/>
      <c r="V319" s="4"/>
      <c r="W319" s="4"/>
    </row>
    <row r="320" spans="1:24" s="3" customFormat="1" x14ac:dyDescent="0.2">
      <c r="A320" s="4"/>
      <c r="B320" s="5"/>
      <c r="C320" s="5"/>
      <c r="D320" s="5"/>
      <c r="E320" s="259"/>
      <c r="F320" s="323"/>
      <c r="G320" s="323"/>
      <c r="H320" s="320"/>
      <c r="I320" s="4"/>
      <c r="J320" s="4"/>
      <c r="K320" s="260"/>
      <c r="L320" s="4"/>
      <c r="M320" s="35"/>
      <c r="N320" s="4"/>
      <c r="O320" s="35"/>
      <c r="P320" s="36"/>
      <c r="Q320" s="4"/>
      <c r="R320" s="4"/>
      <c r="S320" s="4"/>
      <c r="T320" s="4"/>
      <c r="U320" s="4"/>
      <c r="V320" s="4"/>
      <c r="W320" s="4"/>
    </row>
    <row r="321" spans="1:188" s="320" customFormat="1" x14ac:dyDescent="0.2">
      <c r="A321" s="4"/>
      <c r="B321" s="5"/>
      <c r="C321" s="5"/>
      <c r="D321" s="5"/>
      <c r="E321" s="259"/>
      <c r="F321" s="323"/>
      <c r="G321" s="323"/>
      <c r="I321" s="4"/>
      <c r="J321" s="4"/>
      <c r="K321" s="260"/>
      <c r="L321" s="4"/>
      <c r="M321" s="35"/>
      <c r="N321" s="4"/>
      <c r="O321" s="35"/>
      <c r="P321" s="36"/>
      <c r="Q321" s="4"/>
      <c r="R321" s="4"/>
      <c r="S321" s="4"/>
      <c r="T321" s="4"/>
      <c r="U321" s="4"/>
      <c r="V321" s="4"/>
      <c r="W321" s="4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</row>
    <row r="322" spans="1:188" s="320" customFormat="1" x14ac:dyDescent="0.2">
      <c r="A322" s="4"/>
      <c r="B322" s="5"/>
      <c r="C322" s="5"/>
      <c r="D322" s="5"/>
      <c r="E322" s="259"/>
      <c r="F322" s="323"/>
      <c r="G322" s="323"/>
      <c r="I322" s="4"/>
      <c r="J322" s="4"/>
      <c r="K322" s="260"/>
      <c r="L322" s="4"/>
      <c r="M322" s="35"/>
      <c r="N322" s="4"/>
      <c r="O322" s="35"/>
      <c r="P322" s="36"/>
      <c r="Q322" s="4"/>
      <c r="R322" s="4"/>
      <c r="S322" s="4"/>
      <c r="T322" s="4"/>
      <c r="U322" s="4"/>
      <c r="V322" s="4"/>
      <c r="W322" s="4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</row>
    <row r="323" spans="1:188" s="320" customFormat="1" x14ac:dyDescent="0.2">
      <c r="A323" s="4"/>
      <c r="B323" s="5"/>
      <c r="C323" s="5"/>
      <c r="D323" s="5"/>
      <c r="E323" s="259"/>
      <c r="F323" s="323"/>
      <c r="G323" s="323"/>
      <c r="I323" s="4"/>
      <c r="J323" s="4"/>
      <c r="K323" s="260"/>
      <c r="L323" s="4"/>
      <c r="M323" s="35"/>
      <c r="N323" s="4"/>
      <c r="O323" s="35"/>
      <c r="P323" s="36"/>
      <c r="Q323" s="4"/>
      <c r="R323" s="4"/>
      <c r="S323" s="4"/>
      <c r="T323" s="4"/>
      <c r="U323" s="4"/>
      <c r="V323" s="4"/>
      <c r="W323" s="4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</row>
    <row r="324" spans="1:188" s="320" customFormat="1" x14ac:dyDescent="0.2">
      <c r="A324" s="4"/>
      <c r="B324" s="5"/>
      <c r="C324" s="5"/>
      <c r="D324" s="5"/>
      <c r="E324" s="259"/>
      <c r="F324" s="323"/>
      <c r="G324" s="323"/>
      <c r="I324" s="4"/>
      <c r="J324" s="4"/>
      <c r="K324" s="260"/>
      <c r="L324" s="4"/>
      <c r="M324" s="35"/>
      <c r="N324" s="4"/>
      <c r="O324" s="35"/>
      <c r="P324" s="36"/>
      <c r="Q324" s="4"/>
      <c r="R324" s="4"/>
      <c r="S324" s="4"/>
      <c r="T324" s="4"/>
      <c r="U324" s="4"/>
      <c r="V324" s="4"/>
      <c r="W324" s="4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</row>
    <row r="325" spans="1:188" s="320" customFormat="1" x14ac:dyDescent="0.2">
      <c r="A325" s="4"/>
      <c r="B325" s="5"/>
      <c r="C325" s="5"/>
      <c r="D325" s="5"/>
      <c r="E325" s="259"/>
      <c r="F325" s="323"/>
      <c r="G325" s="323"/>
      <c r="I325" s="4"/>
      <c r="J325" s="4"/>
      <c r="K325" s="260"/>
      <c r="L325" s="4"/>
      <c r="M325" s="35"/>
      <c r="N325" s="4"/>
      <c r="O325" s="35"/>
      <c r="P325" s="36"/>
      <c r="Q325" s="4"/>
      <c r="R325" s="4"/>
      <c r="S325" s="4"/>
      <c r="T325" s="4"/>
      <c r="U325" s="4"/>
      <c r="V325" s="4"/>
      <c r="W325" s="4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</row>
    <row r="326" spans="1:188" s="320" customFormat="1" x14ac:dyDescent="0.2">
      <c r="A326" s="4"/>
      <c r="B326" s="5"/>
      <c r="C326" s="5"/>
      <c r="D326" s="5"/>
      <c r="E326" s="259"/>
      <c r="F326" s="323"/>
      <c r="G326" s="323"/>
      <c r="I326" s="4"/>
      <c r="J326" s="4"/>
      <c r="K326" s="260"/>
      <c r="L326" s="4"/>
      <c r="M326" s="35"/>
      <c r="N326" s="4"/>
      <c r="O326" s="35"/>
      <c r="P326" s="36"/>
      <c r="Q326" s="4"/>
      <c r="R326" s="4"/>
      <c r="S326" s="4"/>
      <c r="T326" s="4"/>
      <c r="U326" s="4"/>
      <c r="V326" s="4"/>
      <c r="W326" s="4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</row>
    <row r="327" spans="1:188" s="320" customFormat="1" x14ac:dyDescent="0.2">
      <c r="A327" s="4"/>
      <c r="B327" s="5"/>
      <c r="C327" s="5"/>
      <c r="D327" s="5"/>
      <c r="E327" s="259"/>
      <c r="F327" s="323"/>
      <c r="G327" s="323"/>
      <c r="I327" s="4"/>
      <c r="J327" s="4"/>
      <c r="K327" s="260"/>
      <c r="L327" s="4"/>
      <c r="M327" s="35"/>
      <c r="N327" s="4"/>
      <c r="O327" s="35"/>
      <c r="P327" s="36"/>
      <c r="Q327" s="4"/>
      <c r="R327" s="4"/>
      <c r="S327" s="4"/>
      <c r="T327" s="4"/>
      <c r="U327" s="4"/>
      <c r="V327" s="4"/>
      <c r="W327" s="4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</row>
    <row r="328" spans="1:188" s="320" customFormat="1" x14ac:dyDescent="0.2">
      <c r="A328" s="4"/>
      <c r="B328" s="5"/>
      <c r="C328" s="5"/>
      <c r="D328" s="5"/>
      <c r="E328" s="259"/>
      <c r="F328" s="323"/>
      <c r="G328" s="323"/>
      <c r="I328" s="4"/>
      <c r="J328" s="4"/>
      <c r="K328" s="260"/>
      <c r="L328" s="4"/>
      <c r="M328" s="35"/>
      <c r="N328" s="4"/>
      <c r="O328" s="35"/>
      <c r="P328" s="36"/>
      <c r="Q328" s="4"/>
      <c r="R328" s="4"/>
      <c r="S328" s="4"/>
      <c r="T328" s="4"/>
      <c r="U328" s="4"/>
      <c r="V328" s="4"/>
      <c r="W328" s="4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</row>
    <row r="329" spans="1:188" s="320" customFormat="1" x14ac:dyDescent="0.2">
      <c r="A329" s="4"/>
      <c r="B329" s="5"/>
      <c r="C329" s="5"/>
      <c r="D329" s="5"/>
      <c r="E329" s="259"/>
      <c r="F329" s="323"/>
      <c r="G329" s="323"/>
      <c r="I329" s="4"/>
      <c r="J329" s="4"/>
      <c r="K329" s="260"/>
      <c r="L329" s="4"/>
      <c r="M329" s="35"/>
      <c r="N329" s="4"/>
      <c r="O329" s="35"/>
      <c r="P329" s="36"/>
      <c r="Q329" s="4"/>
      <c r="R329" s="4"/>
      <c r="S329" s="4"/>
      <c r="T329" s="4"/>
      <c r="U329" s="4"/>
      <c r="V329" s="4"/>
      <c r="W329" s="4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</row>
    <row r="330" spans="1:188" s="320" customFormat="1" x14ac:dyDescent="0.2">
      <c r="A330" s="4"/>
      <c r="B330" s="5"/>
      <c r="C330" s="5"/>
      <c r="D330" s="5"/>
      <c r="E330" s="259"/>
      <c r="F330" s="323"/>
      <c r="G330" s="323"/>
      <c r="I330" s="4"/>
      <c r="J330" s="4"/>
      <c r="K330" s="260"/>
      <c r="L330" s="4"/>
      <c r="M330" s="35"/>
      <c r="N330" s="4"/>
      <c r="O330" s="35"/>
      <c r="P330" s="36"/>
      <c r="Q330" s="4"/>
      <c r="R330" s="4"/>
      <c r="S330" s="4"/>
      <c r="T330" s="4"/>
      <c r="U330" s="4"/>
      <c r="V330" s="4"/>
      <c r="W330" s="4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</row>
    <row r="331" spans="1:188" s="320" customFormat="1" x14ac:dyDescent="0.2">
      <c r="A331" s="4"/>
      <c r="B331" s="5"/>
      <c r="C331" s="5"/>
      <c r="D331" s="5"/>
      <c r="E331" s="259"/>
      <c r="F331" s="323"/>
      <c r="G331" s="323"/>
      <c r="I331" s="4"/>
      <c r="J331" s="4"/>
      <c r="K331" s="260"/>
      <c r="L331" s="4"/>
      <c r="M331" s="35"/>
      <c r="N331" s="4"/>
      <c r="O331" s="35"/>
      <c r="P331" s="36"/>
      <c r="Q331" s="4"/>
      <c r="R331" s="4"/>
      <c r="S331" s="4"/>
      <c r="T331" s="4"/>
      <c r="U331" s="4"/>
      <c r="V331" s="4"/>
      <c r="W331" s="4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</row>
    <row r="332" spans="1:188" s="320" customFormat="1" x14ac:dyDescent="0.2">
      <c r="A332" s="4"/>
      <c r="B332" s="5"/>
      <c r="C332" s="5"/>
      <c r="D332" s="5"/>
      <c r="E332" s="259"/>
      <c r="F332" s="323"/>
      <c r="G332" s="323"/>
      <c r="I332" s="4"/>
      <c r="J332" s="4"/>
      <c r="K332" s="260"/>
      <c r="L332" s="4"/>
      <c r="M332" s="35"/>
      <c r="N332" s="4"/>
      <c r="O332" s="35"/>
      <c r="P332" s="36"/>
      <c r="Q332" s="4"/>
      <c r="R332" s="4"/>
      <c r="S332" s="4"/>
      <c r="T332" s="4"/>
      <c r="U332" s="4"/>
      <c r="V332" s="4"/>
      <c r="W332" s="4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</row>
    <row r="333" spans="1:188" s="320" customFormat="1" x14ac:dyDescent="0.2">
      <c r="A333" s="4"/>
      <c r="B333" s="5"/>
      <c r="C333" s="5"/>
      <c r="D333" s="5"/>
      <c r="E333" s="259"/>
      <c r="F333" s="323"/>
      <c r="G333" s="323"/>
      <c r="I333" s="4"/>
      <c r="J333" s="4"/>
      <c r="K333" s="260"/>
      <c r="L333" s="4"/>
      <c r="M333" s="35"/>
      <c r="N333" s="4"/>
      <c r="O333" s="35"/>
      <c r="P333" s="36"/>
      <c r="Q333" s="4"/>
      <c r="R333" s="4"/>
      <c r="S333" s="4"/>
      <c r="T333" s="4"/>
      <c r="U333" s="4"/>
      <c r="V333" s="4"/>
      <c r="W333" s="4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</row>
    <row r="334" spans="1:188" s="320" customFormat="1" x14ac:dyDescent="0.2">
      <c r="A334" s="4"/>
      <c r="B334" s="5"/>
      <c r="C334" s="5"/>
      <c r="D334" s="5"/>
      <c r="E334" s="259"/>
      <c r="F334" s="323"/>
      <c r="G334" s="323"/>
      <c r="I334" s="4"/>
      <c r="J334" s="4"/>
      <c r="K334" s="260"/>
      <c r="L334" s="4"/>
      <c r="M334" s="35"/>
      <c r="N334" s="4"/>
      <c r="O334" s="35"/>
      <c r="P334" s="36"/>
      <c r="Q334" s="4"/>
      <c r="R334" s="4"/>
      <c r="S334" s="4"/>
      <c r="T334" s="4"/>
      <c r="U334" s="4"/>
      <c r="V334" s="4"/>
      <c r="W334" s="4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</row>
    <row r="335" spans="1:188" s="320" customFormat="1" x14ac:dyDescent="0.2">
      <c r="A335" s="4"/>
      <c r="B335" s="5"/>
      <c r="C335" s="5"/>
      <c r="D335" s="5"/>
      <c r="E335" s="259"/>
      <c r="F335" s="323"/>
      <c r="G335" s="323"/>
      <c r="I335" s="4"/>
      <c r="J335" s="4"/>
      <c r="K335" s="260"/>
      <c r="L335" s="4"/>
      <c r="M335" s="35"/>
      <c r="N335" s="4"/>
      <c r="O335" s="35"/>
      <c r="P335" s="36"/>
      <c r="Q335" s="4"/>
      <c r="R335" s="4"/>
      <c r="S335" s="4"/>
      <c r="T335" s="4"/>
      <c r="U335" s="4"/>
      <c r="V335" s="4"/>
      <c r="W335" s="4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</row>
    <row r="336" spans="1:188" s="320" customFormat="1" x14ac:dyDescent="0.2">
      <c r="A336" s="4"/>
      <c r="B336" s="5"/>
      <c r="C336" s="5"/>
      <c r="D336" s="5"/>
      <c r="E336" s="259"/>
      <c r="F336" s="323"/>
      <c r="G336" s="323"/>
      <c r="I336" s="4"/>
      <c r="J336" s="4"/>
      <c r="K336" s="260"/>
      <c r="L336" s="4"/>
      <c r="M336" s="35"/>
      <c r="N336" s="4"/>
      <c r="O336" s="35"/>
      <c r="P336" s="36"/>
      <c r="Q336" s="4"/>
      <c r="R336" s="4"/>
      <c r="S336" s="4"/>
      <c r="T336" s="4"/>
      <c r="U336" s="4"/>
      <c r="V336" s="4"/>
      <c r="W336" s="4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</row>
    <row r="337" spans="1:188" s="320" customFormat="1" x14ac:dyDescent="0.2">
      <c r="A337" s="4"/>
      <c r="B337" s="5"/>
      <c r="C337" s="5"/>
      <c r="D337" s="5"/>
      <c r="E337" s="259"/>
      <c r="F337" s="323"/>
      <c r="G337" s="323"/>
      <c r="I337" s="4"/>
      <c r="J337" s="4"/>
      <c r="K337" s="260"/>
      <c r="L337" s="4"/>
      <c r="M337" s="35"/>
      <c r="N337" s="4"/>
      <c r="O337" s="35"/>
      <c r="P337" s="36"/>
      <c r="Q337" s="4"/>
      <c r="R337" s="4"/>
      <c r="S337" s="4"/>
      <c r="T337" s="4"/>
      <c r="U337" s="4"/>
      <c r="V337" s="4"/>
      <c r="W337" s="4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</row>
    <row r="338" spans="1:188" s="320" customFormat="1" x14ac:dyDescent="0.2">
      <c r="A338" s="4"/>
      <c r="B338" s="5"/>
      <c r="C338" s="5"/>
      <c r="D338" s="5"/>
      <c r="E338" s="259"/>
      <c r="F338" s="323"/>
      <c r="G338" s="323"/>
      <c r="I338" s="4"/>
      <c r="J338" s="4"/>
      <c r="K338" s="260"/>
      <c r="L338" s="4"/>
      <c r="M338" s="35"/>
      <c r="N338" s="4"/>
      <c r="O338" s="35"/>
      <c r="P338" s="36"/>
      <c r="Q338" s="4"/>
      <c r="R338" s="4"/>
      <c r="S338" s="4"/>
      <c r="T338" s="4"/>
      <c r="U338" s="4"/>
      <c r="V338" s="4"/>
      <c r="W338" s="4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</row>
    <row r="339" spans="1:188" s="320" customFormat="1" x14ac:dyDescent="0.2">
      <c r="A339" s="4"/>
      <c r="B339" s="5"/>
      <c r="C339" s="5"/>
      <c r="D339" s="5"/>
      <c r="E339" s="259"/>
      <c r="F339" s="323"/>
      <c r="G339" s="323"/>
      <c r="I339" s="4"/>
      <c r="J339" s="4"/>
      <c r="K339" s="260"/>
      <c r="L339" s="4"/>
      <c r="M339" s="35"/>
      <c r="N339" s="4"/>
      <c r="O339" s="35"/>
      <c r="P339" s="36"/>
      <c r="Q339" s="4"/>
      <c r="R339" s="4"/>
      <c r="S339" s="4"/>
      <c r="T339" s="4"/>
      <c r="U339" s="4"/>
      <c r="V339" s="4"/>
      <c r="W339" s="4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</row>
    <row r="340" spans="1:188" s="320" customFormat="1" x14ac:dyDescent="0.2">
      <c r="A340" s="4"/>
      <c r="B340" s="5"/>
      <c r="C340" s="5"/>
      <c r="D340" s="5"/>
      <c r="E340" s="259"/>
      <c r="F340" s="323"/>
      <c r="G340" s="323"/>
      <c r="I340" s="4"/>
      <c r="J340" s="4"/>
      <c r="K340" s="260"/>
      <c r="L340" s="4"/>
      <c r="M340" s="35"/>
      <c r="N340" s="4"/>
      <c r="O340" s="35"/>
      <c r="P340" s="36"/>
      <c r="Q340" s="4"/>
      <c r="R340" s="4"/>
      <c r="S340" s="4"/>
      <c r="T340" s="4"/>
      <c r="U340" s="4"/>
      <c r="V340" s="4"/>
      <c r="W340" s="4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</row>
    <row r="341" spans="1:188" s="320" customFormat="1" x14ac:dyDescent="0.2">
      <c r="A341" s="4"/>
      <c r="B341" s="5"/>
      <c r="C341" s="5"/>
      <c r="D341" s="5"/>
      <c r="E341" s="259"/>
      <c r="F341" s="323"/>
      <c r="G341" s="323"/>
      <c r="I341" s="4"/>
      <c r="J341" s="4"/>
      <c r="K341" s="260"/>
      <c r="L341" s="4"/>
      <c r="M341" s="35"/>
      <c r="N341" s="4"/>
      <c r="O341" s="35"/>
      <c r="P341" s="36"/>
      <c r="Q341" s="4"/>
      <c r="R341" s="4"/>
      <c r="S341" s="4"/>
      <c r="T341" s="4"/>
      <c r="U341" s="4"/>
      <c r="V341" s="4"/>
      <c r="W341" s="4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</row>
    <row r="342" spans="1:188" s="320" customFormat="1" x14ac:dyDescent="0.2">
      <c r="A342" s="4"/>
      <c r="B342" s="5"/>
      <c r="C342" s="5"/>
      <c r="D342" s="5"/>
      <c r="E342" s="259"/>
      <c r="F342" s="323"/>
      <c r="G342" s="323"/>
      <c r="I342" s="4"/>
      <c r="J342" s="4"/>
      <c r="K342" s="260"/>
      <c r="L342" s="4"/>
      <c r="M342" s="35"/>
      <c r="N342" s="4"/>
      <c r="O342" s="35"/>
      <c r="P342" s="36"/>
      <c r="Q342" s="4"/>
      <c r="R342" s="4"/>
      <c r="S342" s="4"/>
      <c r="T342" s="4"/>
      <c r="U342" s="4"/>
      <c r="V342" s="4"/>
      <c r="W342" s="4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</row>
    <row r="343" spans="1:188" s="320" customFormat="1" x14ac:dyDescent="0.2">
      <c r="A343" s="4"/>
      <c r="B343" s="5"/>
      <c r="C343" s="5"/>
      <c r="D343" s="5"/>
      <c r="E343" s="259"/>
      <c r="F343" s="323"/>
      <c r="G343" s="323"/>
      <c r="I343" s="4"/>
      <c r="J343" s="4"/>
      <c r="K343" s="260"/>
      <c r="L343" s="4"/>
      <c r="M343" s="35"/>
      <c r="N343" s="4"/>
      <c r="O343" s="35"/>
      <c r="P343" s="36"/>
      <c r="Q343" s="4"/>
      <c r="R343" s="4"/>
      <c r="S343" s="4"/>
      <c r="T343" s="4"/>
      <c r="U343" s="4"/>
      <c r="V343" s="4"/>
      <c r="W343" s="4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</row>
    <row r="344" spans="1:188" s="320" customFormat="1" x14ac:dyDescent="0.2">
      <c r="A344" s="4"/>
      <c r="B344" s="5"/>
      <c r="C344" s="5"/>
      <c r="D344" s="5"/>
      <c r="E344" s="259"/>
      <c r="F344" s="323"/>
      <c r="G344" s="323"/>
      <c r="I344" s="4"/>
      <c r="J344" s="4"/>
      <c r="K344" s="260"/>
      <c r="L344" s="4"/>
      <c r="M344" s="35"/>
      <c r="N344" s="4"/>
      <c r="O344" s="35"/>
      <c r="P344" s="36"/>
      <c r="Q344" s="4"/>
      <c r="R344" s="4"/>
      <c r="S344" s="4"/>
      <c r="T344" s="4"/>
      <c r="U344" s="4"/>
      <c r="V344" s="4"/>
      <c r="W344" s="4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</row>
    <row r="345" spans="1:188" s="320" customFormat="1" x14ac:dyDescent="0.2">
      <c r="A345" s="4"/>
      <c r="B345" s="5"/>
      <c r="C345" s="5"/>
      <c r="D345" s="5"/>
      <c r="E345" s="259"/>
      <c r="F345" s="323"/>
      <c r="G345" s="323"/>
      <c r="I345" s="4"/>
      <c r="J345" s="4"/>
      <c r="K345" s="260"/>
      <c r="L345" s="4"/>
      <c r="M345" s="35"/>
      <c r="N345" s="4"/>
      <c r="O345" s="35"/>
      <c r="P345" s="36"/>
      <c r="Q345" s="4"/>
      <c r="R345" s="4"/>
      <c r="S345" s="4"/>
      <c r="T345" s="4"/>
      <c r="U345" s="4"/>
      <c r="V345" s="4"/>
      <c r="W345" s="4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</row>
    <row r="346" spans="1:188" s="320" customFormat="1" x14ac:dyDescent="0.2">
      <c r="A346" s="4"/>
      <c r="B346" s="5"/>
      <c r="C346" s="5"/>
      <c r="D346" s="5"/>
      <c r="E346" s="259"/>
      <c r="F346" s="323"/>
      <c r="G346" s="323"/>
      <c r="I346" s="4"/>
      <c r="J346" s="4"/>
      <c r="K346" s="260"/>
      <c r="L346" s="4"/>
      <c r="M346" s="35"/>
      <c r="N346" s="4"/>
      <c r="O346" s="35"/>
      <c r="P346" s="36"/>
      <c r="Q346" s="4"/>
      <c r="R346" s="4"/>
      <c r="S346" s="4"/>
      <c r="T346" s="4"/>
      <c r="U346" s="4"/>
      <c r="V346" s="4"/>
      <c r="W346" s="4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</row>
    <row r="347" spans="1:188" s="320" customFormat="1" x14ac:dyDescent="0.2">
      <c r="A347" s="4"/>
      <c r="B347" s="5"/>
      <c r="C347" s="5"/>
      <c r="D347" s="5"/>
      <c r="E347" s="259"/>
      <c r="F347" s="323"/>
      <c r="G347" s="323"/>
      <c r="I347" s="4"/>
      <c r="J347" s="4"/>
      <c r="K347" s="260"/>
      <c r="L347" s="4"/>
      <c r="M347" s="35"/>
      <c r="N347" s="4"/>
      <c r="O347" s="35"/>
      <c r="P347" s="36"/>
      <c r="Q347" s="4"/>
      <c r="R347" s="4"/>
      <c r="S347" s="4"/>
      <c r="T347" s="4"/>
      <c r="U347" s="4"/>
      <c r="V347" s="4"/>
      <c r="W347" s="4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</row>
    <row r="348" spans="1:188" s="320" customFormat="1" x14ac:dyDescent="0.2">
      <c r="A348" s="4"/>
      <c r="B348" s="5"/>
      <c r="C348" s="5"/>
      <c r="D348" s="5"/>
      <c r="E348" s="259"/>
      <c r="F348" s="323"/>
      <c r="G348" s="323"/>
      <c r="I348" s="4"/>
      <c r="J348" s="4"/>
      <c r="K348" s="260"/>
      <c r="L348" s="4"/>
      <c r="M348" s="35"/>
      <c r="N348" s="4"/>
      <c r="O348" s="35"/>
      <c r="P348" s="36"/>
      <c r="Q348" s="4"/>
      <c r="R348" s="4"/>
      <c r="S348" s="4"/>
      <c r="T348" s="4"/>
      <c r="U348" s="4"/>
      <c r="V348" s="4"/>
      <c r="W348" s="4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</row>
    <row r="349" spans="1:188" s="320" customFormat="1" x14ac:dyDescent="0.2">
      <c r="A349" s="4"/>
      <c r="B349" s="5"/>
      <c r="C349" s="5"/>
      <c r="D349" s="5"/>
      <c r="E349" s="259"/>
      <c r="F349" s="323"/>
      <c r="G349" s="323"/>
      <c r="I349" s="4"/>
      <c r="J349" s="4"/>
      <c r="K349" s="260"/>
      <c r="L349" s="4"/>
      <c r="M349" s="35"/>
      <c r="N349" s="4"/>
      <c r="O349" s="35"/>
      <c r="P349" s="36"/>
      <c r="Q349" s="4"/>
      <c r="R349" s="4"/>
      <c r="S349" s="4"/>
      <c r="T349" s="4"/>
      <c r="U349" s="4"/>
      <c r="V349" s="4"/>
      <c r="W349" s="4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</row>
    <row r="350" spans="1:188" s="320" customFormat="1" x14ac:dyDescent="0.2">
      <c r="A350" s="4"/>
      <c r="B350" s="5"/>
      <c r="C350" s="5"/>
      <c r="D350" s="5"/>
      <c r="E350" s="259"/>
      <c r="F350" s="323"/>
      <c r="G350" s="323"/>
      <c r="I350" s="4"/>
      <c r="J350" s="4"/>
      <c r="K350" s="260"/>
      <c r="L350" s="4"/>
      <c r="M350" s="35"/>
      <c r="N350" s="4"/>
      <c r="O350" s="35"/>
      <c r="P350" s="36"/>
      <c r="Q350" s="4"/>
      <c r="R350" s="4"/>
      <c r="S350" s="4"/>
      <c r="T350" s="4"/>
      <c r="U350" s="4"/>
      <c r="V350" s="4"/>
      <c r="W350" s="4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</row>
    <row r="351" spans="1:188" s="320" customFormat="1" x14ac:dyDescent="0.2">
      <c r="A351" s="4"/>
      <c r="B351" s="5"/>
      <c r="C351" s="5"/>
      <c r="D351" s="5"/>
      <c r="E351" s="259"/>
      <c r="F351" s="323"/>
      <c r="G351" s="323"/>
      <c r="I351" s="4"/>
      <c r="J351" s="4"/>
      <c r="K351" s="260"/>
      <c r="L351" s="4"/>
      <c r="M351" s="35"/>
      <c r="N351" s="4"/>
      <c r="O351" s="35"/>
      <c r="P351" s="36"/>
      <c r="Q351" s="4"/>
      <c r="R351" s="4"/>
      <c r="S351" s="4"/>
      <c r="T351" s="4"/>
      <c r="U351" s="4"/>
      <c r="V351" s="4"/>
      <c r="W351" s="4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</row>
    <row r="352" spans="1:188" s="320" customFormat="1" x14ac:dyDescent="0.2">
      <c r="A352" s="4"/>
      <c r="B352" s="5"/>
      <c r="C352" s="5"/>
      <c r="D352" s="5"/>
      <c r="E352" s="259"/>
      <c r="F352" s="323"/>
      <c r="G352" s="323"/>
      <c r="I352" s="4"/>
      <c r="J352" s="4"/>
      <c r="K352" s="260"/>
      <c r="L352" s="4"/>
      <c r="M352" s="35"/>
      <c r="N352" s="4"/>
      <c r="O352" s="35"/>
      <c r="P352" s="36"/>
      <c r="Q352" s="4"/>
      <c r="R352" s="4"/>
      <c r="S352" s="4"/>
      <c r="T352" s="4"/>
      <c r="U352" s="4"/>
      <c r="V352" s="4"/>
      <c r="W352" s="4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</row>
    <row r="353" spans="1:188" s="320" customFormat="1" x14ac:dyDescent="0.2">
      <c r="A353" s="4"/>
      <c r="B353" s="5"/>
      <c r="C353" s="5"/>
      <c r="D353" s="5"/>
      <c r="E353" s="259"/>
      <c r="F353" s="323"/>
      <c r="G353" s="323"/>
      <c r="I353" s="4"/>
      <c r="J353" s="4"/>
      <c r="K353" s="260"/>
      <c r="L353" s="4"/>
      <c r="M353" s="35"/>
      <c r="N353" s="4"/>
      <c r="O353" s="35"/>
      <c r="P353" s="36"/>
      <c r="Q353" s="4"/>
      <c r="R353" s="4"/>
      <c r="S353" s="4"/>
      <c r="T353" s="4"/>
      <c r="U353" s="4"/>
      <c r="V353" s="4"/>
      <c r="W353" s="4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</row>
    <row r="354" spans="1:188" s="320" customFormat="1" x14ac:dyDescent="0.2">
      <c r="A354" s="4"/>
      <c r="B354" s="5"/>
      <c r="C354" s="5"/>
      <c r="D354" s="5"/>
      <c r="E354" s="259"/>
      <c r="F354" s="323"/>
      <c r="G354" s="323"/>
      <c r="I354" s="4"/>
      <c r="J354" s="4"/>
      <c r="K354" s="260"/>
      <c r="L354" s="4"/>
      <c r="M354" s="35"/>
      <c r="N354" s="4"/>
      <c r="O354" s="35"/>
      <c r="P354" s="36"/>
      <c r="Q354" s="4"/>
      <c r="R354" s="4"/>
      <c r="S354" s="4"/>
      <c r="T354" s="4"/>
      <c r="U354" s="4"/>
      <c r="V354" s="4"/>
      <c r="W354" s="4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</row>
    <row r="355" spans="1:188" s="320" customFormat="1" x14ac:dyDescent="0.2">
      <c r="A355" s="4"/>
      <c r="B355" s="5"/>
      <c r="C355" s="5"/>
      <c r="D355" s="5"/>
      <c r="E355" s="259"/>
      <c r="F355" s="323"/>
      <c r="G355" s="323"/>
      <c r="I355" s="4"/>
      <c r="J355" s="4"/>
      <c r="K355" s="260"/>
      <c r="L355" s="4"/>
      <c r="M355" s="35"/>
      <c r="N355" s="4"/>
      <c r="O355" s="35"/>
      <c r="P355" s="36"/>
      <c r="Q355" s="4"/>
      <c r="R355" s="4"/>
      <c r="S355" s="4"/>
      <c r="T355" s="4"/>
      <c r="U355" s="4"/>
      <c r="V355" s="4"/>
      <c r="W355" s="4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</row>
    <row r="356" spans="1:188" s="320" customFormat="1" x14ac:dyDescent="0.2">
      <c r="A356" s="4"/>
      <c r="B356" s="5"/>
      <c r="C356" s="5"/>
      <c r="D356" s="5"/>
      <c r="E356" s="259"/>
      <c r="F356" s="323"/>
      <c r="G356" s="323"/>
      <c r="I356" s="4"/>
      <c r="J356" s="4"/>
      <c r="K356" s="260"/>
      <c r="L356" s="4"/>
      <c r="M356" s="35"/>
      <c r="N356" s="4"/>
      <c r="O356" s="35"/>
      <c r="P356" s="36"/>
      <c r="Q356" s="4"/>
      <c r="R356" s="4"/>
      <c r="S356" s="4"/>
      <c r="T356" s="4"/>
      <c r="U356" s="4"/>
      <c r="V356" s="4"/>
      <c r="W356" s="4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</row>
    <row r="357" spans="1:188" s="320" customFormat="1" x14ac:dyDescent="0.2">
      <c r="A357" s="4"/>
      <c r="B357" s="5"/>
      <c r="C357" s="5"/>
      <c r="D357" s="5"/>
      <c r="E357" s="259"/>
      <c r="F357" s="323"/>
      <c r="G357" s="323"/>
      <c r="I357" s="4"/>
      <c r="J357" s="4"/>
      <c r="K357" s="260"/>
      <c r="L357" s="4"/>
      <c r="M357" s="35"/>
      <c r="N357" s="4"/>
      <c r="O357" s="35"/>
      <c r="P357" s="36"/>
      <c r="Q357" s="4"/>
      <c r="R357" s="4"/>
      <c r="S357" s="4"/>
      <c r="T357" s="4"/>
      <c r="U357" s="4"/>
      <c r="V357" s="4"/>
      <c r="W357" s="4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</row>
    <row r="358" spans="1:188" s="320" customFormat="1" x14ac:dyDescent="0.2">
      <c r="A358" s="4"/>
      <c r="B358" s="5"/>
      <c r="C358" s="5"/>
      <c r="D358" s="5"/>
      <c r="E358" s="259"/>
      <c r="F358" s="323"/>
      <c r="G358" s="323"/>
      <c r="I358" s="4"/>
      <c r="J358" s="4"/>
      <c r="K358" s="260"/>
      <c r="L358" s="4"/>
      <c r="M358" s="35"/>
      <c r="N358" s="4"/>
      <c r="O358" s="35"/>
      <c r="P358" s="36"/>
      <c r="Q358" s="4"/>
      <c r="R358" s="4"/>
      <c r="S358" s="4"/>
      <c r="T358" s="4"/>
      <c r="U358" s="4"/>
      <c r="V358" s="4"/>
      <c r="W358" s="4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</row>
    <row r="359" spans="1:188" s="320" customFormat="1" x14ac:dyDescent="0.2">
      <c r="A359" s="4"/>
      <c r="B359" s="5"/>
      <c r="C359" s="5"/>
      <c r="D359" s="5"/>
      <c r="E359" s="259"/>
      <c r="F359" s="323"/>
      <c r="G359" s="323"/>
      <c r="I359" s="4"/>
      <c r="J359" s="4"/>
      <c r="K359" s="260"/>
      <c r="L359" s="4"/>
      <c r="M359" s="35"/>
      <c r="N359" s="4"/>
      <c r="O359" s="35"/>
      <c r="P359" s="36"/>
      <c r="Q359" s="4"/>
      <c r="R359" s="4"/>
      <c r="S359" s="4"/>
      <c r="T359" s="4"/>
      <c r="U359" s="4"/>
      <c r="V359" s="4"/>
      <c r="W359" s="4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</row>
    <row r="360" spans="1:188" s="320" customFormat="1" x14ac:dyDescent="0.2">
      <c r="A360" s="4"/>
      <c r="B360" s="5"/>
      <c r="C360" s="5"/>
      <c r="D360" s="5"/>
      <c r="E360" s="259"/>
      <c r="F360" s="323"/>
      <c r="G360" s="323"/>
      <c r="I360" s="4"/>
      <c r="J360" s="4"/>
      <c r="K360" s="260"/>
      <c r="L360" s="4"/>
      <c r="M360" s="35"/>
      <c r="N360" s="4"/>
      <c r="O360" s="35"/>
      <c r="P360" s="36"/>
      <c r="Q360" s="4"/>
      <c r="R360" s="4"/>
      <c r="S360" s="4"/>
      <c r="T360" s="4"/>
      <c r="U360" s="4"/>
      <c r="V360" s="4"/>
      <c r="W360" s="4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</row>
    <row r="361" spans="1:188" s="320" customFormat="1" x14ac:dyDescent="0.2">
      <c r="A361" s="4"/>
      <c r="B361" s="5"/>
      <c r="C361" s="5"/>
      <c r="D361" s="5"/>
      <c r="E361" s="259"/>
      <c r="F361" s="323"/>
      <c r="G361" s="323"/>
      <c r="I361" s="4"/>
      <c r="J361" s="4"/>
      <c r="K361" s="260"/>
      <c r="L361" s="4"/>
      <c r="M361" s="35"/>
      <c r="N361" s="4"/>
      <c r="O361" s="35"/>
      <c r="P361" s="36"/>
      <c r="Q361" s="4"/>
      <c r="R361" s="4"/>
      <c r="S361" s="4"/>
      <c r="T361" s="4"/>
      <c r="U361" s="4"/>
      <c r="V361" s="4"/>
      <c r="W361" s="4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</row>
    <row r="362" spans="1:188" s="320" customFormat="1" x14ac:dyDescent="0.2">
      <c r="A362" s="4"/>
      <c r="B362" s="5"/>
      <c r="C362" s="5"/>
      <c r="D362" s="5"/>
      <c r="E362" s="259"/>
      <c r="F362" s="323"/>
      <c r="G362" s="323"/>
      <c r="I362" s="4"/>
      <c r="J362" s="4"/>
      <c r="K362" s="260"/>
      <c r="L362" s="4"/>
      <c r="M362" s="35"/>
      <c r="N362" s="4"/>
      <c r="O362" s="35"/>
      <c r="P362" s="36"/>
      <c r="Q362" s="4"/>
      <c r="R362" s="4"/>
      <c r="S362" s="4"/>
      <c r="T362" s="4"/>
      <c r="U362" s="4"/>
      <c r="V362" s="4"/>
      <c r="W362" s="4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</row>
    <row r="363" spans="1:188" s="320" customFormat="1" x14ac:dyDescent="0.2">
      <c r="A363" s="4"/>
      <c r="B363" s="5"/>
      <c r="C363" s="5"/>
      <c r="D363" s="5"/>
      <c r="E363" s="259"/>
      <c r="F363" s="323"/>
      <c r="G363" s="323"/>
      <c r="I363" s="4"/>
      <c r="J363" s="4"/>
      <c r="K363" s="260"/>
      <c r="L363" s="4"/>
      <c r="M363" s="35"/>
      <c r="N363" s="4"/>
      <c r="O363" s="35"/>
      <c r="P363" s="36"/>
      <c r="Q363" s="4"/>
      <c r="R363" s="4"/>
      <c r="S363" s="4"/>
      <c r="T363" s="4"/>
      <c r="U363" s="4"/>
      <c r="V363" s="4"/>
      <c r="W363" s="4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</row>
    <row r="364" spans="1:188" s="320" customFormat="1" x14ac:dyDescent="0.2">
      <c r="A364" s="4"/>
      <c r="B364" s="5"/>
      <c r="C364" s="5"/>
      <c r="D364" s="5"/>
      <c r="E364" s="259"/>
      <c r="F364" s="323"/>
      <c r="G364" s="323"/>
      <c r="I364" s="4"/>
      <c r="J364" s="4"/>
      <c r="K364" s="260"/>
      <c r="L364" s="4"/>
      <c r="M364" s="35"/>
      <c r="N364" s="4"/>
      <c r="O364" s="35"/>
      <c r="P364" s="36"/>
      <c r="Q364" s="4"/>
      <c r="R364" s="4"/>
      <c r="S364" s="4"/>
      <c r="T364" s="4"/>
      <c r="U364" s="4"/>
      <c r="V364" s="4"/>
      <c r="W364" s="4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</row>
    <row r="365" spans="1:188" s="320" customFormat="1" x14ac:dyDescent="0.2">
      <c r="A365" s="4"/>
      <c r="B365" s="5"/>
      <c r="C365" s="5"/>
      <c r="D365" s="5"/>
      <c r="E365" s="259"/>
      <c r="F365" s="323"/>
      <c r="G365" s="323"/>
      <c r="I365" s="4"/>
      <c r="J365" s="4"/>
      <c r="K365" s="260"/>
      <c r="L365" s="4"/>
      <c r="M365" s="35"/>
      <c r="N365" s="4"/>
      <c r="O365" s="35"/>
      <c r="P365" s="36"/>
      <c r="Q365" s="4"/>
      <c r="R365" s="4"/>
      <c r="S365" s="4"/>
      <c r="T365" s="4"/>
      <c r="U365" s="4"/>
      <c r="V365" s="4"/>
      <c r="W365" s="4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</row>
    <row r="366" spans="1:188" s="320" customFormat="1" x14ac:dyDescent="0.2">
      <c r="A366" s="4"/>
      <c r="B366" s="5"/>
      <c r="C366" s="5"/>
      <c r="D366" s="5"/>
      <c r="E366" s="259"/>
      <c r="F366" s="323"/>
      <c r="G366" s="323"/>
      <c r="I366" s="4"/>
      <c r="J366" s="4"/>
      <c r="K366" s="260"/>
      <c r="L366" s="4"/>
      <c r="M366" s="35"/>
      <c r="N366" s="4"/>
      <c r="O366" s="35"/>
      <c r="P366" s="36"/>
      <c r="Q366" s="4"/>
      <c r="R366" s="4"/>
      <c r="S366" s="4"/>
      <c r="T366" s="4"/>
      <c r="U366" s="4"/>
      <c r="V366" s="4"/>
      <c r="W366" s="4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</row>
    <row r="367" spans="1:188" s="320" customFormat="1" x14ac:dyDescent="0.2">
      <c r="A367" s="4"/>
      <c r="B367" s="5"/>
      <c r="C367" s="5"/>
      <c r="D367" s="5"/>
      <c r="E367" s="259"/>
      <c r="F367" s="323"/>
      <c r="G367" s="323"/>
      <c r="I367" s="4"/>
      <c r="J367" s="4"/>
      <c r="K367" s="260"/>
      <c r="L367" s="4"/>
      <c r="M367" s="35"/>
      <c r="N367" s="4"/>
      <c r="O367" s="35"/>
      <c r="P367" s="36"/>
      <c r="Q367" s="4"/>
      <c r="R367" s="4"/>
      <c r="S367" s="4"/>
      <c r="T367" s="4"/>
      <c r="U367" s="4"/>
      <c r="V367" s="4"/>
      <c r="W367" s="4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</row>
    <row r="368" spans="1:188" s="320" customFormat="1" x14ac:dyDescent="0.2">
      <c r="A368" s="4"/>
      <c r="B368" s="5"/>
      <c r="C368" s="5"/>
      <c r="D368" s="5"/>
      <c r="E368" s="259"/>
      <c r="F368" s="323"/>
      <c r="G368" s="323"/>
      <c r="I368" s="4"/>
      <c r="J368" s="4"/>
      <c r="K368" s="260"/>
      <c r="L368" s="4"/>
      <c r="M368" s="35"/>
      <c r="N368" s="4"/>
      <c r="O368" s="35"/>
      <c r="P368" s="36"/>
      <c r="Q368" s="4"/>
      <c r="R368" s="4"/>
      <c r="S368" s="4"/>
      <c r="T368" s="4"/>
      <c r="U368" s="4"/>
      <c r="V368" s="4"/>
      <c r="W368" s="4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</row>
    <row r="369" spans="1:188" s="320" customFormat="1" x14ac:dyDescent="0.2">
      <c r="A369" s="4"/>
      <c r="B369" s="5"/>
      <c r="C369" s="5"/>
      <c r="D369" s="5"/>
      <c r="E369" s="259"/>
      <c r="F369" s="323"/>
      <c r="G369" s="323"/>
      <c r="I369" s="4"/>
      <c r="J369" s="4"/>
      <c r="K369" s="260"/>
      <c r="L369" s="4"/>
      <c r="M369" s="35"/>
      <c r="N369" s="4"/>
      <c r="O369" s="35"/>
      <c r="P369" s="36"/>
      <c r="Q369" s="4"/>
      <c r="R369" s="4"/>
      <c r="S369" s="4"/>
      <c r="T369" s="4"/>
      <c r="U369" s="4"/>
      <c r="V369" s="4"/>
      <c r="W369" s="4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</row>
    <row r="370" spans="1:188" s="320" customFormat="1" x14ac:dyDescent="0.2">
      <c r="A370" s="4"/>
      <c r="B370" s="5"/>
      <c r="C370" s="5"/>
      <c r="D370" s="5"/>
      <c r="E370" s="259"/>
      <c r="F370" s="323"/>
      <c r="G370" s="323"/>
      <c r="I370" s="4"/>
      <c r="J370" s="4"/>
      <c r="K370" s="260"/>
      <c r="L370" s="4"/>
      <c r="M370" s="35"/>
      <c r="N370" s="4"/>
      <c r="O370" s="35"/>
      <c r="P370" s="36"/>
      <c r="Q370" s="4"/>
      <c r="R370" s="4"/>
      <c r="S370" s="4"/>
      <c r="T370" s="4"/>
      <c r="U370" s="4"/>
      <c r="V370" s="4"/>
      <c r="W370" s="4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</row>
    <row r="371" spans="1:188" s="320" customFormat="1" x14ac:dyDescent="0.2">
      <c r="A371" s="4"/>
      <c r="B371" s="5"/>
      <c r="C371" s="5"/>
      <c r="D371" s="5"/>
      <c r="E371" s="259"/>
      <c r="F371" s="323"/>
      <c r="G371" s="323"/>
      <c r="I371" s="4"/>
      <c r="J371" s="4"/>
      <c r="K371" s="260"/>
      <c r="L371" s="4"/>
      <c r="M371" s="35"/>
      <c r="N371" s="4"/>
      <c r="O371" s="35"/>
      <c r="P371" s="36"/>
      <c r="Q371" s="4"/>
      <c r="R371" s="4"/>
      <c r="S371" s="4"/>
      <c r="T371" s="4"/>
      <c r="U371" s="4"/>
      <c r="V371" s="4"/>
      <c r="W371" s="4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</row>
    <row r="372" spans="1:188" s="320" customFormat="1" x14ac:dyDescent="0.2">
      <c r="A372" s="4"/>
      <c r="B372" s="5"/>
      <c r="C372" s="5"/>
      <c r="D372" s="5"/>
      <c r="E372" s="259"/>
      <c r="F372" s="323"/>
      <c r="G372" s="323"/>
      <c r="I372" s="4"/>
      <c r="J372" s="4"/>
      <c r="K372" s="260"/>
      <c r="L372" s="4"/>
      <c r="M372" s="35"/>
      <c r="N372" s="4"/>
      <c r="O372" s="35"/>
      <c r="P372" s="36"/>
      <c r="Q372" s="4"/>
      <c r="R372" s="4"/>
      <c r="S372" s="4"/>
      <c r="T372" s="4"/>
      <c r="U372" s="4"/>
      <c r="V372" s="4"/>
      <c r="W372" s="4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</row>
    <row r="373" spans="1:188" s="320" customFormat="1" x14ac:dyDescent="0.2">
      <c r="A373" s="4"/>
      <c r="B373" s="5"/>
      <c r="C373" s="5"/>
      <c r="D373" s="5"/>
      <c r="E373" s="259"/>
      <c r="F373" s="323"/>
      <c r="G373" s="323"/>
      <c r="I373" s="4"/>
      <c r="J373" s="4"/>
      <c r="K373" s="260"/>
      <c r="L373" s="4"/>
      <c r="M373" s="35"/>
      <c r="N373" s="4"/>
      <c r="O373" s="35"/>
      <c r="P373" s="36"/>
      <c r="Q373" s="4"/>
      <c r="R373" s="4"/>
      <c r="S373" s="4"/>
      <c r="T373" s="4"/>
      <c r="U373" s="4"/>
      <c r="V373" s="4"/>
      <c r="W373" s="4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</row>
    <row r="374" spans="1:188" s="320" customFormat="1" x14ac:dyDescent="0.2">
      <c r="A374" s="4"/>
      <c r="B374" s="5"/>
      <c r="C374" s="5"/>
      <c r="D374" s="5"/>
      <c r="E374" s="259"/>
      <c r="F374" s="323"/>
      <c r="G374" s="323"/>
      <c r="I374" s="4"/>
      <c r="J374" s="4"/>
      <c r="K374" s="260"/>
      <c r="L374" s="4"/>
      <c r="M374" s="35"/>
      <c r="N374" s="4"/>
      <c r="O374" s="35"/>
      <c r="P374" s="36"/>
      <c r="Q374" s="4"/>
      <c r="R374" s="4"/>
      <c r="S374" s="4"/>
      <c r="T374" s="4"/>
      <c r="U374" s="4"/>
      <c r="V374" s="4"/>
      <c r="W374" s="4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</row>
    <row r="375" spans="1:188" s="320" customFormat="1" x14ac:dyDescent="0.2">
      <c r="A375" s="4"/>
      <c r="B375" s="5"/>
      <c r="C375" s="5"/>
      <c r="D375" s="5"/>
      <c r="E375" s="259"/>
      <c r="F375" s="323"/>
      <c r="G375" s="323"/>
      <c r="I375" s="4"/>
      <c r="J375" s="4"/>
      <c r="K375" s="260"/>
      <c r="L375" s="4"/>
      <c r="M375" s="35"/>
      <c r="N375" s="4"/>
      <c r="O375" s="35"/>
      <c r="P375" s="36"/>
      <c r="Q375" s="4"/>
      <c r="R375" s="4"/>
      <c r="S375" s="4"/>
      <c r="T375" s="4"/>
      <c r="U375" s="4"/>
      <c r="V375" s="4"/>
      <c r="W375" s="4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</row>
    <row r="376" spans="1:188" s="320" customFormat="1" x14ac:dyDescent="0.2">
      <c r="A376" s="4"/>
      <c r="B376" s="5"/>
      <c r="C376" s="5"/>
      <c r="D376" s="5"/>
      <c r="E376" s="259"/>
      <c r="F376" s="323"/>
      <c r="G376" s="323"/>
      <c r="I376" s="4"/>
      <c r="J376" s="4"/>
      <c r="K376" s="260"/>
      <c r="L376" s="4"/>
      <c r="M376" s="35"/>
      <c r="N376" s="4"/>
      <c r="O376" s="35"/>
      <c r="P376" s="36"/>
      <c r="Q376" s="4"/>
      <c r="R376" s="4"/>
      <c r="S376" s="4"/>
      <c r="T376" s="4"/>
      <c r="U376" s="4"/>
      <c r="V376" s="4"/>
      <c r="W376" s="4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</row>
    <row r="377" spans="1:188" s="320" customFormat="1" x14ac:dyDescent="0.2">
      <c r="A377" s="4"/>
      <c r="B377" s="5"/>
      <c r="C377" s="5"/>
      <c r="D377" s="5"/>
      <c r="E377" s="259"/>
      <c r="F377" s="323"/>
      <c r="G377" s="323"/>
      <c r="I377" s="4"/>
      <c r="J377" s="4"/>
      <c r="K377" s="260"/>
      <c r="L377" s="4"/>
      <c r="M377" s="35"/>
      <c r="N377" s="4"/>
      <c r="O377" s="35"/>
      <c r="P377" s="36"/>
      <c r="Q377" s="4"/>
      <c r="R377" s="4"/>
      <c r="S377" s="4"/>
      <c r="T377" s="4"/>
      <c r="U377" s="4"/>
      <c r="V377" s="4"/>
      <c r="W377" s="4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</row>
    <row r="378" spans="1:188" s="320" customFormat="1" x14ac:dyDescent="0.2">
      <c r="A378" s="4"/>
      <c r="B378" s="5"/>
      <c r="C378" s="5"/>
      <c r="D378" s="5"/>
      <c r="E378" s="259"/>
      <c r="F378" s="323"/>
      <c r="G378" s="323"/>
      <c r="I378" s="4"/>
      <c r="J378" s="4"/>
      <c r="K378" s="260"/>
      <c r="L378" s="4"/>
      <c r="M378" s="35"/>
      <c r="N378" s="4"/>
      <c r="O378" s="35"/>
      <c r="P378" s="36"/>
      <c r="Q378" s="4"/>
      <c r="R378" s="4"/>
      <c r="S378" s="4"/>
      <c r="T378" s="4"/>
      <c r="U378" s="4"/>
      <c r="V378" s="4"/>
      <c r="W378" s="4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</row>
    <row r="379" spans="1:188" s="320" customFormat="1" x14ac:dyDescent="0.2">
      <c r="A379" s="4"/>
      <c r="B379" s="5"/>
      <c r="C379" s="5"/>
      <c r="D379" s="5"/>
      <c r="E379" s="259"/>
      <c r="F379" s="323"/>
      <c r="G379" s="323"/>
      <c r="I379" s="4"/>
      <c r="J379" s="4"/>
      <c r="K379" s="260"/>
      <c r="L379" s="4"/>
      <c r="M379" s="35"/>
      <c r="N379" s="4"/>
      <c r="O379" s="35"/>
      <c r="P379" s="36"/>
      <c r="Q379" s="4"/>
      <c r="R379" s="4"/>
      <c r="S379" s="4"/>
      <c r="T379" s="4"/>
      <c r="U379" s="4"/>
      <c r="V379" s="4"/>
      <c r="W379" s="4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</row>
    <row r="380" spans="1:188" s="320" customFormat="1" x14ac:dyDescent="0.2">
      <c r="A380" s="4"/>
      <c r="B380" s="5"/>
      <c r="C380" s="5"/>
      <c r="D380" s="5"/>
      <c r="E380" s="259"/>
      <c r="F380" s="323"/>
      <c r="G380" s="323"/>
      <c r="I380" s="4"/>
      <c r="J380" s="4"/>
      <c r="K380" s="260"/>
      <c r="L380" s="4"/>
      <c r="M380" s="35"/>
      <c r="N380" s="4"/>
      <c r="O380" s="35"/>
      <c r="P380" s="36"/>
      <c r="Q380" s="4"/>
      <c r="R380" s="4"/>
      <c r="S380" s="4"/>
      <c r="T380" s="4"/>
      <c r="U380" s="4"/>
      <c r="V380" s="4"/>
      <c r="W380" s="4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</row>
    <row r="381" spans="1:188" s="320" customFormat="1" x14ac:dyDescent="0.2">
      <c r="A381" s="4"/>
      <c r="B381" s="5"/>
      <c r="C381" s="5"/>
      <c r="D381" s="5"/>
      <c r="E381" s="259"/>
      <c r="F381" s="323"/>
      <c r="G381" s="323"/>
      <c r="I381" s="4"/>
      <c r="J381" s="4"/>
      <c r="K381" s="260"/>
      <c r="L381" s="4"/>
      <c r="M381" s="35"/>
      <c r="N381" s="4"/>
      <c r="O381" s="35"/>
      <c r="P381" s="36"/>
      <c r="Q381" s="4"/>
      <c r="R381" s="4"/>
      <c r="S381" s="4"/>
      <c r="T381" s="4"/>
      <c r="U381" s="4"/>
      <c r="V381" s="4"/>
      <c r="W381" s="4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</row>
    <row r="382" spans="1:188" s="320" customFormat="1" x14ac:dyDescent="0.2">
      <c r="A382" s="4"/>
      <c r="B382" s="5"/>
      <c r="C382" s="5"/>
      <c r="D382" s="5"/>
      <c r="E382" s="259"/>
      <c r="F382" s="323"/>
      <c r="G382" s="323"/>
      <c r="I382" s="4"/>
      <c r="J382" s="4"/>
      <c r="K382" s="260"/>
      <c r="L382" s="4"/>
      <c r="M382" s="35"/>
      <c r="N382" s="4"/>
      <c r="O382" s="35"/>
      <c r="P382" s="36"/>
      <c r="Q382" s="4"/>
      <c r="R382" s="4"/>
      <c r="S382" s="4"/>
      <c r="T382" s="4"/>
      <c r="U382" s="4"/>
      <c r="V382" s="4"/>
      <c r="W382" s="4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</row>
    <row r="383" spans="1:188" s="320" customFormat="1" x14ac:dyDescent="0.2">
      <c r="A383" s="4"/>
      <c r="B383" s="5"/>
      <c r="C383" s="5"/>
      <c r="D383" s="5"/>
      <c r="E383" s="259"/>
      <c r="F383" s="323"/>
      <c r="G383" s="323"/>
      <c r="I383" s="4"/>
      <c r="J383" s="4"/>
      <c r="K383" s="260"/>
      <c r="L383" s="4"/>
      <c r="M383" s="35"/>
      <c r="N383" s="4"/>
      <c r="O383" s="35"/>
      <c r="P383" s="36"/>
      <c r="Q383" s="4"/>
      <c r="R383" s="4"/>
      <c r="S383" s="4"/>
      <c r="T383" s="4"/>
      <c r="U383" s="4"/>
      <c r="V383" s="4"/>
      <c r="W383" s="4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</row>
    <row r="384" spans="1:188" s="320" customFormat="1" x14ac:dyDescent="0.2">
      <c r="A384" s="4"/>
      <c r="B384" s="5"/>
      <c r="C384" s="5"/>
      <c r="D384" s="5"/>
      <c r="E384" s="259"/>
      <c r="F384" s="323"/>
      <c r="G384" s="323"/>
      <c r="I384" s="4"/>
      <c r="J384" s="4"/>
      <c r="K384" s="260"/>
      <c r="L384" s="4"/>
      <c r="M384" s="35"/>
      <c r="N384" s="4"/>
      <c r="O384" s="35"/>
      <c r="P384" s="36"/>
      <c r="Q384" s="4"/>
      <c r="R384" s="4"/>
      <c r="S384" s="4"/>
      <c r="T384" s="4"/>
      <c r="U384" s="4"/>
      <c r="V384" s="4"/>
      <c r="W384" s="4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</row>
    <row r="385" spans="1:188" s="320" customFormat="1" x14ac:dyDescent="0.2">
      <c r="A385" s="4"/>
      <c r="B385" s="5"/>
      <c r="C385" s="5"/>
      <c r="D385" s="5"/>
      <c r="E385" s="259"/>
      <c r="F385" s="323"/>
      <c r="G385" s="323"/>
      <c r="I385" s="4"/>
      <c r="J385" s="4"/>
      <c r="K385" s="260"/>
      <c r="L385" s="4"/>
      <c r="M385" s="35"/>
      <c r="N385" s="4"/>
      <c r="O385" s="35"/>
      <c r="P385" s="36"/>
      <c r="Q385" s="4"/>
      <c r="R385" s="4"/>
      <c r="S385" s="4"/>
      <c r="T385" s="4"/>
      <c r="U385" s="4"/>
      <c r="V385" s="4"/>
      <c r="W385" s="4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</row>
    <row r="386" spans="1:188" s="320" customFormat="1" x14ac:dyDescent="0.2">
      <c r="A386" s="4"/>
      <c r="B386" s="5"/>
      <c r="C386" s="5"/>
      <c r="D386" s="5"/>
      <c r="E386" s="259"/>
      <c r="F386" s="323"/>
      <c r="G386" s="323"/>
      <c r="I386" s="4"/>
      <c r="J386" s="4"/>
      <c r="K386" s="260"/>
      <c r="L386" s="4"/>
      <c r="M386" s="35"/>
      <c r="N386" s="4"/>
      <c r="O386" s="35"/>
      <c r="P386" s="36"/>
      <c r="Q386" s="4"/>
      <c r="R386" s="4"/>
      <c r="S386" s="4"/>
      <c r="T386" s="4"/>
      <c r="U386" s="4"/>
      <c r="V386" s="4"/>
      <c r="W386" s="4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</row>
    <row r="387" spans="1:188" s="320" customFormat="1" x14ac:dyDescent="0.2">
      <c r="A387" s="4"/>
      <c r="B387" s="5"/>
      <c r="C387" s="5"/>
      <c r="D387" s="5"/>
      <c r="E387" s="259"/>
      <c r="F387" s="323"/>
      <c r="G387" s="323"/>
      <c r="I387" s="4"/>
      <c r="J387" s="4"/>
      <c r="K387" s="260"/>
      <c r="L387" s="4"/>
      <c r="M387" s="35"/>
      <c r="N387" s="4"/>
      <c r="O387" s="35"/>
      <c r="P387" s="36"/>
      <c r="Q387" s="4"/>
      <c r="R387" s="4"/>
      <c r="S387" s="4"/>
      <c r="T387" s="4"/>
      <c r="U387" s="4"/>
      <c r="V387" s="4"/>
      <c r="W387" s="4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</row>
    <row r="388" spans="1:188" s="320" customFormat="1" x14ac:dyDescent="0.2">
      <c r="A388" s="4"/>
      <c r="B388" s="5"/>
      <c r="C388" s="5"/>
      <c r="D388" s="5"/>
      <c r="E388" s="259"/>
      <c r="F388" s="323"/>
      <c r="G388" s="323"/>
      <c r="I388" s="4"/>
      <c r="J388" s="4"/>
      <c r="K388" s="260"/>
      <c r="L388" s="4"/>
      <c r="M388" s="35"/>
      <c r="N388" s="4"/>
      <c r="O388" s="35"/>
      <c r="P388" s="36"/>
      <c r="Q388" s="4"/>
      <c r="R388" s="4"/>
      <c r="S388" s="4"/>
      <c r="T388" s="4"/>
      <c r="U388" s="4"/>
      <c r="V388" s="4"/>
      <c r="W388" s="4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</row>
    <row r="389" spans="1:188" s="320" customFormat="1" x14ac:dyDescent="0.2">
      <c r="A389" s="4"/>
      <c r="B389" s="5"/>
      <c r="C389" s="5"/>
      <c r="D389" s="5"/>
      <c r="E389" s="259"/>
      <c r="F389" s="323"/>
      <c r="G389" s="323"/>
      <c r="I389" s="4"/>
      <c r="J389" s="4"/>
      <c r="K389" s="260"/>
      <c r="L389" s="4"/>
      <c r="M389" s="35"/>
      <c r="N389" s="4"/>
      <c r="O389" s="35"/>
      <c r="P389" s="36"/>
      <c r="Q389" s="4"/>
      <c r="R389" s="4"/>
      <c r="S389" s="4"/>
      <c r="T389" s="4"/>
      <c r="U389" s="4"/>
      <c r="V389" s="4"/>
      <c r="W389" s="4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</row>
    <row r="390" spans="1:188" s="320" customFormat="1" x14ac:dyDescent="0.2">
      <c r="A390" s="4"/>
      <c r="B390" s="5"/>
      <c r="C390" s="5"/>
      <c r="D390" s="5"/>
      <c r="E390" s="259"/>
      <c r="F390" s="323"/>
      <c r="G390" s="323"/>
      <c r="I390" s="4"/>
      <c r="J390" s="4"/>
      <c r="K390" s="260"/>
      <c r="L390" s="4"/>
      <c r="M390" s="35"/>
      <c r="N390" s="4"/>
      <c r="O390" s="35"/>
      <c r="P390" s="36"/>
      <c r="Q390" s="4"/>
      <c r="R390" s="4"/>
      <c r="S390" s="4"/>
      <c r="T390" s="4"/>
      <c r="U390" s="4"/>
      <c r="V390" s="4"/>
      <c r="W390" s="4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</row>
    <row r="391" spans="1:188" s="320" customFormat="1" x14ac:dyDescent="0.2">
      <c r="A391" s="4"/>
      <c r="B391" s="5"/>
      <c r="C391" s="5"/>
      <c r="D391" s="5"/>
      <c r="E391" s="259"/>
      <c r="F391" s="323"/>
      <c r="G391" s="323"/>
      <c r="I391" s="4"/>
      <c r="J391" s="4"/>
      <c r="K391" s="260"/>
      <c r="L391" s="4"/>
      <c r="M391" s="35"/>
      <c r="N391" s="4"/>
      <c r="O391" s="35"/>
      <c r="P391" s="36"/>
      <c r="Q391" s="4"/>
      <c r="R391" s="4"/>
      <c r="S391" s="4"/>
      <c r="T391" s="4"/>
      <c r="U391" s="4"/>
      <c r="V391" s="4"/>
      <c r="W391" s="4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</row>
    <row r="392" spans="1:188" s="320" customFormat="1" x14ac:dyDescent="0.2">
      <c r="A392" s="4"/>
      <c r="B392" s="5"/>
      <c r="C392" s="5"/>
      <c r="D392" s="5"/>
      <c r="E392" s="259"/>
      <c r="F392" s="323"/>
      <c r="G392" s="323"/>
      <c r="I392" s="4"/>
      <c r="J392" s="4"/>
      <c r="K392" s="260"/>
      <c r="L392" s="4"/>
      <c r="M392" s="35"/>
      <c r="N392" s="4"/>
      <c r="O392" s="35"/>
      <c r="P392" s="36"/>
      <c r="Q392" s="4"/>
      <c r="R392" s="4"/>
      <c r="S392" s="4"/>
      <c r="T392" s="4"/>
      <c r="U392" s="4"/>
      <c r="V392" s="4"/>
      <c r="W392" s="4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</row>
    <row r="393" spans="1:188" s="320" customFormat="1" x14ac:dyDescent="0.2">
      <c r="A393" s="4"/>
      <c r="B393" s="5"/>
      <c r="C393" s="5"/>
      <c r="D393" s="5"/>
      <c r="E393" s="259"/>
      <c r="F393" s="323"/>
      <c r="G393" s="323"/>
      <c r="I393" s="4"/>
      <c r="J393" s="4"/>
      <c r="K393" s="260"/>
      <c r="L393" s="4"/>
      <c r="M393" s="35"/>
      <c r="N393" s="4"/>
      <c r="O393" s="35"/>
      <c r="P393" s="36"/>
      <c r="Q393" s="4"/>
      <c r="R393" s="4"/>
      <c r="S393" s="4"/>
      <c r="T393" s="4"/>
      <c r="U393" s="4"/>
      <c r="V393" s="4"/>
      <c r="W393" s="4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</row>
    <row r="394" spans="1:188" s="320" customFormat="1" x14ac:dyDescent="0.2">
      <c r="A394" s="4"/>
      <c r="B394" s="5"/>
      <c r="C394" s="5"/>
      <c r="D394" s="5"/>
      <c r="E394" s="259"/>
      <c r="F394" s="323"/>
      <c r="G394" s="323"/>
      <c r="I394" s="4"/>
      <c r="J394" s="4"/>
      <c r="K394" s="260"/>
      <c r="L394" s="4"/>
      <c r="M394" s="35"/>
      <c r="N394" s="4"/>
      <c r="O394" s="35"/>
      <c r="P394" s="36"/>
      <c r="Q394" s="4"/>
      <c r="R394" s="4"/>
      <c r="S394" s="4"/>
      <c r="T394" s="4"/>
      <c r="U394" s="4"/>
      <c r="V394" s="4"/>
      <c r="W394" s="4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</row>
    <row r="395" spans="1:188" s="320" customFormat="1" x14ac:dyDescent="0.2">
      <c r="A395" s="4"/>
      <c r="B395" s="5"/>
      <c r="C395" s="5"/>
      <c r="D395" s="5"/>
      <c r="E395" s="259"/>
      <c r="F395" s="323"/>
      <c r="G395" s="323"/>
      <c r="I395" s="4"/>
      <c r="J395" s="4"/>
      <c r="K395" s="260"/>
      <c r="L395" s="4"/>
      <c r="M395" s="35"/>
      <c r="N395" s="4"/>
      <c r="O395" s="35"/>
      <c r="P395" s="36"/>
      <c r="Q395" s="4"/>
      <c r="R395" s="4"/>
      <c r="S395" s="4"/>
      <c r="T395" s="4"/>
      <c r="U395" s="4"/>
      <c r="V395" s="4"/>
      <c r="W395" s="4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</row>
    <row r="396" spans="1:188" s="320" customFormat="1" x14ac:dyDescent="0.2">
      <c r="A396" s="4"/>
      <c r="B396" s="5"/>
      <c r="C396" s="5"/>
      <c r="D396" s="5"/>
      <c r="E396" s="259"/>
      <c r="F396" s="323"/>
      <c r="G396" s="323"/>
      <c r="I396" s="4"/>
      <c r="J396" s="4"/>
      <c r="K396" s="260"/>
      <c r="L396" s="4"/>
      <c r="M396" s="35"/>
      <c r="N396" s="4"/>
      <c r="O396" s="35"/>
      <c r="P396" s="36"/>
      <c r="Q396" s="4"/>
      <c r="R396" s="4"/>
      <c r="S396" s="4"/>
      <c r="T396" s="4"/>
      <c r="U396" s="4"/>
      <c r="V396" s="4"/>
      <c r="W396" s="4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</row>
    <row r="397" spans="1:188" s="320" customFormat="1" x14ac:dyDescent="0.2">
      <c r="A397" s="4"/>
      <c r="B397" s="5"/>
      <c r="C397" s="5"/>
      <c r="D397" s="5"/>
      <c r="E397" s="259"/>
      <c r="F397" s="323"/>
      <c r="G397" s="323"/>
      <c r="I397" s="4"/>
      <c r="J397" s="4"/>
      <c r="K397" s="260"/>
      <c r="L397" s="4"/>
      <c r="M397" s="35"/>
      <c r="N397" s="4"/>
      <c r="O397" s="35"/>
      <c r="P397" s="36"/>
      <c r="Q397" s="4"/>
      <c r="R397" s="4"/>
      <c r="S397" s="4"/>
      <c r="T397" s="4"/>
      <c r="U397" s="4"/>
      <c r="V397" s="4"/>
      <c r="W397" s="4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</row>
    <row r="398" spans="1:188" s="320" customFormat="1" x14ac:dyDescent="0.2">
      <c r="A398" s="4"/>
      <c r="B398" s="5"/>
      <c r="C398" s="5"/>
      <c r="D398" s="5"/>
      <c r="E398" s="259"/>
      <c r="F398" s="323"/>
      <c r="G398" s="323"/>
      <c r="I398" s="4"/>
      <c r="J398" s="4"/>
      <c r="K398" s="260"/>
      <c r="L398" s="4"/>
      <c r="M398" s="35"/>
      <c r="N398" s="4"/>
      <c r="O398" s="35"/>
      <c r="P398" s="36"/>
      <c r="Q398" s="4"/>
      <c r="R398" s="4"/>
      <c r="S398" s="4"/>
      <c r="T398" s="4"/>
      <c r="U398" s="4"/>
      <c r="V398" s="4"/>
      <c r="W398" s="4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</row>
    <row r="399" spans="1:188" s="320" customFormat="1" x14ac:dyDescent="0.2">
      <c r="A399" s="4"/>
      <c r="B399" s="5"/>
      <c r="C399" s="5"/>
      <c r="D399" s="5"/>
      <c r="E399" s="259"/>
      <c r="F399" s="323"/>
      <c r="G399" s="323"/>
      <c r="I399" s="4"/>
      <c r="J399" s="4"/>
      <c r="K399" s="260"/>
      <c r="L399" s="4"/>
      <c r="M399" s="35"/>
      <c r="N399" s="4"/>
      <c r="O399" s="35"/>
      <c r="P399" s="36"/>
      <c r="Q399" s="4"/>
      <c r="R399" s="4"/>
      <c r="S399" s="4"/>
      <c r="T399" s="4"/>
      <c r="U399" s="4"/>
      <c r="V399" s="4"/>
      <c r="W399" s="4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</row>
    <row r="400" spans="1:188" s="320" customFormat="1" x14ac:dyDescent="0.2">
      <c r="A400" s="4"/>
      <c r="B400" s="5"/>
      <c r="C400" s="5"/>
      <c r="D400" s="5"/>
      <c r="E400" s="259"/>
      <c r="F400" s="323"/>
      <c r="G400" s="323"/>
      <c r="I400" s="4"/>
      <c r="J400" s="4"/>
      <c r="K400" s="260"/>
      <c r="L400" s="4"/>
      <c r="M400" s="35"/>
      <c r="N400" s="4"/>
      <c r="O400" s="35"/>
      <c r="P400" s="36"/>
      <c r="Q400" s="4"/>
      <c r="R400" s="4"/>
      <c r="S400" s="4"/>
      <c r="T400" s="4"/>
      <c r="U400" s="4"/>
      <c r="V400" s="4"/>
      <c r="W400" s="4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</row>
    <row r="401" spans="1:188" s="320" customFormat="1" x14ac:dyDescent="0.2">
      <c r="A401" s="4"/>
      <c r="B401" s="5"/>
      <c r="C401" s="5"/>
      <c r="D401" s="5"/>
      <c r="E401" s="259"/>
      <c r="F401" s="323"/>
      <c r="G401" s="323"/>
      <c r="I401" s="4"/>
      <c r="J401" s="4"/>
      <c r="K401" s="260"/>
      <c r="L401" s="4"/>
      <c r="M401" s="35"/>
      <c r="N401" s="4"/>
      <c r="O401" s="35"/>
      <c r="P401" s="36"/>
      <c r="Q401" s="4"/>
      <c r="R401" s="4"/>
      <c r="S401" s="4"/>
      <c r="T401" s="4"/>
      <c r="U401" s="4"/>
      <c r="V401" s="4"/>
      <c r="W401" s="4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</row>
    <row r="402" spans="1:188" s="320" customFormat="1" x14ac:dyDescent="0.2">
      <c r="A402" s="4"/>
      <c r="B402" s="5"/>
      <c r="C402" s="5"/>
      <c r="D402" s="5"/>
      <c r="E402" s="259"/>
      <c r="F402" s="323"/>
      <c r="G402" s="323"/>
      <c r="I402" s="4"/>
      <c r="J402" s="4"/>
      <c r="K402" s="260"/>
      <c r="L402" s="4"/>
      <c r="M402" s="35"/>
      <c r="N402" s="4"/>
      <c r="O402" s="35"/>
      <c r="P402" s="36"/>
      <c r="Q402" s="4"/>
      <c r="R402" s="4"/>
      <c r="S402" s="4"/>
      <c r="T402" s="4"/>
      <c r="U402" s="4"/>
      <c r="V402" s="4"/>
      <c r="W402" s="4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</row>
    <row r="403" spans="1:188" s="320" customFormat="1" x14ac:dyDescent="0.2">
      <c r="A403" s="4"/>
      <c r="B403" s="5"/>
      <c r="C403" s="5"/>
      <c r="D403" s="5"/>
      <c r="E403" s="259"/>
      <c r="F403" s="323"/>
      <c r="G403" s="323"/>
      <c r="I403" s="4"/>
      <c r="J403" s="4"/>
      <c r="K403" s="260"/>
      <c r="L403" s="4"/>
      <c r="M403" s="35"/>
      <c r="N403" s="4"/>
      <c r="O403" s="35"/>
      <c r="P403" s="36"/>
      <c r="Q403" s="4"/>
      <c r="R403" s="4"/>
      <c r="S403" s="4"/>
      <c r="T403" s="4"/>
      <c r="U403" s="4"/>
      <c r="V403" s="4"/>
      <c r="W403" s="4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</row>
    <row r="404" spans="1:188" s="320" customFormat="1" x14ac:dyDescent="0.2">
      <c r="A404" s="4"/>
      <c r="B404" s="5"/>
      <c r="C404" s="5"/>
      <c r="D404" s="5"/>
      <c r="E404" s="259"/>
      <c r="F404" s="323"/>
      <c r="G404" s="323"/>
      <c r="I404" s="4"/>
      <c r="J404" s="4"/>
      <c r="K404" s="260"/>
      <c r="L404" s="4"/>
      <c r="M404" s="35"/>
      <c r="N404" s="4"/>
      <c r="O404" s="35"/>
      <c r="P404" s="36"/>
      <c r="Q404" s="4"/>
      <c r="R404" s="4"/>
      <c r="S404" s="4"/>
      <c r="T404" s="4"/>
      <c r="U404" s="4"/>
      <c r="V404" s="4"/>
      <c r="W404" s="4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</row>
    <row r="405" spans="1:188" s="320" customFormat="1" x14ac:dyDescent="0.2">
      <c r="A405" s="4"/>
      <c r="B405" s="5"/>
      <c r="C405" s="5"/>
      <c r="D405" s="5"/>
      <c r="E405" s="259"/>
      <c r="F405" s="323"/>
      <c r="G405" s="323"/>
      <c r="I405" s="4"/>
      <c r="J405" s="4"/>
      <c r="K405" s="260"/>
      <c r="L405" s="4"/>
      <c r="M405" s="35"/>
      <c r="N405" s="4"/>
      <c r="O405" s="35"/>
      <c r="P405" s="36"/>
      <c r="Q405" s="4"/>
      <c r="R405" s="4"/>
      <c r="S405" s="4"/>
      <c r="T405" s="4"/>
      <c r="U405" s="4"/>
      <c r="V405" s="4"/>
      <c r="W405" s="4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</row>
    <row r="406" spans="1:188" s="320" customFormat="1" x14ac:dyDescent="0.2">
      <c r="A406" s="4"/>
      <c r="B406" s="5"/>
      <c r="C406" s="5"/>
      <c r="D406" s="5"/>
      <c r="E406" s="259"/>
      <c r="F406" s="323"/>
      <c r="G406" s="323"/>
      <c r="I406" s="4"/>
      <c r="J406" s="4"/>
      <c r="K406" s="260"/>
      <c r="L406" s="4"/>
      <c r="M406" s="35"/>
      <c r="N406" s="4"/>
      <c r="O406" s="35"/>
      <c r="P406" s="36"/>
      <c r="Q406" s="4"/>
      <c r="R406" s="4"/>
      <c r="S406" s="4"/>
      <c r="T406" s="4"/>
      <c r="U406" s="4"/>
      <c r="V406" s="4"/>
      <c r="W406" s="4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</row>
    <row r="407" spans="1:188" s="320" customFormat="1" x14ac:dyDescent="0.2">
      <c r="A407" s="4"/>
      <c r="B407" s="5"/>
      <c r="C407" s="5"/>
      <c r="D407" s="5"/>
      <c r="E407" s="259"/>
      <c r="F407" s="323"/>
      <c r="G407" s="323"/>
      <c r="I407" s="4"/>
      <c r="J407" s="4"/>
      <c r="K407" s="260"/>
      <c r="L407" s="4"/>
      <c r="M407" s="35"/>
      <c r="N407" s="4"/>
      <c r="O407" s="35"/>
      <c r="P407" s="36"/>
      <c r="Q407" s="4"/>
      <c r="R407" s="4"/>
      <c r="S407" s="4"/>
      <c r="T407" s="4"/>
      <c r="U407" s="4"/>
      <c r="V407" s="4"/>
      <c r="W407" s="4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</row>
    <row r="408" spans="1:188" s="320" customFormat="1" x14ac:dyDescent="0.2">
      <c r="A408" s="4"/>
      <c r="B408" s="5"/>
      <c r="C408" s="5"/>
      <c r="D408" s="5"/>
      <c r="E408" s="259"/>
      <c r="F408" s="323"/>
      <c r="G408" s="323"/>
      <c r="I408" s="4"/>
      <c r="J408" s="4"/>
      <c r="K408" s="260"/>
      <c r="L408" s="4"/>
      <c r="M408" s="35"/>
      <c r="N408" s="4"/>
      <c r="O408" s="35"/>
      <c r="P408" s="36"/>
      <c r="Q408" s="4"/>
      <c r="R408" s="4"/>
      <c r="S408" s="4"/>
      <c r="T408" s="4"/>
      <c r="U408" s="4"/>
      <c r="V408" s="4"/>
      <c r="W408" s="4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</row>
    <row r="409" spans="1:188" s="320" customFormat="1" x14ac:dyDescent="0.2">
      <c r="A409" s="4"/>
      <c r="B409" s="5"/>
      <c r="C409" s="5"/>
      <c r="D409" s="5"/>
      <c r="E409" s="259"/>
      <c r="F409" s="323"/>
      <c r="G409" s="323"/>
      <c r="I409" s="4"/>
      <c r="J409" s="4"/>
      <c r="K409" s="260"/>
      <c r="L409" s="4"/>
      <c r="M409" s="35"/>
      <c r="N409" s="4"/>
      <c r="O409" s="35"/>
      <c r="P409" s="36"/>
      <c r="Q409" s="4"/>
      <c r="R409" s="4"/>
      <c r="S409" s="4"/>
      <c r="T409" s="4"/>
      <c r="U409" s="4"/>
      <c r="V409" s="4"/>
      <c r="W409" s="4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</row>
    <row r="410" spans="1:188" s="320" customFormat="1" x14ac:dyDescent="0.2">
      <c r="A410" s="4"/>
      <c r="B410" s="5"/>
      <c r="C410" s="5"/>
      <c r="D410" s="5"/>
      <c r="E410" s="259"/>
      <c r="F410" s="323"/>
      <c r="G410" s="323"/>
      <c r="I410" s="4"/>
      <c r="J410" s="4"/>
      <c r="K410" s="260"/>
      <c r="L410" s="4"/>
      <c r="M410" s="35"/>
      <c r="N410" s="4"/>
      <c r="O410" s="35"/>
      <c r="P410" s="36"/>
      <c r="Q410" s="4"/>
      <c r="R410" s="4"/>
      <c r="S410" s="4"/>
      <c r="T410" s="4"/>
      <c r="U410" s="4"/>
      <c r="V410" s="4"/>
      <c r="W410" s="4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</row>
    <row r="411" spans="1:188" s="320" customFormat="1" x14ac:dyDescent="0.2">
      <c r="A411" s="4"/>
      <c r="B411" s="5"/>
      <c r="C411" s="5"/>
      <c r="D411" s="5"/>
      <c r="E411" s="259"/>
      <c r="F411" s="323"/>
      <c r="G411" s="323"/>
      <c r="I411" s="4"/>
      <c r="J411" s="4"/>
      <c r="K411" s="260"/>
      <c r="L411" s="4"/>
      <c r="M411" s="35"/>
      <c r="N411" s="4"/>
      <c r="O411" s="35"/>
      <c r="P411" s="36"/>
      <c r="Q411" s="4"/>
      <c r="R411" s="4"/>
      <c r="S411" s="4"/>
      <c r="T411" s="4"/>
      <c r="U411" s="4"/>
      <c r="V411" s="4"/>
      <c r="W411" s="4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</row>
    <row r="412" spans="1:188" s="320" customFormat="1" x14ac:dyDescent="0.2">
      <c r="A412" s="4"/>
      <c r="B412" s="5"/>
      <c r="C412" s="5"/>
      <c r="D412" s="5"/>
      <c r="E412" s="259"/>
      <c r="F412" s="323"/>
      <c r="G412" s="323"/>
      <c r="I412" s="4"/>
      <c r="J412" s="4"/>
      <c r="K412" s="260"/>
      <c r="L412" s="4"/>
      <c r="M412" s="35"/>
      <c r="N412" s="4"/>
      <c r="O412" s="35"/>
      <c r="P412" s="36"/>
      <c r="Q412" s="4"/>
      <c r="R412" s="4"/>
      <c r="S412" s="4"/>
      <c r="T412" s="4"/>
      <c r="U412" s="4"/>
      <c r="V412" s="4"/>
      <c r="W412" s="4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</row>
    <row r="413" spans="1:188" s="320" customFormat="1" x14ac:dyDescent="0.2">
      <c r="A413" s="4"/>
      <c r="B413" s="5"/>
      <c r="C413" s="5"/>
      <c r="D413" s="5"/>
      <c r="E413" s="259"/>
      <c r="F413" s="323"/>
      <c r="G413" s="323"/>
      <c r="I413" s="4"/>
      <c r="J413" s="4"/>
      <c r="K413" s="260"/>
      <c r="L413" s="4"/>
      <c r="M413" s="35"/>
      <c r="N413" s="4"/>
      <c r="O413" s="35"/>
      <c r="P413" s="36"/>
      <c r="Q413" s="4"/>
      <c r="R413" s="4"/>
      <c r="S413" s="4"/>
      <c r="T413" s="4"/>
      <c r="U413" s="4"/>
      <c r="V413" s="4"/>
      <c r="W413" s="4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</row>
    <row r="414" spans="1:188" s="320" customFormat="1" x14ac:dyDescent="0.2">
      <c r="A414" s="4"/>
      <c r="B414" s="5"/>
      <c r="C414" s="5"/>
      <c r="D414" s="5"/>
      <c r="E414" s="259"/>
      <c r="F414" s="323"/>
      <c r="G414" s="323"/>
      <c r="I414" s="4"/>
      <c r="J414" s="4"/>
      <c r="K414" s="260"/>
      <c r="L414" s="4"/>
      <c r="M414" s="35"/>
      <c r="N414" s="4"/>
      <c r="O414" s="35"/>
      <c r="P414" s="36"/>
      <c r="Q414" s="4"/>
      <c r="R414" s="4"/>
      <c r="S414" s="4"/>
      <c r="T414" s="4"/>
      <c r="U414" s="4"/>
      <c r="V414" s="4"/>
      <c r="W414" s="4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</row>
    <row r="415" spans="1:188" s="320" customFormat="1" x14ac:dyDescent="0.2">
      <c r="A415" s="4"/>
      <c r="B415" s="5"/>
      <c r="C415" s="5"/>
      <c r="D415" s="5"/>
      <c r="E415" s="259"/>
      <c r="F415" s="323"/>
      <c r="G415" s="323"/>
      <c r="I415" s="4"/>
      <c r="J415" s="4"/>
      <c r="K415" s="260"/>
      <c r="L415" s="4"/>
      <c r="M415" s="35"/>
      <c r="N415" s="4"/>
      <c r="O415" s="35"/>
      <c r="P415" s="36"/>
      <c r="Q415" s="4"/>
      <c r="R415" s="4"/>
      <c r="S415" s="4"/>
      <c r="T415" s="4"/>
      <c r="U415" s="4"/>
      <c r="V415" s="4"/>
      <c r="W415" s="4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</row>
    <row r="416" spans="1:188" s="320" customFormat="1" x14ac:dyDescent="0.2">
      <c r="A416" s="4"/>
      <c r="B416" s="5"/>
      <c r="C416" s="5"/>
      <c r="D416" s="5"/>
      <c r="E416" s="259"/>
      <c r="F416" s="323"/>
      <c r="G416" s="323"/>
      <c r="I416" s="4"/>
      <c r="J416" s="4"/>
      <c r="K416" s="260"/>
      <c r="L416" s="4"/>
      <c r="M416" s="35"/>
      <c r="N416" s="4"/>
      <c r="O416" s="35"/>
      <c r="P416" s="36"/>
      <c r="Q416" s="4"/>
      <c r="R416" s="4"/>
      <c r="S416" s="4"/>
      <c r="T416" s="4"/>
      <c r="U416" s="4"/>
      <c r="V416" s="4"/>
      <c r="W416" s="4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</row>
    <row r="417" spans="1:188" s="320" customFormat="1" x14ac:dyDescent="0.2">
      <c r="A417" s="4"/>
      <c r="B417" s="5"/>
      <c r="C417" s="5"/>
      <c r="D417" s="5"/>
      <c r="E417" s="259"/>
      <c r="F417" s="323"/>
      <c r="G417" s="323"/>
      <c r="I417" s="4"/>
      <c r="J417" s="4"/>
      <c r="K417" s="260"/>
      <c r="L417" s="4"/>
      <c r="M417" s="35"/>
      <c r="N417" s="4"/>
      <c r="O417" s="35"/>
      <c r="P417" s="36"/>
      <c r="Q417" s="4"/>
      <c r="R417" s="4"/>
      <c r="S417" s="4"/>
      <c r="T417" s="4"/>
      <c r="U417" s="4"/>
      <c r="V417" s="4"/>
      <c r="W417" s="4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</row>
    <row r="418" spans="1:188" s="320" customFormat="1" x14ac:dyDescent="0.2">
      <c r="A418" s="4"/>
      <c r="B418" s="5"/>
      <c r="C418" s="5"/>
      <c r="D418" s="5"/>
      <c r="E418" s="259"/>
      <c r="F418" s="323"/>
      <c r="G418" s="323"/>
      <c r="I418" s="4"/>
      <c r="J418" s="4"/>
      <c r="K418" s="260"/>
      <c r="L418" s="4"/>
      <c r="M418" s="35"/>
      <c r="N418" s="4"/>
      <c r="O418" s="35"/>
      <c r="P418" s="36"/>
      <c r="Q418" s="4"/>
      <c r="R418" s="4"/>
      <c r="S418" s="4"/>
      <c r="T418" s="4"/>
      <c r="U418" s="4"/>
      <c r="V418" s="4"/>
      <c r="W418" s="4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</row>
    <row r="419" spans="1:188" s="320" customFormat="1" x14ac:dyDescent="0.2">
      <c r="A419" s="4"/>
      <c r="B419" s="5"/>
      <c r="C419" s="5"/>
      <c r="D419" s="5"/>
      <c r="E419" s="259"/>
      <c r="F419" s="323"/>
      <c r="G419" s="323"/>
      <c r="I419" s="4"/>
      <c r="J419" s="4"/>
      <c r="K419" s="260"/>
      <c r="L419" s="4"/>
      <c r="M419" s="35"/>
      <c r="N419" s="4"/>
      <c r="O419" s="35"/>
      <c r="P419" s="36"/>
      <c r="Q419" s="4"/>
      <c r="R419" s="4"/>
      <c r="S419" s="4"/>
      <c r="T419" s="4"/>
      <c r="U419" s="4"/>
      <c r="V419" s="4"/>
      <c r="W419" s="4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</row>
    <row r="420" spans="1:188" s="320" customFormat="1" x14ac:dyDescent="0.2">
      <c r="A420" s="4"/>
      <c r="B420" s="5"/>
      <c r="C420" s="5"/>
      <c r="D420" s="5"/>
      <c r="E420" s="259"/>
      <c r="F420" s="323"/>
      <c r="G420" s="323"/>
      <c r="I420" s="4"/>
      <c r="J420" s="4"/>
      <c r="K420" s="260"/>
      <c r="L420" s="4"/>
      <c r="M420" s="35"/>
      <c r="N420" s="4"/>
      <c r="O420" s="35"/>
      <c r="P420" s="36"/>
      <c r="Q420" s="4"/>
      <c r="R420" s="4"/>
      <c r="S420" s="4"/>
      <c r="T420" s="4"/>
      <c r="U420" s="4"/>
      <c r="V420" s="4"/>
      <c r="W420" s="4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</row>
    <row r="421" spans="1:188" s="320" customFormat="1" x14ac:dyDescent="0.2">
      <c r="A421" s="4"/>
      <c r="B421" s="5"/>
      <c r="C421" s="5"/>
      <c r="D421" s="5"/>
      <c r="E421" s="259"/>
      <c r="F421" s="323"/>
      <c r="G421" s="323"/>
      <c r="I421" s="4"/>
      <c r="J421" s="4"/>
      <c r="K421" s="260"/>
      <c r="L421" s="4"/>
      <c r="M421" s="35"/>
      <c r="N421" s="4"/>
      <c r="O421" s="35"/>
      <c r="P421" s="36"/>
      <c r="Q421" s="4"/>
      <c r="R421" s="4"/>
      <c r="S421" s="4"/>
      <c r="T421" s="4"/>
      <c r="U421" s="4"/>
      <c r="V421" s="4"/>
      <c r="W421" s="4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</row>
    <row r="422" spans="1:188" s="320" customFormat="1" x14ac:dyDescent="0.2">
      <c r="A422" s="4"/>
      <c r="B422" s="5"/>
      <c r="C422" s="5"/>
      <c r="D422" s="5"/>
      <c r="E422" s="259"/>
      <c r="F422" s="323"/>
      <c r="G422" s="323"/>
      <c r="I422" s="4"/>
      <c r="J422" s="4"/>
      <c r="K422" s="260"/>
      <c r="L422" s="4"/>
      <c r="M422" s="35"/>
      <c r="N422" s="4"/>
      <c r="O422" s="35"/>
      <c r="P422" s="36"/>
      <c r="Q422" s="4"/>
      <c r="R422" s="4"/>
      <c r="S422" s="4"/>
      <c r="T422" s="4"/>
      <c r="U422" s="4"/>
      <c r="V422" s="4"/>
      <c r="W422" s="4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</row>
    <row r="423" spans="1:188" s="320" customFormat="1" x14ac:dyDescent="0.2">
      <c r="A423" s="4"/>
      <c r="B423" s="5"/>
      <c r="C423" s="5"/>
      <c r="D423" s="5"/>
      <c r="E423" s="259"/>
      <c r="F423" s="323"/>
      <c r="G423" s="323"/>
      <c r="I423" s="4"/>
      <c r="J423" s="4"/>
      <c r="K423" s="260"/>
      <c r="L423" s="4"/>
      <c r="M423" s="35"/>
      <c r="N423" s="4"/>
      <c r="O423" s="35"/>
      <c r="P423" s="36"/>
      <c r="Q423" s="4"/>
      <c r="R423" s="4"/>
      <c r="S423" s="4"/>
      <c r="T423" s="4"/>
      <c r="U423" s="4"/>
      <c r="V423" s="4"/>
      <c r="W423" s="4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</row>
    <row r="424" spans="1:188" s="320" customFormat="1" x14ac:dyDescent="0.2">
      <c r="A424" s="4"/>
      <c r="B424" s="5"/>
      <c r="C424" s="5"/>
      <c r="D424" s="5"/>
      <c r="E424" s="259"/>
      <c r="F424" s="323"/>
      <c r="G424" s="323"/>
      <c r="I424" s="4"/>
      <c r="J424" s="4"/>
      <c r="K424" s="260"/>
      <c r="L424" s="4"/>
      <c r="M424" s="35"/>
      <c r="N424" s="4"/>
      <c r="O424" s="35"/>
      <c r="P424" s="36"/>
      <c r="Q424" s="4"/>
      <c r="R424" s="4"/>
      <c r="S424" s="4"/>
      <c r="T424" s="4"/>
      <c r="U424" s="4"/>
      <c r="V424" s="4"/>
      <c r="W424" s="4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</row>
    <row r="425" spans="1:188" s="320" customFormat="1" x14ac:dyDescent="0.2">
      <c r="A425" s="4"/>
      <c r="B425" s="5"/>
      <c r="C425" s="5"/>
      <c r="D425" s="5"/>
      <c r="E425" s="259"/>
      <c r="F425" s="323"/>
      <c r="G425" s="323"/>
      <c r="I425" s="4"/>
      <c r="J425" s="4"/>
      <c r="K425" s="260"/>
      <c r="L425" s="4"/>
      <c r="M425" s="35"/>
      <c r="N425" s="4"/>
      <c r="O425" s="35"/>
      <c r="P425" s="36"/>
      <c r="Q425" s="4"/>
      <c r="R425" s="4"/>
      <c r="S425" s="4"/>
      <c r="T425" s="4"/>
      <c r="U425" s="4"/>
      <c r="V425" s="4"/>
      <c r="W425" s="4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</row>
    <row r="426" spans="1:188" s="320" customFormat="1" x14ac:dyDescent="0.2">
      <c r="A426" s="4"/>
      <c r="B426" s="5"/>
      <c r="C426" s="5"/>
      <c r="D426" s="5"/>
      <c r="E426" s="259"/>
      <c r="F426" s="323"/>
      <c r="G426" s="323"/>
      <c r="I426" s="4"/>
      <c r="J426" s="4"/>
      <c r="K426" s="260"/>
      <c r="L426" s="4"/>
      <c r="M426" s="35"/>
      <c r="N426" s="4"/>
      <c r="O426" s="35"/>
      <c r="P426" s="36"/>
      <c r="Q426" s="4"/>
      <c r="R426" s="4"/>
      <c r="S426" s="4"/>
      <c r="T426" s="4"/>
      <c r="U426" s="4"/>
      <c r="V426" s="4"/>
      <c r="W426" s="4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</row>
    <row r="427" spans="1:188" s="320" customFormat="1" x14ac:dyDescent="0.2">
      <c r="A427" s="4"/>
      <c r="B427" s="5"/>
      <c r="C427" s="5"/>
      <c r="D427" s="5"/>
      <c r="E427" s="259"/>
      <c r="F427" s="323"/>
      <c r="G427" s="323"/>
      <c r="I427" s="4"/>
      <c r="J427" s="4"/>
      <c r="K427" s="260"/>
      <c r="L427" s="4"/>
      <c r="M427" s="35"/>
      <c r="N427" s="4"/>
      <c r="O427" s="35"/>
      <c r="P427" s="36"/>
      <c r="Q427" s="4"/>
      <c r="R427" s="4"/>
      <c r="S427" s="4"/>
      <c r="T427" s="4"/>
      <c r="U427" s="4"/>
      <c r="V427" s="4"/>
      <c r="W427" s="4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</row>
    <row r="428" spans="1:188" s="320" customFormat="1" x14ac:dyDescent="0.2">
      <c r="A428" s="4"/>
      <c r="B428" s="5"/>
      <c r="C428" s="5"/>
      <c r="D428" s="5"/>
      <c r="E428" s="259"/>
      <c r="F428" s="323"/>
      <c r="G428" s="323"/>
      <c r="I428" s="4"/>
      <c r="J428" s="4"/>
      <c r="K428" s="260"/>
      <c r="L428" s="4"/>
      <c r="M428" s="35"/>
      <c r="N428" s="4"/>
      <c r="O428" s="35"/>
      <c r="P428" s="36"/>
      <c r="Q428" s="4"/>
      <c r="R428" s="4"/>
      <c r="S428" s="4"/>
      <c r="T428" s="4"/>
      <c r="U428" s="4"/>
      <c r="V428" s="4"/>
      <c r="W428" s="4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</row>
    <row r="429" spans="1:188" s="320" customFormat="1" x14ac:dyDescent="0.2">
      <c r="A429" s="4"/>
      <c r="B429" s="5"/>
      <c r="C429" s="5"/>
      <c r="D429" s="5"/>
      <c r="E429" s="259"/>
      <c r="F429" s="323"/>
      <c r="G429" s="323"/>
      <c r="I429" s="4"/>
      <c r="J429" s="4"/>
      <c r="K429" s="260"/>
      <c r="L429" s="4"/>
      <c r="M429" s="35"/>
      <c r="N429" s="4"/>
      <c r="O429" s="35"/>
      <c r="P429" s="36"/>
      <c r="Q429" s="4"/>
      <c r="R429" s="4"/>
      <c r="S429" s="4"/>
      <c r="T429" s="4"/>
      <c r="U429" s="4"/>
      <c r="V429" s="4"/>
      <c r="W429" s="4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</row>
    <row r="430" spans="1:188" s="320" customFormat="1" x14ac:dyDescent="0.2">
      <c r="A430" s="4"/>
      <c r="B430" s="5"/>
      <c r="C430" s="5"/>
      <c r="D430" s="5"/>
      <c r="E430" s="259"/>
      <c r="F430" s="323"/>
      <c r="G430" s="323"/>
      <c r="I430" s="4"/>
      <c r="J430" s="4"/>
      <c r="K430" s="260"/>
      <c r="L430" s="4"/>
      <c r="M430" s="35"/>
      <c r="N430" s="4"/>
      <c r="O430" s="35"/>
      <c r="P430" s="36"/>
      <c r="Q430" s="4"/>
      <c r="R430" s="4"/>
      <c r="S430" s="4"/>
      <c r="T430" s="4"/>
      <c r="U430" s="4"/>
      <c r="V430" s="4"/>
      <c r="W430" s="4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</row>
    <row r="431" spans="1:188" s="320" customFormat="1" x14ac:dyDescent="0.2">
      <c r="A431" s="4"/>
      <c r="B431" s="5"/>
      <c r="C431" s="5"/>
      <c r="D431" s="5"/>
      <c r="E431" s="259"/>
      <c r="F431" s="323"/>
      <c r="G431" s="323"/>
      <c r="I431" s="4"/>
      <c r="J431" s="4"/>
      <c r="K431" s="260"/>
      <c r="L431" s="4"/>
      <c r="M431" s="35"/>
      <c r="N431" s="4"/>
      <c r="O431" s="35"/>
      <c r="P431" s="36"/>
      <c r="Q431" s="4"/>
      <c r="R431" s="4"/>
      <c r="S431" s="4"/>
      <c r="T431" s="4"/>
      <c r="U431" s="4"/>
      <c r="V431" s="4"/>
      <c r="W431" s="4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</row>
    <row r="432" spans="1:188" s="320" customFormat="1" x14ac:dyDescent="0.2">
      <c r="A432" s="4"/>
      <c r="B432" s="5"/>
      <c r="C432" s="5"/>
      <c r="D432" s="5"/>
      <c r="E432" s="259"/>
      <c r="F432" s="323"/>
      <c r="G432" s="323"/>
      <c r="I432" s="4"/>
      <c r="J432" s="4"/>
      <c r="K432" s="260"/>
      <c r="L432" s="4"/>
      <c r="M432" s="35"/>
      <c r="N432" s="4"/>
      <c r="O432" s="35"/>
      <c r="P432" s="36"/>
      <c r="Q432" s="4"/>
      <c r="R432" s="4"/>
      <c r="S432" s="4"/>
      <c r="T432" s="4"/>
      <c r="U432" s="4"/>
      <c r="V432" s="4"/>
      <c r="W432" s="4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</row>
    <row r="433" spans="1:188" s="320" customFormat="1" x14ac:dyDescent="0.2">
      <c r="A433" s="4"/>
      <c r="B433" s="5"/>
      <c r="C433" s="5"/>
      <c r="D433" s="5"/>
      <c r="E433" s="259"/>
      <c r="F433" s="323"/>
      <c r="G433" s="323"/>
      <c r="I433" s="4"/>
      <c r="J433" s="4"/>
      <c r="K433" s="260"/>
      <c r="L433" s="4"/>
      <c r="M433" s="35"/>
      <c r="N433" s="4"/>
      <c r="O433" s="35"/>
      <c r="P433" s="36"/>
      <c r="Q433" s="4"/>
      <c r="R433" s="4"/>
      <c r="S433" s="4"/>
      <c r="T433" s="4"/>
      <c r="U433" s="4"/>
      <c r="V433" s="4"/>
      <c r="W433" s="4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</row>
    <row r="434" spans="1:188" s="320" customFormat="1" x14ac:dyDescent="0.2">
      <c r="A434" s="4"/>
      <c r="B434" s="5"/>
      <c r="C434" s="5"/>
      <c r="D434" s="5"/>
      <c r="E434" s="259"/>
      <c r="F434" s="323"/>
      <c r="G434" s="323"/>
      <c r="I434" s="4"/>
      <c r="J434" s="4"/>
      <c r="K434" s="260"/>
      <c r="L434" s="4"/>
      <c r="M434" s="35"/>
      <c r="N434" s="4"/>
      <c r="O434" s="35"/>
      <c r="P434" s="36"/>
      <c r="Q434" s="4"/>
      <c r="R434" s="4"/>
      <c r="S434" s="4"/>
      <c r="T434" s="4"/>
      <c r="U434" s="4"/>
      <c r="V434" s="4"/>
      <c r="W434" s="4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</row>
    <row r="435" spans="1:188" s="320" customFormat="1" x14ac:dyDescent="0.2">
      <c r="A435" s="4"/>
      <c r="B435" s="5"/>
      <c r="C435" s="5"/>
      <c r="D435" s="5"/>
      <c r="E435" s="259"/>
      <c r="F435" s="323"/>
      <c r="G435" s="323"/>
      <c r="I435" s="4"/>
      <c r="J435" s="4"/>
      <c r="K435" s="260"/>
      <c r="L435" s="4"/>
      <c r="M435" s="35"/>
      <c r="N435" s="4"/>
      <c r="O435" s="35"/>
      <c r="P435" s="36"/>
      <c r="Q435" s="4"/>
      <c r="R435" s="4"/>
      <c r="S435" s="4"/>
      <c r="T435" s="4"/>
      <c r="U435" s="4"/>
      <c r="V435" s="4"/>
      <c r="W435" s="4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</row>
    <row r="436" spans="1:188" s="320" customFormat="1" x14ac:dyDescent="0.2">
      <c r="A436" s="4"/>
      <c r="B436" s="5"/>
      <c r="C436" s="5"/>
      <c r="D436" s="5"/>
      <c r="E436" s="259"/>
      <c r="F436" s="323"/>
      <c r="G436" s="323"/>
      <c r="I436" s="4"/>
      <c r="J436" s="4"/>
      <c r="K436" s="260"/>
      <c r="L436" s="4"/>
      <c r="M436" s="35"/>
      <c r="N436" s="4"/>
      <c r="O436" s="35"/>
      <c r="P436" s="36"/>
      <c r="Q436" s="4"/>
      <c r="R436" s="4"/>
      <c r="S436" s="4"/>
      <c r="T436" s="4"/>
      <c r="U436" s="4"/>
      <c r="V436" s="4"/>
      <c r="W436" s="4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</row>
    <row r="437" spans="1:188" s="320" customFormat="1" x14ac:dyDescent="0.2">
      <c r="A437" s="4"/>
      <c r="B437" s="5"/>
      <c r="C437" s="5"/>
      <c r="D437" s="5"/>
      <c r="E437" s="259"/>
      <c r="F437" s="323"/>
      <c r="G437" s="323"/>
      <c r="I437" s="4"/>
      <c r="J437" s="4"/>
      <c r="K437" s="260"/>
      <c r="L437" s="4"/>
      <c r="M437" s="35"/>
      <c r="N437" s="4"/>
      <c r="O437" s="35"/>
      <c r="P437" s="36"/>
      <c r="Q437" s="4"/>
      <c r="R437" s="4"/>
      <c r="S437" s="4"/>
      <c r="T437" s="4"/>
      <c r="U437" s="4"/>
      <c r="V437" s="4"/>
      <c r="W437" s="4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</row>
    <row r="438" spans="1:188" s="320" customFormat="1" x14ac:dyDescent="0.2">
      <c r="A438" s="4"/>
      <c r="B438" s="5"/>
      <c r="C438" s="5"/>
      <c r="D438" s="5"/>
      <c r="E438" s="259"/>
      <c r="F438" s="323"/>
      <c r="G438" s="323"/>
      <c r="I438" s="4"/>
      <c r="J438" s="4"/>
      <c r="K438" s="260"/>
      <c r="L438" s="4"/>
      <c r="M438" s="35"/>
      <c r="N438" s="4"/>
      <c r="O438" s="35"/>
      <c r="P438" s="36"/>
      <c r="Q438" s="4"/>
      <c r="R438" s="4"/>
      <c r="S438" s="4"/>
      <c r="T438" s="4"/>
      <c r="U438" s="4"/>
      <c r="V438" s="4"/>
      <c r="W438" s="4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</row>
    <row r="439" spans="1:188" s="320" customFormat="1" x14ac:dyDescent="0.2">
      <c r="A439" s="4"/>
      <c r="B439" s="5"/>
      <c r="C439" s="5"/>
      <c r="D439" s="5"/>
      <c r="E439" s="259"/>
      <c r="F439" s="323"/>
      <c r="G439" s="323"/>
      <c r="I439" s="4"/>
      <c r="J439" s="4"/>
      <c r="K439" s="260"/>
      <c r="L439" s="4"/>
      <c r="M439" s="35"/>
      <c r="N439" s="4"/>
      <c r="O439" s="35"/>
      <c r="P439" s="36"/>
      <c r="Q439" s="4"/>
      <c r="R439" s="4"/>
      <c r="S439" s="4"/>
      <c r="T439" s="4"/>
      <c r="U439" s="4"/>
      <c r="V439" s="4"/>
      <c r="W439" s="4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</row>
    <row r="440" spans="1:188" s="320" customFormat="1" x14ac:dyDescent="0.2">
      <c r="A440" s="4"/>
      <c r="B440" s="5"/>
      <c r="C440" s="5"/>
      <c r="D440" s="5"/>
      <c r="E440" s="259"/>
      <c r="F440" s="323"/>
      <c r="G440" s="323"/>
      <c r="I440" s="4"/>
      <c r="J440" s="4"/>
      <c r="K440" s="260"/>
      <c r="L440" s="4"/>
      <c r="M440" s="35"/>
      <c r="N440" s="4"/>
      <c r="O440" s="35"/>
      <c r="P440" s="36"/>
      <c r="Q440" s="4"/>
      <c r="R440" s="4"/>
      <c r="S440" s="4"/>
      <c r="T440" s="4"/>
      <c r="U440" s="4"/>
      <c r="V440" s="4"/>
      <c r="W440" s="4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</row>
    <row r="441" spans="1:188" s="320" customFormat="1" x14ac:dyDescent="0.2">
      <c r="A441" s="4"/>
      <c r="B441" s="5"/>
      <c r="C441" s="5"/>
      <c r="D441" s="5"/>
      <c r="E441" s="259"/>
      <c r="F441" s="323"/>
      <c r="G441" s="323"/>
      <c r="I441" s="4"/>
      <c r="J441" s="4"/>
      <c r="K441" s="260"/>
      <c r="L441" s="4"/>
      <c r="M441" s="35"/>
      <c r="N441" s="4"/>
      <c r="O441" s="35"/>
      <c r="P441" s="36"/>
      <c r="Q441" s="4"/>
      <c r="R441" s="4"/>
      <c r="S441" s="4"/>
      <c r="T441" s="4"/>
      <c r="U441" s="4"/>
      <c r="V441" s="4"/>
      <c r="W441" s="4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</row>
    <row r="442" spans="1:188" s="320" customFormat="1" x14ac:dyDescent="0.2">
      <c r="A442" s="4"/>
      <c r="B442" s="5"/>
      <c r="C442" s="5"/>
      <c r="D442" s="5"/>
      <c r="E442" s="259"/>
      <c r="F442" s="323"/>
      <c r="G442" s="323"/>
      <c r="I442" s="4"/>
      <c r="J442" s="4"/>
      <c r="K442" s="260"/>
      <c r="L442" s="4"/>
      <c r="M442" s="35"/>
      <c r="N442" s="4"/>
      <c r="O442" s="35"/>
      <c r="P442" s="36"/>
      <c r="Q442" s="4"/>
      <c r="R442" s="4"/>
      <c r="S442" s="4"/>
      <c r="T442" s="4"/>
      <c r="U442" s="4"/>
      <c r="V442" s="4"/>
      <c r="W442" s="4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</row>
    <row r="443" spans="1:188" s="320" customFormat="1" x14ac:dyDescent="0.2">
      <c r="A443" s="4"/>
      <c r="B443" s="5"/>
      <c r="C443" s="5"/>
      <c r="D443" s="5"/>
      <c r="E443" s="259"/>
      <c r="F443" s="323"/>
      <c r="G443" s="323"/>
      <c r="I443" s="4"/>
      <c r="J443" s="4"/>
      <c r="K443" s="260"/>
      <c r="L443" s="4"/>
      <c r="M443" s="35"/>
      <c r="N443" s="4"/>
      <c r="O443" s="35"/>
      <c r="P443" s="36"/>
      <c r="Q443" s="4"/>
      <c r="R443" s="4"/>
      <c r="S443" s="4"/>
      <c r="T443" s="4"/>
      <c r="U443" s="4"/>
      <c r="V443" s="4"/>
      <c r="W443" s="4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</row>
    <row r="444" spans="1:188" s="320" customFormat="1" x14ac:dyDescent="0.2">
      <c r="A444" s="4"/>
      <c r="B444" s="5"/>
      <c r="C444" s="5"/>
      <c r="D444" s="5"/>
      <c r="E444" s="259"/>
      <c r="F444" s="323"/>
      <c r="G444" s="323"/>
      <c r="I444" s="4"/>
      <c r="J444" s="4"/>
      <c r="K444" s="260"/>
      <c r="L444" s="4"/>
      <c r="M444" s="35"/>
      <c r="N444" s="4"/>
      <c r="O444" s="35"/>
      <c r="P444" s="36"/>
      <c r="Q444" s="4"/>
      <c r="R444" s="4"/>
      <c r="S444" s="4"/>
      <c r="T444" s="4"/>
      <c r="U444" s="4"/>
      <c r="V444" s="4"/>
      <c r="W444" s="4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</row>
    <row r="445" spans="1:188" s="320" customFormat="1" x14ac:dyDescent="0.2">
      <c r="A445" s="4"/>
      <c r="B445" s="5"/>
      <c r="C445" s="5"/>
      <c r="D445" s="5"/>
      <c r="E445" s="259"/>
      <c r="F445" s="323"/>
      <c r="G445" s="323"/>
      <c r="I445" s="4"/>
      <c r="J445" s="4"/>
      <c r="K445" s="260"/>
      <c r="L445" s="4"/>
      <c r="M445" s="35"/>
      <c r="N445" s="4"/>
      <c r="O445" s="35"/>
      <c r="P445" s="36"/>
      <c r="Q445" s="4"/>
      <c r="R445" s="4"/>
      <c r="S445" s="4"/>
      <c r="T445" s="4"/>
      <c r="U445" s="4"/>
      <c r="V445" s="4"/>
      <c r="W445" s="4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</row>
    <row r="446" spans="1:188" s="320" customFormat="1" x14ac:dyDescent="0.2">
      <c r="A446" s="4"/>
      <c r="B446" s="5"/>
      <c r="C446" s="5"/>
      <c r="D446" s="5"/>
      <c r="E446" s="259"/>
      <c r="F446" s="323"/>
      <c r="G446" s="323"/>
      <c r="I446" s="4"/>
      <c r="J446" s="4"/>
      <c r="K446" s="260"/>
      <c r="L446" s="4"/>
      <c r="M446" s="35"/>
      <c r="N446" s="4"/>
      <c r="O446" s="35"/>
      <c r="P446" s="36"/>
      <c r="Q446" s="4"/>
      <c r="R446" s="4"/>
      <c r="S446" s="4"/>
      <c r="T446" s="4"/>
      <c r="U446" s="4"/>
      <c r="V446" s="4"/>
      <c r="W446" s="4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</row>
    <row r="447" spans="1:188" s="320" customFormat="1" x14ac:dyDescent="0.2">
      <c r="A447" s="4"/>
      <c r="B447" s="5"/>
      <c r="C447" s="5"/>
      <c r="D447" s="5"/>
      <c r="E447" s="259"/>
      <c r="F447" s="323"/>
      <c r="G447" s="323"/>
      <c r="I447" s="4"/>
      <c r="J447" s="4"/>
      <c r="K447" s="260"/>
      <c r="L447" s="4"/>
      <c r="M447" s="35"/>
      <c r="N447" s="4"/>
      <c r="O447" s="35"/>
      <c r="P447" s="36"/>
      <c r="Q447" s="4"/>
      <c r="R447" s="4"/>
      <c r="S447" s="4"/>
      <c r="T447" s="4"/>
      <c r="U447" s="4"/>
      <c r="V447" s="4"/>
      <c r="W447" s="4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</row>
    <row r="448" spans="1:188" s="320" customFormat="1" x14ac:dyDescent="0.2">
      <c r="A448" s="4"/>
      <c r="B448" s="5"/>
      <c r="C448" s="5"/>
      <c r="D448" s="5"/>
      <c r="E448" s="259"/>
      <c r="F448" s="323"/>
      <c r="G448" s="323"/>
      <c r="I448" s="4"/>
      <c r="J448" s="4"/>
      <c r="K448" s="260"/>
      <c r="L448" s="4"/>
      <c r="M448" s="35"/>
      <c r="N448" s="4"/>
      <c r="O448" s="35"/>
      <c r="P448" s="36"/>
      <c r="Q448" s="4"/>
      <c r="R448" s="4"/>
      <c r="S448" s="4"/>
      <c r="T448" s="4"/>
      <c r="U448" s="4"/>
      <c r="V448" s="4"/>
      <c r="W448" s="4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</row>
    <row r="449" spans="1:188" s="320" customFormat="1" x14ac:dyDescent="0.2">
      <c r="A449" s="4"/>
      <c r="B449" s="5"/>
      <c r="C449" s="5"/>
      <c r="D449" s="5"/>
      <c r="E449" s="259"/>
      <c r="F449" s="323"/>
      <c r="G449" s="323"/>
      <c r="I449" s="4"/>
      <c r="J449" s="4"/>
      <c r="K449" s="260"/>
      <c r="L449" s="4"/>
      <c r="M449" s="35"/>
      <c r="N449" s="4"/>
      <c r="O449" s="35"/>
      <c r="P449" s="36"/>
      <c r="Q449" s="4"/>
      <c r="R449" s="4"/>
      <c r="S449" s="4"/>
      <c r="T449" s="4"/>
      <c r="U449" s="4"/>
      <c r="V449" s="4"/>
      <c r="W449" s="4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</row>
    <row r="450" spans="1:188" s="320" customFormat="1" x14ac:dyDescent="0.2">
      <c r="A450" s="4"/>
      <c r="B450" s="5"/>
      <c r="C450" s="5"/>
      <c r="D450" s="5"/>
      <c r="E450" s="259"/>
      <c r="F450" s="323"/>
      <c r="G450" s="323"/>
      <c r="I450" s="4"/>
      <c r="J450" s="4"/>
      <c r="K450" s="260"/>
      <c r="L450" s="4"/>
      <c r="M450" s="35"/>
      <c r="N450" s="4"/>
      <c r="O450" s="35"/>
      <c r="P450" s="36"/>
      <c r="Q450" s="4"/>
      <c r="R450" s="4"/>
      <c r="S450" s="4"/>
      <c r="T450" s="4"/>
      <c r="U450" s="4"/>
      <c r="V450" s="4"/>
      <c r="W450" s="4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</row>
    <row r="451" spans="1:188" s="320" customFormat="1" x14ac:dyDescent="0.2">
      <c r="A451" s="4"/>
      <c r="B451" s="5"/>
      <c r="C451" s="5"/>
      <c r="D451" s="5"/>
      <c r="E451" s="259"/>
      <c r="F451" s="323"/>
      <c r="G451" s="323"/>
      <c r="I451" s="4"/>
      <c r="J451" s="4"/>
      <c r="K451" s="260"/>
      <c r="L451" s="4"/>
      <c r="M451" s="35"/>
      <c r="N451" s="4"/>
      <c r="O451" s="35"/>
      <c r="P451" s="36"/>
      <c r="Q451" s="4"/>
      <c r="R451" s="4"/>
      <c r="S451" s="4"/>
      <c r="T451" s="4"/>
      <c r="U451" s="4"/>
      <c r="V451" s="4"/>
      <c r="W451" s="4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</row>
    <row r="452" spans="1:188" s="320" customFormat="1" x14ac:dyDescent="0.2">
      <c r="A452" s="4"/>
      <c r="B452" s="5"/>
      <c r="C452" s="5"/>
      <c r="D452" s="5"/>
      <c r="E452" s="259"/>
      <c r="F452" s="323"/>
      <c r="G452" s="323"/>
      <c r="I452" s="4"/>
      <c r="J452" s="4"/>
      <c r="K452" s="260"/>
      <c r="L452" s="4"/>
      <c r="M452" s="35"/>
      <c r="N452" s="4"/>
      <c r="O452" s="35"/>
      <c r="P452" s="36"/>
      <c r="Q452" s="4"/>
      <c r="R452" s="4"/>
      <c r="S452" s="4"/>
      <c r="T452" s="4"/>
      <c r="U452" s="4"/>
      <c r="V452" s="4"/>
      <c r="W452" s="4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</row>
    <row r="453" spans="1:188" s="320" customFormat="1" x14ac:dyDescent="0.2">
      <c r="A453" s="4"/>
      <c r="B453" s="5"/>
      <c r="C453" s="5"/>
      <c r="D453" s="5"/>
      <c r="E453" s="259"/>
      <c r="F453" s="323"/>
      <c r="G453" s="323"/>
      <c r="I453" s="4"/>
      <c r="J453" s="4"/>
      <c r="K453" s="260"/>
      <c r="L453" s="4"/>
      <c r="M453" s="35"/>
      <c r="N453" s="4"/>
      <c r="O453" s="35"/>
      <c r="P453" s="36"/>
      <c r="Q453" s="4"/>
      <c r="R453" s="4"/>
      <c r="S453" s="4"/>
      <c r="T453" s="4"/>
      <c r="U453" s="4"/>
      <c r="V453" s="4"/>
      <c r="W453" s="4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</row>
    <row r="454" spans="1:188" s="320" customFormat="1" x14ac:dyDescent="0.2">
      <c r="A454" s="4"/>
      <c r="B454" s="5"/>
      <c r="C454" s="5"/>
      <c r="D454" s="5"/>
      <c r="E454" s="259"/>
      <c r="F454" s="323"/>
      <c r="G454" s="323"/>
      <c r="I454" s="4"/>
      <c r="J454" s="4"/>
      <c r="K454" s="260"/>
      <c r="L454" s="4"/>
      <c r="M454" s="35"/>
      <c r="N454" s="4"/>
      <c r="O454" s="35"/>
      <c r="P454" s="36"/>
      <c r="Q454" s="4"/>
      <c r="R454" s="4"/>
      <c r="S454" s="4"/>
      <c r="T454" s="4"/>
      <c r="U454" s="4"/>
      <c r="V454" s="4"/>
      <c r="W454" s="4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</row>
    <row r="455" spans="1:188" s="320" customFormat="1" x14ac:dyDescent="0.2">
      <c r="A455" s="4"/>
      <c r="B455" s="5"/>
      <c r="C455" s="5"/>
      <c r="D455" s="5"/>
      <c r="E455" s="259"/>
      <c r="F455" s="323"/>
      <c r="G455" s="323"/>
      <c r="I455" s="4"/>
      <c r="J455" s="4"/>
      <c r="K455" s="260"/>
      <c r="L455" s="4"/>
      <c r="M455" s="35"/>
      <c r="N455" s="4"/>
      <c r="O455" s="35"/>
      <c r="P455" s="36"/>
      <c r="Q455" s="4"/>
      <c r="R455" s="4"/>
      <c r="S455" s="4"/>
      <c r="T455" s="4"/>
      <c r="U455" s="4"/>
      <c r="V455" s="4"/>
      <c r="W455" s="4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</row>
    <row r="456" spans="1:188" s="320" customFormat="1" x14ac:dyDescent="0.2">
      <c r="A456" s="4"/>
      <c r="B456" s="5"/>
      <c r="C456" s="5"/>
      <c r="D456" s="5"/>
      <c r="E456" s="259"/>
      <c r="F456" s="323"/>
      <c r="G456" s="323"/>
      <c r="I456" s="4"/>
      <c r="J456" s="4"/>
      <c r="K456" s="260"/>
      <c r="L456" s="4"/>
      <c r="M456" s="35"/>
      <c r="N456" s="4"/>
      <c r="O456" s="35"/>
      <c r="P456" s="36"/>
      <c r="Q456" s="4"/>
      <c r="R456" s="4"/>
      <c r="S456" s="4"/>
      <c r="T456" s="4"/>
      <c r="U456" s="4"/>
      <c r="V456" s="4"/>
      <c r="W456" s="4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</row>
    <row r="457" spans="1:188" s="320" customFormat="1" x14ac:dyDescent="0.2">
      <c r="A457" s="4"/>
      <c r="B457" s="5"/>
      <c r="C457" s="5"/>
      <c r="D457" s="5"/>
      <c r="E457" s="259"/>
      <c r="F457" s="323"/>
      <c r="G457" s="323"/>
      <c r="I457" s="4"/>
      <c r="J457" s="4"/>
      <c r="K457" s="260"/>
      <c r="L457" s="4"/>
      <c r="M457" s="35"/>
      <c r="N457" s="4"/>
      <c r="O457" s="35"/>
      <c r="P457" s="36"/>
      <c r="Q457" s="4"/>
      <c r="R457" s="4"/>
      <c r="S457" s="4"/>
      <c r="T457" s="4"/>
      <c r="U457" s="4"/>
      <c r="V457" s="4"/>
      <c r="W457" s="4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</row>
    <row r="458" spans="1:188" s="320" customFormat="1" x14ac:dyDescent="0.2">
      <c r="A458" s="4"/>
      <c r="B458" s="5"/>
      <c r="C458" s="5"/>
      <c r="D458" s="5"/>
      <c r="E458" s="259"/>
      <c r="F458" s="323"/>
      <c r="G458" s="323"/>
      <c r="I458" s="4"/>
      <c r="J458" s="4"/>
      <c r="K458" s="260"/>
      <c r="L458" s="4"/>
      <c r="M458" s="35"/>
      <c r="N458" s="4"/>
      <c r="O458" s="35"/>
      <c r="P458" s="36"/>
      <c r="Q458" s="4"/>
      <c r="R458" s="4"/>
      <c r="S458" s="4"/>
      <c r="T458" s="4"/>
      <c r="U458" s="4"/>
      <c r="V458" s="4"/>
      <c r="W458" s="4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</row>
    <row r="459" spans="1:188" s="320" customFormat="1" x14ac:dyDescent="0.2">
      <c r="A459" s="4"/>
      <c r="B459" s="5"/>
      <c r="C459" s="5"/>
      <c r="D459" s="5"/>
      <c r="E459" s="259"/>
      <c r="F459" s="323"/>
      <c r="G459" s="323"/>
      <c r="I459" s="4"/>
      <c r="J459" s="4"/>
      <c r="K459" s="260"/>
      <c r="L459" s="4"/>
      <c r="M459" s="35"/>
      <c r="N459" s="4"/>
      <c r="O459" s="35"/>
      <c r="P459" s="36"/>
      <c r="Q459" s="4"/>
      <c r="R459" s="4"/>
      <c r="S459" s="4"/>
      <c r="T459" s="4"/>
      <c r="U459" s="4"/>
      <c r="V459" s="4"/>
      <c r="W459" s="4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</row>
    <row r="460" spans="1:188" s="320" customFormat="1" x14ac:dyDescent="0.2">
      <c r="A460" s="4"/>
      <c r="B460" s="5"/>
      <c r="C460" s="5"/>
      <c r="D460" s="5"/>
      <c r="E460" s="259"/>
      <c r="F460" s="323"/>
      <c r="G460" s="323"/>
      <c r="I460" s="4"/>
      <c r="J460" s="4"/>
      <c r="K460" s="260"/>
      <c r="L460" s="4"/>
      <c r="M460" s="35"/>
      <c r="N460" s="4"/>
      <c r="O460" s="35"/>
      <c r="P460" s="36"/>
      <c r="Q460" s="4"/>
      <c r="R460" s="4"/>
      <c r="S460" s="4"/>
      <c r="T460" s="4"/>
      <c r="U460" s="4"/>
      <c r="V460" s="4"/>
      <c r="W460" s="4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</row>
    <row r="461" spans="1:188" s="320" customFormat="1" x14ac:dyDescent="0.2">
      <c r="A461" s="4"/>
      <c r="B461" s="5"/>
      <c r="C461" s="5"/>
      <c r="D461" s="5"/>
      <c r="E461" s="259"/>
      <c r="F461" s="323"/>
      <c r="G461" s="323"/>
      <c r="I461" s="4"/>
      <c r="J461" s="4"/>
      <c r="K461" s="260"/>
      <c r="L461" s="4"/>
      <c r="M461" s="35"/>
      <c r="N461" s="4"/>
      <c r="O461" s="35"/>
      <c r="P461" s="36"/>
      <c r="Q461" s="4"/>
      <c r="R461" s="4"/>
      <c r="S461" s="4"/>
      <c r="T461" s="4"/>
      <c r="U461" s="4"/>
      <c r="V461" s="4"/>
      <c r="W461" s="4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</row>
    <row r="462" spans="1:188" s="320" customFormat="1" x14ac:dyDescent="0.2">
      <c r="A462" s="4"/>
      <c r="B462" s="5"/>
      <c r="C462" s="5"/>
      <c r="D462" s="5"/>
      <c r="E462" s="259"/>
      <c r="F462" s="323"/>
      <c r="G462" s="323"/>
      <c r="I462" s="4"/>
      <c r="J462" s="4"/>
      <c r="K462" s="260"/>
      <c r="L462" s="4"/>
      <c r="M462" s="35"/>
      <c r="N462" s="4"/>
      <c r="O462" s="35"/>
      <c r="P462" s="36"/>
      <c r="Q462" s="4"/>
      <c r="R462" s="4"/>
      <c r="S462" s="4"/>
      <c r="T462" s="4"/>
      <c r="U462" s="4"/>
      <c r="V462" s="4"/>
      <c r="W462" s="4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</row>
    <row r="463" spans="1:188" s="320" customFormat="1" x14ac:dyDescent="0.2">
      <c r="A463" s="4"/>
      <c r="B463" s="5"/>
      <c r="C463" s="5"/>
      <c r="D463" s="5"/>
      <c r="E463" s="259"/>
      <c r="F463" s="323"/>
      <c r="G463" s="323"/>
      <c r="I463" s="4"/>
      <c r="J463" s="4"/>
      <c r="K463" s="260"/>
      <c r="L463" s="4"/>
      <c r="M463" s="35"/>
      <c r="N463" s="4"/>
      <c r="O463" s="35"/>
      <c r="P463" s="36"/>
      <c r="Q463" s="4"/>
      <c r="R463" s="4"/>
      <c r="S463" s="4"/>
      <c r="T463" s="4"/>
      <c r="U463" s="4"/>
      <c r="V463" s="4"/>
      <c r="W463" s="4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</row>
    <row r="464" spans="1:188" s="320" customFormat="1" x14ac:dyDescent="0.2">
      <c r="A464" s="4"/>
      <c r="B464" s="5"/>
      <c r="C464" s="5"/>
      <c r="D464" s="5"/>
      <c r="E464" s="259"/>
      <c r="F464" s="323"/>
      <c r="G464" s="323"/>
      <c r="I464" s="4"/>
      <c r="J464" s="4"/>
      <c r="K464" s="260"/>
      <c r="L464" s="4"/>
      <c r="M464" s="35"/>
      <c r="N464" s="4"/>
      <c r="O464" s="35"/>
      <c r="P464" s="36"/>
      <c r="Q464" s="4"/>
      <c r="R464" s="4"/>
      <c r="S464" s="4"/>
      <c r="T464" s="4"/>
      <c r="U464" s="4"/>
      <c r="V464" s="4"/>
      <c r="W464" s="4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</row>
    <row r="465" spans="1:188" s="320" customFormat="1" x14ac:dyDescent="0.2">
      <c r="A465" s="4"/>
      <c r="B465" s="5"/>
      <c r="C465" s="5"/>
      <c r="D465" s="5"/>
      <c r="E465" s="259"/>
      <c r="F465" s="323"/>
      <c r="G465" s="323"/>
      <c r="I465" s="4"/>
      <c r="J465" s="4"/>
      <c r="K465" s="260"/>
      <c r="L465" s="4"/>
      <c r="M465" s="35"/>
      <c r="N465" s="4"/>
      <c r="O465" s="35"/>
      <c r="P465" s="36"/>
      <c r="Q465" s="4"/>
      <c r="R465" s="4"/>
      <c r="S465" s="4"/>
      <c r="T465" s="4"/>
      <c r="U465" s="4"/>
      <c r="V465" s="4"/>
      <c r="W465" s="4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</row>
    <row r="466" spans="1:188" s="320" customFormat="1" x14ac:dyDescent="0.2">
      <c r="A466" s="4"/>
      <c r="B466" s="5"/>
      <c r="C466" s="5"/>
      <c r="D466" s="5"/>
      <c r="E466" s="259"/>
      <c r="F466" s="323"/>
      <c r="G466" s="323"/>
      <c r="I466" s="4"/>
      <c r="J466" s="4"/>
      <c r="K466" s="260"/>
      <c r="L466" s="4"/>
      <c r="M466" s="35"/>
      <c r="N466" s="4"/>
      <c r="O466" s="35"/>
      <c r="P466" s="36"/>
      <c r="Q466" s="4"/>
      <c r="R466" s="4"/>
      <c r="S466" s="4"/>
      <c r="T466" s="4"/>
      <c r="U466" s="4"/>
      <c r="V466" s="4"/>
      <c r="W466" s="4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</row>
    <row r="467" spans="1:188" s="320" customFormat="1" x14ac:dyDescent="0.2">
      <c r="A467" s="4"/>
      <c r="B467" s="5"/>
      <c r="C467" s="5"/>
      <c r="D467" s="5"/>
      <c r="E467" s="259"/>
      <c r="F467" s="323"/>
      <c r="G467" s="323"/>
      <c r="I467" s="4"/>
      <c r="J467" s="4"/>
      <c r="K467" s="260"/>
      <c r="L467" s="4"/>
      <c r="M467" s="35"/>
      <c r="N467" s="4"/>
      <c r="O467" s="35"/>
      <c r="P467" s="36"/>
      <c r="Q467" s="4"/>
      <c r="R467" s="4"/>
      <c r="S467" s="4"/>
      <c r="T467" s="4"/>
      <c r="U467" s="4"/>
      <c r="V467" s="4"/>
      <c r="W467" s="4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</row>
    <row r="468" spans="1:188" s="320" customFormat="1" x14ac:dyDescent="0.2">
      <c r="A468" s="4"/>
      <c r="B468" s="5"/>
      <c r="C468" s="5"/>
      <c r="D468" s="5"/>
      <c r="E468" s="259"/>
      <c r="F468" s="323"/>
      <c r="G468" s="323"/>
      <c r="I468" s="4"/>
      <c r="J468" s="4"/>
      <c r="K468" s="260"/>
      <c r="L468" s="4"/>
      <c r="M468" s="35"/>
      <c r="N468" s="4"/>
      <c r="O468" s="35"/>
      <c r="P468" s="36"/>
      <c r="Q468" s="4"/>
      <c r="R468" s="4"/>
      <c r="S468" s="4"/>
      <c r="T468" s="4"/>
      <c r="U468" s="4"/>
      <c r="V468" s="4"/>
      <c r="W468" s="4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</row>
    <row r="469" spans="1:188" s="320" customFormat="1" x14ac:dyDescent="0.2">
      <c r="A469" s="4"/>
      <c r="B469" s="5"/>
      <c r="C469" s="5"/>
      <c r="D469" s="5"/>
      <c r="E469" s="259"/>
      <c r="F469" s="323"/>
      <c r="G469" s="323"/>
      <c r="I469" s="4"/>
      <c r="J469" s="4"/>
      <c r="K469" s="260"/>
      <c r="L469" s="4"/>
      <c r="M469" s="35"/>
      <c r="N469" s="4"/>
      <c r="O469" s="35"/>
      <c r="P469" s="36"/>
      <c r="Q469" s="4"/>
      <c r="R469" s="4"/>
      <c r="S469" s="4"/>
      <c r="T469" s="4"/>
      <c r="U469" s="4"/>
      <c r="V469" s="4"/>
      <c r="W469" s="4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</row>
    <row r="470" spans="1:188" s="320" customFormat="1" x14ac:dyDescent="0.2">
      <c r="A470" s="4"/>
      <c r="B470" s="5"/>
      <c r="C470" s="5"/>
      <c r="D470" s="5"/>
      <c r="E470" s="259"/>
      <c r="F470" s="323"/>
      <c r="G470" s="323"/>
      <c r="I470" s="4"/>
      <c r="J470" s="4"/>
      <c r="K470" s="260"/>
      <c r="L470" s="4"/>
      <c r="M470" s="35"/>
      <c r="N470" s="4"/>
      <c r="O470" s="35"/>
      <c r="P470" s="36"/>
      <c r="Q470" s="4"/>
      <c r="R470" s="4"/>
      <c r="S470" s="4"/>
      <c r="T470" s="4"/>
      <c r="U470" s="4"/>
      <c r="V470" s="4"/>
      <c r="W470" s="4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</row>
    <row r="471" spans="1:188" s="320" customFormat="1" x14ac:dyDescent="0.2">
      <c r="A471" s="4"/>
      <c r="B471" s="5"/>
      <c r="C471" s="5"/>
      <c r="D471" s="5"/>
      <c r="E471" s="259"/>
      <c r="F471" s="323"/>
      <c r="G471" s="323"/>
      <c r="I471" s="4"/>
      <c r="J471" s="4"/>
      <c r="K471" s="260"/>
      <c r="L471" s="4"/>
      <c r="M471" s="35"/>
      <c r="N471" s="4"/>
      <c r="O471" s="35"/>
      <c r="P471" s="36"/>
      <c r="Q471" s="4"/>
      <c r="R471" s="4"/>
      <c r="S471" s="4"/>
      <c r="T471" s="4"/>
      <c r="U471" s="4"/>
      <c r="V471" s="4"/>
      <c r="W471" s="4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</row>
    <row r="472" spans="1:188" s="320" customFormat="1" x14ac:dyDescent="0.2">
      <c r="A472" s="4"/>
      <c r="B472" s="5"/>
      <c r="C472" s="5"/>
      <c r="D472" s="5"/>
      <c r="E472" s="259"/>
      <c r="F472" s="323"/>
      <c r="G472" s="323"/>
      <c r="I472" s="4"/>
      <c r="J472" s="4"/>
      <c r="K472" s="260"/>
      <c r="L472" s="4"/>
      <c r="M472" s="35"/>
      <c r="N472" s="4"/>
      <c r="O472" s="35"/>
      <c r="P472" s="36"/>
      <c r="Q472" s="4"/>
      <c r="R472" s="4"/>
      <c r="S472" s="4"/>
      <c r="T472" s="4"/>
      <c r="U472" s="4"/>
      <c r="V472" s="4"/>
      <c r="W472" s="4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</row>
    <row r="473" spans="1:188" s="320" customFormat="1" x14ac:dyDescent="0.2">
      <c r="A473" s="4"/>
      <c r="B473" s="5"/>
      <c r="C473" s="5"/>
      <c r="D473" s="5"/>
      <c r="E473" s="259"/>
      <c r="F473" s="323"/>
      <c r="G473" s="323"/>
      <c r="I473" s="4"/>
      <c r="J473" s="4"/>
      <c r="K473" s="260"/>
      <c r="L473" s="4"/>
      <c r="M473" s="35"/>
      <c r="N473" s="4"/>
      <c r="O473" s="35"/>
      <c r="P473" s="36"/>
      <c r="Q473" s="4"/>
      <c r="R473" s="4"/>
      <c r="S473" s="4"/>
      <c r="T473" s="4"/>
      <c r="U473" s="4"/>
      <c r="V473" s="4"/>
      <c r="W473" s="4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</row>
    <row r="474" spans="1:188" s="320" customFormat="1" x14ac:dyDescent="0.2">
      <c r="A474" s="4"/>
      <c r="B474" s="5"/>
      <c r="C474" s="5"/>
      <c r="D474" s="5"/>
      <c r="E474" s="259"/>
      <c r="F474" s="323"/>
      <c r="G474" s="323"/>
      <c r="I474" s="4"/>
      <c r="J474" s="4"/>
      <c r="K474" s="260"/>
      <c r="L474" s="4"/>
      <c r="M474" s="35"/>
      <c r="N474" s="4"/>
      <c r="O474" s="35"/>
      <c r="P474" s="36"/>
      <c r="Q474" s="4"/>
      <c r="R474" s="4"/>
      <c r="S474" s="4"/>
      <c r="T474" s="4"/>
      <c r="U474" s="4"/>
      <c r="V474" s="4"/>
      <c r="W474" s="4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</row>
    <row r="475" spans="1:188" s="320" customFormat="1" x14ac:dyDescent="0.2">
      <c r="A475" s="4"/>
      <c r="B475" s="5"/>
      <c r="C475" s="5"/>
      <c r="D475" s="5"/>
      <c r="E475" s="259"/>
      <c r="F475" s="323"/>
      <c r="G475" s="323"/>
      <c r="I475" s="4"/>
      <c r="J475" s="4"/>
      <c r="K475" s="260"/>
      <c r="L475" s="4"/>
      <c r="M475" s="35"/>
      <c r="N475" s="4"/>
      <c r="O475" s="35"/>
      <c r="P475" s="36"/>
      <c r="Q475" s="4"/>
      <c r="R475" s="4"/>
      <c r="S475" s="4"/>
      <c r="T475" s="4"/>
      <c r="U475" s="4"/>
      <c r="V475" s="4"/>
      <c r="W475" s="4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</row>
    <row r="476" spans="1:188" s="320" customFormat="1" x14ac:dyDescent="0.2">
      <c r="A476" s="4"/>
      <c r="B476" s="5"/>
      <c r="C476" s="5"/>
      <c r="D476" s="5"/>
      <c r="E476" s="259"/>
      <c r="F476" s="323"/>
      <c r="G476" s="323"/>
      <c r="I476" s="4"/>
      <c r="J476" s="4"/>
      <c r="K476" s="260"/>
      <c r="L476" s="4"/>
      <c r="M476" s="35"/>
      <c r="N476" s="4"/>
      <c r="O476" s="35"/>
      <c r="P476" s="36"/>
      <c r="Q476" s="4"/>
      <c r="R476" s="4"/>
      <c r="S476" s="4"/>
      <c r="T476" s="4"/>
      <c r="U476" s="4"/>
      <c r="V476" s="4"/>
      <c r="W476" s="4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</row>
    <row r="477" spans="1:188" s="320" customFormat="1" x14ac:dyDescent="0.2">
      <c r="A477" s="4"/>
      <c r="B477" s="5"/>
      <c r="C477" s="5"/>
      <c r="D477" s="5"/>
      <c r="E477" s="259"/>
      <c r="F477" s="323"/>
      <c r="G477" s="323"/>
      <c r="I477" s="4"/>
      <c r="J477" s="4"/>
      <c r="K477" s="260"/>
      <c r="L477" s="4"/>
      <c r="M477" s="35"/>
      <c r="N477" s="4"/>
      <c r="O477" s="35"/>
      <c r="P477" s="36"/>
      <c r="Q477" s="4"/>
      <c r="R477" s="4"/>
      <c r="S477" s="4"/>
      <c r="T477" s="4"/>
      <c r="U477" s="4"/>
      <c r="V477" s="4"/>
      <c r="W477" s="4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</row>
    <row r="478" spans="1:188" s="320" customFormat="1" x14ac:dyDescent="0.2">
      <c r="A478" s="4"/>
      <c r="B478" s="5"/>
      <c r="C478" s="5"/>
      <c r="D478" s="5"/>
      <c r="E478" s="259"/>
      <c r="F478" s="323"/>
      <c r="G478" s="323"/>
      <c r="I478" s="4"/>
      <c r="J478" s="4"/>
      <c r="K478" s="260"/>
      <c r="L478" s="4"/>
      <c r="M478" s="35"/>
      <c r="N478" s="4"/>
      <c r="O478" s="35"/>
      <c r="P478" s="36"/>
      <c r="Q478" s="4"/>
      <c r="R478" s="4"/>
      <c r="S478" s="4"/>
      <c r="T478" s="4"/>
      <c r="U478" s="4"/>
      <c r="V478" s="4"/>
      <c r="W478" s="4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</row>
    <row r="479" spans="1:188" s="320" customFormat="1" x14ac:dyDescent="0.2">
      <c r="A479" s="4"/>
      <c r="B479" s="5"/>
      <c r="C479" s="5"/>
      <c r="D479" s="5"/>
      <c r="E479" s="259"/>
      <c r="F479" s="323"/>
      <c r="G479" s="323"/>
      <c r="I479" s="4"/>
      <c r="J479" s="4"/>
      <c r="K479" s="260"/>
      <c r="L479" s="4"/>
      <c r="M479" s="35"/>
      <c r="N479" s="4"/>
      <c r="O479" s="35"/>
      <c r="P479" s="36"/>
      <c r="Q479" s="4"/>
      <c r="R479" s="4"/>
      <c r="S479" s="4"/>
      <c r="T479" s="4"/>
      <c r="U479" s="4"/>
      <c r="V479" s="4"/>
      <c r="W479" s="4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</row>
    <row r="480" spans="1:188" s="320" customFormat="1" x14ac:dyDescent="0.2">
      <c r="A480" s="4"/>
      <c r="B480" s="5"/>
      <c r="C480" s="5"/>
      <c r="D480" s="5"/>
      <c r="E480" s="259"/>
      <c r="F480" s="323"/>
      <c r="G480" s="323"/>
      <c r="I480" s="4"/>
      <c r="J480" s="4"/>
      <c r="K480" s="260"/>
      <c r="L480" s="4"/>
      <c r="M480" s="35"/>
      <c r="N480" s="4"/>
      <c r="O480" s="35"/>
      <c r="P480" s="36"/>
      <c r="Q480" s="4"/>
      <c r="R480" s="4"/>
      <c r="S480" s="4"/>
      <c r="T480" s="4"/>
      <c r="U480" s="4"/>
      <c r="V480" s="4"/>
      <c r="W480" s="4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</row>
    <row r="481" spans="1:188" s="320" customFormat="1" x14ac:dyDescent="0.2">
      <c r="A481" s="4"/>
      <c r="B481" s="5"/>
      <c r="C481" s="5"/>
      <c r="D481" s="5"/>
      <c r="E481" s="259"/>
      <c r="F481" s="323"/>
      <c r="G481" s="323"/>
      <c r="I481" s="4"/>
      <c r="J481" s="4"/>
      <c r="K481" s="260"/>
      <c r="L481" s="4"/>
      <c r="M481" s="35"/>
      <c r="N481" s="4"/>
      <c r="O481" s="35"/>
      <c r="P481" s="36"/>
      <c r="Q481" s="4"/>
      <c r="R481" s="4"/>
      <c r="S481" s="4"/>
      <c r="T481" s="4"/>
      <c r="U481" s="4"/>
      <c r="V481" s="4"/>
      <c r="W481" s="4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</row>
    <row r="482" spans="1:188" s="320" customFormat="1" x14ac:dyDescent="0.2">
      <c r="A482" s="4"/>
      <c r="B482" s="5"/>
      <c r="C482" s="5"/>
      <c r="D482" s="5"/>
      <c r="E482" s="259"/>
      <c r="F482" s="323"/>
      <c r="G482" s="323"/>
      <c r="I482" s="4"/>
      <c r="J482" s="4"/>
      <c r="K482" s="260"/>
      <c r="L482" s="4"/>
      <c r="M482" s="35"/>
      <c r="N482" s="4"/>
      <c r="O482" s="35"/>
      <c r="P482" s="36"/>
      <c r="Q482" s="4"/>
      <c r="R482" s="4"/>
      <c r="S482" s="4"/>
      <c r="T482" s="4"/>
      <c r="U482" s="4"/>
      <c r="V482" s="4"/>
      <c r="W482" s="4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</row>
    <row r="483" spans="1:188" s="320" customFormat="1" x14ac:dyDescent="0.2">
      <c r="A483" s="4"/>
      <c r="B483" s="5"/>
      <c r="C483" s="5"/>
      <c r="D483" s="5"/>
      <c r="E483" s="259"/>
      <c r="F483" s="323"/>
      <c r="G483" s="323"/>
      <c r="I483" s="4"/>
      <c r="J483" s="4"/>
      <c r="K483" s="260"/>
      <c r="L483" s="4"/>
      <c r="M483" s="35"/>
      <c r="N483" s="4"/>
      <c r="O483" s="35"/>
      <c r="P483" s="36"/>
      <c r="Q483" s="4"/>
      <c r="R483" s="4"/>
      <c r="S483" s="4"/>
      <c r="T483" s="4"/>
      <c r="U483" s="4"/>
      <c r="V483" s="4"/>
      <c r="W483" s="4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</row>
    <row r="484" spans="1:188" s="320" customFormat="1" x14ac:dyDescent="0.2">
      <c r="A484" s="4"/>
      <c r="B484" s="5"/>
      <c r="C484" s="5"/>
      <c r="D484" s="5"/>
      <c r="E484" s="259"/>
      <c r="F484" s="323"/>
      <c r="G484" s="323"/>
      <c r="I484" s="4"/>
      <c r="J484" s="4"/>
      <c r="K484" s="260"/>
      <c r="L484" s="4"/>
      <c r="M484" s="35"/>
      <c r="N484" s="4"/>
      <c r="O484" s="35"/>
      <c r="P484" s="36"/>
      <c r="Q484" s="4"/>
      <c r="R484" s="4"/>
      <c r="S484" s="4"/>
      <c r="T484" s="4"/>
      <c r="U484" s="4"/>
      <c r="V484" s="4"/>
      <c r="W484" s="4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</row>
    <row r="485" spans="1:188" s="320" customFormat="1" x14ac:dyDescent="0.2">
      <c r="A485" s="4"/>
      <c r="B485" s="5"/>
      <c r="C485" s="5"/>
      <c r="D485" s="5"/>
      <c r="E485" s="259"/>
      <c r="F485" s="323"/>
      <c r="G485" s="323"/>
      <c r="I485" s="4"/>
      <c r="J485" s="4"/>
      <c r="K485" s="260"/>
      <c r="L485" s="4"/>
      <c r="M485" s="35"/>
      <c r="N485" s="4"/>
      <c r="O485" s="35"/>
      <c r="P485" s="36"/>
      <c r="Q485" s="4"/>
      <c r="R485" s="4"/>
      <c r="S485" s="4"/>
      <c r="T485" s="4"/>
      <c r="U485" s="4"/>
      <c r="V485" s="4"/>
      <c r="W485" s="4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</row>
    <row r="486" spans="1:188" s="320" customFormat="1" x14ac:dyDescent="0.2">
      <c r="A486" s="4"/>
      <c r="B486" s="5"/>
      <c r="C486" s="5"/>
      <c r="D486" s="5"/>
      <c r="E486" s="259"/>
      <c r="F486" s="323"/>
      <c r="G486" s="323"/>
      <c r="I486" s="4"/>
      <c r="J486" s="4"/>
      <c r="K486" s="260"/>
      <c r="L486" s="4"/>
      <c r="M486" s="35"/>
      <c r="N486" s="4"/>
      <c r="O486" s="35"/>
      <c r="P486" s="36"/>
      <c r="Q486" s="4"/>
      <c r="R486" s="4"/>
      <c r="S486" s="4"/>
      <c r="T486" s="4"/>
      <c r="U486" s="4"/>
      <c r="V486" s="4"/>
      <c r="W486" s="4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</row>
    <row r="487" spans="1:188" s="320" customFormat="1" x14ac:dyDescent="0.2">
      <c r="A487" s="4"/>
      <c r="B487" s="5"/>
      <c r="C487" s="5"/>
      <c r="D487" s="5"/>
      <c r="E487" s="259"/>
      <c r="F487" s="323"/>
      <c r="G487" s="323"/>
      <c r="I487" s="4"/>
      <c r="J487" s="4"/>
      <c r="K487" s="260"/>
      <c r="L487" s="4"/>
      <c r="M487" s="35"/>
      <c r="N487" s="4"/>
      <c r="O487" s="35"/>
      <c r="P487" s="36"/>
      <c r="Q487" s="4"/>
      <c r="R487" s="4"/>
      <c r="S487" s="4"/>
      <c r="T487" s="4"/>
      <c r="U487" s="4"/>
      <c r="V487" s="4"/>
      <c r="W487" s="4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</row>
    <row r="488" spans="1:188" s="320" customFormat="1" x14ac:dyDescent="0.2">
      <c r="A488" s="4"/>
      <c r="B488" s="5"/>
      <c r="C488" s="5"/>
      <c r="D488" s="5"/>
      <c r="E488" s="259"/>
      <c r="F488" s="323"/>
      <c r="G488" s="323"/>
      <c r="I488" s="4"/>
      <c r="J488" s="4"/>
      <c r="K488" s="260"/>
      <c r="L488" s="4"/>
      <c r="M488" s="35"/>
      <c r="N488" s="4"/>
      <c r="O488" s="35"/>
      <c r="P488" s="36"/>
      <c r="Q488" s="4"/>
      <c r="R488" s="4"/>
      <c r="S488" s="4"/>
      <c r="T488" s="4"/>
      <c r="U488" s="4"/>
      <c r="V488" s="4"/>
      <c r="W488" s="4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</row>
    <row r="489" spans="1:188" s="320" customFormat="1" x14ac:dyDescent="0.2">
      <c r="A489" s="4"/>
      <c r="B489" s="5"/>
      <c r="C489" s="5"/>
      <c r="D489" s="5"/>
      <c r="E489" s="259"/>
      <c r="F489" s="323"/>
      <c r="G489" s="323"/>
      <c r="I489" s="4"/>
      <c r="J489" s="4"/>
      <c r="K489" s="260"/>
      <c r="L489" s="4"/>
      <c r="M489" s="35"/>
      <c r="N489" s="4"/>
      <c r="O489" s="35"/>
      <c r="P489" s="36"/>
      <c r="Q489" s="4"/>
      <c r="R489" s="4"/>
      <c r="S489" s="4"/>
      <c r="T489" s="4"/>
      <c r="U489" s="4"/>
      <c r="V489" s="4"/>
      <c r="W489" s="4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</row>
    <row r="490" spans="1:188" s="320" customFormat="1" x14ac:dyDescent="0.2">
      <c r="A490" s="4"/>
      <c r="B490" s="5"/>
      <c r="C490" s="5"/>
      <c r="D490" s="5"/>
      <c r="E490" s="259"/>
      <c r="F490" s="323"/>
      <c r="G490" s="323"/>
      <c r="I490" s="4"/>
      <c r="J490" s="4"/>
      <c r="K490" s="260"/>
      <c r="L490" s="4"/>
      <c r="M490" s="35"/>
      <c r="N490" s="4"/>
      <c r="O490" s="35"/>
      <c r="P490" s="36"/>
      <c r="Q490" s="4"/>
      <c r="R490" s="4"/>
      <c r="S490" s="4"/>
      <c r="T490" s="4"/>
      <c r="U490" s="4"/>
      <c r="V490" s="4"/>
      <c r="W490" s="4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</row>
    <row r="491" spans="1:188" s="320" customFormat="1" x14ac:dyDescent="0.2">
      <c r="A491" s="4"/>
      <c r="B491" s="5"/>
      <c r="C491" s="5"/>
      <c r="D491" s="5"/>
      <c r="E491" s="259"/>
      <c r="F491" s="323"/>
      <c r="G491" s="323"/>
      <c r="I491" s="4"/>
      <c r="J491" s="4"/>
      <c r="K491" s="260"/>
      <c r="L491" s="4"/>
      <c r="M491" s="35"/>
      <c r="N491" s="4"/>
      <c r="O491" s="35"/>
      <c r="P491" s="36"/>
      <c r="Q491" s="4"/>
      <c r="R491" s="4"/>
      <c r="S491" s="4"/>
      <c r="T491" s="4"/>
      <c r="U491" s="4"/>
      <c r="V491" s="4"/>
      <c r="W491" s="4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</row>
    <row r="492" spans="1:188" s="320" customFormat="1" x14ac:dyDescent="0.2">
      <c r="A492" s="4"/>
      <c r="B492" s="5"/>
      <c r="C492" s="5"/>
      <c r="D492" s="5"/>
      <c r="E492" s="259"/>
      <c r="F492" s="323"/>
      <c r="G492" s="323"/>
      <c r="I492" s="4"/>
      <c r="J492" s="4"/>
      <c r="K492" s="260"/>
      <c r="L492" s="4"/>
      <c r="M492" s="35"/>
      <c r="N492" s="4"/>
      <c r="O492" s="35"/>
      <c r="P492" s="36"/>
      <c r="Q492" s="4"/>
      <c r="R492" s="4"/>
      <c r="S492" s="4"/>
      <c r="T492" s="4"/>
      <c r="U492" s="4"/>
      <c r="V492" s="4"/>
      <c r="W492" s="4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</row>
    <row r="493" spans="1:188" s="320" customFormat="1" x14ac:dyDescent="0.2">
      <c r="A493" s="4"/>
      <c r="B493" s="5"/>
      <c r="C493" s="5"/>
      <c r="D493" s="5"/>
      <c r="E493" s="259"/>
      <c r="F493" s="323"/>
      <c r="G493" s="323"/>
      <c r="I493" s="4"/>
      <c r="J493" s="4"/>
      <c r="K493" s="260"/>
      <c r="L493" s="4"/>
      <c r="M493" s="35"/>
      <c r="N493" s="4"/>
      <c r="O493" s="35"/>
      <c r="P493" s="36"/>
      <c r="Q493" s="4"/>
      <c r="R493" s="4"/>
      <c r="S493" s="4"/>
      <c r="T493" s="4"/>
      <c r="U493" s="4"/>
      <c r="V493" s="4"/>
      <c r="W493" s="4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</row>
    <row r="494" spans="1:188" s="320" customFormat="1" x14ac:dyDescent="0.2">
      <c r="A494" s="4"/>
      <c r="B494" s="5"/>
      <c r="C494" s="5"/>
      <c r="D494" s="5"/>
      <c r="E494" s="259"/>
      <c r="F494" s="323"/>
      <c r="G494" s="323"/>
      <c r="I494" s="4"/>
      <c r="J494" s="4"/>
      <c r="K494" s="260"/>
      <c r="L494" s="4"/>
      <c r="M494" s="35"/>
      <c r="N494" s="4"/>
      <c r="O494" s="35"/>
      <c r="P494" s="36"/>
      <c r="Q494" s="4"/>
      <c r="R494" s="4"/>
      <c r="S494" s="4"/>
      <c r="T494" s="4"/>
      <c r="U494" s="4"/>
      <c r="V494" s="4"/>
      <c r="W494" s="4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</row>
    <row r="495" spans="1:188" s="320" customFormat="1" x14ac:dyDescent="0.2">
      <c r="A495" s="4"/>
      <c r="B495" s="5"/>
      <c r="C495" s="5"/>
      <c r="D495" s="5"/>
      <c r="E495" s="259"/>
      <c r="F495" s="323"/>
      <c r="G495" s="323"/>
      <c r="I495" s="4"/>
      <c r="J495" s="4"/>
      <c r="K495" s="260"/>
      <c r="L495" s="4"/>
      <c r="M495" s="35"/>
      <c r="N495" s="4"/>
      <c r="O495" s="35"/>
      <c r="P495" s="36"/>
      <c r="Q495" s="4"/>
      <c r="R495" s="4"/>
      <c r="S495" s="4"/>
      <c r="T495" s="4"/>
      <c r="U495" s="4"/>
      <c r="V495" s="4"/>
      <c r="W495" s="4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</row>
    <row r="496" spans="1:188" s="320" customFormat="1" x14ac:dyDescent="0.2">
      <c r="A496" s="4"/>
      <c r="B496" s="5"/>
      <c r="C496" s="5"/>
      <c r="D496" s="5"/>
      <c r="E496" s="259"/>
      <c r="F496" s="323"/>
      <c r="G496" s="323"/>
      <c r="I496" s="4"/>
      <c r="J496" s="4"/>
      <c r="K496" s="260"/>
      <c r="L496" s="4"/>
      <c r="M496" s="35"/>
      <c r="N496" s="4"/>
      <c r="O496" s="35"/>
      <c r="P496" s="36"/>
      <c r="Q496" s="4"/>
      <c r="R496" s="4"/>
      <c r="S496" s="4"/>
      <c r="T496" s="4"/>
      <c r="U496" s="4"/>
      <c r="V496" s="4"/>
      <c r="W496" s="4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</row>
    <row r="497" spans="1:188" s="320" customFormat="1" x14ac:dyDescent="0.2">
      <c r="A497" s="4"/>
      <c r="B497" s="5"/>
      <c r="C497" s="5"/>
      <c r="D497" s="5"/>
      <c r="E497" s="259"/>
      <c r="F497" s="323"/>
      <c r="G497" s="323"/>
      <c r="I497" s="4"/>
      <c r="J497" s="4"/>
      <c r="K497" s="260"/>
      <c r="L497" s="4"/>
      <c r="M497" s="35"/>
      <c r="N497" s="4"/>
      <c r="O497" s="35"/>
      <c r="P497" s="36"/>
      <c r="Q497" s="4"/>
      <c r="R497" s="4"/>
      <c r="S497" s="4"/>
      <c r="T497" s="4"/>
      <c r="U497" s="4"/>
      <c r="V497" s="4"/>
      <c r="W497" s="4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</row>
    <row r="498" spans="1:188" s="320" customFormat="1" x14ac:dyDescent="0.2">
      <c r="A498" s="4"/>
      <c r="B498" s="5"/>
      <c r="C498" s="5"/>
      <c r="D498" s="5"/>
      <c r="E498" s="259"/>
      <c r="F498" s="323"/>
      <c r="G498" s="323"/>
      <c r="I498" s="4"/>
      <c r="J498" s="4"/>
      <c r="K498" s="260"/>
      <c r="L498" s="4"/>
      <c r="M498" s="35"/>
      <c r="N498" s="4"/>
      <c r="O498" s="35"/>
      <c r="P498" s="36"/>
      <c r="Q498" s="4"/>
      <c r="R498" s="4"/>
      <c r="S498" s="4"/>
      <c r="T498" s="4"/>
      <c r="U498" s="4"/>
      <c r="V498" s="4"/>
      <c r="W498" s="4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</row>
    <row r="499" spans="1:188" s="320" customFormat="1" x14ac:dyDescent="0.2">
      <c r="A499" s="4"/>
      <c r="B499" s="5"/>
      <c r="C499" s="5"/>
      <c r="D499" s="5"/>
      <c r="E499" s="259"/>
      <c r="F499" s="323"/>
      <c r="G499" s="323"/>
      <c r="I499" s="4"/>
      <c r="J499" s="4"/>
      <c r="K499" s="260"/>
      <c r="L499" s="4"/>
      <c r="M499" s="35"/>
      <c r="N499" s="4"/>
      <c r="O499" s="35"/>
      <c r="P499" s="36"/>
      <c r="Q499" s="4"/>
      <c r="R499" s="4"/>
      <c r="S499" s="4"/>
      <c r="T499" s="4"/>
      <c r="U499" s="4"/>
      <c r="V499" s="4"/>
      <c r="W499" s="4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</row>
    <row r="500" spans="1:188" s="320" customFormat="1" x14ac:dyDescent="0.2">
      <c r="A500" s="4"/>
      <c r="B500" s="5"/>
      <c r="C500" s="5"/>
      <c r="D500" s="5"/>
      <c r="E500" s="259"/>
      <c r="F500" s="323"/>
      <c r="G500" s="323"/>
      <c r="I500" s="4"/>
      <c r="J500" s="4"/>
      <c r="K500" s="260"/>
      <c r="L500" s="4"/>
      <c r="M500" s="35"/>
      <c r="N500" s="4"/>
      <c r="O500" s="35"/>
      <c r="P500" s="36"/>
      <c r="Q500" s="4"/>
      <c r="R500" s="4"/>
      <c r="S500" s="4"/>
      <c r="T500" s="4"/>
      <c r="U500" s="4"/>
      <c r="V500" s="4"/>
      <c r="W500" s="4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</row>
    <row r="501" spans="1:188" s="320" customFormat="1" x14ac:dyDescent="0.2">
      <c r="A501" s="4"/>
      <c r="B501" s="5"/>
      <c r="C501" s="5"/>
      <c r="D501" s="5"/>
      <c r="E501" s="259"/>
      <c r="F501" s="323"/>
      <c r="G501" s="323"/>
      <c r="I501" s="4"/>
      <c r="J501" s="4"/>
      <c r="K501" s="260"/>
      <c r="L501" s="4"/>
      <c r="M501" s="35"/>
      <c r="N501" s="4"/>
      <c r="O501" s="35"/>
      <c r="P501" s="36"/>
      <c r="Q501" s="4"/>
      <c r="R501" s="4"/>
      <c r="S501" s="4"/>
      <c r="T501" s="4"/>
      <c r="U501" s="4"/>
      <c r="V501" s="4"/>
      <c r="W501" s="4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</row>
    <row r="502" spans="1:188" s="320" customFormat="1" x14ac:dyDescent="0.2">
      <c r="A502" s="4"/>
      <c r="B502" s="5"/>
      <c r="C502" s="5"/>
      <c r="D502" s="5"/>
      <c r="E502" s="259"/>
      <c r="F502" s="323"/>
      <c r="G502" s="323"/>
      <c r="I502" s="4"/>
      <c r="J502" s="4"/>
      <c r="K502" s="260"/>
      <c r="L502" s="4"/>
      <c r="M502" s="35"/>
      <c r="N502" s="4"/>
      <c r="O502" s="35"/>
      <c r="P502" s="36"/>
      <c r="Q502" s="4"/>
      <c r="R502" s="4"/>
      <c r="S502" s="4"/>
      <c r="T502" s="4"/>
      <c r="U502" s="4"/>
      <c r="V502" s="4"/>
      <c r="W502" s="4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</row>
    <row r="503" spans="1:188" s="320" customFormat="1" x14ac:dyDescent="0.2">
      <c r="A503" s="4"/>
      <c r="B503" s="5"/>
      <c r="C503" s="5"/>
      <c r="D503" s="5"/>
      <c r="E503" s="259"/>
      <c r="F503" s="323"/>
      <c r="G503" s="323"/>
      <c r="I503" s="4"/>
      <c r="J503" s="4"/>
      <c r="K503" s="260"/>
      <c r="L503" s="4"/>
      <c r="M503" s="35"/>
      <c r="N503" s="4"/>
      <c r="O503" s="35"/>
      <c r="P503" s="36"/>
      <c r="Q503" s="4"/>
      <c r="R503" s="4"/>
      <c r="S503" s="4"/>
      <c r="T503" s="4"/>
      <c r="U503" s="4"/>
      <c r="V503" s="4"/>
      <c r="W503" s="4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</row>
    <row r="504" spans="1:188" s="320" customFormat="1" x14ac:dyDescent="0.2">
      <c r="A504" s="4"/>
      <c r="B504" s="5"/>
      <c r="C504" s="5"/>
      <c r="D504" s="5"/>
      <c r="E504" s="259"/>
      <c r="F504" s="323"/>
      <c r="G504" s="323"/>
      <c r="I504" s="4"/>
      <c r="J504" s="4"/>
      <c r="K504" s="260"/>
      <c r="L504" s="4"/>
      <c r="M504" s="35"/>
      <c r="N504" s="4"/>
      <c r="O504" s="35"/>
      <c r="P504" s="36"/>
      <c r="Q504" s="4"/>
      <c r="R504" s="4"/>
      <c r="S504" s="4"/>
      <c r="T504" s="4"/>
      <c r="U504" s="4"/>
      <c r="V504" s="4"/>
      <c r="W504" s="4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</row>
    <row r="505" spans="1:188" s="320" customFormat="1" x14ac:dyDescent="0.2">
      <c r="A505" s="4"/>
      <c r="B505" s="5"/>
      <c r="C505" s="5"/>
      <c r="D505" s="5"/>
      <c r="E505" s="259"/>
      <c r="F505" s="323"/>
      <c r="G505" s="323"/>
      <c r="I505" s="4"/>
      <c r="J505" s="4"/>
      <c r="K505" s="260"/>
      <c r="L505" s="4"/>
      <c r="M505" s="35"/>
      <c r="N505" s="4"/>
      <c r="O505" s="35"/>
      <c r="P505" s="36"/>
      <c r="Q505" s="4"/>
      <c r="R505" s="4"/>
      <c r="S505" s="4"/>
      <c r="T505" s="4"/>
      <c r="U505" s="4"/>
      <c r="V505" s="4"/>
      <c r="W505" s="4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</row>
    <row r="506" spans="1:188" s="320" customFormat="1" x14ac:dyDescent="0.2">
      <c r="A506" s="4"/>
      <c r="B506" s="5"/>
      <c r="C506" s="5"/>
      <c r="D506" s="5"/>
      <c r="E506" s="259"/>
      <c r="F506" s="323"/>
      <c r="G506" s="323"/>
      <c r="I506" s="4"/>
      <c r="J506" s="4"/>
      <c r="K506" s="260"/>
      <c r="L506" s="4"/>
      <c r="M506" s="35"/>
      <c r="N506" s="4"/>
      <c r="O506" s="35"/>
      <c r="P506" s="36"/>
      <c r="Q506" s="4"/>
      <c r="R506" s="4"/>
      <c r="S506" s="4"/>
      <c r="T506" s="4"/>
      <c r="U506" s="4"/>
      <c r="V506" s="4"/>
      <c r="W506" s="4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</row>
    <row r="507" spans="1:188" s="320" customFormat="1" x14ac:dyDescent="0.2">
      <c r="A507" s="4"/>
      <c r="B507" s="5"/>
      <c r="C507" s="5"/>
      <c r="D507" s="5"/>
      <c r="E507" s="259"/>
      <c r="F507" s="323"/>
      <c r="G507" s="323"/>
      <c r="I507" s="4"/>
      <c r="J507" s="4"/>
      <c r="K507" s="260"/>
      <c r="L507" s="4"/>
      <c r="M507" s="35"/>
      <c r="N507" s="4"/>
      <c r="O507" s="35"/>
      <c r="P507" s="36"/>
      <c r="Q507" s="4"/>
      <c r="R507" s="4"/>
      <c r="S507" s="4"/>
      <c r="T507" s="4"/>
      <c r="U507" s="4"/>
      <c r="V507" s="4"/>
      <c r="W507" s="4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</row>
    <row r="508" spans="1:188" s="320" customFormat="1" x14ac:dyDescent="0.2">
      <c r="A508" s="4"/>
      <c r="B508" s="5"/>
      <c r="C508" s="5"/>
      <c r="D508" s="5"/>
      <c r="E508" s="259"/>
      <c r="F508" s="323"/>
      <c r="G508" s="323"/>
      <c r="I508" s="4"/>
      <c r="J508" s="4"/>
      <c r="K508" s="260"/>
      <c r="L508" s="4"/>
      <c r="M508" s="35"/>
      <c r="N508" s="4"/>
      <c r="O508" s="35"/>
      <c r="P508" s="36"/>
      <c r="Q508" s="4"/>
      <c r="R508" s="4"/>
      <c r="S508" s="4"/>
      <c r="T508" s="4"/>
      <c r="U508" s="4"/>
      <c r="V508" s="4"/>
      <c r="W508" s="4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</row>
    <row r="509" spans="1:188" s="320" customFormat="1" x14ac:dyDescent="0.2">
      <c r="A509" s="4"/>
      <c r="B509" s="5"/>
      <c r="C509" s="5"/>
      <c r="D509" s="5"/>
      <c r="E509" s="259"/>
      <c r="F509" s="323"/>
      <c r="G509" s="323"/>
      <c r="I509" s="4"/>
      <c r="J509" s="4"/>
      <c r="K509" s="260"/>
      <c r="L509" s="4"/>
      <c r="M509" s="35"/>
      <c r="N509" s="4"/>
      <c r="O509" s="35"/>
      <c r="P509" s="36"/>
      <c r="Q509" s="4"/>
      <c r="R509" s="4"/>
      <c r="S509" s="4"/>
      <c r="T509" s="4"/>
      <c r="U509" s="4"/>
      <c r="V509" s="4"/>
      <c r="W509" s="4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</row>
    <row r="510" spans="1:188" s="320" customFormat="1" x14ac:dyDescent="0.2">
      <c r="A510" s="4"/>
      <c r="B510" s="5"/>
      <c r="C510" s="5"/>
      <c r="D510" s="5"/>
      <c r="E510" s="259"/>
      <c r="F510" s="323"/>
      <c r="G510" s="323"/>
      <c r="I510" s="4"/>
      <c r="J510" s="4"/>
      <c r="K510" s="260"/>
      <c r="L510" s="4"/>
      <c r="M510" s="35"/>
      <c r="N510" s="4"/>
      <c r="O510" s="35"/>
      <c r="P510" s="36"/>
      <c r="Q510" s="4"/>
      <c r="R510" s="4"/>
      <c r="S510" s="4"/>
      <c r="T510" s="4"/>
      <c r="U510" s="4"/>
      <c r="V510" s="4"/>
      <c r="W510" s="4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</row>
    <row r="511" spans="1:188" s="320" customFormat="1" x14ac:dyDescent="0.2">
      <c r="A511" s="4"/>
      <c r="B511" s="5"/>
      <c r="C511" s="5"/>
      <c r="D511" s="5"/>
      <c r="E511" s="259"/>
      <c r="F511" s="323"/>
      <c r="G511" s="323"/>
      <c r="I511" s="4"/>
      <c r="J511" s="4"/>
      <c r="K511" s="260"/>
      <c r="L511" s="4"/>
      <c r="M511" s="35"/>
      <c r="N511" s="4"/>
      <c r="O511" s="35"/>
      <c r="P511" s="36"/>
      <c r="Q511" s="4"/>
      <c r="R511" s="4"/>
      <c r="S511" s="4"/>
      <c r="T511" s="4"/>
      <c r="U511" s="4"/>
      <c r="V511" s="4"/>
      <c r="W511" s="4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</row>
    <row r="512" spans="1:188" s="320" customFormat="1" x14ac:dyDescent="0.2">
      <c r="A512" s="4"/>
      <c r="B512" s="5"/>
      <c r="C512" s="5"/>
      <c r="D512" s="5"/>
      <c r="E512" s="259"/>
      <c r="F512" s="323"/>
      <c r="G512" s="323"/>
      <c r="I512" s="4"/>
      <c r="J512" s="4"/>
      <c r="K512" s="260"/>
      <c r="L512" s="4"/>
      <c r="M512" s="35"/>
      <c r="N512" s="4"/>
      <c r="O512" s="35"/>
      <c r="P512" s="36"/>
      <c r="Q512" s="4"/>
      <c r="R512" s="4"/>
      <c r="S512" s="4"/>
      <c r="T512" s="4"/>
      <c r="U512" s="4"/>
      <c r="V512" s="4"/>
      <c r="W512" s="4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</row>
    <row r="513" spans="1:188" s="320" customFormat="1" x14ac:dyDescent="0.2">
      <c r="A513" s="4"/>
      <c r="B513" s="5"/>
      <c r="C513" s="5"/>
      <c r="D513" s="5"/>
      <c r="E513" s="259"/>
      <c r="F513" s="323"/>
      <c r="G513" s="323"/>
      <c r="I513" s="4"/>
      <c r="J513" s="4"/>
      <c r="K513" s="260"/>
      <c r="L513" s="4"/>
      <c r="M513" s="35"/>
      <c r="N513" s="4"/>
      <c r="O513" s="35"/>
      <c r="P513" s="36"/>
      <c r="Q513" s="4"/>
      <c r="R513" s="4"/>
      <c r="S513" s="4"/>
      <c r="T513" s="4"/>
      <c r="U513" s="4"/>
      <c r="V513" s="4"/>
      <c r="W513" s="4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</row>
    <row r="514" spans="1:188" s="320" customFormat="1" x14ac:dyDescent="0.2">
      <c r="A514" s="4"/>
      <c r="B514" s="5"/>
      <c r="C514" s="5"/>
      <c r="D514" s="5"/>
      <c r="E514" s="259"/>
      <c r="F514" s="323"/>
      <c r="G514" s="323"/>
      <c r="I514" s="4"/>
      <c r="J514" s="4"/>
      <c r="K514" s="260"/>
      <c r="L514" s="4"/>
      <c r="M514" s="35"/>
      <c r="N514" s="4"/>
      <c r="O514" s="35"/>
      <c r="P514" s="36"/>
      <c r="Q514" s="4"/>
      <c r="R514" s="4"/>
      <c r="S514" s="4"/>
      <c r="T514" s="4"/>
      <c r="U514" s="4"/>
      <c r="V514" s="4"/>
      <c r="W514" s="4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</row>
    <row r="515" spans="1:188" s="320" customFormat="1" x14ac:dyDescent="0.2">
      <c r="A515" s="4"/>
      <c r="B515" s="5"/>
      <c r="C515" s="5"/>
      <c r="D515" s="5"/>
      <c r="E515" s="259"/>
      <c r="F515" s="323"/>
      <c r="G515" s="323"/>
      <c r="I515" s="4"/>
      <c r="J515" s="4"/>
      <c r="K515" s="260"/>
      <c r="L515" s="4"/>
      <c r="M515" s="35"/>
      <c r="N515" s="4"/>
      <c r="O515" s="35"/>
      <c r="P515" s="36"/>
      <c r="Q515" s="4"/>
      <c r="R515" s="4"/>
      <c r="S515" s="4"/>
      <c r="T515" s="4"/>
      <c r="U515" s="4"/>
      <c r="V515" s="4"/>
      <c r="W515" s="4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</row>
    <row r="516" spans="1:188" s="320" customFormat="1" x14ac:dyDescent="0.2">
      <c r="A516" s="4"/>
      <c r="B516" s="5"/>
      <c r="C516" s="5"/>
      <c r="D516" s="5"/>
      <c r="E516" s="259"/>
      <c r="F516" s="323"/>
      <c r="G516" s="323"/>
      <c r="I516" s="4"/>
      <c r="J516" s="4"/>
      <c r="K516" s="260"/>
      <c r="L516" s="4"/>
      <c r="M516" s="35"/>
      <c r="N516" s="4"/>
      <c r="O516" s="35"/>
      <c r="P516" s="36"/>
      <c r="Q516" s="4"/>
      <c r="R516" s="4"/>
      <c r="S516" s="4"/>
      <c r="T516" s="4"/>
      <c r="U516" s="4"/>
      <c r="V516" s="4"/>
      <c r="W516" s="4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</row>
    <row r="517" spans="1:188" s="320" customFormat="1" x14ac:dyDescent="0.2">
      <c r="A517" s="4"/>
      <c r="B517" s="5"/>
      <c r="C517" s="5"/>
      <c r="D517" s="5"/>
      <c r="E517" s="259"/>
      <c r="F517" s="323"/>
      <c r="G517" s="323"/>
      <c r="I517" s="4"/>
      <c r="J517" s="4"/>
      <c r="K517" s="260"/>
      <c r="L517" s="4"/>
      <c r="M517" s="35"/>
      <c r="N517" s="4"/>
      <c r="O517" s="35"/>
      <c r="P517" s="36"/>
      <c r="Q517" s="4"/>
      <c r="R517" s="4"/>
      <c r="S517" s="4"/>
      <c r="T517" s="4"/>
      <c r="U517" s="4"/>
      <c r="V517" s="4"/>
      <c r="W517" s="4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</row>
    <row r="518" spans="1:188" s="320" customFormat="1" x14ac:dyDescent="0.2">
      <c r="A518" s="4"/>
      <c r="B518" s="5"/>
      <c r="C518" s="5"/>
      <c r="D518" s="5"/>
      <c r="E518" s="259"/>
      <c r="F518" s="323"/>
      <c r="G518" s="323"/>
      <c r="I518" s="4"/>
      <c r="J518" s="4"/>
      <c r="K518" s="260"/>
      <c r="L518" s="4"/>
      <c r="M518" s="35"/>
      <c r="N518" s="4"/>
      <c r="O518" s="35"/>
      <c r="P518" s="36"/>
      <c r="Q518" s="4"/>
      <c r="R518" s="4"/>
      <c r="S518" s="4"/>
      <c r="T518" s="4"/>
      <c r="U518" s="4"/>
      <c r="V518" s="4"/>
      <c r="W518" s="4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</row>
    <row r="519" spans="1:188" s="320" customFormat="1" x14ac:dyDescent="0.2">
      <c r="A519" s="4"/>
      <c r="B519" s="5"/>
      <c r="C519" s="5"/>
      <c r="D519" s="5"/>
      <c r="E519" s="259"/>
      <c r="F519" s="323"/>
      <c r="G519" s="323"/>
      <c r="I519" s="4"/>
      <c r="J519" s="4"/>
      <c r="K519" s="260"/>
      <c r="L519" s="4"/>
      <c r="M519" s="35"/>
      <c r="N519" s="4"/>
      <c r="O519" s="35"/>
      <c r="P519" s="36"/>
      <c r="Q519" s="4"/>
      <c r="R519" s="4"/>
      <c r="S519" s="4"/>
      <c r="T519" s="4"/>
      <c r="U519" s="4"/>
      <c r="V519" s="4"/>
      <c r="W519" s="4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</row>
    <row r="520" spans="1:188" s="320" customFormat="1" x14ac:dyDescent="0.2">
      <c r="A520" s="4"/>
      <c r="B520" s="5"/>
      <c r="C520" s="5"/>
      <c r="D520" s="5"/>
      <c r="E520" s="259"/>
      <c r="F520" s="323"/>
      <c r="G520" s="323"/>
      <c r="I520" s="4"/>
      <c r="J520" s="4"/>
      <c r="K520" s="260"/>
      <c r="L520" s="4"/>
      <c r="M520" s="35"/>
      <c r="N520" s="4"/>
      <c r="O520" s="35"/>
      <c r="P520" s="36"/>
      <c r="Q520" s="4"/>
      <c r="R520" s="4"/>
      <c r="S520" s="4"/>
      <c r="T520" s="4"/>
      <c r="U520" s="4"/>
      <c r="V520" s="4"/>
      <c r="W520" s="4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</row>
    <row r="521" spans="1:188" s="320" customFormat="1" x14ac:dyDescent="0.2">
      <c r="A521" s="4"/>
      <c r="B521" s="5"/>
      <c r="C521" s="5"/>
      <c r="D521" s="5"/>
      <c r="E521" s="259"/>
      <c r="F521" s="323"/>
      <c r="G521" s="323"/>
      <c r="I521" s="4"/>
      <c r="J521" s="4"/>
      <c r="K521" s="260"/>
      <c r="L521" s="4"/>
      <c r="M521" s="35"/>
      <c r="N521" s="4"/>
      <c r="O521" s="35"/>
      <c r="P521" s="36"/>
      <c r="Q521" s="4"/>
      <c r="R521" s="4"/>
      <c r="S521" s="4"/>
      <c r="T521" s="4"/>
      <c r="U521" s="4"/>
      <c r="V521" s="4"/>
      <c r="W521" s="4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</row>
    <row r="522" spans="1:188" s="320" customFormat="1" x14ac:dyDescent="0.2">
      <c r="A522" s="4"/>
      <c r="B522" s="5"/>
      <c r="C522" s="5"/>
      <c r="D522" s="5"/>
      <c r="E522" s="259"/>
      <c r="F522" s="323"/>
      <c r="G522" s="323"/>
      <c r="I522" s="4"/>
      <c r="J522" s="4"/>
      <c r="K522" s="260"/>
      <c r="L522" s="4"/>
      <c r="M522" s="35"/>
      <c r="N522" s="4"/>
      <c r="O522" s="35"/>
      <c r="P522" s="36"/>
      <c r="Q522" s="4"/>
      <c r="R522" s="4"/>
      <c r="S522" s="4"/>
      <c r="T522" s="4"/>
      <c r="U522" s="4"/>
      <c r="V522" s="4"/>
      <c r="W522" s="4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</row>
    <row r="523" spans="1:188" s="320" customFormat="1" x14ac:dyDescent="0.2">
      <c r="A523" s="4"/>
      <c r="B523" s="5"/>
      <c r="C523" s="5"/>
      <c r="D523" s="5"/>
      <c r="E523" s="259"/>
      <c r="F523" s="323"/>
      <c r="G523" s="323"/>
      <c r="I523" s="4"/>
      <c r="J523" s="4"/>
      <c r="K523" s="260"/>
      <c r="L523" s="4"/>
      <c r="M523" s="35"/>
      <c r="N523" s="4"/>
      <c r="O523" s="35"/>
      <c r="P523" s="36"/>
      <c r="Q523" s="4"/>
      <c r="R523" s="4"/>
      <c r="S523" s="4"/>
      <c r="T523" s="4"/>
      <c r="U523" s="4"/>
      <c r="V523" s="4"/>
      <c r="W523" s="4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</row>
    <row r="524" spans="1:188" s="320" customFormat="1" x14ac:dyDescent="0.2">
      <c r="A524" s="4"/>
      <c r="B524" s="5"/>
      <c r="C524" s="5"/>
      <c r="D524" s="5"/>
      <c r="E524" s="259"/>
      <c r="F524" s="323"/>
      <c r="G524" s="323"/>
      <c r="I524" s="4"/>
      <c r="J524" s="4"/>
      <c r="K524" s="260"/>
      <c r="L524" s="4"/>
      <c r="M524" s="35"/>
      <c r="N524" s="4"/>
      <c r="O524" s="35"/>
      <c r="P524" s="36"/>
      <c r="Q524" s="4"/>
      <c r="R524" s="4"/>
      <c r="S524" s="4"/>
      <c r="T524" s="4"/>
      <c r="U524" s="4"/>
      <c r="V524" s="4"/>
      <c r="W524" s="4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</row>
    <row r="525" spans="1:188" s="320" customFormat="1" x14ac:dyDescent="0.2">
      <c r="A525" s="4"/>
      <c r="B525" s="5"/>
      <c r="C525" s="5"/>
      <c r="D525" s="5"/>
      <c r="E525" s="259"/>
      <c r="F525" s="323"/>
      <c r="G525" s="323"/>
      <c r="I525" s="4"/>
      <c r="J525" s="4"/>
      <c r="K525" s="260"/>
      <c r="L525" s="4"/>
      <c r="M525" s="35"/>
      <c r="N525" s="4"/>
      <c r="O525" s="35"/>
      <c r="P525" s="36"/>
      <c r="Q525" s="4"/>
      <c r="R525" s="4"/>
      <c r="S525" s="4"/>
      <c r="T525" s="4"/>
      <c r="U525" s="4"/>
      <c r="V525" s="4"/>
      <c r="W525" s="4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</row>
    <row r="526" spans="1:188" s="320" customFormat="1" x14ac:dyDescent="0.2">
      <c r="A526" s="4"/>
      <c r="B526" s="5"/>
      <c r="C526" s="5"/>
      <c r="D526" s="5"/>
      <c r="E526" s="259"/>
      <c r="F526" s="323"/>
      <c r="G526" s="323"/>
      <c r="I526" s="4"/>
      <c r="J526" s="4"/>
      <c r="K526" s="260"/>
      <c r="L526" s="4"/>
      <c r="M526" s="35"/>
      <c r="N526" s="4"/>
      <c r="O526" s="35"/>
      <c r="P526" s="36"/>
      <c r="Q526" s="4"/>
      <c r="R526" s="4"/>
      <c r="S526" s="4"/>
      <c r="T526" s="4"/>
      <c r="U526" s="4"/>
      <c r="V526" s="4"/>
      <c r="W526" s="4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</row>
    <row r="527" spans="1:188" s="320" customFormat="1" x14ac:dyDescent="0.2">
      <c r="A527" s="4"/>
      <c r="B527" s="5"/>
      <c r="C527" s="5"/>
      <c r="D527" s="5"/>
      <c r="E527" s="259"/>
      <c r="F527" s="323"/>
      <c r="G527" s="323"/>
      <c r="I527" s="4"/>
      <c r="J527" s="4"/>
      <c r="K527" s="260"/>
      <c r="L527" s="4"/>
      <c r="M527" s="35"/>
      <c r="N527" s="4"/>
      <c r="O527" s="35"/>
      <c r="P527" s="36"/>
      <c r="Q527" s="4"/>
      <c r="R527" s="4"/>
      <c r="S527" s="4"/>
      <c r="T527" s="4"/>
      <c r="U527" s="4"/>
      <c r="V527" s="4"/>
      <c r="W527" s="4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</row>
    <row r="528" spans="1:188" s="320" customFormat="1" x14ac:dyDescent="0.2">
      <c r="A528" s="4"/>
      <c r="B528" s="5"/>
      <c r="C528" s="5"/>
      <c r="D528" s="5"/>
      <c r="E528" s="259"/>
      <c r="F528" s="323"/>
      <c r="G528" s="323"/>
      <c r="I528" s="4"/>
      <c r="J528" s="4"/>
      <c r="K528" s="260"/>
      <c r="L528" s="4"/>
      <c r="M528" s="35"/>
      <c r="N528" s="4"/>
      <c r="O528" s="35"/>
      <c r="P528" s="36"/>
      <c r="Q528" s="4"/>
      <c r="R528" s="4"/>
      <c r="S528" s="4"/>
      <c r="T528" s="4"/>
      <c r="U528" s="4"/>
      <c r="V528" s="4"/>
      <c r="W528" s="4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</row>
    <row r="529" spans="1:188" s="320" customFormat="1" x14ac:dyDescent="0.2">
      <c r="A529" s="4"/>
      <c r="B529" s="5"/>
      <c r="C529" s="5"/>
      <c r="D529" s="5"/>
      <c r="E529" s="259"/>
      <c r="F529" s="323"/>
      <c r="G529" s="323"/>
      <c r="I529" s="4"/>
      <c r="J529" s="4"/>
      <c r="K529" s="260"/>
      <c r="L529" s="4"/>
      <c r="M529" s="35"/>
      <c r="N529" s="4"/>
      <c r="O529" s="35"/>
      <c r="P529" s="36"/>
      <c r="Q529" s="4"/>
      <c r="R529" s="4"/>
      <c r="S529" s="4"/>
      <c r="T529" s="4"/>
      <c r="U529" s="4"/>
      <c r="V529" s="4"/>
      <c r="W529" s="4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</row>
    <row r="530" spans="1:188" s="320" customFormat="1" x14ac:dyDescent="0.2">
      <c r="A530" s="4"/>
      <c r="B530" s="5"/>
      <c r="C530" s="5"/>
      <c r="D530" s="5"/>
      <c r="E530" s="259"/>
      <c r="F530" s="323"/>
      <c r="G530" s="323"/>
      <c r="I530" s="4"/>
      <c r="J530" s="4"/>
      <c r="K530" s="260"/>
      <c r="L530" s="4"/>
      <c r="M530" s="35"/>
      <c r="N530" s="4"/>
      <c r="O530" s="35"/>
      <c r="P530" s="36"/>
      <c r="Q530" s="4"/>
      <c r="R530" s="4"/>
      <c r="S530" s="4"/>
      <c r="T530" s="4"/>
      <c r="U530" s="4"/>
      <c r="V530" s="4"/>
      <c r="W530" s="4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</row>
    <row r="531" spans="1:188" s="320" customFormat="1" x14ac:dyDescent="0.2">
      <c r="A531" s="4"/>
      <c r="B531" s="5"/>
      <c r="C531" s="5"/>
      <c r="D531" s="5"/>
      <c r="E531" s="259"/>
      <c r="F531" s="323"/>
      <c r="G531" s="323"/>
      <c r="I531" s="4"/>
      <c r="J531" s="4"/>
      <c r="K531" s="260"/>
      <c r="L531" s="4"/>
      <c r="M531" s="35"/>
      <c r="N531" s="4"/>
      <c r="O531" s="35"/>
      <c r="P531" s="36"/>
      <c r="Q531" s="4"/>
      <c r="R531" s="4"/>
      <c r="S531" s="4"/>
      <c r="T531" s="4"/>
      <c r="U531" s="4"/>
      <c r="V531" s="4"/>
      <c r="W531" s="4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</row>
    <row r="532" spans="1:188" s="320" customFormat="1" x14ac:dyDescent="0.2">
      <c r="A532" s="4"/>
      <c r="B532" s="5"/>
      <c r="C532" s="5"/>
      <c r="D532" s="5"/>
      <c r="E532" s="259"/>
      <c r="F532" s="323"/>
      <c r="G532" s="323"/>
      <c r="I532" s="4"/>
      <c r="J532" s="4"/>
      <c r="K532" s="260"/>
      <c r="L532" s="4"/>
      <c r="M532" s="35"/>
      <c r="N532" s="4"/>
      <c r="O532" s="35"/>
      <c r="P532" s="36"/>
      <c r="Q532" s="4"/>
      <c r="R532" s="4"/>
      <c r="S532" s="4"/>
      <c r="T532" s="4"/>
      <c r="U532" s="4"/>
      <c r="V532" s="4"/>
      <c r="W532" s="4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</row>
    <row r="533" spans="1:188" s="320" customFormat="1" x14ac:dyDescent="0.2">
      <c r="A533" s="4"/>
      <c r="B533" s="5"/>
      <c r="C533" s="5"/>
      <c r="D533" s="5"/>
      <c r="E533" s="259"/>
      <c r="F533" s="323"/>
      <c r="G533" s="323"/>
      <c r="I533" s="4"/>
      <c r="J533" s="4"/>
      <c r="K533" s="260"/>
      <c r="L533" s="4"/>
      <c r="M533" s="35"/>
      <c r="N533" s="4"/>
      <c r="O533" s="35"/>
      <c r="P533" s="36"/>
      <c r="Q533" s="4"/>
      <c r="R533" s="4"/>
      <c r="S533" s="4"/>
      <c r="T533" s="4"/>
      <c r="U533" s="4"/>
      <c r="V533" s="4"/>
      <c r="W533" s="4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</row>
    <row r="534" spans="1:188" s="320" customFormat="1" x14ac:dyDescent="0.2">
      <c r="A534" s="4"/>
      <c r="B534" s="5"/>
      <c r="C534" s="5"/>
      <c r="D534" s="5"/>
      <c r="E534" s="259"/>
      <c r="F534" s="323"/>
      <c r="G534" s="323"/>
      <c r="I534" s="4"/>
      <c r="J534" s="4"/>
      <c r="K534" s="260"/>
      <c r="L534" s="4"/>
      <c r="M534" s="35"/>
      <c r="N534" s="4"/>
      <c r="O534" s="35"/>
      <c r="P534" s="36"/>
      <c r="Q534" s="4"/>
      <c r="R534" s="4"/>
      <c r="S534" s="4"/>
      <c r="T534" s="4"/>
      <c r="U534" s="4"/>
      <c r="V534" s="4"/>
      <c r="W534" s="4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</row>
    <row r="535" spans="1:188" s="320" customFormat="1" x14ac:dyDescent="0.2">
      <c r="A535" s="4"/>
      <c r="B535" s="5"/>
      <c r="C535" s="5"/>
      <c r="D535" s="5"/>
      <c r="E535" s="259"/>
      <c r="F535" s="323"/>
      <c r="G535" s="323"/>
      <c r="I535" s="4"/>
      <c r="J535" s="4"/>
      <c r="K535" s="260"/>
      <c r="L535" s="4"/>
      <c r="M535" s="35"/>
      <c r="N535" s="4"/>
      <c r="O535" s="35"/>
      <c r="P535" s="36"/>
      <c r="Q535" s="4"/>
      <c r="R535" s="4"/>
      <c r="S535" s="4"/>
      <c r="T535" s="4"/>
      <c r="U535" s="4"/>
      <c r="V535" s="4"/>
      <c r="W535" s="4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</row>
    <row r="536" spans="1:188" s="320" customFormat="1" x14ac:dyDescent="0.2">
      <c r="A536" s="4"/>
      <c r="B536" s="5"/>
      <c r="C536" s="5"/>
      <c r="D536" s="5"/>
      <c r="E536" s="259"/>
      <c r="F536" s="323"/>
      <c r="G536" s="323"/>
      <c r="I536" s="4"/>
      <c r="J536" s="4"/>
      <c r="K536" s="260"/>
      <c r="L536" s="4"/>
      <c r="M536" s="35"/>
      <c r="N536" s="4"/>
      <c r="O536" s="35"/>
      <c r="P536" s="36"/>
      <c r="Q536" s="4"/>
      <c r="R536" s="4"/>
      <c r="S536" s="4"/>
      <c r="T536" s="4"/>
      <c r="U536" s="4"/>
      <c r="V536" s="4"/>
      <c r="W536" s="4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</row>
    <row r="537" spans="1:188" s="320" customFormat="1" x14ac:dyDescent="0.2">
      <c r="A537" s="4"/>
      <c r="B537" s="5"/>
      <c r="C537" s="5"/>
      <c r="D537" s="5"/>
      <c r="E537" s="259"/>
      <c r="F537" s="323"/>
      <c r="G537" s="323"/>
      <c r="I537" s="4"/>
      <c r="J537" s="4"/>
      <c r="K537" s="260"/>
      <c r="L537" s="4"/>
      <c r="M537" s="35"/>
      <c r="N537" s="4"/>
      <c r="O537" s="35"/>
      <c r="P537" s="36"/>
      <c r="Q537" s="4"/>
      <c r="R537" s="4"/>
      <c r="S537" s="4"/>
      <c r="T537" s="4"/>
      <c r="U537" s="4"/>
      <c r="V537" s="4"/>
      <c r="W537" s="4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</row>
    <row r="538" spans="1:188" s="320" customFormat="1" x14ac:dyDescent="0.2">
      <c r="A538" s="4"/>
      <c r="B538" s="5"/>
      <c r="C538" s="5"/>
      <c r="D538" s="5"/>
      <c r="E538" s="259"/>
      <c r="F538" s="323"/>
      <c r="G538" s="323"/>
      <c r="I538" s="4"/>
      <c r="J538" s="4"/>
      <c r="K538" s="260"/>
      <c r="L538" s="4"/>
      <c r="M538" s="35"/>
      <c r="N538" s="4"/>
      <c r="O538" s="35"/>
      <c r="P538" s="36"/>
      <c r="Q538" s="4"/>
      <c r="R538" s="4"/>
      <c r="S538" s="4"/>
      <c r="T538" s="4"/>
      <c r="U538" s="4"/>
      <c r="V538" s="4"/>
      <c r="W538" s="4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</row>
    <row r="539" spans="1:188" s="320" customFormat="1" x14ac:dyDescent="0.2">
      <c r="A539" s="4"/>
      <c r="B539" s="5"/>
      <c r="C539" s="5"/>
      <c r="D539" s="5"/>
      <c r="E539" s="259"/>
      <c r="F539" s="323"/>
      <c r="G539" s="323"/>
      <c r="I539" s="4"/>
      <c r="J539" s="4"/>
      <c r="K539" s="260"/>
      <c r="L539" s="4"/>
      <c r="M539" s="35"/>
      <c r="N539" s="4"/>
      <c r="O539" s="35"/>
      <c r="P539" s="36"/>
      <c r="Q539" s="4"/>
      <c r="R539" s="4"/>
      <c r="S539" s="4"/>
      <c r="T539" s="4"/>
      <c r="U539" s="4"/>
      <c r="V539" s="4"/>
      <c r="W539" s="4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</row>
    <row r="540" spans="1:188" s="320" customFormat="1" x14ac:dyDescent="0.2">
      <c r="A540" s="4"/>
      <c r="B540" s="5"/>
      <c r="C540" s="5"/>
      <c r="D540" s="5"/>
      <c r="E540" s="259"/>
      <c r="F540" s="323"/>
      <c r="G540" s="323"/>
      <c r="I540" s="4"/>
      <c r="J540" s="4"/>
      <c r="K540" s="260"/>
      <c r="L540" s="4"/>
      <c r="M540" s="35"/>
      <c r="N540" s="4"/>
      <c r="O540" s="35"/>
      <c r="P540" s="36"/>
      <c r="Q540" s="4"/>
      <c r="R540" s="4"/>
      <c r="S540" s="4"/>
      <c r="T540" s="4"/>
      <c r="U540" s="4"/>
      <c r="V540" s="4"/>
      <c r="W540" s="4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</row>
    <row r="541" spans="1:188" s="320" customFormat="1" x14ac:dyDescent="0.2">
      <c r="A541" s="4"/>
      <c r="B541" s="5"/>
      <c r="C541" s="5"/>
      <c r="D541" s="5"/>
      <c r="E541" s="259"/>
      <c r="F541" s="323"/>
      <c r="G541" s="323"/>
      <c r="I541" s="4"/>
      <c r="J541" s="4"/>
      <c r="K541" s="260"/>
      <c r="L541" s="4"/>
      <c r="M541" s="35"/>
      <c r="N541" s="4"/>
      <c r="O541" s="35"/>
      <c r="P541" s="36"/>
      <c r="Q541" s="4"/>
      <c r="R541" s="4"/>
      <c r="S541" s="4"/>
      <c r="T541" s="4"/>
      <c r="U541" s="4"/>
      <c r="V541" s="4"/>
      <c r="W541" s="4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</row>
    <row r="542" spans="1:188" s="320" customFormat="1" x14ac:dyDescent="0.2">
      <c r="A542" s="4"/>
      <c r="B542" s="5"/>
      <c r="C542" s="5"/>
      <c r="D542" s="5"/>
      <c r="E542" s="259"/>
      <c r="F542" s="323"/>
      <c r="G542" s="323"/>
      <c r="I542" s="4"/>
      <c r="J542" s="4"/>
      <c r="K542" s="260"/>
      <c r="L542" s="4"/>
      <c r="M542" s="35"/>
      <c r="N542" s="4"/>
      <c r="O542" s="35"/>
      <c r="P542" s="36"/>
      <c r="Q542" s="4"/>
      <c r="R542" s="4"/>
      <c r="S542" s="4"/>
      <c r="T542" s="4"/>
      <c r="U542" s="4"/>
      <c r="V542" s="4"/>
      <c r="W542" s="4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</row>
    <row r="543" spans="1:188" s="320" customFormat="1" x14ac:dyDescent="0.2">
      <c r="A543" s="4"/>
      <c r="B543" s="5"/>
      <c r="C543" s="5"/>
      <c r="D543" s="5"/>
      <c r="E543" s="259"/>
      <c r="F543" s="323"/>
      <c r="G543" s="323"/>
      <c r="I543" s="4"/>
      <c r="J543" s="4"/>
      <c r="K543" s="260"/>
      <c r="L543" s="4"/>
      <c r="M543" s="35"/>
      <c r="N543" s="4"/>
      <c r="O543" s="35"/>
      <c r="P543" s="36"/>
      <c r="Q543" s="4"/>
      <c r="R543" s="4"/>
      <c r="S543" s="4"/>
      <c r="T543" s="4"/>
      <c r="U543" s="4"/>
      <c r="V543" s="4"/>
      <c r="W543" s="4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</row>
    <row r="544" spans="1:188" s="320" customFormat="1" x14ac:dyDescent="0.2">
      <c r="A544" s="4"/>
      <c r="B544" s="5"/>
      <c r="C544" s="5"/>
      <c r="D544" s="5"/>
      <c r="E544" s="259"/>
      <c r="F544" s="323"/>
      <c r="G544" s="323"/>
      <c r="I544" s="4"/>
      <c r="J544" s="4"/>
      <c r="K544" s="260"/>
      <c r="L544" s="4"/>
      <c r="M544" s="35"/>
      <c r="N544" s="4"/>
      <c r="O544" s="35"/>
      <c r="P544" s="36"/>
      <c r="Q544" s="4"/>
      <c r="R544" s="4"/>
      <c r="S544" s="4"/>
      <c r="T544" s="4"/>
      <c r="U544" s="4"/>
      <c r="V544" s="4"/>
      <c r="W544" s="4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</row>
    <row r="545" spans="1:188" s="320" customFormat="1" x14ac:dyDescent="0.2">
      <c r="A545" s="4"/>
      <c r="B545" s="5"/>
      <c r="C545" s="5"/>
      <c r="D545" s="5"/>
      <c r="E545" s="259"/>
      <c r="F545" s="323"/>
      <c r="G545" s="323"/>
      <c r="I545" s="4"/>
      <c r="J545" s="4"/>
      <c r="K545" s="260"/>
      <c r="L545" s="4"/>
      <c r="M545" s="35"/>
      <c r="N545" s="4"/>
      <c r="O545" s="35"/>
      <c r="P545" s="36"/>
      <c r="Q545" s="4"/>
      <c r="R545" s="4"/>
      <c r="S545" s="4"/>
      <c r="T545" s="4"/>
      <c r="U545" s="4"/>
      <c r="V545" s="4"/>
      <c r="W545" s="4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</row>
    <row r="546" spans="1:188" s="320" customFormat="1" x14ac:dyDescent="0.2">
      <c r="A546" s="4"/>
      <c r="B546" s="5"/>
      <c r="C546" s="5"/>
      <c r="D546" s="5"/>
      <c r="E546" s="259"/>
      <c r="F546" s="323"/>
      <c r="G546" s="323"/>
      <c r="I546" s="4"/>
      <c r="J546" s="4"/>
      <c r="K546" s="260"/>
      <c r="L546" s="4"/>
      <c r="M546" s="35"/>
      <c r="N546" s="4"/>
      <c r="O546" s="35"/>
      <c r="P546" s="36"/>
      <c r="Q546" s="4"/>
      <c r="R546" s="4"/>
      <c r="S546" s="4"/>
      <c r="T546" s="4"/>
      <c r="U546" s="4"/>
      <c r="V546" s="4"/>
      <c r="W546" s="4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</row>
    <row r="547" spans="1:188" s="320" customFormat="1" x14ac:dyDescent="0.2">
      <c r="A547" s="4"/>
      <c r="B547" s="5"/>
      <c r="C547" s="5"/>
      <c r="D547" s="5"/>
      <c r="E547" s="259"/>
      <c r="F547" s="323"/>
      <c r="G547" s="323"/>
      <c r="I547" s="4"/>
      <c r="J547" s="4"/>
      <c r="K547" s="260"/>
      <c r="L547" s="4"/>
      <c r="M547" s="35"/>
      <c r="N547" s="4"/>
      <c r="O547" s="35"/>
      <c r="P547" s="36"/>
      <c r="Q547" s="4"/>
      <c r="R547" s="4"/>
      <c r="S547" s="4"/>
      <c r="T547" s="4"/>
      <c r="U547" s="4"/>
      <c r="V547" s="4"/>
      <c r="W547" s="4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</row>
    <row r="548" spans="1:188" s="320" customFormat="1" x14ac:dyDescent="0.2">
      <c r="A548" s="4"/>
      <c r="B548" s="5"/>
      <c r="C548" s="5"/>
      <c r="D548" s="5"/>
      <c r="E548" s="259"/>
      <c r="F548" s="323"/>
      <c r="G548" s="323"/>
      <c r="I548" s="4"/>
      <c r="J548" s="4"/>
      <c r="K548" s="260"/>
      <c r="L548" s="4"/>
      <c r="M548" s="35"/>
      <c r="N548" s="4"/>
      <c r="O548" s="35"/>
      <c r="P548" s="36"/>
      <c r="Q548" s="4"/>
      <c r="R548" s="4"/>
      <c r="S548" s="4"/>
      <c r="T548" s="4"/>
      <c r="U548" s="4"/>
      <c r="V548" s="4"/>
      <c r="W548" s="4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</row>
    <row r="549" spans="1:188" s="320" customFormat="1" x14ac:dyDescent="0.2">
      <c r="A549" s="4"/>
      <c r="B549" s="5"/>
      <c r="C549" s="5"/>
      <c r="D549" s="5"/>
      <c r="E549" s="259"/>
      <c r="F549" s="323"/>
      <c r="G549" s="323"/>
      <c r="I549" s="4"/>
      <c r="J549" s="4"/>
      <c r="K549" s="260"/>
      <c r="L549" s="4"/>
      <c r="M549" s="35"/>
      <c r="N549" s="4"/>
      <c r="O549" s="35"/>
      <c r="P549" s="36"/>
      <c r="Q549" s="4"/>
      <c r="R549" s="4"/>
      <c r="S549" s="4"/>
      <c r="T549" s="4"/>
      <c r="U549" s="4"/>
      <c r="V549" s="4"/>
      <c r="W549" s="4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</row>
    <row r="550" spans="1:188" s="320" customFormat="1" x14ac:dyDescent="0.2">
      <c r="A550" s="4"/>
      <c r="B550" s="5"/>
      <c r="C550" s="5"/>
      <c r="D550" s="5"/>
      <c r="E550" s="259"/>
      <c r="F550" s="323"/>
      <c r="G550" s="323"/>
      <c r="I550" s="4"/>
      <c r="J550" s="4"/>
      <c r="K550" s="260"/>
      <c r="L550" s="4"/>
      <c r="M550" s="35"/>
      <c r="N550" s="4"/>
      <c r="O550" s="35"/>
      <c r="P550" s="36"/>
      <c r="Q550" s="4"/>
      <c r="R550" s="4"/>
      <c r="S550" s="4"/>
      <c r="T550" s="4"/>
      <c r="U550" s="4"/>
      <c r="V550" s="4"/>
      <c r="W550" s="4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</row>
    <row r="551" spans="1:188" s="320" customFormat="1" x14ac:dyDescent="0.2">
      <c r="A551" s="4"/>
      <c r="B551" s="5"/>
      <c r="C551" s="5"/>
      <c r="D551" s="5"/>
      <c r="E551" s="259"/>
      <c r="F551" s="323"/>
      <c r="G551" s="323"/>
      <c r="I551" s="4"/>
      <c r="J551" s="4"/>
      <c r="K551" s="260"/>
      <c r="L551" s="4"/>
      <c r="M551" s="35"/>
      <c r="N551" s="4"/>
      <c r="O551" s="35"/>
      <c r="P551" s="36"/>
      <c r="Q551" s="4"/>
      <c r="R551" s="4"/>
      <c r="S551" s="4"/>
      <c r="T551" s="4"/>
      <c r="U551" s="4"/>
      <c r="V551" s="4"/>
      <c r="W551" s="4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</row>
    <row r="552" spans="1:188" s="320" customFormat="1" x14ac:dyDescent="0.2">
      <c r="A552" s="4"/>
      <c r="B552" s="5"/>
      <c r="C552" s="5"/>
      <c r="D552" s="5"/>
      <c r="E552" s="259"/>
      <c r="F552" s="323"/>
      <c r="G552" s="323"/>
      <c r="I552" s="4"/>
      <c r="J552" s="4"/>
      <c r="K552" s="260"/>
      <c r="L552" s="4"/>
      <c r="M552" s="35"/>
      <c r="N552" s="4"/>
      <c r="O552" s="35"/>
      <c r="P552" s="36"/>
      <c r="Q552" s="4"/>
      <c r="R552" s="4"/>
      <c r="S552" s="4"/>
      <c r="T552" s="4"/>
      <c r="U552" s="4"/>
      <c r="V552" s="4"/>
      <c r="W552" s="4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</row>
    <row r="553" spans="1:188" s="320" customFormat="1" x14ac:dyDescent="0.2">
      <c r="A553" s="4"/>
      <c r="B553" s="5"/>
      <c r="C553" s="5"/>
      <c r="D553" s="5"/>
      <c r="E553" s="259"/>
      <c r="F553" s="323"/>
      <c r="G553" s="323"/>
      <c r="I553" s="4"/>
      <c r="J553" s="4"/>
      <c r="K553" s="260"/>
      <c r="L553" s="4"/>
      <c r="M553" s="35"/>
      <c r="N553" s="4"/>
      <c r="O553" s="35"/>
      <c r="P553" s="36"/>
      <c r="Q553" s="4"/>
      <c r="R553" s="4"/>
      <c r="S553" s="4"/>
      <c r="T553" s="4"/>
      <c r="U553" s="4"/>
      <c r="V553" s="4"/>
      <c r="W553" s="4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</row>
    <row r="554" spans="1:188" s="320" customFormat="1" x14ac:dyDescent="0.2">
      <c r="A554" s="4"/>
      <c r="B554" s="5"/>
      <c r="C554" s="5"/>
      <c r="D554" s="5"/>
      <c r="E554" s="259"/>
      <c r="F554" s="323"/>
      <c r="G554" s="323"/>
      <c r="I554" s="4"/>
      <c r="J554" s="4"/>
      <c r="K554" s="260"/>
      <c r="L554" s="4"/>
      <c r="M554" s="35"/>
      <c r="N554" s="4"/>
      <c r="O554" s="35"/>
      <c r="P554" s="36"/>
      <c r="Q554" s="4"/>
      <c r="R554" s="4"/>
      <c r="S554" s="4"/>
      <c r="T554" s="4"/>
      <c r="U554" s="4"/>
      <c r="V554" s="4"/>
      <c r="W554" s="4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</row>
    <row r="555" spans="1:188" s="320" customFormat="1" x14ac:dyDescent="0.2">
      <c r="A555" s="4"/>
      <c r="B555" s="5"/>
      <c r="C555" s="5"/>
      <c r="D555" s="5"/>
      <c r="E555" s="259"/>
      <c r="F555" s="323"/>
      <c r="G555" s="323"/>
      <c r="I555" s="4"/>
      <c r="J555" s="4"/>
      <c r="K555" s="260"/>
      <c r="L555" s="4"/>
      <c r="M555" s="35"/>
      <c r="N555" s="4"/>
      <c r="O555" s="35"/>
      <c r="P555" s="36"/>
      <c r="Q555" s="4"/>
      <c r="R555" s="4"/>
      <c r="S555" s="4"/>
      <c r="T555" s="4"/>
      <c r="U555" s="4"/>
      <c r="V555" s="4"/>
      <c r="W555" s="4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</row>
    <row r="556" spans="1:188" s="320" customFormat="1" x14ac:dyDescent="0.2">
      <c r="A556" s="4"/>
      <c r="B556" s="5"/>
      <c r="C556" s="5"/>
      <c r="D556" s="5"/>
      <c r="E556" s="259"/>
      <c r="F556" s="323"/>
      <c r="G556" s="323"/>
      <c r="I556" s="4"/>
      <c r="J556" s="4"/>
      <c r="K556" s="260"/>
      <c r="L556" s="4"/>
      <c r="M556" s="35"/>
      <c r="N556" s="4"/>
      <c r="O556" s="35"/>
      <c r="P556" s="36"/>
      <c r="Q556" s="4"/>
      <c r="R556" s="4"/>
      <c r="S556" s="4"/>
      <c r="T556" s="4"/>
      <c r="U556" s="4"/>
      <c r="V556" s="4"/>
      <c r="W556" s="4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</row>
    <row r="557" spans="1:188" s="320" customFormat="1" x14ac:dyDescent="0.2">
      <c r="A557" s="4"/>
      <c r="B557" s="5"/>
      <c r="C557" s="5"/>
      <c r="D557" s="5"/>
      <c r="E557" s="259"/>
      <c r="F557" s="323"/>
      <c r="G557" s="323"/>
      <c r="I557" s="4"/>
      <c r="J557" s="4"/>
      <c r="K557" s="260"/>
      <c r="L557" s="4"/>
      <c r="M557" s="35"/>
      <c r="N557" s="4"/>
      <c r="O557" s="35"/>
      <c r="P557" s="36"/>
      <c r="Q557" s="4"/>
      <c r="R557" s="4"/>
      <c r="S557" s="4"/>
      <c r="T557" s="4"/>
      <c r="U557" s="4"/>
      <c r="V557" s="4"/>
      <c r="W557" s="4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</row>
    <row r="558" spans="1:188" s="320" customFormat="1" x14ac:dyDescent="0.2">
      <c r="A558" s="4"/>
      <c r="B558" s="5"/>
      <c r="C558" s="5"/>
      <c r="D558" s="5"/>
      <c r="E558" s="259"/>
      <c r="F558" s="323"/>
      <c r="G558" s="323"/>
      <c r="I558" s="4"/>
      <c r="J558" s="4"/>
      <c r="K558" s="260"/>
      <c r="L558" s="4"/>
      <c r="M558" s="35"/>
      <c r="N558" s="4"/>
      <c r="O558" s="35"/>
      <c r="P558" s="36"/>
      <c r="Q558" s="4"/>
      <c r="R558" s="4"/>
      <c r="S558" s="4"/>
      <c r="T558" s="4"/>
      <c r="U558" s="4"/>
      <c r="V558" s="4"/>
      <c r="W558" s="4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</row>
    <row r="559" spans="1:188" s="320" customFormat="1" x14ac:dyDescent="0.2">
      <c r="A559" s="4"/>
      <c r="B559" s="5"/>
      <c r="C559" s="5"/>
      <c r="D559" s="5"/>
      <c r="E559" s="259"/>
      <c r="F559" s="323"/>
      <c r="G559" s="323"/>
      <c r="I559" s="4"/>
      <c r="J559" s="4"/>
      <c r="K559" s="260"/>
      <c r="L559" s="4"/>
      <c r="M559" s="35"/>
      <c r="N559" s="4"/>
      <c r="O559" s="35"/>
      <c r="P559" s="36"/>
      <c r="Q559" s="4"/>
      <c r="R559" s="4"/>
      <c r="S559" s="4"/>
      <c r="T559" s="4"/>
      <c r="U559" s="4"/>
      <c r="V559" s="4"/>
      <c r="W559" s="4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</row>
    <row r="560" spans="1:188" s="320" customFormat="1" x14ac:dyDescent="0.2">
      <c r="A560" s="4"/>
      <c r="B560" s="5"/>
      <c r="C560" s="5"/>
      <c r="D560" s="5"/>
      <c r="E560" s="259"/>
      <c r="F560" s="323"/>
      <c r="G560" s="323"/>
      <c r="I560" s="4"/>
      <c r="J560" s="4"/>
      <c r="K560" s="260"/>
      <c r="L560" s="4"/>
      <c r="M560" s="35"/>
      <c r="N560" s="4"/>
      <c r="O560" s="35"/>
      <c r="P560" s="36"/>
      <c r="Q560" s="4"/>
      <c r="R560" s="4"/>
      <c r="S560" s="4"/>
      <c r="T560" s="4"/>
      <c r="U560" s="4"/>
      <c r="V560" s="4"/>
      <c r="W560" s="4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</row>
    <row r="561" spans="1:188" s="320" customFormat="1" x14ac:dyDescent="0.2">
      <c r="A561" s="4"/>
      <c r="B561" s="5"/>
      <c r="C561" s="5"/>
      <c r="D561" s="5"/>
      <c r="E561" s="259"/>
      <c r="F561" s="323"/>
      <c r="G561" s="323"/>
      <c r="I561" s="4"/>
      <c r="J561" s="4"/>
      <c r="K561" s="260"/>
      <c r="L561" s="4"/>
      <c r="M561" s="35"/>
      <c r="N561" s="4"/>
      <c r="O561" s="35"/>
      <c r="P561" s="36"/>
      <c r="Q561" s="4"/>
      <c r="R561" s="4"/>
      <c r="S561" s="4"/>
      <c r="T561" s="4"/>
      <c r="U561" s="4"/>
      <c r="V561" s="4"/>
      <c r="W561" s="4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</row>
    <row r="562" spans="1:188" s="320" customFormat="1" x14ac:dyDescent="0.2">
      <c r="A562" s="4"/>
      <c r="B562" s="5"/>
      <c r="C562" s="5"/>
      <c r="D562" s="5"/>
      <c r="E562" s="259"/>
      <c r="F562" s="323"/>
      <c r="G562" s="323"/>
      <c r="I562" s="4"/>
      <c r="J562" s="4"/>
      <c r="K562" s="260"/>
      <c r="L562" s="4"/>
      <c r="M562" s="35"/>
      <c r="N562" s="4"/>
      <c r="O562" s="35"/>
      <c r="P562" s="36"/>
      <c r="Q562" s="4"/>
      <c r="R562" s="4"/>
      <c r="S562" s="4"/>
      <c r="T562" s="4"/>
      <c r="U562" s="4"/>
      <c r="V562" s="4"/>
      <c r="W562" s="4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</row>
    <row r="563" spans="1:188" s="320" customFormat="1" x14ac:dyDescent="0.2">
      <c r="A563" s="4"/>
      <c r="B563" s="5"/>
      <c r="C563" s="5"/>
      <c r="D563" s="5"/>
      <c r="E563" s="259"/>
      <c r="F563" s="323"/>
      <c r="G563" s="323"/>
      <c r="I563" s="4"/>
      <c r="J563" s="4"/>
      <c r="K563" s="260"/>
      <c r="L563" s="4"/>
      <c r="M563" s="35"/>
      <c r="N563" s="4"/>
      <c r="O563" s="35"/>
      <c r="P563" s="36"/>
      <c r="Q563" s="4"/>
      <c r="R563" s="4"/>
      <c r="S563" s="4"/>
      <c r="T563" s="4"/>
      <c r="U563" s="4"/>
      <c r="V563" s="4"/>
      <c r="W563" s="4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</row>
    <row r="564" spans="1:188" s="320" customFormat="1" x14ac:dyDescent="0.2">
      <c r="A564" s="4"/>
      <c r="B564" s="5"/>
      <c r="C564" s="5"/>
      <c r="D564" s="5"/>
      <c r="E564" s="259"/>
      <c r="F564" s="323"/>
      <c r="G564" s="323"/>
      <c r="I564" s="4"/>
      <c r="J564" s="4"/>
      <c r="K564" s="260"/>
      <c r="L564" s="4"/>
      <c r="M564" s="35"/>
      <c r="N564" s="4"/>
      <c r="O564" s="35"/>
      <c r="P564" s="36"/>
      <c r="Q564" s="4"/>
      <c r="R564" s="4"/>
      <c r="S564" s="4"/>
      <c r="T564" s="4"/>
      <c r="U564" s="4"/>
      <c r="V564" s="4"/>
      <c r="W564" s="4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</row>
    <row r="565" spans="1:188" s="320" customFormat="1" x14ac:dyDescent="0.2">
      <c r="A565" s="4"/>
      <c r="B565" s="5"/>
      <c r="C565" s="5"/>
      <c r="D565" s="5"/>
      <c r="E565" s="259"/>
      <c r="F565" s="323"/>
      <c r="G565" s="323"/>
      <c r="I565" s="4"/>
      <c r="J565" s="4"/>
      <c r="K565" s="260"/>
      <c r="L565" s="4"/>
      <c r="M565" s="35"/>
      <c r="N565" s="4"/>
      <c r="O565" s="35"/>
      <c r="P565" s="36"/>
      <c r="Q565" s="4"/>
      <c r="R565" s="4"/>
      <c r="S565" s="4"/>
      <c r="T565" s="4"/>
      <c r="U565" s="4"/>
      <c r="V565" s="4"/>
      <c r="W565" s="4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</row>
    <row r="566" spans="1:188" s="320" customFormat="1" x14ac:dyDescent="0.2">
      <c r="A566" s="4"/>
      <c r="B566" s="5"/>
      <c r="C566" s="5"/>
      <c r="D566" s="5"/>
      <c r="E566" s="259"/>
      <c r="F566" s="323"/>
      <c r="G566" s="323"/>
      <c r="I566" s="4"/>
      <c r="J566" s="4"/>
      <c r="K566" s="260"/>
      <c r="L566" s="4"/>
      <c r="M566" s="35"/>
      <c r="N566" s="4"/>
      <c r="O566" s="35"/>
      <c r="P566" s="36"/>
      <c r="Q566" s="4"/>
      <c r="R566" s="4"/>
      <c r="S566" s="4"/>
      <c r="T566" s="4"/>
      <c r="U566" s="4"/>
      <c r="V566" s="4"/>
      <c r="W566" s="4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</row>
    <row r="567" spans="1:188" s="320" customFormat="1" x14ac:dyDescent="0.2">
      <c r="A567" s="4"/>
      <c r="B567" s="5"/>
      <c r="C567" s="5"/>
      <c r="D567" s="5"/>
      <c r="E567" s="259"/>
      <c r="F567" s="323"/>
      <c r="G567" s="323"/>
      <c r="I567" s="4"/>
      <c r="J567" s="4"/>
      <c r="K567" s="260"/>
      <c r="L567" s="4"/>
      <c r="M567" s="35"/>
      <c r="N567" s="4"/>
      <c r="O567" s="35"/>
      <c r="P567" s="36"/>
      <c r="Q567" s="4"/>
      <c r="R567" s="4"/>
      <c r="S567" s="4"/>
      <c r="T567" s="4"/>
      <c r="U567" s="4"/>
      <c r="V567" s="4"/>
      <c r="W567" s="4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</row>
    <row r="568" spans="1:188" s="320" customFormat="1" x14ac:dyDescent="0.2">
      <c r="A568" s="4"/>
      <c r="B568" s="5"/>
      <c r="C568" s="5"/>
      <c r="D568" s="5"/>
      <c r="E568" s="259"/>
      <c r="F568" s="323"/>
      <c r="G568" s="323"/>
      <c r="I568" s="4"/>
      <c r="J568" s="4"/>
      <c r="K568" s="260"/>
      <c r="L568" s="4"/>
      <c r="M568" s="35"/>
      <c r="N568" s="4"/>
      <c r="O568" s="35"/>
      <c r="P568" s="36"/>
      <c r="Q568" s="4"/>
      <c r="R568" s="4"/>
      <c r="S568" s="4"/>
      <c r="T568" s="4"/>
      <c r="U568" s="4"/>
      <c r="V568" s="4"/>
      <c r="W568" s="4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</row>
    <row r="569" spans="1:188" s="320" customFormat="1" x14ac:dyDescent="0.2">
      <c r="A569" s="4"/>
      <c r="B569" s="5"/>
      <c r="C569" s="5"/>
      <c r="D569" s="5"/>
      <c r="E569" s="259"/>
      <c r="F569" s="323"/>
      <c r="G569" s="323"/>
      <c r="I569" s="4"/>
      <c r="J569" s="4"/>
      <c r="K569" s="260"/>
      <c r="L569" s="4"/>
      <c r="M569" s="35"/>
      <c r="N569" s="4"/>
      <c r="O569" s="35"/>
      <c r="P569" s="36"/>
      <c r="Q569" s="4"/>
      <c r="R569" s="4"/>
      <c r="S569" s="4"/>
      <c r="T569" s="4"/>
      <c r="U569" s="4"/>
      <c r="V569" s="4"/>
      <c r="W569" s="4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</row>
    <row r="570" spans="1:188" s="320" customFormat="1" x14ac:dyDescent="0.2">
      <c r="A570" s="4"/>
      <c r="B570" s="5"/>
      <c r="C570" s="5"/>
      <c r="D570" s="5"/>
      <c r="E570" s="259"/>
      <c r="F570" s="323"/>
      <c r="G570" s="323"/>
      <c r="I570" s="4"/>
      <c r="J570" s="4"/>
      <c r="K570" s="260"/>
      <c r="L570" s="4"/>
      <c r="M570" s="35"/>
      <c r="N570" s="4"/>
      <c r="O570" s="35"/>
      <c r="P570" s="36"/>
      <c r="Q570" s="4"/>
      <c r="R570" s="4"/>
      <c r="S570" s="4"/>
      <c r="T570" s="4"/>
      <c r="U570" s="4"/>
      <c r="V570" s="4"/>
      <c r="W570" s="4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</row>
    <row r="571" spans="1:188" s="320" customFormat="1" x14ac:dyDescent="0.2">
      <c r="A571" s="4"/>
      <c r="B571" s="5"/>
      <c r="C571" s="5"/>
      <c r="D571" s="5"/>
      <c r="E571" s="259"/>
      <c r="F571" s="323"/>
      <c r="G571" s="323"/>
      <c r="I571" s="4"/>
      <c r="J571" s="4"/>
      <c r="K571" s="260"/>
      <c r="L571" s="4"/>
      <c r="M571" s="35"/>
      <c r="N571" s="4"/>
      <c r="O571" s="35"/>
      <c r="P571" s="36"/>
      <c r="Q571" s="4"/>
      <c r="R571" s="4"/>
      <c r="S571" s="4"/>
      <c r="T571" s="4"/>
      <c r="U571" s="4"/>
      <c r="V571" s="4"/>
      <c r="W571" s="4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</row>
    <row r="572" spans="1:188" s="320" customFormat="1" x14ac:dyDescent="0.2">
      <c r="A572" s="4"/>
      <c r="B572" s="5"/>
      <c r="C572" s="5"/>
      <c r="D572" s="5"/>
      <c r="E572" s="259"/>
      <c r="F572" s="323"/>
      <c r="G572" s="323"/>
      <c r="I572" s="4"/>
      <c r="J572" s="4"/>
      <c r="K572" s="260"/>
      <c r="L572" s="4"/>
      <c r="M572" s="35"/>
      <c r="N572" s="4"/>
      <c r="O572" s="35"/>
      <c r="P572" s="36"/>
      <c r="Q572" s="4"/>
      <c r="R572" s="4"/>
      <c r="S572" s="4"/>
      <c r="T572" s="4"/>
      <c r="U572" s="4"/>
      <c r="V572" s="4"/>
      <c r="W572" s="4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</row>
    <row r="573" spans="1:188" s="320" customFormat="1" x14ac:dyDescent="0.2">
      <c r="A573" s="4"/>
      <c r="B573" s="5"/>
      <c r="C573" s="5"/>
      <c r="D573" s="5"/>
      <c r="E573" s="259"/>
      <c r="F573" s="323"/>
      <c r="G573" s="323"/>
      <c r="I573" s="4"/>
      <c r="J573" s="4"/>
      <c r="K573" s="260"/>
      <c r="L573" s="4"/>
      <c r="M573" s="35"/>
      <c r="N573" s="4"/>
      <c r="O573" s="35"/>
      <c r="P573" s="36"/>
      <c r="Q573" s="4"/>
      <c r="R573" s="4"/>
      <c r="S573" s="4"/>
      <c r="T573" s="4"/>
      <c r="U573" s="4"/>
      <c r="V573" s="4"/>
      <c r="W573" s="4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</row>
    <row r="574" spans="1:188" s="320" customFormat="1" x14ac:dyDescent="0.2">
      <c r="A574" s="4"/>
      <c r="B574" s="5"/>
      <c r="C574" s="5"/>
      <c r="D574" s="5"/>
      <c r="E574" s="259"/>
      <c r="F574" s="323"/>
      <c r="G574" s="323"/>
      <c r="I574" s="4"/>
      <c r="J574" s="4"/>
      <c r="K574" s="260"/>
      <c r="L574" s="4"/>
      <c r="M574" s="35"/>
      <c r="N574" s="4"/>
      <c r="O574" s="35"/>
      <c r="P574" s="36"/>
      <c r="Q574" s="4"/>
      <c r="R574" s="4"/>
      <c r="S574" s="4"/>
      <c r="T574" s="4"/>
      <c r="U574" s="4"/>
      <c r="V574" s="4"/>
      <c r="W574" s="4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</row>
    <row r="575" spans="1:188" s="320" customFormat="1" x14ac:dyDescent="0.2">
      <c r="A575" s="4"/>
      <c r="B575" s="5"/>
      <c r="C575" s="5"/>
      <c r="D575" s="5"/>
      <c r="E575" s="259"/>
      <c r="F575" s="323"/>
      <c r="G575" s="323"/>
      <c r="I575" s="4"/>
      <c r="J575" s="4"/>
      <c r="K575" s="260"/>
      <c r="L575" s="4"/>
      <c r="M575" s="35"/>
      <c r="N575" s="4"/>
      <c r="O575" s="35"/>
      <c r="P575" s="36"/>
      <c r="Q575" s="4"/>
      <c r="R575" s="4"/>
      <c r="S575" s="4"/>
      <c r="T575" s="4"/>
      <c r="U575" s="4"/>
      <c r="V575" s="4"/>
      <c r="W575" s="4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</row>
    <row r="576" spans="1:188" s="320" customFormat="1" x14ac:dyDescent="0.2">
      <c r="A576" s="4"/>
      <c r="B576" s="5"/>
      <c r="C576" s="5"/>
      <c r="D576" s="5"/>
      <c r="E576" s="259"/>
      <c r="F576" s="323"/>
      <c r="G576" s="323"/>
      <c r="I576" s="4"/>
      <c r="J576" s="4"/>
      <c r="K576" s="260"/>
      <c r="L576" s="4"/>
      <c r="M576" s="35"/>
      <c r="N576" s="4"/>
      <c r="O576" s="35"/>
      <c r="P576" s="36"/>
      <c r="Q576" s="4"/>
      <c r="R576" s="4"/>
      <c r="S576" s="4"/>
      <c r="T576" s="4"/>
      <c r="U576" s="4"/>
      <c r="V576" s="4"/>
      <c r="W576" s="4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</row>
    <row r="577" spans="1:188" s="320" customFormat="1" x14ac:dyDescent="0.2">
      <c r="A577" s="4"/>
      <c r="B577" s="5"/>
      <c r="C577" s="5"/>
      <c r="D577" s="5"/>
      <c r="E577" s="259"/>
      <c r="F577" s="323"/>
      <c r="G577" s="323"/>
      <c r="I577" s="4"/>
      <c r="J577" s="4"/>
      <c r="K577" s="260"/>
      <c r="L577" s="4"/>
      <c r="M577" s="35"/>
      <c r="N577" s="4"/>
      <c r="O577" s="35"/>
      <c r="P577" s="36"/>
      <c r="Q577" s="4"/>
      <c r="R577" s="4"/>
      <c r="S577" s="4"/>
      <c r="T577" s="4"/>
      <c r="U577" s="4"/>
      <c r="V577" s="4"/>
      <c r="W577" s="4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</row>
    <row r="578" spans="1:188" s="320" customFormat="1" x14ac:dyDescent="0.2">
      <c r="A578" s="4"/>
      <c r="B578" s="5"/>
      <c r="C578" s="5"/>
      <c r="D578" s="5"/>
      <c r="E578" s="259"/>
      <c r="F578" s="323"/>
      <c r="G578" s="323"/>
      <c r="I578" s="4"/>
      <c r="J578" s="4"/>
      <c r="K578" s="260"/>
      <c r="L578" s="4"/>
      <c r="M578" s="35"/>
      <c r="N578" s="4"/>
      <c r="O578" s="35"/>
      <c r="P578" s="36"/>
      <c r="Q578" s="4"/>
      <c r="R578" s="4"/>
      <c r="S578" s="4"/>
      <c r="T578" s="4"/>
      <c r="U578" s="4"/>
      <c r="V578" s="4"/>
      <c r="W578" s="4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</row>
    <row r="579" spans="1:188" s="320" customFormat="1" x14ac:dyDescent="0.2">
      <c r="A579" s="4"/>
      <c r="B579" s="5"/>
      <c r="C579" s="5"/>
      <c r="D579" s="5"/>
      <c r="E579" s="259"/>
      <c r="F579" s="323"/>
      <c r="G579" s="323"/>
      <c r="I579" s="4"/>
      <c r="J579" s="4"/>
      <c r="K579" s="260"/>
      <c r="L579" s="4"/>
      <c r="M579" s="35"/>
      <c r="N579" s="4"/>
      <c r="O579" s="35"/>
      <c r="P579" s="36"/>
      <c r="Q579" s="4"/>
      <c r="R579" s="4"/>
      <c r="S579" s="4"/>
      <c r="T579" s="4"/>
      <c r="U579" s="4"/>
      <c r="V579" s="4"/>
      <c r="W579" s="4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</row>
    <row r="580" spans="1:188" s="320" customFormat="1" x14ac:dyDescent="0.2">
      <c r="A580" s="4"/>
      <c r="B580" s="5"/>
      <c r="C580" s="5"/>
      <c r="D580" s="5"/>
      <c r="E580" s="259"/>
      <c r="F580" s="323"/>
      <c r="G580" s="323"/>
      <c r="I580" s="4"/>
      <c r="J580" s="4"/>
      <c r="K580" s="260"/>
      <c r="L580" s="4"/>
      <c r="M580" s="35"/>
      <c r="N580" s="4"/>
      <c r="O580" s="35"/>
      <c r="P580" s="36"/>
      <c r="Q580" s="4"/>
      <c r="R580" s="4"/>
      <c r="S580" s="4"/>
      <c r="T580" s="4"/>
      <c r="U580" s="4"/>
      <c r="V580" s="4"/>
      <c r="W580" s="4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</row>
    <row r="581" spans="1:188" s="320" customFormat="1" x14ac:dyDescent="0.2">
      <c r="A581" s="4"/>
      <c r="B581" s="5"/>
      <c r="C581" s="5"/>
      <c r="D581" s="5"/>
      <c r="E581" s="259"/>
      <c r="F581" s="323"/>
      <c r="G581" s="323"/>
      <c r="I581" s="4"/>
      <c r="J581" s="4"/>
      <c r="K581" s="260"/>
      <c r="L581" s="4"/>
      <c r="M581" s="35"/>
      <c r="N581" s="4"/>
      <c r="O581" s="35"/>
      <c r="P581" s="36"/>
      <c r="Q581" s="4"/>
      <c r="R581" s="4"/>
      <c r="S581" s="4"/>
      <c r="T581" s="4"/>
      <c r="U581" s="4"/>
      <c r="V581" s="4"/>
      <c r="W581" s="4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</row>
    <row r="582" spans="1:188" s="320" customFormat="1" x14ac:dyDescent="0.2">
      <c r="A582" s="4"/>
      <c r="B582" s="5"/>
      <c r="C582" s="5"/>
      <c r="D582" s="5"/>
      <c r="E582" s="259"/>
      <c r="F582" s="323"/>
      <c r="G582" s="323"/>
      <c r="I582" s="4"/>
      <c r="J582" s="4"/>
      <c r="K582" s="260"/>
      <c r="L582" s="4"/>
      <c r="M582" s="35"/>
      <c r="N582" s="4"/>
      <c r="O582" s="35"/>
      <c r="P582" s="36"/>
      <c r="Q582" s="4"/>
      <c r="R582" s="4"/>
      <c r="S582" s="4"/>
      <c r="T582" s="4"/>
      <c r="U582" s="4"/>
      <c r="V582" s="4"/>
      <c r="W582" s="4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</row>
    <row r="583" spans="1:188" s="320" customFormat="1" x14ac:dyDescent="0.2">
      <c r="A583" s="4"/>
      <c r="B583" s="5"/>
      <c r="C583" s="5"/>
      <c r="D583" s="5"/>
      <c r="E583" s="259"/>
      <c r="F583" s="323"/>
      <c r="G583" s="323"/>
      <c r="I583" s="4"/>
      <c r="J583" s="4"/>
      <c r="K583" s="260"/>
      <c r="L583" s="4"/>
      <c r="M583" s="35"/>
      <c r="N583" s="4"/>
      <c r="O583" s="35"/>
      <c r="P583" s="36"/>
      <c r="Q583" s="4"/>
      <c r="R583" s="4"/>
      <c r="S583" s="4"/>
      <c r="T583" s="4"/>
      <c r="U583" s="4"/>
      <c r="V583" s="4"/>
      <c r="W583" s="4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</row>
    <row r="584" spans="1:188" s="320" customFormat="1" x14ac:dyDescent="0.2">
      <c r="A584" s="4"/>
      <c r="B584" s="5"/>
      <c r="C584" s="5"/>
      <c r="D584" s="5"/>
      <c r="E584" s="259"/>
      <c r="F584" s="323"/>
      <c r="G584" s="323"/>
      <c r="I584" s="4"/>
      <c r="J584" s="4"/>
      <c r="K584" s="260"/>
      <c r="L584" s="4"/>
      <c r="M584" s="35"/>
      <c r="N584" s="4"/>
      <c r="O584" s="35"/>
      <c r="P584" s="36"/>
      <c r="Q584" s="4"/>
      <c r="R584" s="4"/>
      <c r="S584" s="4"/>
      <c r="T584" s="4"/>
      <c r="U584" s="4"/>
      <c r="V584" s="4"/>
      <c r="W584" s="4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</row>
    <row r="585" spans="1:188" s="320" customFormat="1" x14ac:dyDescent="0.2">
      <c r="A585" s="4"/>
      <c r="B585" s="5"/>
      <c r="C585" s="5"/>
      <c r="D585" s="5"/>
      <c r="E585" s="259"/>
      <c r="F585" s="323"/>
      <c r="G585" s="323"/>
      <c r="I585" s="4"/>
      <c r="J585" s="4"/>
      <c r="K585" s="260"/>
      <c r="L585" s="4"/>
      <c r="M585" s="35"/>
      <c r="N585" s="4"/>
      <c r="O585" s="35"/>
      <c r="P585" s="36"/>
      <c r="Q585" s="4"/>
      <c r="R585" s="4"/>
      <c r="S585" s="4"/>
      <c r="T585" s="4"/>
      <c r="U585" s="4"/>
      <c r="V585" s="4"/>
      <c r="W585" s="4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</row>
    <row r="586" spans="1:188" s="320" customFormat="1" x14ac:dyDescent="0.2">
      <c r="A586" s="4"/>
      <c r="B586" s="5"/>
      <c r="C586" s="5"/>
      <c r="D586" s="5"/>
      <c r="E586" s="259"/>
      <c r="F586" s="323"/>
      <c r="G586" s="323"/>
      <c r="I586" s="4"/>
      <c r="J586" s="4"/>
      <c r="K586" s="260"/>
      <c r="L586" s="4"/>
      <c r="M586" s="35"/>
      <c r="N586" s="4"/>
      <c r="O586" s="35"/>
      <c r="P586" s="36"/>
      <c r="Q586" s="4"/>
      <c r="R586" s="4"/>
      <c r="S586" s="4"/>
      <c r="T586" s="4"/>
      <c r="U586" s="4"/>
      <c r="V586" s="4"/>
      <c r="W586" s="4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</row>
    <row r="587" spans="1:188" s="320" customFormat="1" x14ac:dyDescent="0.2">
      <c r="A587" s="4"/>
      <c r="B587" s="5"/>
      <c r="C587" s="5"/>
      <c r="D587" s="5"/>
      <c r="E587" s="259"/>
      <c r="F587" s="323"/>
      <c r="G587" s="323"/>
      <c r="I587" s="4"/>
      <c r="J587" s="4"/>
      <c r="K587" s="260"/>
      <c r="L587" s="4"/>
      <c r="M587" s="35"/>
      <c r="N587" s="4"/>
      <c r="O587" s="35"/>
      <c r="P587" s="36"/>
      <c r="Q587" s="4"/>
      <c r="R587" s="4"/>
      <c r="S587" s="4"/>
      <c r="T587" s="4"/>
      <c r="U587" s="4"/>
      <c r="V587" s="4"/>
      <c r="W587" s="4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</row>
    <row r="588" spans="1:188" s="320" customFormat="1" x14ac:dyDescent="0.2">
      <c r="A588" s="4"/>
      <c r="B588" s="5"/>
      <c r="C588" s="5"/>
      <c r="D588" s="5"/>
      <c r="E588" s="259"/>
      <c r="F588" s="323"/>
      <c r="G588" s="323"/>
      <c r="I588" s="4"/>
      <c r="J588" s="4"/>
      <c r="K588" s="260"/>
      <c r="L588" s="4"/>
      <c r="M588" s="35"/>
      <c r="N588" s="4"/>
      <c r="O588" s="35"/>
      <c r="P588" s="36"/>
      <c r="Q588" s="4"/>
      <c r="R588" s="4"/>
      <c r="S588" s="4"/>
      <c r="T588" s="4"/>
      <c r="U588" s="4"/>
      <c r="V588" s="4"/>
      <c r="W588" s="4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</row>
    <row r="589" spans="1:188" s="320" customFormat="1" x14ac:dyDescent="0.2">
      <c r="A589" s="4"/>
      <c r="B589" s="5"/>
      <c r="C589" s="5"/>
      <c r="D589" s="5"/>
      <c r="E589" s="259"/>
      <c r="F589" s="323"/>
      <c r="G589" s="323"/>
      <c r="I589" s="4"/>
      <c r="J589" s="4"/>
      <c r="K589" s="260"/>
      <c r="L589" s="4"/>
      <c r="M589" s="35"/>
      <c r="N589" s="4"/>
      <c r="O589" s="35"/>
      <c r="P589" s="36"/>
      <c r="Q589" s="4"/>
      <c r="R589" s="4"/>
      <c r="S589" s="4"/>
      <c r="T589" s="4"/>
      <c r="U589" s="4"/>
      <c r="V589" s="4"/>
      <c r="W589" s="4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</row>
    <row r="590" spans="1:188" s="320" customFormat="1" x14ac:dyDescent="0.2">
      <c r="A590" s="4"/>
      <c r="B590" s="5"/>
      <c r="C590" s="5"/>
      <c r="D590" s="5"/>
      <c r="E590" s="259"/>
      <c r="F590" s="323"/>
      <c r="G590" s="323"/>
      <c r="I590" s="4"/>
      <c r="J590" s="4"/>
      <c r="K590" s="260"/>
      <c r="L590" s="4"/>
      <c r="M590" s="35"/>
      <c r="N590" s="4"/>
      <c r="O590" s="35"/>
      <c r="P590" s="36"/>
      <c r="Q590" s="4"/>
      <c r="R590" s="4"/>
      <c r="S590" s="4"/>
      <c r="T590" s="4"/>
      <c r="U590" s="4"/>
      <c r="V590" s="4"/>
      <c r="W590" s="4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</row>
    <row r="591" spans="1:188" s="320" customFormat="1" x14ac:dyDescent="0.2">
      <c r="A591" s="4"/>
      <c r="B591" s="5"/>
      <c r="C591" s="5"/>
      <c r="D591" s="5"/>
      <c r="E591" s="259"/>
      <c r="F591" s="323"/>
      <c r="G591" s="323"/>
      <c r="I591" s="4"/>
      <c r="J591" s="4"/>
      <c r="K591" s="260"/>
      <c r="L591" s="4"/>
      <c r="M591" s="35"/>
      <c r="N591" s="4"/>
      <c r="O591" s="35"/>
      <c r="P591" s="36"/>
      <c r="Q591" s="4"/>
      <c r="R591" s="4"/>
      <c r="S591" s="4"/>
      <c r="T591" s="4"/>
      <c r="U591" s="4"/>
      <c r="V591" s="4"/>
      <c r="W591" s="4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</row>
    <row r="592" spans="1:188" s="320" customFormat="1" x14ac:dyDescent="0.2">
      <c r="A592" s="4"/>
      <c r="B592" s="5"/>
      <c r="C592" s="5"/>
      <c r="D592" s="5"/>
      <c r="E592" s="259"/>
      <c r="F592" s="323"/>
      <c r="G592" s="323"/>
      <c r="I592" s="4"/>
      <c r="J592" s="4"/>
      <c r="K592" s="260"/>
      <c r="L592" s="4"/>
      <c r="M592" s="35"/>
      <c r="N592" s="4"/>
      <c r="O592" s="35"/>
      <c r="P592" s="36"/>
      <c r="Q592" s="4"/>
      <c r="R592" s="4"/>
      <c r="S592" s="4"/>
      <c r="T592" s="4"/>
      <c r="U592" s="4"/>
      <c r="V592" s="4"/>
      <c r="W592" s="4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</row>
    <row r="593" spans="1:188" s="320" customFormat="1" x14ac:dyDescent="0.2">
      <c r="A593" s="4"/>
      <c r="B593" s="5"/>
      <c r="C593" s="5"/>
      <c r="D593" s="5"/>
      <c r="E593" s="259"/>
      <c r="F593" s="323"/>
      <c r="G593" s="323"/>
      <c r="I593" s="4"/>
      <c r="J593" s="4"/>
      <c r="K593" s="260"/>
      <c r="L593" s="4"/>
      <c r="M593" s="35"/>
      <c r="N593" s="4"/>
      <c r="O593" s="35"/>
      <c r="P593" s="36"/>
      <c r="Q593" s="4"/>
      <c r="R593" s="4"/>
      <c r="S593" s="4"/>
      <c r="T593" s="4"/>
      <c r="U593" s="4"/>
      <c r="V593" s="4"/>
      <c r="W593" s="4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</row>
    <row r="594" spans="1:188" s="320" customFormat="1" x14ac:dyDescent="0.2">
      <c r="A594" s="4"/>
      <c r="B594" s="5"/>
      <c r="C594" s="5"/>
      <c r="D594" s="5"/>
      <c r="E594" s="259"/>
      <c r="F594" s="323"/>
      <c r="G594" s="323"/>
      <c r="I594" s="4"/>
      <c r="J594" s="4"/>
      <c r="K594" s="260"/>
      <c r="L594" s="4"/>
      <c r="M594" s="35"/>
      <c r="N594" s="4"/>
      <c r="O594" s="35"/>
      <c r="P594" s="36"/>
      <c r="Q594" s="4"/>
      <c r="R594" s="4"/>
      <c r="S594" s="4"/>
      <c r="T594" s="4"/>
      <c r="U594" s="4"/>
      <c r="V594" s="4"/>
      <c r="W594" s="4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</row>
    <row r="595" spans="1:188" s="320" customFormat="1" x14ac:dyDescent="0.2">
      <c r="A595" s="4"/>
      <c r="B595" s="5"/>
      <c r="C595" s="5"/>
      <c r="D595" s="5"/>
      <c r="E595" s="259"/>
      <c r="F595" s="323"/>
      <c r="G595" s="323"/>
      <c r="I595" s="4"/>
      <c r="J595" s="4"/>
      <c r="K595" s="260"/>
      <c r="L595" s="4"/>
      <c r="M595" s="35"/>
      <c r="N595" s="4"/>
      <c r="O595" s="35"/>
      <c r="P595" s="36"/>
      <c r="Q595" s="4"/>
      <c r="R595" s="4"/>
      <c r="S595" s="4"/>
      <c r="T595" s="4"/>
      <c r="U595" s="4"/>
      <c r="V595" s="4"/>
      <c r="W595" s="4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</row>
    <row r="596" spans="1:188" s="320" customFormat="1" x14ac:dyDescent="0.2">
      <c r="A596" s="4"/>
      <c r="B596" s="5"/>
      <c r="C596" s="5"/>
      <c r="D596" s="5"/>
      <c r="E596" s="259"/>
      <c r="F596" s="323"/>
      <c r="G596" s="323"/>
      <c r="I596" s="4"/>
      <c r="J596" s="4"/>
      <c r="K596" s="260"/>
      <c r="L596" s="4"/>
      <c r="M596" s="35"/>
      <c r="N596" s="4"/>
      <c r="O596" s="35"/>
      <c r="P596" s="36"/>
      <c r="Q596" s="4"/>
      <c r="R596" s="4"/>
      <c r="S596" s="4"/>
      <c r="T596" s="4"/>
      <c r="U596" s="4"/>
      <c r="V596" s="4"/>
      <c r="W596" s="4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</row>
    <row r="597" spans="1:188" s="320" customFormat="1" x14ac:dyDescent="0.2">
      <c r="A597" s="4"/>
      <c r="B597" s="5"/>
      <c r="C597" s="5"/>
      <c r="D597" s="5"/>
      <c r="E597" s="259"/>
      <c r="F597" s="323"/>
      <c r="G597" s="323"/>
      <c r="I597" s="4"/>
      <c r="J597" s="4"/>
      <c r="K597" s="260"/>
      <c r="L597" s="4"/>
      <c r="M597" s="35"/>
      <c r="N597" s="4"/>
      <c r="O597" s="35"/>
      <c r="P597" s="36"/>
      <c r="Q597" s="4"/>
      <c r="R597" s="4"/>
      <c r="S597" s="4"/>
      <c r="T597" s="4"/>
      <c r="U597" s="4"/>
      <c r="V597" s="4"/>
      <c r="W597" s="4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</row>
    <row r="598" spans="1:188" s="320" customFormat="1" x14ac:dyDescent="0.2">
      <c r="A598" s="4"/>
      <c r="B598" s="5"/>
      <c r="C598" s="5"/>
      <c r="D598" s="5"/>
      <c r="E598" s="259"/>
      <c r="F598" s="323"/>
      <c r="G598" s="323"/>
      <c r="I598" s="4"/>
      <c r="J598" s="4"/>
      <c r="K598" s="260"/>
      <c r="L598" s="4"/>
      <c r="M598" s="35"/>
      <c r="N598" s="4"/>
      <c r="O598" s="35"/>
      <c r="P598" s="36"/>
      <c r="Q598" s="4"/>
      <c r="R598" s="4"/>
      <c r="S598" s="4"/>
      <c r="T598" s="4"/>
      <c r="U598" s="4"/>
      <c r="V598" s="4"/>
      <c r="W598" s="4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</row>
    <row r="599" spans="1:188" s="320" customFormat="1" x14ac:dyDescent="0.2">
      <c r="A599" s="4"/>
      <c r="B599" s="5"/>
      <c r="C599" s="5"/>
      <c r="D599" s="5"/>
      <c r="E599" s="259"/>
      <c r="F599" s="323"/>
      <c r="G599" s="323"/>
      <c r="I599" s="4"/>
      <c r="J599" s="4"/>
      <c r="K599" s="260"/>
      <c r="L599" s="4"/>
      <c r="M599" s="35"/>
      <c r="N599" s="4"/>
      <c r="O599" s="35"/>
      <c r="P599" s="36"/>
      <c r="Q599" s="4"/>
      <c r="R599" s="4"/>
      <c r="S599" s="4"/>
      <c r="T599" s="4"/>
      <c r="U599" s="4"/>
      <c r="V599" s="4"/>
      <c r="W599" s="4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</row>
    <row r="600" spans="1:188" s="320" customFormat="1" x14ac:dyDescent="0.2">
      <c r="A600" s="4"/>
      <c r="B600" s="5"/>
      <c r="C600" s="5"/>
      <c r="D600" s="5"/>
      <c r="E600" s="259"/>
      <c r="F600" s="323"/>
      <c r="G600" s="323"/>
      <c r="I600" s="4"/>
      <c r="J600" s="4"/>
      <c r="K600" s="260"/>
      <c r="L600" s="4"/>
      <c r="M600" s="35"/>
      <c r="N600" s="4"/>
      <c r="O600" s="35"/>
      <c r="P600" s="36"/>
      <c r="Q600" s="4"/>
      <c r="R600" s="4"/>
      <c r="S600" s="4"/>
      <c r="T600" s="4"/>
      <c r="U600" s="4"/>
      <c r="V600" s="4"/>
      <c r="W600" s="4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</row>
    <row r="601" spans="1:188" s="320" customFormat="1" x14ac:dyDescent="0.2">
      <c r="A601" s="4"/>
      <c r="B601" s="5"/>
      <c r="C601" s="5"/>
      <c r="D601" s="5"/>
      <c r="E601" s="259"/>
      <c r="F601" s="323"/>
      <c r="G601" s="323"/>
      <c r="I601" s="4"/>
      <c r="J601" s="4"/>
      <c r="K601" s="260"/>
      <c r="L601" s="4"/>
      <c r="M601" s="35"/>
      <c r="N601" s="4"/>
      <c r="O601" s="35"/>
      <c r="P601" s="36"/>
      <c r="Q601" s="4"/>
      <c r="R601" s="4"/>
      <c r="S601" s="4"/>
      <c r="T601" s="4"/>
      <c r="U601" s="4"/>
      <c r="V601" s="4"/>
      <c r="W601" s="4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</row>
    <row r="602" spans="1:188" s="320" customFormat="1" x14ac:dyDescent="0.2">
      <c r="A602" s="4"/>
      <c r="B602" s="5"/>
      <c r="C602" s="5"/>
      <c r="D602" s="5"/>
      <c r="E602" s="259"/>
      <c r="F602" s="323"/>
      <c r="G602" s="323"/>
      <c r="I602" s="4"/>
      <c r="J602" s="4"/>
      <c r="K602" s="260"/>
      <c r="L602" s="4"/>
      <c r="M602" s="35"/>
      <c r="N602" s="4"/>
      <c r="O602" s="35"/>
      <c r="P602" s="36"/>
      <c r="Q602" s="4"/>
      <c r="R602" s="4"/>
      <c r="S602" s="4"/>
      <c r="T602" s="4"/>
      <c r="U602" s="4"/>
      <c r="V602" s="4"/>
      <c r="W602" s="4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</row>
    <row r="603" spans="1:188" s="320" customFormat="1" x14ac:dyDescent="0.2">
      <c r="A603" s="4"/>
      <c r="B603" s="5"/>
      <c r="C603" s="5"/>
      <c r="D603" s="5"/>
      <c r="E603" s="259"/>
      <c r="F603" s="323"/>
      <c r="G603" s="323"/>
      <c r="I603" s="4"/>
      <c r="J603" s="4"/>
      <c r="K603" s="260"/>
      <c r="L603" s="4"/>
      <c r="M603" s="35"/>
      <c r="N603" s="4"/>
      <c r="O603" s="35"/>
      <c r="P603" s="36"/>
      <c r="Q603" s="4"/>
      <c r="R603" s="4"/>
      <c r="S603" s="4"/>
      <c r="T603" s="4"/>
      <c r="U603" s="4"/>
      <c r="V603" s="4"/>
      <c r="W603" s="4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</row>
    <row r="604" spans="1:188" s="320" customFormat="1" x14ac:dyDescent="0.2">
      <c r="A604" s="4"/>
      <c r="B604" s="5"/>
      <c r="C604" s="5"/>
      <c r="D604" s="5"/>
      <c r="E604" s="259"/>
      <c r="F604" s="323"/>
      <c r="G604" s="323"/>
      <c r="I604" s="4"/>
      <c r="J604" s="4"/>
      <c r="K604" s="260"/>
      <c r="L604" s="4"/>
      <c r="M604" s="35"/>
      <c r="N604" s="4"/>
      <c r="O604" s="35"/>
      <c r="P604" s="36"/>
      <c r="Q604" s="4"/>
      <c r="R604" s="4"/>
      <c r="S604" s="4"/>
      <c r="T604" s="4"/>
      <c r="U604" s="4"/>
      <c r="V604" s="4"/>
      <c r="W604" s="4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</row>
    <row r="605" spans="1:188" s="320" customFormat="1" x14ac:dyDescent="0.2">
      <c r="A605" s="4"/>
      <c r="B605" s="5"/>
      <c r="C605" s="5"/>
      <c r="D605" s="5"/>
      <c r="E605" s="259"/>
      <c r="F605" s="323"/>
      <c r="G605" s="323"/>
      <c r="I605" s="4"/>
      <c r="J605" s="4"/>
      <c r="K605" s="260"/>
      <c r="L605" s="4"/>
      <c r="M605" s="35"/>
      <c r="N605" s="4"/>
      <c r="O605" s="35"/>
      <c r="P605" s="36"/>
      <c r="Q605" s="4"/>
      <c r="R605" s="4"/>
      <c r="S605" s="4"/>
      <c r="T605" s="4"/>
      <c r="U605" s="4"/>
      <c r="V605" s="4"/>
      <c r="W605" s="4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</row>
    <row r="606" spans="1:188" s="320" customFormat="1" x14ac:dyDescent="0.2">
      <c r="A606" s="4"/>
      <c r="B606" s="5"/>
      <c r="C606" s="5"/>
      <c r="D606" s="5"/>
      <c r="E606" s="259"/>
      <c r="F606" s="323"/>
      <c r="G606" s="323"/>
      <c r="I606" s="4"/>
      <c r="J606" s="4"/>
      <c r="K606" s="260"/>
      <c r="L606" s="4"/>
      <c r="M606" s="35"/>
      <c r="N606" s="4"/>
      <c r="O606" s="35"/>
      <c r="P606" s="36"/>
      <c r="Q606" s="4"/>
      <c r="R606" s="4"/>
      <c r="S606" s="4"/>
      <c r="T606" s="4"/>
      <c r="U606" s="4"/>
      <c r="V606" s="4"/>
      <c r="W606" s="4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</row>
    <row r="607" spans="1:188" s="320" customFormat="1" x14ac:dyDescent="0.2">
      <c r="A607" s="4"/>
      <c r="B607" s="5"/>
      <c r="C607" s="5"/>
      <c r="D607" s="5"/>
      <c r="E607" s="259"/>
      <c r="F607" s="323"/>
      <c r="G607" s="323"/>
      <c r="I607" s="4"/>
      <c r="J607" s="4"/>
      <c r="K607" s="260"/>
      <c r="L607" s="4"/>
      <c r="M607" s="35"/>
      <c r="N607" s="4"/>
      <c r="O607" s="35"/>
      <c r="P607" s="36"/>
      <c r="Q607" s="4"/>
      <c r="R607" s="4"/>
      <c r="S607" s="4"/>
      <c r="T607" s="4"/>
      <c r="U607" s="4"/>
      <c r="V607" s="4"/>
      <c r="W607" s="4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</row>
    <row r="608" spans="1:188" s="320" customFormat="1" x14ac:dyDescent="0.2">
      <c r="A608" s="4"/>
      <c r="B608" s="5"/>
      <c r="C608" s="5"/>
      <c r="D608" s="5"/>
      <c r="E608" s="259"/>
      <c r="F608" s="323"/>
      <c r="G608" s="323"/>
      <c r="I608" s="4"/>
      <c r="J608" s="4"/>
      <c r="K608" s="260"/>
      <c r="L608" s="4"/>
      <c r="M608" s="35"/>
      <c r="N608" s="4"/>
      <c r="O608" s="35"/>
      <c r="P608" s="36"/>
      <c r="Q608" s="4"/>
      <c r="R608" s="4"/>
      <c r="S608" s="4"/>
      <c r="T608" s="4"/>
      <c r="U608" s="4"/>
      <c r="V608" s="4"/>
      <c r="W608" s="4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</row>
    <row r="609" spans="1:188" s="320" customFormat="1" x14ac:dyDescent="0.2">
      <c r="A609" s="4"/>
      <c r="B609" s="5"/>
      <c r="C609" s="5"/>
      <c r="D609" s="5"/>
      <c r="E609" s="259"/>
      <c r="F609" s="323"/>
      <c r="G609" s="323"/>
      <c r="I609" s="4"/>
      <c r="J609" s="4"/>
      <c r="K609" s="260"/>
      <c r="L609" s="4"/>
      <c r="M609" s="35"/>
      <c r="N609" s="4"/>
      <c r="O609" s="35"/>
      <c r="P609" s="36"/>
      <c r="Q609" s="4"/>
      <c r="R609" s="4"/>
      <c r="S609" s="4"/>
      <c r="T609" s="4"/>
      <c r="U609" s="4"/>
      <c r="V609" s="4"/>
      <c r="W609" s="4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</row>
    <row r="610" spans="1:188" s="320" customFormat="1" x14ac:dyDescent="0.2">
      <c r="A610" s="4"/>
      <c r="B610" s="5"/>
      <c r="C610" s="5"/>
      <c r="D610" s="5"/>
      <c r="E610" s="259"/>
      <c r="F610" s="323"/>
      <c r="G610" s="323"/>
      <c r="I610" s="4"/>
      <c r="J610" s="4"/>
      <c r="K610" s="260"/>
      <c r="L610" s="4"/>
      <c r="M610" s="35"/>
      <c r="N610" s="4"/>
      <c r="O610" s="35"/>
      <c r="P610" s="36"/>
      <c r="Q610" s="4"/>
      <c r="R610" s="4"/>
      <c r="S610" s="4"/>
      <c r="T610" s="4"/>
      <c r="U610" s="4"/>
      <c r="V610" s="4"/>
      <c r="W610" s="4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</row>
    <row r="611" spans="1:188" s="320" customFormat="1" x14ac:dyDescent="0.2">
      <c r="A611" s="4"/>
      <c r="B611" s="5"/>
      <c r="C611" s="5"/>
      <c r="D611" s="5"/>
      <c r="E611" s="259"/>
      <c r="F611" s="323"/>
      <c r="G611" s="323"/>
      <c r="I611" s="4"/>
      <c r="J611" s="4"/>
      <c r="K611" s="260"/>
      <c r="L611" s="4"/>
      <c r="M611" s="35"/>
      <c r="N611" s="4"/>
      <c r="O611" s="35"/>
      <c r="P611" s="36"/>
      <c r="Q611" s="4"/>
      <c r="R611" s="4"/>
      <c r="S611" s="4"/>
      <c r="T611" s="4"/>
      <c r="U611" s="4"/>
      <c r="V611" s="4"/>
      <c r="W611" s="4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</row>
    <row r="612" spans="1:188" s="320" customFormat="1" x14ac:dyDescent="0.2">
      <c r="A612" s="4"/>
      <c r="B612" s="5"/>
      <c r="C612" s="5"/>
      <c r="D612" s="5"/>
      <c r="E612" s="259"/>
      <c r="F612" s="323"/>
      <c r="G612" s="323"/>
      <c r="I612" s="4"/>
      <c r="J612" s="4"/>
      <c r="K612" s="260"/>
      <c r="L612" s="4"/>
      <c r="M612" s="35"/>
      <c r="N612" s="4"/>
      <c r="O612" s="35"/>
      <c r="P612" s="36"/>
      <c r="Q612" s="4"/>
      <c r="R612" s="4"/>
      <c r="S612" s="4"/>
      <c r="T612" s="4"/>
      <c r="U612" s="4"/>
      <c r="V612" s="4"/>
      <c r="W612" s="4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</row>
    <row r="613" spans="1:188" s="320" customFormat="1" x14ac:dyDescent="0.2">
      <c r="A613" s="4"/>
      <c r="B613" s="5"/>
      <c r="C613" s="5"/>
      <c r="D613" s="5"/>
      <c r="E613" s="259"/>
      <c r="F613" s="323"/>
      <c r="G613" s="323"/>
      <c r="I613" s="4"/>
      <c r="J613" s="4"/>
      <c r="K613" s="260"/>
      <c r="L613" s="4"/>
      <c r="M613" s="35"/>
      <c r="N613" s="4"/>
      <c r="O613" s="35"/>
      <c r="P613" s="36"/>
      <c r="Q613" s="4"/>
      <c r="R613" s="4"/>
      <c r="S613" s="4"/>
      <c r="T613" s="4"/>
      <c r="U613" s="4"/>
      <c r="V613" s="4"/>
      <c r="W613" s="4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</row>
    <row r="614" spans="1:188" s="320" customFormat="1" x14ac:dyDescent="0.2">
      <c r="A614" s="4"/>
      <c r="B614" s="5"/>
      <c r="C614" s="5"/>
      <c r="D614" s="5"/>
      <c r="E614" s="259"/>
      <c r="F614" s="323"/>
      <c r="G614" s="323"/>
      <c r="I614" s="4"/>
      <c r="J614" s="4"/>
      <c r="K614" s="260"/>
      <c r="L614" s="4"/>
      <c r="M614" s="35"/>
      <c r="N614" s="4"/>
      <c r="O614" s="35"/>
      <c r="P614" s="36"/>
      <c r="Q614" s="4"/>
      <c r="R614" s="4"/>
      <c r="S614" s="4"/>
      <c r="T614" s="4"/>
      <c r="U614" s="4"/>
      <c r="V614" s="4"/>
      <c r="W614" s="4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</row>
    <row r="615" spans="1:188" s="320" customFormat="1" x14ac:dyDescent="0.2">
      <c r="A615" s="4"/>
      <c r="B615" s="5"/>
      <c r="C615" s="5"/>
      <c r="D615" s="5"/>
      <c r="E615" s="259"/>
      <c r="F615" s="323"/>
      <c r="G615" s="323"/>
      <c r="I615" s="4"/>
      <c r="J615" s="4"/>
      <c r="K615" s="260"/>
      <c r="L615" s="4"/>
      <c r="M615" s="35"/>
      <c r="N615" s="4"/>
      <c r="O615" s="35"/>
      <c r="P615" s="36"/>
      <c r="Q615" s="4"/>
      <c r="R615" s="4"/>
      <c r="S615" s="4"/>
      <c r="T615" s="4"/>
      <c r="U615" s="4"/>
      <c r="V615" s="4"/>
      <c r="W615" s="4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</row>
    <row r="616" spans="1:188" s="320" customFormat="1" x14ac:dyDescent="0.2">
      <c r="A616" s="4"/>
      <c r="B616" s="5"/>
      <c r="C616" s="5"/>
      <c r="D616" s="5"/>
      <c r="E616" s="259"/>
      <c r="F616" s="323"/>
      <c r="G616" s="323"/>
      <c r="I616" s="4"/>
      <c r="J616" s="4"/>
      <c r="K616" s="260"/>
      <c r="L616" s="4"/>
      <c r="M616" s="35"/>
      <c r="N616" s="4"/>
      <c r="O616" s="35"/>
      <c r="P616" s="36"/>
      <c r="Q616" s="4"/>
      <c r="R616" s="4"/>
      <c r="S616" s="4"/>
      <c r="T616" s="4"/>
      <c r="U616" s="4"/>
      <c r="V616" s="4"/>
      <c r="W616" s="4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</row>
    <row r="617" spans="1:188" s="320" customFormat="1" x14ac:dyDescent="0.2">
      <c r="A617" s="4"/>
      <c r="B617" s="5"/>
      <c r="C617" s="5"/>
      <c r="D617" s="5"/>
      <c r="E617" s="259"/>
      <c r="F617" s="323"/>
      <c r="G617" s="323"/>
      <c r="I617" s="4"/>
      <c r="J617" s="4"/>
      <c r="K617" s="260"/>
      <c r="L617" s="4"/>
      <c r="M617" s="35"/>
      <c r="N617" s="4"/>
      <c r="O617" s="35"/>
      <c r="P617" s="36"/>
      <c r="Q617" s="4"/>
      <c r="R617" s="4"/>
      <c r="S617" s="4"/>
      <c r="T617" s="4"/>
      <c r="U617" s="4"/>
      <c r="V617" s="4"/>
      <c r="W617" s="4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</row>
    <row r="618" spans="1:188" s="320" customFormat="1" x14ac:dyDescent="0.2">
      <c r="A618" s="4"/>
      <c r="B618" s="5"/>
      <c r="C618" s="5"/>
      <c r="D618" s="5"/>
      <c r="E618" s="259"/>
      <c r="F618" s="323"/>
      <c r="G618" s="323"/>
      <c r="I618" s="4"/>
      <c r="J618" s="4"/>
      <c r="K618" s="260"/>
      <c r="L618" s="4"/>
      <c r="M618" s="35"/>
      <c r="N618" s="4"/>
      <c r="O618" s="35"/>
      <c r="P618" s="36"/>
      <c r="Q618" s="4"/>
      <c r="R618" s="4"/>
      <c r="S618" s="4"/>
      <c r="T618" s="4"/>
      <c r="U618" s="4"/>
      <c r="V618" s="4"/>
      <c r="W618" s="4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</row>
    <row r="619" spans="1:188" s="320" customFormat="1" x14ac:dyDescent="0.2">
      <c r="A619" s="4"/>
      <c r="B619" s="5"/>
      <c r="C619" s="5"/>
      <c r="D619" s="5"/>
      <c r="E619" s="259"/>
      <c r="F619" s="323"/>
      <c r="G619" s="323"/>
      <c r="I619" s="4"/>
      <c r="J619" s="4"/>
      <c r="K619" s="260"/>
      <c r="L619" s="4"/>
      <c r="M619" s="35"/>
      <c r="N619" s="4"/>
      <c r="O619" s="35"/>
      <c r="P619" s="36"/>
      <c r="Q619" s="4"/>
      <c r="R619" s="4"/>
      <c r="S619" s="4"/>
      <c r="T619" s="4"/>
      <c r="U619" s="4"/>
      <c r="V619" s="4"/>
      <c r="W619" s="4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</row>
    <row r="620" spans="1:188" s="320" customFormat="1" x14ac:dyDescent="0.2">
      <c r="A620" s="4"/>
      <c r="B620" s="5"/>
      <c r="C620" s="5"/>
      <c r="D620" s="5"/>
      <c r="E620" s="259"/>
      <c r="F620" s="323"/>
      <c r="G620" s="323"/>
      <c r="I620" s="4"/>
      <c r="J620" s="4"/>
      <c r="K620" s="260"/>
      <c r="L620" s="4"/>
      <c r="M620" s="35"/>
      <c r="N620" s="4"/>
      <c r="O620" s="35"/>
      <c r="P620" s="36"/>
      <c r="Q620" s="4"/>
      <c r="R620" s="4"/>
      <c r="S620" s="4"/>
      <c r="T620" s="4"/>
      <c r="U620" s="4"/>
      <c r="V620" s="4"/>
      <c r="W620" s="4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</row>
    <row r="621" spans="1:188" s="320" customFormat="1" x14ac:dyDescent="0.2">
      <c r="A621" s="4"/>
      <c r="B621" s="5"/>
      <c r="C621" s="5"/>
      <c r="D621" s="5"/>
      <c r="E621" s="259"/>
      <c r="F621" s="323"/>
      <c r="G621" s="323"/>
      <c r="I621" s="4"/>
      <c r="J621" s="4"/>
      <c r="K621" s="260"/>
      <c r="L621" s="4"/>
      <c r="M621" s="35"/>
      <c r="N621" s="4"/>
      <c r="O621" s="35"/>
      <c r="P621" s="36"/>
      <c r="Q621" s="4"/>
      <c r="R621" s="4"/>
      <c r="S621" s="4"/>
      <c r="T621" s="4"/>
      <c r="U621" s="4"/>
      <c r="V621" s="4"/>
      <c r="W621" s="4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</row>
    <row r="622" spans="1:188" s="320" customFormat="1" x14ac:dyDescent="0.2">
      <c r="A622" s="4"/>
      <c r="B622" s="5"/>
      <c r="C622" s="5"/>
      <c r="D622" s="5"/>
      <c r="E622" s="259"/>
      <c r="F622" s="323"/>
      <c r="G622" s="323"/>
      <c r="I622" s="4"/>
      <c r="J622" s="4"/>
      <c r="K622" s="260"/>
      <c r="L622" s="4"/>
      <c r="M622" s="35"/>
      <c r="N622" s="4"/>
      <c r="O622" s="35"/>
      <c r="P622" s="36"/>
      <c r="Q622" s="4"/>
      <c r="R622" s="4"/>
      <c r="S622" s="4"/>
      <c r="T622" s="4"/>
      <c r="U622" s="4"/>
      <c r="V622" s="4"/>
      <c r="W622" s="4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</row>
    <row r="623" spans="1:188" s="320" customFormat="1" x14ac:dyDescent="0.2">
      <c r="A623" s="4"/>
      <c r="B623" s="5"/>
      <c r="C623" s="5"/>
      <c r="D623" s="5"/>
      <c r="E623" s="259"/>
      <c r="F623" s="323"/>
      <c r="G623" s="323"/>
      <c r="I623" s="4"/>
      <c r="J623" s="4"/>
      <c r="K623" s="260"/>
      <c r="L623" s="4"/>
      <c r="M623" s="35"/>
      <c r="N623" s="4"/>
      <c r="O623" s="35"/>
      <c r="P623" s="36"/>
      <c r="Q623" s="4"/>
      <c r="R623" s="4"/>
      <c r="S623" s="4"/>
      <c r="T623" s="4"/>
      <c r="U623" s="4"/>
      <c r="V623" s="4"/>
      <c r="W623" s="4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</row>
    <row r="624" spans="1:188" s="320" customFormat="1" x14ac:dyDescent="0.2">
      <c r="A624" s="4"/>
      <c r="B624" s="5"/>
      <c r="C624" s="5"/>
      <c r="D624" s="5"/>
      <c r="E624" s="259"/>
      <c r="F624" s="323"/>
      <c r="G624" s="323"/>
      <c r="I624" s="4"/>
      <c r="J624" s="4"/>
      <c r="K624" s="260"/>
      <c r="L624" s="4"/>
      <c r="M624" s="35"/>
      <c r="N624" s="4"/>
      <c r="O624" s="35"/>
      <c r="P624" s="36"/>
      <c r="Q624" s="4"/>
      <c r="R624" s="4"/>
      <c r="S624" s="4"/>
      <c r="T624" s="4"/>
      <c r="U624" s="4"/>
      <c r="V624" s="4"/>
      <c r="W624" s="4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</row>
    <row r="625" spans="1:188" s="320" customFormat="1" x14ac:dyDescent="0.2">
      <c r="A625" s="4"/>
      <c r="B625" s="5"/>
      <c r="C625" s="5"/>
      <c r="D625" s="5"/>
      <c r="E625" s="259"/>
      <c r="F625" s="323"/>
      <c r="G625" s="323"/>
      <c r="I625" s="4"/>
      <c r="J625" s="4"/>
      <c r="K625" s="260"/>
      <c r="L625" s="4"/>
      <c r="M625" s="35"/>
      <c r="N625" s="4"/>
      <c r="O625" s="35"/>
      <c r="P625" s="36"/>
      <c r="Q625" s="4"/>
      <c r="R625" s="4"/>
      <c r="S625" s="4"/>
      <c r="T625" s="4"/>
      <c r="U625" s="4"/>
      <c r="V625" s="4"/>
      <c r="W625" s="4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</row>
    <row r="626" spans="1:188" s="320" customFormat="1" x14ac:dyDescent="0.2">
      <c r="A626" s="4"/>
      <c r="B626" s="5"/>
      <c r="C626" s="5"/>
      <c r="D626" s="5"/>
      <c r="E626" s="259"/>
      <c r="F626" s="323"/>
      <c r="G626" s="323"/>
      <c r="I626" s="4"/>
      <c r="J626" s="4"/>
      <c r="K626" s="260"/>
      <c r="L626" s="4"/>
      <c r="M626" s="35"/>
      <c r="N626" s="4"/>
      <c r="O626" s="35"/>
      <c r="P626" s="36"/>
      <c r="Q626" s="4"/>
      <c r="R626" s="4"/>
      <c r="S626" s="4"/>
      <c r="T626" s="4"/>
      <c r="U626" s="4"/>
      <c r="V626" s="4"/>
      <c r="W626" s="4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</row>
    <row r="627" spans="1:188" s="320" customFormat="1" x14ac:dyDescent="0.2">
      <c r="A627" s="4"/>
      <c r="B627" s="5"/>
      <c r="C627" s="5"/>
      <c r="D627" s="5"/>
      <c r="E627" s="259"/>
      <c r="F627" s="323"/>
      <c r="G627" s="323"/>
      <c r="I627" s="4"/>
      <c r="J627" s="4"/>
      <c r="K627" s="260"/>
      <c r="L627" s="4"/>
      <c r="M627" s="35"/>
      <c r="N627" s="4"/>
      <c r="O627" s="35"/>
      <c r="P627" s="36"/>
      <c r="Q627" s="4"/>
      <c r="R627" s="4"/>
      <c r="S627" s="4"/>
      <c r="T627" s="4"/>
      <c r="U627" s="4"/>
      <c r="V627" s="4"/>
      <c r="W627" s="4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</row>
    <row r="628" spans="1:188" s="320" customFormat="1" x14ac:dyDescent="0.2">
      <c r="A628" s="4"/>
      <c r="B628" s="5"/>
      <c r="C628" s="5"/>
      <c r="D628" s="5"/>
      <c r="E628" s="259"/>
      <c r="F628" s="323"/>
      <c r="G628" s="323"/>
      <c r="I628" s="4"/>
      <c r="J628" s="4"/>
      <c r="K628" s="260"/>
      <c r="L628" s="4"/>
      <c r="M628" s="35"/>
      <c r="N628" s="4"/>
      <c r="O628" s="35"/>
      <c r="P628" s="36"/>
      <c r="Q628" s="4"/>
      <c r="R628" s="4"/>
      <c r="S628" s="4"/>
      <c r="T628" s="4"/>
      <c r="U628" s="4"/>
      <c r="V628" s="4"/>
      <c r="W628" s="4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</row>
    <row r="629" spans="1:188" s="320" customFormat="1" x14ac:dyDescent="0.2">
      <c r="A629" s="4"/>
      <c r="B629" s="5"/>
      <c r="C629" s="5"/>
      <c r="D629" s="5"/>
      <c r="E629" s="259"/>
      <c r="F629" s="323"/>
      <c r="G629" s="323"/>
      <c r="I629" s="4"/>
      <c r="J629" s="4"/>
      <c r="K629" s="260"/>
      <c r="L629" s="4"/>
      <c r="M629" s="35"/>
      <c r="N629" s="4"/>
      <c r="O629" s="35"/>
      <c r="P629" s="36"/>
      <c r="Q629" s="4"/>
      <c r="R629" s="4"/>
      <c r="S629" s="4"/>
      <c r="T629" s="4"/>
      <c r="U629" s="4"/>
      <c r="V629" s="4"/>
      <c r="W629" s="4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</row>
    <row r="630" spans="1:188" s="320" customFormat="1" x14ac:dyDescent="0.2">
      <c r="A630" s="4"/>
      <c r="B630" s="5"/>
      <c r="C630" s="5"/>
      <c r="D630" s="5"/>
      <c r="E630" s="259"/>
      <c r="F630" s="323"/>
      <c r="G630" s="323"/>
      <c r="I630" s="4"/>
      <c r="J630" s="4"/>
      <c r="K630" s="260"/>
      <c r="L630" s="4"/>
      <c r="M630" s="35"/>
      <c r="N630" s="4"/>
      <c r="O630" s="35"/>
      <c r="P630" s="36"/>
      <c r="Q630" s="4"/>
      <c r="R630" s="4"/>
      <c r="S630" s="4"/>
      <c r="T630" s="4"/>
      <c r="U630" s="4"/>
      <c r="V630" s="4"/>
      <c r="W630" s="4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</row>
    <row r="631" spans="1:188" s="320" customFormat="1" x14ac:dyDescent="0.2">
      <c r="A631" s="4"/>
      <c r="B631" s="5"/>
      <c r="C631" s="5"/>
      <c r="D631" s="5"/>
      <c r="E631" s="259"/>
      <c r="F631" s="323"/>
      <c r="G631" s="323"/>
      <c r="I631" s="4"/>
      <c r="J631" s="4"/>
      <c r="K631" s="260"/>
      <c r="L631" s="4"/>
      <c r="M631" s="35"/>
      <c r="N631" s="4"/>
      <c r="O631" s="35"/>
      <c r="P631" s="36"/>
      <c r="Q631" s="4"/>
      <c r="R631" s="4"/>
      <c r="S631" s="4"/>
      <c r="T631" s="4"/>
      <c r="U631" s="4"/>
      <c r="V631" s="4"/>
      <c r="W631" s="4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</row>
    <row r="632" spans="1:188" s="320" customFormat="1" x14ac:dyDescent="0.2">
      <c r="A632" s="4"/>
      <c r="B632" s="5"/>
      <c r="C632" s="5"/>
      <c r="D632" s="5"/>
      <c r="E632" s="259"/>
      <c r="F632" s="323"/>
      <c r="G632" s="323"/>
      <c r="I632" s="4"/>
      <c r="J632" s="4"/>
      <c r="K632" s="260"/>
      <c r="L632" s="4"/>
      <c r="M632" s="35"/>
      <c r="N632" s="4"/>
      <c r="O632" s="35"/>
      <c r="P632" s="36"/>
      <c r="Q632" s="4"/>
      <c r="R632" s="4"/>
      <c r="S632" s="4"/>
      <c r="T632" s="4"/>
      <c r="U632" s="4"/>
      <c r="V632" s="4"/>
      <c r="W632" s="4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</row>
    <row r="633" spans="1:188" s="320" customFormat="1" x14ac:dyDescent="0.2">
      <c r="A633" s="4"/>
      <c r="B633" s="5"/>
      <c r="C633" s="5"/>
      <c r="D633" s="5"/>
      <c r="E633" s="259"/>
      <c r="F633" s="323"/>
      <c r="G633" s="323"/>
      <c r="I633" s="4"/>
      <c r="J633" s="4"/>
      <c r="K633" s="260"/>
      <c r="L633" s="4"/>
      <c r="M633" s="35"/>
      <c r="N633" s="4"/>
      <c r="O633" s="35"/>
      <c r="P633" s="36"/>
      <c r="Q633" s="4"/>
      <c r="R633" s="4"/>
      <c r="S633" s="4"/>
      <c r="T633" s="4"/>
      <c r="U633" s="4"/>
      <c r="V633" s="4"/>
      <c r="W633" s="4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</row>
    <row r="634" spans="1:188" s="320" customFormat="1" x14ac:dyDescent="0.2">
      <c r="A634" s="4"/>
      <c r="B634" s="5"/>
      <c r="C634" s="5"/>
      <c r="D634" s="5"/>
      <c r="E634" s="259"/>
      <c r="F634" s="323"/>
      <c r="G634" s="323"/>
      <c r="I634" s="4"/>
      <c r="J634" s="4"/>
      <c r="K634" s="260"/>
      <c r="L634" s="4"/>
      <c r="M634" s="35"/>
      <c r="N634" s="4"/>
      <c r="O634" s="35"/>
      <c r="P634" s="36"/>
      <c r="Q634" s="4"/>
      <c r="R634" s="4"/>
      <c r="S634" s="4"/>
      <c r="T634" s="4"/>
      <c r="U634" s="4"/>
      <c r="V634" s="4"/>
      <c r="W634" s="4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</row>
    <row r="635" spans="1:188" s="320" customFormat="1" x14ac:dyDescent="0.2">
      <c r="A635" s="4"/>
      <c r="B635" s="5"/>
      <c r="C635" s="5"/>
      <c r="D635" s="5"/>
      <c r="E635" s="259"/>
      <c r="F635" s="323"/>
      <c r="G635" s="323"/>
      <c r="I635" s="4"/>
      <c r="J635" s="4"/>
      <c r="K635" s="260"/>
      <c r="L635" s="4"/>
      <c r="M635" s="35"/>
      <c r="N635" s="4"/>
      <c r="O635" s="35"/>
      <c r="P635" s="36"/>
      <c r="Q635" s="4"/>
      <c r="R635" s="4"/>
      <c r="S635" s="4"/>
      <c r="T635" s="4"/>
      <c r="U635" s="4"/>
      <c r="V635" s="4"/>
      <c r="W635" s="4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</row>
    <row r="636" spans="1:188" s="320" customFormat="1" x14ac:dyDescent="0.2">
      <c r="A636" s="4"/>
      <c r="B636" s="5"/>
      <c r="C636" s="5"/>
      <c r="D636" s="5"/>
      <c r="E636" s="259"/>
      <c r="F636" s="323"/>
      <c r="G636" s="323"/>
      <c r="I636" s="4"/>
      <c r="J636" s="4"/>
      <c r="K636" s="260"/>
      <c r="L636" s="4"/>
      <c r="M636" s="35"/>
      <c r="N636" s="4"/>
      <c r="O636" s="35"/>
      <c r="P636" s="36"/>
      <c r="Q636" s="4"/>
      <c r="R636" s="4"/>
      <c r="S636" s="4"/>
      <c r="T636" s="4"/>
      <c r="U636" s="4"/>
      <c r="V636" s="4"/>
      <c r="W636" s="4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</row>
    <row r="637" spans="1:188" s="320" customFormat="1" x14ac:dyDescent="0.2">
      <c r="A637" s="4"/>
      <c r="B637" s="5"/>
      <c r="C637" s="5"/>
      <c r="D637" s="5"/>
      <c r="E637" s="259"/>
      <c r="F637" s="323"/>
      <c r="G637" s="323"/>
      <c r="I637" s="4"/>
      <c r="J637" s="4"/>
      <c r="K637" s="260"/>
      <c r="L637" s="4"/>
      <c r="M637" s="35"/>
      <c r="N637" s="4"/>
      <c r="O637" s="35"/>
      <c r="P637" s="36"/>
      <c r="Q637" s="4"/>
      <c r="R637" s="4"/>
      <c r="S637" s="4"/>
      <c r="T637" s="4"/>
      <c r="U637" s="4"/>
      <c r="V637" s="4"/>
      <c r="W637" s="4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</row>
    <row r="638" spans="1:188" s="320" customFormat="1" x14ac:dyDescent="0.2">
      <c r="A638" s="4"/>
      <c r="B638" s="5"/>
      <c r="C638" s="5"/>
      <c r="D638" s="5"/>
      <c r="E638" s="259"/>
      <c r="F638" s="323"/>
      <c r="G638" s="323"/>
      <c r="I638" s="4"/>
      <c r="J638" s="4"/>
      <c r="K638" s="260"/>
      <c r="L638" s="4"/>
      <c r="M638" s="35"/>
      <c r="N638" s="4"/>
      <c r="O638" s="35"/>
      <c r="P638" s="36"/>
      <c r="Q638" s="4"/>
      <c r="R638" s="4"/>
      <c r="S638" s="4"/>
      <c r="T638" s="4"/>
      <c r="U638" s="4"/>
      <c r="V638" s="4"/>
      <c r="W638" s="4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</row>
    <row r="639" spans="1:188" s="320" customFormat="1" x14ac:dyDescent="0.2">
      <c r="A639" s="4"/>
      <c r="B639" s="5"/>
      <c r="C639" s="5"/>
      <c r="D639" s="5"/>
      <c r="E639" s="259"/>
      <c r="F639" s="323"/>
      <c r="G639" s="323"/>
      <c r="I639" s="4"/>
      <c r="J639" s="4"/>
      <c r="K639" s="260"/>
      <c r="L639" s="4"/>
      <c r="M639" s="35"/>
      <c r="N639" s="4"/>
      <c r="O639" s="35"/>
      <c r="P639" s="36"/>
      <c r="Q639" s="4"/>
      <c r="R639" s="4"/>
      <c r="S639" s="4"/>
      <c r="T639" s="4"/>
      <c r="U639" s="4"/>
      <c r="V639" s="4"/>
      <c r="W639" s="4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</row>
    <row r="640" spans="1:188" s="320" customFormat="1" x14ac:dyDescent="0.2">
      <c r="A640" s="4"/>
      <c r="B640" s="5"/>
      <c r="C640" s="5"/>
      <c r="D640" s="5"/>
      <c r="E640" s="259"/>
      <c r="F640" s="323"/>
      <c r="G640" s="323"/>
      <c r="I640" s="4"/>
      <c r="J640" s="4"/>
      <c r="K640" s="260"/>
      <c r="L640" s="4"/>
      <c r="M640" s="35"/>
      <c r="N640" s="4"/>
      <c r="O640" s="35"/>
      <c r="P640" s="36"/>
      <c r="Q640" s="4"/>
      <c r="R640" s="4"/>
      <c r="S640" s="4"/>
      <c r="T640" s="4"/>
      <c r="U640" s="4"/>
      <c r="V640" s="4"/>
      <c r="W640" s="4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</row>
    <row r="641" spans="1:188" s="320" customFormat="1" x14ac:dyDescent="0.2">
      <c r="A641" s="4"/>
      <c r="B641" s="5"/>
      <c r="C641" s="5"/>
      <c r="D641" s="5"/>
      <c r="E641" s="259"/>
      <c r="F641" s="323"/>
      <c r="G641" s="323"/>
      <c r="I641" s="4"/>
      <c r="J641" s="4"/>
      <c r="K641" s="260"/>
      <c r="L641" s="4"/>
      <c r="M641" s="35"/>
      <c r="N641" s="4"/>
      <c r="O641" s="35"/>
      <c r="P641" s="36"/>
      <c r="Q641" s="4"/>
      <c r="R641" s="4"/>
      <c r="S641" s="4"/>
      <c r="T641" s="4"/>
      <c r="U641" s="4"/>
      <c r="V641" s="4"/>
      <c r="W641" s="4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</row>
    <row r="642" spans="1:188" s="320" customFormat="1" x14ac:dyDescent="0.2">
      <c r="A642" s="4"/>
      <c r="B642" s="5"/>
      <c r="C642" s="5"/>
      <c r="D642" s="5"/>
      <c r="E642" s="259"/>
      <c r="F642" s="323"/>
      <c r="G642" s="323"/>
      <c r="I642" s="4"/>
      <c r="J642" s="4"/>
      <c r="K642" s="260"/>
      <c r="L642" s="4"/>
      <c r="M642" s="35"/>
      <c r="N642" s="4"/>
      <c r="O642" s="35"/>
      <c r="P642" s="36"/>
      <c r="Q642" s="4"/>
      <c r="R642" s="4"/>
      <c r="S642" s="4"/>
      <c r="T642" s="4"/>
      <c r="U642" s="4"/>
      <c r="V642" s="4"/>
      <c r="W642" s="4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</row>
    <row r="643" spans="1:188" s="320" customFormat="1" x14ac:dyDescent="0.2">
      <c r="A643" s="4"/>
      <c r="B643" s="5"/>
      <c r="C643" s="5"/>
      <c r="D643" s="5"/>
      <c r="E643" s="259"/>
      <c r="F643" s="323"/>
      <c r="G643" s="323"/>
      <c r="I643" s="4"/>
      <c r="J643" s="4"/>
      <c r="K643" s="260"/>
      <c r="L643" s="4"/>
      <c r="M643" s="35"/>
      <c r="N643" s="4"/>
      <c r="O643" s="35"/>
      <c r="P643" s="36"/>
      <c r="Q643" s="4"/>
      <c r="R643" s="4"/>
      <c r="S643" s="4"/>
      <c r="T643" s="4"/>
      <c r="U643" s="4"/>
      <c r="V643" s="4"/>
      <c r="W643" s="4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</row>
    <row r="644" spans="1:188" s="320" customFormat="1" x14ac:dyDescent="0.2">
      <c r="A644" s="4"/>
      <c r="B644" s="5"/>
      <c r="C644" s="5"/>
      <c r="D644" s="5"/>
      <c r="E644" s="259"/>
      <c r="F644" s="323"/>
      <c r="G644" s="323"/>
      <c r="I644" s="4"/>
      <c r="J644" s="4"/>
      <c r="K644" s="260"/>
      <c r="L644" s="4"/>
      <c r="M644" s="35"/>
      <c r="N644" s="4"/>
      <c r="O644" s="35"/>
      <c r="P644" s="36"/>
      <c r="Q644" s="4"/>
      <c r="R644" s="4"/>
      <c r="S644" s="4"/>
      <c r="T644" s="4"/>
      <c r="U644" s="4"/>
      <c r="V644" s="4"/>
      <c r="W644" s="4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</row>
    <row r="645" spans="1:188" s="320" customFormat="1" x14ac:dyDescent="0.2">
      <c r="A645" s="4"/>
      <c r="B645" s="5"/>
      <c r="C645" s="5"/>
      <c r="D645" s="5"/>
      <c r="E645" s="259"/>
      <c r="F645" s="323"/>
      <c r="G645" s="323"/>
      <c r="I645" s="4"/>
      <c r="J645" s="4"/>
      <c r="K645" s="260"/>
      <c r="L645" s="4"/>
      <c r="M645" s="35"/>
      <c r="N645" s="4"/>
      <c r="O645" s="35"/>
      <c r="P645" s="36"/>
      <c r="Q645" s="4"/>
      <c r="R645" s="4"/>
      <c r="S645" s="4"/>
      <c r="T645" s="4"/>
      <c r="U645" s="4"/>
      <c r="V645" s="4"/>
      <c r="W645" s="4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</row>
    <row r="646" spans="1:188" s="320" customFormat="1" x14ac:dyDescent="0.2">
      <c r="A646" s="4"/>
      <c r="B646" s="5"/>
      <c r="C646" s="5"/>
      <c r="D646" s="5"/>
      <c r="E646" s="259"/>
      <c r="F646" s="323"/>
      <c r="G646" s="323"/>
      <c r="I646" s="4"/>
      <c r="J646" s="4"/>
      <c r="K646" s="260"/>
      <c r="L646" s="4"/>
      <c r="M646" s="35"/>
      <c r="N646" s="4"/>
      <c r="O646" s="35"/>
      <c r="P646" s="36"/>
      <c r="Q646" s="4"/>
      <c r="R646" s="4"/>
      <c r="S646" s="4"/>
      <c r="T646" s="4"/>
      <c r="U646" s="4"/>
      <c r="V646" s="4"/>
      <c r="W646" s="4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</row>
    <row r="647" spans="1:188" s="320" customFormat="1" x14ac:dyDescent="0.2">
      <c r="A647" s="4"/>
      <c r="B647" s="5"/>
      <c r="C647" s="5"/>
      <c r="D647" s="5"/>
      <c r="E647" s="259"/>
      <c r="F647" s="323"/>
      <c r="G647" s="323"/>
      <c r="I647" s="4"/>
      <c r="J647" s="4"/>
      <c r="K647" s="260"/>
      <c r="L647" s="4"/>
      <c r="M647" s="35"/>
      <c r="N647" s="4"/>
      <c r="O647" s="35"/>
      <c r="P647" s="36"/>
      <c r="Q647" s="4"/>
      <c r="R647" s="4"/>
      <c r="S647" s="4"/>
      <c r="T647" s="4"/>
      <c r="U647" s="4"/>
      <c r="V647" s="4"/>
      <c r="W647" s="4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</row>
    <row r="648" spans="1:188" s="320" customFormat="1" x14ac:dyDescent="0.2">
      <c r="A648" s="4"/>
      <c r="B648" s="5"/>
      <c r="C648" s="5"/>
      <c r="D648" s="5"/>
      <c r="E648" s="259"/>
      <c r="F648" s="323"/>
      <c r="G648" s="323"/>
      <c r="I648" s="4"/>
      <c r="J648" s="4"/>
      <c r="K648" s="260"/>
      <c r="L648" s="4"/>
      <c r="M648" s="35"/>
      <c r="N648" s="4"/>
      <c r="O648" s="35"/>
      <c r="P648" s="36"/>
      <c r="Q648" s="4"/>
      <c r="R648" s="4"/>
      <c r="S648" s="4"/>
      <c r="T648" s="4"/>
      <c r="U648" s="4"/>
      <c r="V648" s="4"/>
      <c r="W648" s="4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</row>
    <row r="649" spans="1:188" s="320" customFormat="1" x14ac:dyDescent="0.2">
      <c r="A649" s="4"/>
      <c r="B649" s="5"/>
      <c r="C649" s="5"/>
      <c r="D649" s="5"/>
      <c r="E649" s="259"/>
      <c r="F649" s="323"/>
      <c r="G649" s="323"/>
      <c r="I649" s="4"/>
      <c r="J649" s="4"/>
      <c r="K649" s="260"/>
      <c r="L649" s="4"/>
      <c r="M649" s="35"/>
      <c r="N649" s="4"/>
      <c r="O649" s="35"/>
      <c r="P649" s="36"/>
      <c r="Q649" s="4"/>
      <c r="R649" s="4"/>
      <c r="S649" s="4"/>
      <c r="T649" s="4"/>
      <c r="U649" s="4"/>
      <c r="V649" s="4"/>
      <c r="W649" s="4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</row>
    <row r="650" spans="1:188" s="320" customFormat="1" x14ac:dyDescent="0.2">
      <c r="A650" s="4"/>
      <c r="B650" s="5"/>
      <c r="C650" s="5"/>
      <c r="D650" s="5"/>
      <c r="E650" s="259"/>
      <c r="F650" s="323"/>
      <c r="G650" s="323"/>
      <c r="I650" s="4"/>
      <c r="J650" s="4"/>
      <c r="K650" s="260"/>
      <c r="L650" s="4"/>
      <c r="M650" s="35"/>
      <c r="N650" s="4"/>
      <c r="O650" s="35"/>
      <c r="P650" s="36"/>
      <c r="Q650" s="4"/>
      <c r="R650" s="4"/>
      <c r="S650" s="4"/>
      <c r="T650" s="4"/>
      <c r="U650" s="4"/>
      <c r="V650" s="4"/>
      <c r="W650" s="4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</row>
    <row r="651" spans="1:188" s="320" customFormat="1" x14ac:dyDescent="0.2">
      <c r="A651" s="4"/>
      <c r="B651" s="5"/>
      <c r="C651" s="5"/>
      <c r="D651" s="5"/>
      <c r="E651" s="259"/>
      <c r="F651" s="323"/>
      <c r="G651" s="323"/>
      <c r="I651" s="4"/>
      <c r="J651" s="4"/>
      <c r="K651" s="260"/>
      <c r="L651" s="4"/>
      <c r="M651" s="35"/>
      <c r="N651" s="4"/>
      <c r="O651" s="35"/>
      <c r="P651" s="36"/>
      <c r="Q651" s="4"/>
      <c r="R651" s="4"/>
      <c r="S651" s="4"/>
      <c r="T651" s="4"/>
      <c r="U651" s="4"/>
      <c r="V651" s="4"/>
      <c r="W651" s="4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</row>
    <row r="652" spans="1:188" s="320" customFormat="1" x14ac:dyDescent="0.2">
      <c r="A652" s="4"/>
      <c r="B652" s="5"/>
      <c r="C652" s="5"/>
      <c r="D652" s="5"/>
      <c r="E652" s="259"/>
      <c r="F652" s="323"/>
      <c r="G652" s="323"/>
      <c r="I652" s="4"/>
      <c r="J652" s="4"/>
      <c r="K652" s="260"/>
      <c r="L652" s="4"/>
      <c r="M652" s="35"/>
      <c r="N652" s="4"/>
      <c r="O652" s="35"/>
      <c r="P652" s="36"/>
      <c r="Q652" s="4"/>
      <c r="R652" s="4"/>
      <c r="S652" s="4"/>
      <c r="T652" s="4"/>
      <c r="U652" s="4"/>
      <c r="V652" s="4"/>
      <c r="W652" s="4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</row>
    <row r="653" spans="1:188" s="320" customFormat="1" x14ac:dyDescent="0.2">
      <c r="A653" s="4"/>
      <c r="B653" s="5"/>
      <c r="C653" s="5"/>
      <c r="D653" s="5"/>
      <c r="E653" s="259"/>
      <c r="F653" s="323"/>
      <c r="G653" s="323"/>
      <c r="I653" s="4"/>
      <c r="J653" s="4"/>
      <c r="K653" s="260"/>
      <c r="L653" s="4"/>
      <c r="M653" s="35"/>
      <c r="N653" s="4"/>
      <c r="O653" s="35"/>
      <c r="P653" s="36"/>
      <c r="Q653" s="4"/>
      <c r="R653" s="4"/>
      <c r="S653" s="4"/>
      <c r="T653" s="4"/>
      <c r="U653" s="4"/>
      <c r="V653" s="4"/>
      <c r="W653" s="4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</row>
    <row r="654" spans="1:188" s="320" customFormat="1" x14ac:dyDescent="0.2">
      <c r="A654" s="4"/>
      <c r="B654" s="5"/>
      <c r="C654" s="5"/>
      <c r="D654" s="5"/>
      <c r="E654" s="259"/>
      <c r="F654" s="323"/>
      <c r="G654" s="323"/>
      <c r="I654" s="4"/>
      <c r="J654" s="4"/>
      <c r="K654" s="260"/>
      <c r="L654" s="4"/>
      <c r="M654" s="35"/>
      <c r="N654" s="4"/>
      <c r="O654" s="35"/>
      <c r="P654" s="36"/>
      <c r="Q654" s="4"/>
      <c r="R654" s="4"/>
      <c r="S654" s="4"/>
      <c r="T654" s="4"/>
      <c r="U654" s="4"/>
      <c r="V654" s="4"/>
      <c r="W654" s="4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</row>
    <row r="655" spans="1:188" s="320" customFormat="1" x14ac:dyDescent="0.2">
      <c r="A655" s="4"/>
      <c r="B655" s="5"/>
      <c r="C655" s="5"/>
      <c r="D655" s="5"/>
      <c r="E655" s="259"/>
      <c r="F655" s="323"/>
      <c r="G655" s="323"/>
      <c r="I655" s="4"/>
      <c r="J655" s="4"/>
      <c r="K655" s="260"/>
      <c r="L655" s="4"/>
      <c r="M655" s="35"/>
      <c r="N655" s="4"/>
      <c r="O655" s="35"/>
      <c r="P655" s="36"/>
      <c r="Q655" s="4"/>
      <c r="R655" s="4"/>
      <c r="S655" s="4"/>
      <c r="T655" s="4"/>
      <c r="U655" s="4"/>
      <c r="V655" s="4"/>
      <c r="W655" s="4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</row>
    <row r="656" spans="1:188" s="320" customFormat="1" x14ac:dyDescent="0.2">
      <c r="A656" s="4"/>
      <c r="B656" s="5"/>
      <c r="C656" s="5"/>
      <c r="D656" s="5"/>
      <c r="E656" s="259"/>
      <c r="F656" s="323"/>
      <c r="G656" s="323"/>
      <c r="I656" s="4"/>
      <c r="J656" s="4"/>
      <c r="K656" s="260"/>
      <c r="L656" s="4"/>
      <c r="M656" s="35"/>
      <c r="N656" s="4"/>
      <c r="O656" s="35"/>
      <c r="P656" s="36"/>
      <c r="Q656" s="4"/>
      <c r="R656" s="4"/>
      <c r="S656" s="4"/>
      <c r="T656" s="4"/>
      <c r="U656" s="4"/>
      <c r="V656" s="4"/>
      <c r="W656" s="4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</row>
    <row r="657" spans="1:188" s="320" customFormat="1" x14ac:dyDescent="0.2">
      <c r="A657" s="4"/>
      <c r="B657" s="5"/>
      <c r="C657" s="5"/>
      <c r="D657" s="5"/>
      <c r="E657" s="259"/>
      <c r="F657" s="323"/>
      <c r="G657" s="323"/>
      <c r="I657" s="4"/>
      <c r="J657" s="4"/>
      <c r="K657" s="260"/>
      <c r="L657" s="4"/>
      <c r="M657" s="35"/>
      <c r="N657" s="4"/>
      <c r="O657" s="35"/>
      <c r="P657" s="36"/>
      <c r="Q657" s="4"/>
      <c r="R657" s="4"/>
      <c r="S657" s="4"/>
      <c r="T657" s="4"/>
      <c r="U657" s="4"/>
      <c r="V657" s="4"/>
      <c r="W657" s="4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</row>
    <row r="658" spans="1:188" s="320" customFormat="1" x14ac:dyDescent="0.2">
      <c r="A658" s="4"/>
      <c r="B658" s="5"/>
      <c r="C658" s="5"/>
      <c r="D658" s="5"/>
      <c r="E658" s="259"/>
      <c r="F658" s="323"/>
      <c r="G658" s="323"/>
      <c r="I658" s="4"/>
      <c r="J658" s="4"/>
      <c r="K658" s="260"/>
      <c r="L658" s="4"/>
      <c r="M658" s="35"/>
      <c r="N658" s="4"/>
      <c r="O658" s="35"/>
      <c r="P658" s="36"/>
      <c r="Q658" s="4"/>
      <c r="R658" s="4"/>
      <c r="S658" s="4"/>
      <c r="T658" s="4"/>
      <c r="U658" s="4"/>
      <c r="V658" s="4"/>
      <c r="W658" s="4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</row>
    <row r="659" spans="1:188" s="320" customFormat="1" x14ac:dyDescent="0.2">
      <c r="A659" s="4"/>
      <c r="B659" s="5"/>
      <c r="C659" s="5"/>
      <c r="D659" s="5"/>
      <c r="E659" s="259"/>
      <c r="F659" s="323"/>
      <c r="G659" s="323"/>
      <c r="I659" s="4"/>
      <c r="J659" s="4"/>
      <c r="K659" s="260"/>
      <c r="L659" s="4"/>
      <c r="M659" s="35"/>
      <c r="N659" s="4"/>
      <c r="O659" s="35"/>
      <c r="P659" s="36"/>
      <c r="Q659" s="4"/>
      <c r="R659" s="4"/>
      <c r="S659" s="4"/>
      <c r="T659" s="4"/>
      <c r="U659" s="4"/>
      <c r="V659" s="4"/>
      <c r="W659" s="4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</row>
    <row r="660" spans="1:188" s="320" customFormat="1" x14ac:dyDescent="0.2">
      <c r="A660" s="4"/>
      <c r="B660" s="5"/>
      <c r="C660" s="5"/>
      <c r="D660" s="5"/>
      <c r="E660" s="259"/>
      <c r="F660" s="323"/>
      <c r="G660" s="323"/>
      <c r="I660" s="4"/>
      <c r="J660" s="4"/>
      <c r="K660" s="260"/>
      <c r="L660" s="4"/>
      <c r="M660" s="35"/>
      <c r="N660" s="4"/>
      <c r="O660" s="35"/>
      <c r="P660" s="36"/>
      <c r="Q660" s="4"/>
      <c r="R660" s="4"/>
      <c r="S660" s="4"/>
      <c r="T660" s="4"/>
      <c r="U660" s="4"/>
      <c r="V660" s="4"/>
      <c r="W660" s="4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</row>
    <row r="661" spans="1:188" s="320" customFormat="1" x14ac:dyDescent="0.2">
      <c r="A661" s="4"/>
      <c r="B661" s="5"/>
      <c r="C661" s="5"/>
      <c r="D661" s="5"/>
      <c r="E661" s="259"/>
      <c r="F661" s="323"/>
      <c r="G661" s="323"/>
      <c r="I661" s="4"/>
      <c r="J661" s="4"/>
      <c r="K661" s="260"/>
      <c r="L661" s="4"/>
      <c r="M661" s="35"/>
      <c r="N661" s="4"/>
      <c r="O661" s="35"/>
      <c r="P661" s="36"/>
      <c r="Q661" s="4"/>
      <c r="R661" s="4"/>
      <c r="S661" s="4"/>
      <c r="T661" s="4"/>
      <c r="U661" s="4"/>
      <c r="V661" s="4"/>
      <c r="W661" s="4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</row>
    <row r="662" spans="1:188" s="320" customFormat="1" x14ac:dyDescent="0.2">
      <c r="A662" s="4"/>
      <c r="B662" s="5"/>
      <c r="C662" s="5"/>
      <c r="D662" s="5"/>
      <c r="E662" s="259"/>
      <c r="F662" s="323"/>
      <c r="G662" s="323"/>
      <c r="I662" s="4"/>
      <c r="J662" s="4"/>
      <c r="K662" s="260"/>
      <c r="L662" s="4"/>
      <c r="M662" s="35"/>
      <c r="N662" s="4"/>
      <c r="O662" s="35"/>
      <c r="P662" s="36"/>
      <c r="Q662" s="4"/>
      <c r="R662" s="4"/>
      <c r="S662" s="4"/>
      <c r="T662" s="4"/>
      <c r="U662" s="4"/>
      <c r="V662" s="4"/>
      <c r="W662" s="4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</row>
    <row r="663" spans="1:188" s="320" customFormat="1" x14ac:dyDescent="0.2">
      <c r="A663" s="4"/>
      <c r="B663" s="5"/>
      <c r="C663" s="5"/>
      <c r="D663" s="5"/>
      <c r="E663" s="259"/>
      <c r="F663" s="323"/>
      <c r="G663" s="323"/>
      <c r="I663" s="4"/>
      <c r="J663" s="4"/>
      <c r="K663" s="260"/>
      <c r="L663" s="4"/>
      <c r="M663" s="35"/>
      <c r="N663" s="4"/>
      <c r="O663" s="35"/>
      <c r="P663" s="36"/>
      <c r="Q663" s="4"/>
      <c r="R663" s="4"/>
      <c r="S663" s="4"/>
      <c r="T663" s="4"/>
      <c r="U663" s="4"/>
      <c r="V663" s="4"/>
      <c r="W663" s="4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</row>
    <row r="664" spans="1:188" s="320" customFormat="1" x14ac:dyDescent="0.2">
      <c r="A664" s="4"/>
      <c r="B664" s="5"/>
      <c r="C664" s="5"/>
      <c r="D664" s="5"/>
      <c r="E664" s="259"/>
      <c r="F664" s="323"/>
      <c r="G664" s="323"/>
      <c r="I664" s="4"/>
      <c r="J664" s="4"/>
      <c r="K664" s="260"/>
      <c r="L664" s="4"/>
      <c r="M664" s="35"/>
      <c r="N664" s="4"/>
      <c r="O664" s="35"/>
      <c r="P664" s="36"/>
      <c r="Q664" s="4"/>
      <c r="R664" s="4"/>
      <c r="S664" s="4"/>
      <c r="T664" s="4"/>
      <c r="U664" s="4"/>
      <c r="V664" s="4"/>
      <c r="W664" s="4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</row>
    <row r="665" spans="1:188" s="320" customFormat="1" x14ac:dyDescent="0.2">
      <c r="A665" s="4"/>
      <c r="B665" s="5"/>
      <c r="C665" s="5"/>
      <c r="D665" s="5"/>
      <c r="E665" s="259"/>
      <c r="F665" s="323"/>
      <c r="G665" s="323"/>
      <c r="I665" s="4"/>
      <c r="J665" s="4"/>
      <c r="K665" s="260"/>
      <c r="L665" s="4"/>
      <c r="M665" s="35"/>
      <c r="N665" s="4"/>
      <c r="O665" s="35"/>
      <c r="P665" s="36"/>
      <c r="Q665" s="4"/>
      <c r="R665" s="4"/>
      <c r="S665" s="4"/>
      <c r="T665" s="4"/>
      <c r="U665" s="4"/>
      <c r="V665" s="4"/>
      <c r="W665" s="4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</row>
    <row r="666" spans="1:188" s="320" customFormat="1" x14ac:dyDescent="0.2">
      <c r="A666" s="4"/>
      <c r="B666" s="5"/>
      <c r="C666" s="5"/>
      <c r="D666" s="5"/>
      <c r="E666" s="259"/>
      <c r="F666" s="323"/>
      <c r="G666" s="323"/>
      <c r="I666" s="4"/>
      <c r="J666" s="4"/>
      <c r="K666" s="260"/>
      <c r="L666" s="4"/>
      <c r="M666" s="35"/>
      <c r="N666" s="4"/>
      <c r="O666" s="35"/>
      <c r="P666" s="36"/>
      <c r="Q666" s="4"/>
      <c r="R666" s="4"/>
      <c r="S666" s="4"/>
      <c r="T666" s="4"/>
      <c r="U666" s="4"/>
      <c r="V666" s="4"/>
      <c r="W666" s="4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</row>
    <row r="667" spans="1:188" s="320" customFormat="1" x14ac:dyDescent="0.2">
      <c r="A667" s="4"/>
      <c r="B667" s="5"/>
      <c r="C667" s="5"/>
      <c r="D667" s="5"/>
      <c r="E667" s="259"/>
      <c r="F667" s="323"/>
      <c r="G667" s="323"/>
      <c r="I667" s="4"/>
      <c r="J667" s="4"/>
      <c r="K667" s="260"/>
      <c r="L667" s="4"/>
      <c r="M667" s="35"/>
      <c r="N667" s="4"/>
      <c r="O667" s="35"/>
      <c r="P667" s="36"/>
      <c r="Q667" s="4"/>
      <c r="R667" s="4"/>
      <c r="S667" s="4"/>
      <c r="T667" s="4"/>
      <c r="U667" s="4"/>
      <c r="V667" s="4"/>
      <c r="W667" s="4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</row>
    <row r="668" spans="1:188" s="320" customFormat="1" x14ac:dyDescent="0.2">
      <c r="A668" s="4"/>
      <c r="B668" s="5"/>
      <c r="C668" s="5"/>
      <c r="D668" s="5"/>
      <c r="E668" s="259"/>
      <c r="F668" s="323"/>
      <c r="G668" s="323"/>
      <c r="I668" s="4"/>
      <c r="J668" s="4"/>
      <c r="K668" s="260"/>
      <c r="L668" s="4"/>
      <c r="M668" s="35"/>
      <c r="N668" s="4"/>
      <c r="O668" s="35"/>
      <c r="P668" s="36"/>
      <c r="Q668" s="4"/>
      <c r="R668" s="4"/>
      <c r="S668" s="4"/>
      <c r="T668" s="4"/>
      <c r="U668" s="4"/>
      <c r="V668" s="4"/>
      <c r="W668" s="4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</row>
    <row r="669" spans="1:188" s="320" customFormat="1" x14ac:dyDescent="0.2">
      <c r="A669" s="4"/>
      <c r="B669" s="5"/>
      <c r="C669" s="5"/>
      <c r="D669" s="5"/>
      <c r="E669" s="259"/>
      <c r="F669" s="323"/>
      <c r="G669" s="323"/>
      <c r="I669" s="4"/>
      <c r="J669" s="4"/>
      <c r="K669" s="260"/>
      <c r="L669" s="4"/>
      <c r="M669" s="35"/>
      <c r="N669" s="4"/>
      <c r="O669" s="35"/>
      <c r="P669" s="36"/>
      <c r="Q669" s="4"/>
      <c r="R669" s="4"/>
      <c r="S669" s="4"/>
      <c r="T669" s="4"/>
      <c r="U669" s="4"/>
      <c r="V669" s="4"/>
      <c r="W669" s="4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</row>
    <row r="670" spans="1:188" s="320" customFormat="1" x14ac:dyDescent="0.2">
      <c r="A670" s="4"/>
      <c r="B670" s="5"/>
      <c r="C670" s="5"/>
      <c r="D670" s="5"/>
      <c r="E670" s="259"/>
      <c r="F670" s="323"/>
      <c r="G670" s="323"/>
      <c r="I670" s="4"/>
      <c r="J670" s="4"/>
      <c r="K670" s="260"/>
      <c r="L670" s="4"/>
      <c r="M670" s="35"/>
      <c r="N670" s="4"/>
      <c r="O670" s="35"/>
      <c r="P670" s="36"/>
      <c r="Q670" s="4"/>
      <c r="R670" s="4"/>
      <c r="S670" s="4"/>
      <c r="T670" s="4"/>
      <c r="U670" s="4"/>
      <c r="V670" s="4"/>
      <c r="W670" s="4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</row>
    <row r="671" spans="1:188" s="320" customFormat="1" x14ac:dyDescent="0.2">
      <c r="A671" s="4"/>
      <c r="B671" s="5"/>
      <c r="C671" s="5"/>
      <c r="D671" s="5"/>
      <c r="E671" s="259"/>
      <c r="F671" s="323"/>
      <c r="G671" s="323"/>
      <c r="I671" s="4"/>
      <c r="J671" s="4"/>
      <c r="K671" s="260"/>
      <c r="L671" s="4"/>
      <c r="M671" s="35"/>
      <c r="N671" s="4"/>
      <c r="O671" s="35"/>
      <c r="P671" s="36"/>
      <c r="Q671" s="4"/>
      <c r="R671" s="4"/>
      <c r="S671" s="4"/>
      <c r="T671" s="4"/>
      <c r="U671" s="4"/>
      <c r="V671" s="4"/>
      <c r="W671" s="4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</row>
    <row r="672" spans="1:188" s="320" customFormat="1" x14ac:dyDescent="0.2">
      <c r="A672" s="4"/>
      <c r="B672" s="5"/>
      <c r="C672" s="5"/>
      <c r="D672" s="5"/>
      <c r="E672" s="259"/>
      <c r="F672" s="323"/>
      <c r="G672" s="323"/>
      <c r="I672" s="4"/>
      <c r="J672" s="4"/>
      <c r="K672" s="260"/>
      <c r="L672" s="4"/>
      <c r="M672" s="35"/>
      <c r="N672" s="4"/>
      <c r="O672" s="35"/>
      <c r="P672" s="36"/>
      <c r="Q672" s="4"/>
      <c r="R672" s="4"/>
      <c r="S672" s="4"/>
      <c r="T672" s="4"/>
      <c r="U672" s="4"/>
      <c r="V672" s="4"/>
      <c r="W672" s="4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</row>
    <row r="673" spans="1:188" s="320" customFormat="1" x14ac:dyDescent="0.2">
      <c r="A673" s="4"/>
      <c r="B673" s="5"/>
      <c r="C673" s="5"/>
      <c r="D673" s="5"/>
      <c r="E673" s="259"/>
      <c r="F673" s="323"/>
      <c r="G673" s="323"/>
      <c r="I673" s="4"/>
      <c r="J673" s="4"/>
      <c r="K673" s="260"/>
      <c r="L673" s="4"/>
      <c r="M673" s="35"/>
      <c r="N673" s="4"/>
      <c r="O673" s="35"/>
      <c r="P673" s="36"/>
      <c r="Q673" s="4"/>
      <c r="R673" s="4"/>
      <c r="S673" s="4"/>
      <c r="T673" s="4"/>
      <c r="U673" s="4"/>
      <c r="V673" s="4"/>
      <c r="W673" s="4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</row>
    <row r="674" spans="1:188" s="320" customFormat="1" x14ac:dyDescent="0.2">
      <c r="A674" s="4"/>
      <c r="B674" s="5"/>
      <c r="C674" s="5"/>
      <c r="D674" s="5"/>
      <c r="E674" s="259"/>
      <c r="F674" s="323"/>
      <c r="G674" s="323"/>
      <c r="I674" s="4"/>
      <c r="J674" s="4"/>
      <c r="K674" s="260"/>
      <c r="L674" s="4"/>
      <c r="M674" s="35"/>
      <c r="N674" s="4"/>
      <c r="O674" s="35"/>
      <c r="P674" s="36"/>
      <c r="Q674" s="4"/>
      <c r="R674" s="4"/>
      <c r="S674" s="4"/>
      <c r="T674" s="4"/>
      <c r="U674" s="4"/>
      <c r="V674" s="4"/>
      <c r="W674" s="4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</row>
    <row r="675" spans="1:188" s="320" customFormat="1" x14ac:dyDescent="0.2">
      <c r="A675" s="4"/>
      <c r="B675" s="5"/>
      <c r="C675" s="5"/>
      <c r="D675" s="5"/>
      <c r="E675" s="259"/>
      <c r="F675" s="323"/>
      <c r="G675" s="323"/>
      <c r="I675" s="4"/>
      <c r="J675" s="4"/>
      <c r="K675" s="260"/>
      <c r="L675" s="4"/>
      <c r="M675" s="35"/>
      <c r="N675" s="4"/>
      <c r="O675" s="35"/>
      <c r="P675" s="36"/>
      <c r="Q675" s="4"/>
      <c r="R675" s="4"/>
      <c r="S675" s="4"/>
      <c r="T675" s="4"/>
      <c r="U675" s="4"/>
      <c r="V675" s="4"/>
      <c r="W675" s="4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</row>
    <row r="676" spans="1:188" s="320" customFormat="1" x14ac:dyDescent="0.2">
      <c r="A676" s="4"/>
      <c r="B676" s="5"/>
      <c r="C676" s="5"/>
      <c r="D676" s="5"/>
      <c r="E676" s="259"/>
      <c r="F676" s="323"/>
      <c r="G676" s="323"/>
      <c r="I676" s="4"/>
      <c r="J676" s="4"/>
      <c r="K676" s="260"/>
      <c r="L676" s="4"/>
      <c r="M676" s="35"/>
      <c r="N676" s="4"/>
      <c r="O676" s="35"/>
      <c r="P676" s="36"/>
      <c r="Q676" s="4"/>
      <c r="R676" s="4"/>
      <c r="S676" s="4"/>
      <c r="T676" s="4"/>
      <c r="U676" s="4"/>
      <c r="V676" s="4"/>
      <c r="W676" s="4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</row>
    <row r="677" spans="1:188" s="320" customFormat="1" x14ac:dyDescent="0.2">
      <c r="A677" s="4"/>
      <c r="B677" s="5"/>
      <c r="C677" s="5"/>
      <c r="D677" s="5"/>
      <c r="E677" s="259"/>
      <c r="F677" s="323"/>
      <c r="G677" s="323"/>
      <c r="I677" s="4"/>
      <c r="J677" s="4"/>
      <c r="K677" s="260"/>
      <c r="L677" s="4"/>
      <c r="M677" s="35"/>
      <c r="N677" s="4"/>
      <c r="O677" s="35"/>
      <c r="P677" s="36"/>
      <c r="Q677" s="4"/>
      <c r="R677" s="4"/>
      <c r="S677" s="4"/>
      <c r="T677" s="4"/>
      <c r="U677" s="4"/>
      <c r="V677" s="4"/>
      <c r="W677" s="4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</row>
    <row r="678" spans="1:188" s="320" customFormat="1" x14ac:dyDescent="0.2">
      <c r="A678" s="4"/>
      <c r="B678" s="5"/>
      <c r="C678" s="5"/>
      <c r="D678" s="5"/>
      <c r="E678" s="259"/>
      <c r="F678" s="323"/>
      <c r="G678" s="323"/>
      <c r="I678" s="4"/>
      <c r="J678" s="4"/>
      <c r="K678" s="260"/>
      <c r="L678" s="4"/>
      <c r="M678" s="35"/>
      <c r="N678" s="4"/>
      <c r="O678" s="35"/>
      <c r="P678" s="36"/>
      <c r="Q678" s="4"/>
      <c r="R678" s="4"/>
      <c r="S678" s="4"/>
      <c r="T678" s="4"/>
      <c r="U678" s="4"/>
      <c r="V678" s="4"/>
      <c r="W678" s="4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</row>
    <row r="679" spans="1:188" s="320" customFormat="1" x14ac:dyDescent="0.2">
      <c r="A679" s="4"/>
      <c r="B679" s="5"/>
      <c r="C679" s="5"/>
      <c r="D679" s="5"/>
      <c r="E679" s="259"/>
      <c r="F679" s="323"/>
      <c r="G679" s="323"/>
      <c r="I679" s="4"/>
      <c r="J679" s="4"/>
      <c r="K679" s="260"/>
      <c r="L679" s="4"/>
      <c r="M679" s="35"/>
      <c r="N679" s="4"/>
      <c r="O679" s="35"/>
      <c r="P679" s="36"/>
      <c r="Q679" s="4"/>
      <c r="R679" s="4"/>
      <c r="S679" s="4"/>
      <c r="T679" s="4"/>
      <c r="U679" s="4"/>
      <c r="V679" s="4"/>
      <c r="W679" s="4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</row>
    <row r="680" spans="1:188" s="320" customFormat="1" x14ac:dyDescent="0.2">
      <c r="A680" s="4"/>
      <c r="B680" s="5"/>
      <c r="C680" s="5"/>
      <c r="D680" s="5"/>
      <c r="E680" s="259"/>
      <c r="F680" s="323"/>
      <c r="G680" s="323"/>
      <c r="I680" s="4"/>
      <c r="J680" s="4"/>
      <c r="K680" s="260"/>
      <c r="L680" s="4"/>
      <c r="M680" s="35"/>
      <c r="N680" s="4"/>
      <c r="O680" s="35"/>
      <c r="P680" s="36"/>
      <c r="Q680" s="4"/>
      <c r="R680" s="4"/>
      <c r="S680" s="4"/>
      <c r="T680" s="4"/>
      <c r="U680" s="4"/>
      <c r="V680" s="4"/>
      <c r="W680" s="4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</row>
    <row r="681" spans="1:188" s="320" customFormat="1" x14ac:dyDescent="0.2">
      <c r="A681" s="4"/>
      <c r="B681" s="5"/>
      <c r="C681" s="5"/>
      <c r="D681" s="5"/>
      <c r="E681" s="259"/>
      <c r="F681" s="323"/>
      <c r="G681" s="323"/>
      <c r="I681" s="4"/>
      <c r="J681" s="4"/>
      <c r="K681" s="260"/>
      <c r="L681" s="4"/>
      <c r="M681" s="35"/>
      <c r="N681" s="4"/>
      <c r="O681" s="35"/>
      <c r="P681" s="36"/>
      <c r="Q681" s="4"/>
      <c r="R681" s="4"/>
      <c r="S681" s="4"/>
      <c r="T681" s="4"/>
      <c r="U681" s="4"/>
      <c r="V681" s="4"/>
      <c r="W681" s="4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</row>
    <row r="682" spans="1:188" s="320" customFormat="1" x14ac:dyDescent="0.2">
      <c r="A682" s="4"/>
      <c r="B682" s="5"/>
      <c r="C682" s="5"/>
      <c r="D682" s="5"/>
      <c r="E682" s="259"/>
      <c r="F682" s="323"/>
      <c r="G682" s="323"/>
      <c r="I682" s="4"/>
      <c r="J682" s="4"/>
      <c r="K682" s="260"/>
      <c r="L682" s="4"/>
      <c r="M682" s="35"/>
      <c r="N682" s="4"/>
      <c r="O682" s="35"/>
      <c r="P682" s="36"/>
      <c r="Q682" s="4"/>
      <c r="R682" s="4"/>
      <c r="S682" s="4"/>
      <c r="T682" s="4"/>
      <c r="U682" s="4"/>
      <c r="V682" s="4"/>
      <c r="W682" s="4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</row>
    <row r="683" spans="1:188" s="320" customFormat="1" x14ac:dyDescent="0.2">
      <c r="A683" s="4"/>
      <c r="B683" s="5"/>
      <c r="C683" s="5"/>
      <c r="D683" s="5"/>
      <c r="E683" s="259"/>
      <c r="F683" s="323"/>
      <c r="G683" s="323"/>
      <c r="I683" s="4"/>
      <c r="J683" s="4"/>
      <c r="K683" s="260"/>
      <c r="L683" s="4"/>
      <c r="M683" s="35"/>
      <c r="N683" s="4"/>
      <c r="O683" s="35"/>
      <c r="P683" s="36"/>
      <c r="Q683" s="4"/>
      <c r="R683" s="4"/>
      <c r="S683" s="4"/>
      <c r="T683" s="4"/>
      <c r="U683" s="4"/>
      <c r="V683" s="4"/>
      <c r="W683" s="4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</row>
    <row r="684" spans="1:188" s="320" customFormat="1" x14ac:dyDescent="0.2">
      <c r="A684" s="4"/>
      <c r="B684" s="5"/>
      <c r="C684" s="5"/>
      <c r="D684" s="5"/>
      <c r="E684" s="259"/>
      <c r="F684" s="323"/>
      <c r="G684" s="323"/>
      <c r="I684" s="4"/>
      <c r="J684" s="4"/>
      <c r="K684" s="260"/>
      <c r="L684" s="4"/>
      <c r="M684" s="35"/>
      <c r="N684" s="4"/>
      <c r="O684" s="35"/>
      <c r="P684" s="36"/>
      <c r="Q684" s="4"/>
      <c r="R684" s="4"/>
      <c r="S684" s="4"/>
      <c r="T684" s="4"/>
      <c r="U684" s="4"/>
      <c r="V684" s="4"/>
      <c r="W684" s="4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</row>
    <row r="685" spans="1:188" s="320" customFormat="1" x14ac:dyDescent="0.2">
      <c r="A685" s="4"/>
      <c r="B685" s="5"/>
      <c r="C685" s="5"/>
      <c r="D685" s="5"/>
      <c r="E685" s="259"/>
      <c r="F685" s="323"/>
      <c r="G685" s="323"/>
      <c r="I685" s="4"/>
      <c r="J685" s="4"/>
      <c r="K685" s="260"/>
      <c r="L685" s="4"/>
      <c r="M685" s="35"/>
      <c r="N685" s="4"/>
      <c r="O685" s="35"/>
      <c r="P685" s="36"/>
      <c r="Q685" s="4"/>
      <c r="R685" s="4"/>
      <c r="S685" s="4"/>
      <c r="T685" s="4"/>
      <c r="U685" s="4"/>
      <c r="V685" s="4"/>
      <c r="W685" s="4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</row>
    <row r="686" spans="1:188" s="320" customFormat="1" x14ac:dyDescent="0.2">
      <c r="A686" s="4"/>
      <c r="B686" s="5"/>
      <c r="C686" s="5"/>
      <c r="D686" s="5"/>
      <c r="E686" s="259"/>
      <c r="F686" s="323"/>
      <c r="G686" s="323"/>
      <c r="I686" s="4"/>
      <c r="J686" s="4"/>
      <c r="K686" s="260"/>
      <c r="L686" s="4"/>
      <c r="M686" s="35"/>
      <c r="N686" s="4"/>
      <c r="O686" s="35"/>
      <c r="P686" s="36"/>
      <c r="Q686" s="4"/>
      <c r="R686" s="4"/>
      <c r="S686" s="4"/>
      <c r="T686" s="4"/>
      <c r="U686" s="4"/>
      <c r="V686" s="4"/>
      <c r="W686" s="4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</row>
    <row r="687" spans="1:188" s="320" customFormat="1" x14ac:dyDescent="0.2">
      <c r="A687" s="4"/>
      <c r="B687" s="5"/>
      <c r="C687" s="5"/>
      <c r="D687" s="5"/>
      <c r="E687" s="259"/>
      <c r="F687" s="323"/>
      <c r="G687" s="323"/>
      <c r="I687" s="4"/>
      <c r="J687" s="4"/>
      <c r="K687" s="260"/>
      <c r="L687" s="4"/>
      <c r="M687" s="35"/>
      <c r="N687" s="4"/>
      <c r="O687" s="35"/>
      <c r="P687" s="36"/>
      <c r="Q687" s="4"/>
      <c r="R687" s="4"/>
      <c r="S687" s="4"/>
      <c r="T687" s="4"/>
      <c r="U687" s="4"/>
      <c r="V687" s="4"/>
      <c r="W687" s="4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</row>
    <row r="688" spans="1:188" s="320" customFormat="1" x14ac:dyDescent="0.2">
      <c r="A688" s="4"/>
      <c r="B688" s="5"/>
      <c r="C688" s="5"/>
      <c r="D688" s="5"/>
      <c r="E688" s="259"/>
      <c r="F688" s="323"/>
      <c r="G688" s="323"/>
      <c r="I688" s="4"/>
      <c r="J688" s="4"/>
      <c r="K688" s="260"/>
      <c r="L688" s="4"/>
      <c r="M688" s="35"/>
      <c r="N688" s="4"/>
      <c r="O688" s="35"/>
      <c r="P688" s="36"/>
      <c r="Q688" s="4"/>
      <c r="R688" s="4"/>
      <c r="S688" s="4"/>
      <c r="T688" s="4"/>
      <c r="U688" s="4"/>
      <c r="V688" s="4"/>
      <c r="W688" s="4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</row>
    <row r="689" spans="1:188" s="320" customFormat="1" x14ac:dyDescent="0.2">
      <c r="A689" s="4"/>
      <c r="B689" s="5"/>
      <c r="C689" s="5"/>
      <c r="D689" s="5"/>
      <c r="E689" s="259"/>
      <c r="F689" s="323"/>
      <c r="G689" s="323"/>
      <c r="I689" s="4"/>
      <c r="J689" s="4"/>
      <c r="K689" s="260"/>
      <c r="L689" s="4"/>
      <c r="M689" s="35"/>
      <c r="N689" s="4"/>
      <c r="O689" s="35"/>
      <c r="P689" s="36"/>
      <c r="Q689" s="4"/>
      <c r="R689" s="4"/>
      <c r="S689" s="4"/>
      <c r="T689" s="4"/>
      <c r="U689" s="4"/>
      <c r="V689" s="4"/>
      <c r="W689" s="4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</row>
    <row r="690" spans="1:188" s="320" customFormat="1" x14ac:dyDescent="0.2">
      <c r="A690" s="4"/>
      <c r="B690" s="5"/>
      <c r="C690" s="5"/>
      <c r="D690" s="5"/>
      <c r="E690" s="259"/>
      <c r="F690" s="323"/>
      <c r="G690" s="323"/>
      <c r="I690" s="4"/>
      <c r="J690" s="4"/>
      <c r="K690" s="260"/>
      <c r="L690" s="4"/>
      <c r="M690" s="35"/>
      <c r="N690" s="4"/>
      <c r="O690" s="35"/>
      <c r="P690" s="36"/>
      <c r="Q690" s="4"/>
      <c r="R690" s="4"/>
      <c r="S690" s="4"/>
      <c r="T690" s="4"/>
      <c r="U690" s="4"/>
      <c r="V690" s="4"/>
      <c r="W690" s="4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</row>
    <row r="691" spans="1:188" s="320" customFormat="1" x14ac:dyDescent="0.2">
      <c r="A691" s="4"/>
      <c r="B691" s="5"/>
      <c r="C691" s="5"/>
      <c r="D691" s="5"/>
      <c r="E691" s="259"/>
      <c r="F691" s="323"/>
      <c r="G691" s="323"/>
      <c r="I691" s="4"/>
      <c r="J691" s="4"/>
      <c r="K691" s="260"/>
      <c r="L691" s="4"/>
      <c r="M691" s="35"/>
      <c r="N691" s="4"/>
      <c r="O691" s="35"/>
      <c r="P691" s="36"/>
      <c r="Q691" s="4"/>
      <c r="R691" s="4"/>
      <c r="S691" s="4"/>
      <c r="T691" s="4"/>
      <c r="U691" s="4"/>
      <c r="V691" s="4"/>
      <c r="W691" s="4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</row>
    <row r="692" spans="1:188" s="320" customFormat="1" x14ac:dyDescent="0.2">
      <c r="A692" s="4"/>
      <c r="B692" s="5"/>
      <c r="C692" s="5"/>
      <c r="D692" s="5"/>
      <c r="E692" s="259"/>
      <c r="F692" s="323"/>
      <c r="G692" s="323"/>
      <c r="I692" s="4"/>
      <c r="J692" s="4"/>
      <c r="K692" s="260"/>
      <c r="L692" s="4"/>
      <c r="M692" s="35"/>
      <c r="N692" s="4"/>
      <c r="O692" s="35"/>
      <c r="P692" s="36"/>
      <c r="Q692" s="4"/>
      <c r="R692" s="4"/>
      <c r="S692" s="4"/>
      <c r="T692" s="4"/>
      <c r="U692" s="4"/>
      <c r="V692" s="4"/>
      <c r="W692" s="4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</row>
    <row r="693" spans="1:188" s="320" customFormat="1" x14ac:dyDescent="0.2">
      <c r="A693" s="4"/>
      <c r="B693" s="5"/>
      <c r="C693" s="5"/>
      <c r="D693" s="5"/>
      <c r="E693" s="259"/>
      <c r="F693" s="323"/>
      <c r="G693" s="323"/>
      <c r="I693" s="4"/>
      <c r="J693" s="4"/>
      <c r="K693" s="260"/>
      <c r="L693" s="4"/>
      <c r="M693" s="35"/>
      <c r="N693" s="4"/>
      <c r="O693" s="35"/>
      <c r="P693" s="36"/>
      <c r="Q693" s="4"/>
      <c r="R693" s="4"/>
      <c r="S693" s="4"/>
      <c r="T693" s="4"/>
      <c r="U693" s="4"/>
      <c r="V693" s="4"/>
      <c r="W693" s="4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</row>
    <row r="694" spans="1:188" s="320" customFormat="1" x14ac:dyDescent="0.2">
      <c r="A694" s="4"/>
      <c r="B694" s="5"/>
      <c r="C694" s="5"/>
      <c r="D694" s="5"/>
      <c r="E694" s="259"/>
      <c r="F694" s="323"/>
      <c r="G694" s="323"/>
      <c r="I694" s="4"/>
      <c r="J694" s="4"/>
      <c r="K694" s="260"/>
      <c r="L694" s="4"/>
      <c r="M694" s="35"/>
      <c r="N694" s="4"/>
      <c r="O694" s="35"/>
      <c r="P694" s="36"/>
      <c r="Q694" s="4"/>
      <c r="R694" s="4"/>
      <c r="S694" s="4"/>
      <c r="T694" s="4"/>
      <c r="U694" s="4"/>
      <c r="V694" s="4"/>
      <c r="W694" s="4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</row>
    <row r="695" spans="1:188" s="320" customFormat="1" x14ac:dyDescent="0.2">
      <c r="A695" s="4"/>
      <c r="B695" s="5"/>
      <c r="C695" s="5"/>
      <c r="D695" s="5"/>
      <c r="E695" s="259"/>
      <c r="F695" s="323"/>
      <c r="G695" s="323"/>
      <c r="I695" s="4"/>
      <c r="J695" s="4"/>
      <c r="K695" s="260"/>
      <c r="L695" s="4"/>
      <c r="M695" s="35"/>
      <c r="N695" s="4"/>
      <c r="O695" s="35"/>
      <c r="P695" s="36"/>
      <c r="Q695" s="4"/>
      <c r="R695" s="4"/>
      <c r="S695" s="4"/>
      <c r="T695" s="4"/>
      <c r="U695" s="4"/>
      <c r="V695" s="4"/>
      <c r="W695" s="4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</row>
    <row r="696" spans="1:188" s="320" customFormat="1" x14ac:dyDescent="0.2">
      <c r="A696" s="4"/>
      <c r="B696" s="5"/>
      <c r="C696" s="5"/>
      <c r="D696" s="5"/>
      <c r="E696" s="259"/>
      <c r="F696" s="323"/>
      <c r="G696" s="323"/>
      <c r="I696" s="4"/>
      <c r="J696" s="4"/>
      <c r="K696" s="260"/>
      <c r="L696" s="4"/>
      <c r="M696" s="35"/>
      <c r="N696" s="4"/>
      <c r="O696" s="35"/>
      <c r="P696" s="36"/>
      <c r="Q696" s="4"/>
      <c r="R696" s="4"/>
      <c r="S696" s="4"/>
      <c r="T696" s="4"/>
      <c r="U696" s="4"/>
      <c r="V696" s="4"/>
      <c r="W696" s="4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</row>
    <row r="697" spans="1:188" s="320" customFormat="1" x14ac:dyDescent="0.2">
      <c r="A697" s="4"/>
      <c r="B697" s="5"/>
      <c r="C697" s="5"/>
      <c r="D697" s="5"/>
      <c r="E697" s="259"/>
      <c r="F697" s="323"/>
      <c r="G697" s="323"/>
      <c r="I697" s="4"/>
      <c r="J697" s="4"/>
      <c r="K697" s="260"/>
      <c r="L697" s="4"/>
      <c r="M697" s="35"/>
      <c r="N697" s="4"/>
      <c r="O697" s="35"/>
      <c r="P697" s="36"/>
      <c r="Q697" s="4"/>
      <c r="R697" s="4"/>
      <c r="S697" s="4"/>
      <c r="T697" s="4"/>
      <c r="U697" s="4"/>
      <c r="V697" s="4"/>
      <c r="W697" s="4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</row>
    <row r="698" spans="1:188" s="320" customFormat="1" x14ac:dyDescent="0.2">
      <c r="A698" s="4"/>
      <c r="B698" s="5"/>
      <c r="C698" s="5"/>
      <c r="D698" s="5"/>
      <c r="E698" s="259"/>
      <c r="F698" s="323"/>
      <c r="G698" s="323"/>
      <c r="I698" s="4"/>
      <c r="J698" s="4"/>
      <c r="K698" s="260"/>
      <c r="L698" s="4"/>
      <c r="M698" s="35"/>
      <c r="N698" s="4"/>
      <c r="O698" s="35"/>
      <c r="P698" s="36"/>
      <c r="Q698" s="4"/>
      <c r="R698" s="4"/>
      <c r="S698" s="4"/>
      <c r="T698" s="4"/>
      <c r="U698" s="4"/>
      <c r="V698" s="4"/>
      <c r="W698" s="4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</row>
    <row r="699" spans="1:188" s="320" customFormat="1" x14ac:dyDescent="0.2">
      <c r="A699" s="4"/>
      <c r="B699" s="5"/>
      <c r="C699" s="5"/>
      <c r="D699" s="5"/>
      <c r="E699" s="259"/>
      <c r="F699" s="323"/>
      <c r="G699" s="323"/>
      <c r="I699" s="4"/>
      <c r="J699" s="4"/>
      <c r="K699" s="260"/>
      <c r="L699" s="4"/>
      <c r="M699" s="35"/>
      <c r="N699" s="4"/>
      <c r="O699" s="35"/>
      <c r="P699" s="36"/>
      <c r="Q699" s="4"/>
      <c r="R699" s="4"/>
      <c r="S699" s="4"/>
      <c r="T699" s="4"/>
      <c r="U699" s="4"/>
      <c r="V699" s="4"/>
      <c r="W699" s="4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</row>
    <row r="700" spans="1:188" s="320" customFormat="1" x14ac:dyDescent="0.2">
      <c r="A700" s="4"/>
      <c r="B700" s="5"/>
      <c r="C700" s="5"/>
      <c r="D700" s="5"/>
      <c r="E700" s="259"/>
      <c r="F700" s="323"/>
      <c r="G700" s="323"/>
      <c r="I700" s="4"/>
      <c r="J700" s="4"/>
      <c r="K700" s="260"/>
      <c r="L700" s="4"/>
      <c r="M700" s="35"/>
      <c r="N700" s="4"/>
      <c r="O700" s="35"/>
      <c r="P700" s="36"/>
      <c r="Q700" s="4"/>
      <c r="R700" s="4"/>
      <c r="S700" s="4"/>
      <c r="T700" s="4"/>
      <c r="U700" s="4"/>
      <c r="V700" s="4"/>
      <c r="W700" s="4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</row>
    <row r="701" spans="1:188" s="320" customFormat="1" x14ac:dyDescent="0.2">
      <c r="A701" s="4"/>
      <c r="B701" s="5"/>
      <c r="C701" s="5"/>
      <c r="D701" s="5"/>
      <c r="E701" s="259"/>
      <c r="F701" s="323"/>
      <c r="G701" s="323"/>
      <c r="I701" s="4"/>
      <c r="J701" s="4"/>
      <c r="K701" s="260"/>
      <c r="L701" s="4"/>
      <c r="M701" s="35"/>
      <c r="N701" s="4"/>
      <c r="O701" s="35"/>
      <c r="P701" s="36"/>
      <c r="Q701" s="4"/>
      <c r="R701" s="4"/>
      <c r="S701" s="4"/>
      <c r="T701" s="4"/>
      <c r="U701" s="4"/>
      <c r="V701" s="4"/>
      <c r="W701" s="4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</row>
    <row r="702" spans="1:188" s="320" customFormat="1" x14ac:dyDescent="0.2">
      <c r="A702" s="4"/>
      <c r="B702" s="5"/>
      <c r="C702" s="5"/>
      <c r="D702" s="5"/>
      <c r="E702" s="259"/>
      <c r="F702" s="323"/>
      <c r="G702" s="323"/>
      <c r="I702" s="4"/>
      <c r="J702" s="4"/>
      <c r="K702" s="260"/>
      <c r="L702" s="4"/>
      <c r="M702" s="35"/>
      <c r="N702" s="4"/>
      <c r="O702" s="35"/>
      <c r="P702" s="36"/>
      <c r="Q702" s="4"/>
      <c r="R702" s="4"/>
      <c r="S702" s="4"/>
      <c r="T702" s="4"/>
      <c r="U702" s="4"/>
      <c r="V702" s="4"/>
      <c r="W702" s="4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</row>
    <row r="703" spans="1:188" s="320" customFormat="1" x14ac:dyDescent="0.2">
      <c r="A703" s="4"/>
      <c r="B703" s="5"/>
      <c r="C703" s="5"/>
      <c r="D703" s="5"/>
      <c r="E703" s="259"/>
      <c r="F703" s="323"/>
      <c r="G703" s="323"/>
      <c r="I703" s="4"/>
      <c r="J703" s="4"/>
      <c r="K703" s="260"/>
      <c r="L703" s="4"/>
      <c r="M703" s="35"/>
      <c r="N703" s="4"/>
      <c r="O703" s="35"/>
      <c r="P703" s="36"/>
      <c r="Q703" s="4"/>
      <c r="R703" s="4"/>
      <c r="S703" s="4"/>
      <c r="T703" s="4"/>
      <c r="U703" s="4"/>
      <c r="V703" s="4"/>
      <c r="W703" s="4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</row>
    <row r="704" spans="1:188" s="320" customFormat="1" x14ac:dyDescent="0.2">
      <c r="A704" s="4"/>
      <c r="B704" s="5"/>
      <c r="C704" s="5"/>
      <c r="D704" s="5"/>
      <c r="E704" s="259"/>
      <c r="F704" s="323"/>
      <c r="G704" s="323"/>
      <c r="I704" s="4"/>
      <c r="J704" s="4"/>
      <c r="K704" s="260"/>
      <c r="L704" s="4"/>
      <c r="M704" s="35"/>
      <c r="N704" s="4"/>
      <c r="O704" s="35"/>
      <c r="P704" s="36"/>
      <c r="Q704" s="4"/>
      <c r="R704" s="4"/>
      <c r="S704" s="4"/>
      <c r="T704" s="4"/>
      <c r="U704" s="4"/>
      <c r="V704" s="4"/>
      <c r="W704" s="4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</row>
    <row r="705" spans="1:188" s="320" customFormat="1" x14ac:dyDescent="0.2">
      <c r="A705" s="4"/>
      <c r="B705" s="5"/>
      <c r="C705" s="5"/>
      <c r="D705" s="5"/>
      <c r="E705" s="259"/>
      <c r="F705" s="323"/>
      <c r="G705" s="323"/>
      <c r="I705" s="4"/>
      <c r="J705" s="4"/>
      <c r="K705" s="260"/>
      <c r="L705" s="4"/>
      <c r="M705" s="35"/>
      <c r="N705" s="4"/>
      <c r="O705" s="35"/>
      <c r="P705" s="36"/>
      <c r="Q705" s="4"/>
      <c r="R705" s="4"/>
      <c r="S705" s="4"/>
      <c r="T705" s="4"/>
      <c r="U705" s="4"/>
      <c r="V705" s="4"/>
      <c r="W705" s="4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</row>
    <row r="706" spans="1:188" s="320" customFormat="1" x14ac:dyDescent="0.2">
      <c r="A706" s="4"/>
      <c r="B706" s="5"/>
      <c r="C706" s="5"/>
      <c r="D706" s="5"/>
      <c r="E706" s="259"/>
      <c r="F706" s="323"/>
      <c r="G706" s="323"/>
      <c r="I706" s="4"/>
      <c r="J706" s="4"/>
      <c r="K706" s="260"/>
      <c r="L706" s="4"/>
      <c r="M706" s="35"/>
      <c r="N706" s="4"/>
      <c r="O706" s="35"/>
      <c r="P706" s="36"/>
      <c r="Q706" s="4"/>
      <c r="R706" s="4"/>
      <c r="S706" s="4"/>
      <c r="T706" s="4"/>
      <c r="U706" s="4"/>
      <c r="V706" s="4"/>
      <c r="W706" s="4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</row>
    <row r="707" spans="1:188" s="320" customFormat="1" x14ac:dyDescent="0.2">
      <c r="A707" s="4"/>
      <c r="B707" s="5"/>
      <c r="C707" s="5"/>
      <c r="D707" s="5"/>
      <c r="E707" s="259"/>
      <c r="F707" s="323"/>
      <c r="G707" s="323"/>
      <c r="I707" s="4"/>
      <c r="J707" s="4"/>
      <c r="K707" s="260"/>
      <c r="L707" s="4"/>
      <c r="M707" s="35"/>
      <c r="N707" s="4"/>
      <c r="O707" s="35"/>
      <c r="P707" s="36"/>
      <c r="Q707" s="4"/>
      <c r="R707" s="4"/>
      <c r="S707" s="4"/>
      <c r="T707" s="4"/>
      <c r="U707" s="4"/>
      <c r="V707" s="4"/>
      <c r="W707" s="4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</row>
    <row r="708" spans="1:188" s="320" customFormat="1" x14ac:dyDescent="0.2">
      <c r="A708" s="4"/>
      <c r="B708" s="5"/>
      <c r="C708" s="5"/>
      <c r="D708" s="5"/>
      <c r="E708" s="259"/>
      <c r="F708" s="323"/>
      <c r="G708" s="323"/>
      <c r="I708" s="4"/>
      <c r="J708" s="4"/>
      <c r="K708" s="260"/>
      <c r="L708" s="4"/>
      <c r="M708" s="35"/>
      <c r="N708" s="4"/>
      <c r="O708" s="35"/>
      <c r="P708" s="36"/>
      <c r="Q708" s="4"/>
      <c r="R708" s="4"/>
      <c r="S708" s="4"/>
      <c r="T708" s="4"/>
      <c r="U708" s="4"/>
      <c r="V708" s="4"/>
      <c r="W708" s="4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</row>
    <row r="709" spans="1:188" s="320" customFormat="1" x14ac:dyDescent="0.2">
      <c r="A709" s="4"/>
      <c r="B709" s="5"/>
      <c r="C709" s="5"/>
      <c r="D709" s="5"/>
      <c r="E709" s="259"/>
      <c r="F709" s="323"/>
      <c r="G709" s="323"/>
      <c r="I709" s="4"/>
      <c r="J709" s="4"/>
      <c r="K709" s="260"/>
      <c r="L709" s="4"/>
      <c r="M709" s="35"/>
      <c r="N709" s="4"/>
      <c r="O709" s="35"/>
      <c r="P709" s="36"/>
      <c r="Q709" s="4"/>
      <c r="R709" s="4"/>
      <c r="S709" s="4"/>
      <c r="T709" s="4"/>
      <c r="U709" s="4"/>
      <c r="V709" s="4"/>
      <c r="W709" s="4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</row>
    <row r="710" spans="1:188" s="320" customFormat="1" x14ac:dyDescent="0.2">
      <c r="A710" s="4"/>
      <c r="B710" s="5"/>
      <c r="C710" s="5"/>
      <c r="D710" s="5"/>
      <c r="E710" s="259"/>
      <c r="F710" s="323"/>
      <c r="G710" s="323"/>
      <c r="I710" s="4"/>
      <c r="J710" s="4"/>
      <c r="K710" s="260"/>
      <c r="L710" s="4"/>
      <c r="M710" s="35"/>
      <c r="N710" s="4"/>
      <c r="O710" s="35"/>
      <c r="P710" s="36"/>
      <c r="Q710" s="4"/>
      <c r="R710" s="4"/>
      <c r="S710" s="4"/>
      <c r="T710" s="4"/>
      <c r="U710" s="4"/>
      <c r="V710" s="4"/>
      <c r="W710" s="4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</row>
    <row r="711" spans="1:188" s="320" customFormat="1" x14ac:dyDescent="0.2">
      <c r="A711" s="4"/>
      <c r="B711" s="5"/>
      <c r="C711" s="5"/>
      <c r="D711" s="5"/>
      <c r="E711" s="259"/>
      <c r="F711" s="323"/>
      <c r="G711" s="323"/>
      <c r="I711" s="4"/>
      <c r="J711" s="4"/>
      <c r="K711" s="260"/>
      <c r="L711" s="4"/>
      <c r="M711" s="35"/>
      <c r="N711" s="4"/>
      <c r="O711" s="35"/>
      <c r="P711" s="36"/>
      <c r="Q711" s="4"/>
      <c r="R711" s="4"/>
      <c r="S711" s="4"/>
      <c r="T711" s="4"/>
      <c r="U711" s="4"/>
      <c r="V711" s="4"/>
      <c r="W711" s="4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</row>
    <row r="712" spans="1:188" s="320" customFormat="1" x14ac:dyDescent="0.2">
      <c r="A712" s="4"/>
      <c r="B712" s="5"/>
      <c r="C712" s="5"/>
      <c r="D712" s="5"/>
      <c r="E712" s="259"/>
      <c r="F712" s="323"/>
      <c r="G712" s="323"/>
      <c r="I712" s="4"/>
      <c r="J712" s="4"/>
      <c r="K712" s="260"/>
      <c r="L712" s="4"/>
      <c r="M712" s="35"/>
      <c r="N712" s="4"/>
      <c r="O712" s="35"/>
      <c r="P712" s="36"/>
      <c r="Q712" s="4"/>
      <c r="R712" s="4"/>
      <c r="S712" s="4"/>
      <c r="T712" s="4"/>
      <c r="U712" s="4"/>
      <c r="V712" s="4"/>
      <c r="W712" s="4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</row>
    <row r="713" spans="1:188" s="320" customFormat="1" x14ac:dyDescent="0.2">
      <c r="A713" s="4"/>
      <c r="B713" s="5"/>
      <c r="C713" s="5"/>
      <c r="D713" s="5"/>
      <c r="E713" s="259"/>
      <c r="F713" s="323"/>
      <c r="G713" s="323"/>
      <c r="I713" s="4"/>
      <c r="J713" s="4"/>
      <c r="K713" s="260"/>
      <c r="L713" s="4"/>
      <c r="M713" s="35"/>
      <c r="N713" s="4"/>
      <c r="O713" s="35"/>
      <c r="P713" s="36"/>
      <c r="Q713" s="4"/>
      <c r="R713" s="4"/>
      <c r="S713" s="4"/>
      <c r="T713" s="4"/>
      <c r="U713" s="4"/>
      <c r="V713" s="4"/>
      <c r="W713" s="4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</row>
    <row r="714" spans="1:188" s="320" customFormat="1" x14ac:dyDescent="0.2">
      <c r="A714" s="4"/>
      <c r="B714" s="5"/>
      <c r="C714" s="5"/>
      <c r="D714" s="5"/>
      <c r="E714" s="259"/>
      <c r="F714" s="323"/>
      <c r="G714" s="323"/>
      <c r="I714" s="4"/>
      <c r="J714" s="4"/>
      <c r="K714" s="260"/>
      <c r="L714" s="4"/>
      <c r="M714" s="35"/>
      <c r="N714" s="4"/>
      <c r="O714" s="35"/>
      <c r="P714" s="36"/>
      <c r="Q714" s="4"/>
      <c r="R714" s="4"/>
      <c r="S714" s="4"/>
      <c r="T714" s="4"/>
      <c r="U714" s="4"/>
      <c r="V714" s="4"/>
      <c r="W714" s="4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</row>
    <row r="715" spans="1:188" s="320" customFormat="1" x14ac:dyDescent="0.2">
      <c r="A715" s="4"/>
      <c r="B715" s="5"/>
      <c r="C715" s="5"/>
      <c r="D715" s="5"/>
      <c r="E715" s="259"/>
      <c r="F715" s="323"/>
      <c r="G715" s="323"/>
      <c r="I715" s="4"/>
      <c r="J715" s="4"/>
      <c r="K715" s="260"/>
      <c r="L715" s="4"/>
      <c r="M715" s="35"/>
      <c r="N715" s="4"/>
      <c r="O715" s="35"/>
      <c r="P715" s="36"/>
      <c r="Q715" s="4"/>
      <c r="R715" s="4"/>
      <c r="S715" s="4"/>
      <c r="T715" s="4"/>
      <c r="U715" s="4"/>
      <c r="V715" s="4"/>
      <c r="W715" s="4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</row>
    <row r="716" spans="1:188" s="320" customFormat="1" x14ac:dyDescent="0.2">
      <c r="A716" s="4"/>
      <c r="B716" s="5"/>
      <c r="C716" s="5"/>
      <c r="D716" s="5"/>
      <c r="E716" s="259"/>
      <c r="F716" s="323"/>
      <c r="G716" s="323"/>
      <c r="I716" s="4"/>
      <c r="J716" s="4"/>
      <c r="K716" s="260"/>
      <c r="L716" s="4"/>
      <c r="M716" s="35"/>
      <c r="N716" s="4"/>
      <c r="O716" s="35"/>
      <c r="P716" s="36"/>
      <c r="Q716" s="4"/>
      <c r="R716" s="4"/>
      <c r="S716" s="4"/>
      <c r="T716" s="4"/>
      <c r="U716" s="4"/>
      <c r="V716" s="4"/>
      <c r="W716" s="4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</row>
    <row r="717" spans="1:188" s="320" customFormat="1" x14ac:dyDescent="0.2">
      <c r="A717" s="4"/>
      <c r="B717" s="5"/>
      <c r="C717" s="5"/>
      <c r="D717" s="5"/>
      <c r="E717" s="259"/>
      <c r="F717" s="323"/>
      <c r="G717" s="323"/>
      <c r="I717" s="4"/>
      <c r="J717" s="4"/>
      <c r="K717" s="260"/>
      <c r="L717" s="4"/>
      <c r="M717" s="35"/>
      <c r="N717" s="4"/>
      <c r="O717" s="35"/>
      <c r="P717" s="36"/>
      <c r="Q717" s="4"/>
      <c r="R717" s="4"/>
      <c r="S717" s="4"/>
      <c r="T717" s="4"/>
      <c r="U717" s="4"/>
      <c r="V717" s="4"/>
      <c r="W717" s="4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</row>
    <row r="718" spans="1:188" s="320" customFormat="1" x14ac:dyDescent="0.2">
      <c r="A718" s="4"/>
      <c r="B718" s="5"/>
      <c r="C718" s="5"/>
      <c r="D718" s="5"/>
      <c r="E718" s="259"/>
      <c r="F718" s="323"/>
      <c r="G718" s="323"/>
      <c r="I718" s="4"/>
      <c r="J718" s="4"/>
      <c r="K718" s="260"/>
      <c r="L718" s="4"/>
      <c r="M718" s="35"/>
      <c r="N718" s="4"/>
      <c r="O718" s="35"/>
      <c r="P718" s="36"/>
      <c r="Q718" s="4"/>
      <c r="R718" s="4"/>
      <c r="S718" s="4"/>
      <c r="T718" s="4"/>
      <c r="U718" s="4"/>
      <c r="V718" s="4"/>
      <c r="W718" s="4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</row>
    <row r="719" spans="1:188" s="320" customFormat="1" x14ac:dyDescent="0.2">
      <c r="A719" s="4"/>
      <c r="B719" s="5"/>
      <c r="C719" s="5"/>
      <c r="D719" s="5"/>
      <c r="E719" s="259"/>
      <c r="F719" s="323"/>
      <c r="G719" s="323"/>
      <c r="I719" s="4"/>
      <c r="J719" s="4"/>
      <c r="K719" s="260"/>
      <c r="L719" s="4"/>
      <c r="M719" s="35"/>
      <c r="N719" s="4"/>
      <c r="O719" s="35"/>
      <c r="P719" s="36"/>
      <c r="Q719" s="4"/>
      <c r="R719" s="4"/>
      <c r="S719" s="4"/>
      <c r="T719" s="4"/>
      <c r="U719" s="4"/>
      <c r="V719" s="4"/>
      <c r="W719" s="4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</row>
    <row r="720" spans="1:188" s="320" customFormat="1" x14ac:dyDescent="0.2">
      <c r="A720" s="4"/>
      <c r="B720" s="5"/>
      <c r="C720" s="5"/>
      <c r="D720" s="5"/>
      <c r="E720" s="259"/>
      <c r="F720" s="323"/>
      <c r="G720" s="323"/>
      <c r="I720" s="4"/>
      <c r="J720" s="4"/>
      <c r="K720" s="260"/>
      <c r="L720" s="4"/>
      <c r="M720" s="35"/>
      <c r="N720" s="4"/>
      <c r="O720" s="35"/>
      <c r="P720" s="36"/>
      <c r="Q720" s="4"/>
      <c r="R720" s="4"/>
      <c r="S720" s="4"/>
      <c r="T720" s="4"/>
      <c r="U720" s="4"/>
      <c r="V720" s="4"/>
      <c r="W720" s="4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</row>
    <row r="721" spans="1:188" s="320" customFormat="1" x14ac:dyDescent="0.2">
      <c r="A721" s="4"/>
      <c r="B721" s="5"/>
      <c r="C721" s="5"/>
      <c r="D721" s="5"/>
      <c r="E721" s="259"/>
      <c r="F721" s="323"/>
      <c r="G721" s="323"/>
      <c r="I721" s="4"/>
      <c r="J721" s="4"/>
      <c r="K721" s="260"/>
      <c r="L721" s="4"/>
      <c r="M721" s="35"/>
      <c r="N721" s="4"/>
      <c r="O721" s="35"/>
      <c r="P721" s="36"/>
      <c r="Q721" s="4"/>
      <c r="R721" s="4"/>
      <c r="S721" s="4"/>
      <c r="T721" s="4"/>
      <c r="U721" s="4"/>
      <c r="V721" s="4"/>
      <c r="W721" s="4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</row>
    <row r="722" spans="1:188" s="320" customFormat="1" x14ac:dyDescent="0.2">
      <c r="A722" s="4"/>
      <c r="B722" s="5"/>
      <c r="C722" s="5"/>
      <c r="D722" s="5"/>
      <c r="E722" s="259"/>
      <c r="F722" s="323"/>
      <c r="G722" s="323"/>
      <c r="I722" s="4"/>
      <c r="J722" s="4"/>
      <c r="K722" s="260"/>
      <c r="L722" s="4"/>
      <c r="M722" s="35"/>
      <c r="N722" s="4"/>
      <c r="O722" s="35"/>
      <c r="P722" s="36"/>
      <c r="Q722" s="4"/>
      <c r="R722" s="4"/>
      <c r="S722" s="4"/>
      <c r="T722" s="4"/>
      <c r="U722" s="4"/>
      <c r="V722" s="4"/>
      <c r="W722" s="4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</row>
    <row r="723" spans="1:188" s="320" customFormat="1" x14ac:dyDescent="0.2">
      <c r="A723" s="4"/>
      <c r="B723" s="5"/>
      <c r="C723" s="5"/>
      <c r="D723" s="5"/>
      <c r="E723" s="259"/>
      <c r="F723" s="323"/>
      <c r="G723" s="323"/>
      <c r="I723" s="4"/>
      <c r="J723" s="4"/>
      <c r="K723" s="260"/>
      <c r="L723" s="4"/>
      <c r="M723" s="35"/>
      <c r="N723" s="4"/>
      <c r="O723" s="35"/>
      <c r="P723" s="36"/>
      <c r="Q723" s="4"/>
      <c r="R723" s="4"/>
      <c r="S723" s="4"/>
      <c r="T723" s="4"/>
      <c r="U723" s="4"/>
      <c r="V723" s="4"/>
      <c r="W723" s="4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</row>
    <row r="724" spans="1:188" s="320" customFormat="1" x14ac:dyDescent="0.2">
      <c r="A724" s="4"/>
      <c r="B724" s="5"/>
      <c r="C724" s="5"/>
      <c r="D724" s="5"/>
      <c r="E724" s="259"/>
      <c r="F724" s="323"/>
      <c r="G724" s="323"/>
      <c r="I724" s="4"/>
      <c r="J724" s="4"/>
      <c r="K724" s="260"/>
      <c r="L724" s="4"/>
      <c r="M724" s="35"/>
      <c r="N724" s="4"/>
      <c r="O724" s="35"/>
      <c r="P724" s="36"/>
      <c r="Q724" s="4"/>
      <c r="R724" s="4"/>
      <c r="S724" s="4"/>
      <c r="T724" s="4"/>
      <c r="U724" s="4"/>
      <c r="V724" s="4"/>
      <c r="W724" s="4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</row>
    <row r="725" spans="1:188" s="320" customFormat="1" x14ac:dyDescent="0.2">
      <c r="A725" s="4"/>
      <c r="B725" s="5"/>
      <c r="C725" s="5"/>
      <c r="D725" s="5"/>
      <c r="E725" s="259"/>
      <c r="F725" s="323"/>
      <c r="G725" s="323"/>
      <c r="I725" s="4"/>
      <c r="J725" s="4"/>
      <c r="K725" s="260"/>
      <c r="L725" s="4"/>
      <c r="M725" s="35"/>
      <c r="N725" s="4"/>
      <c r="O725" s="35"/>
      <c r="P725" s="36"/>
      <c r="Q725" s="4"/>
      <c r="R725" s="4"/>
      <c r="S725" s="4"/>
      <c r="T725" s="4"/>
      <c r="U725" s="4"/>
      <c r="V725" s="4"/>
      <c r="W725" s="4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</row>
    <row r="726" spans="1:188" s="320" customFormat="1" x14ac:dyDescent="0.2">
      <c r="A726" s="4"/>
      <c r="B726" s="5"/>
      <c r="C726" s="5"/>
      <c r="D726" s="5"/>
      <c r="E726" s="259"/>
      <c r="F726" s="323"/>
      <c r="G726" s="323"/>
      <c r="I726" s="4"/>
      <c r="J726" s="4"/>
      <c r="K726" s="260"/>
      <c r="L726" s="4"/>
      <c r="M726" s="35"/>
      <c r="N726" s="4"/>
      <c r="O726" s="35"/>
      <c r="P726" s="36"/>
      <c r="Q726" s="4"/>
      <c r="R726" s="4"/>
      <c r="S726" s="4"/>
      <c r="T726" s="4"/>
      <c r="U726" s="4"/>
      <c r="V726" s="4"/>
      <c r="W726" s="4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</row>
    <row r="727" spans="1:188" s="320" customFormat="1" x14ac:dyDescent="0.2">
      <c r="A727" s="4"/>
      <c r="B727" s="5"/>
      <c r="C727" s="5"/>
      <c r="D727" s="5"/>
      <c r="E727" s="259"/>
      <c r="F727" s="323"/>
      <c r="G727" s="323"/>
      <c r="I727" s="4"/>
      <c r="J727" s="4"/>
      <c r="K727" s="260"/>
      <c r="L727" s="4"/>
      <c r="M727" s="35"/>
      <c r="N727" s="4"/>
      <c r="O727" s="35"/>
      <c r="P727" s="36"/>
      <c r="Q727" s="4"/>
      <c r="R727" s="4"/>
      <c r="S727" s="4"/>
      <c r="T727" s="4"/>
      <c r="U727" s="4"/>
      <c r="V727" s="4"/>
      <c r="W727" s="4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</row>
    <row r="728" spans="1:188" s="320" customFormat="1" x14ac:dyDescent="0.2">
      <c r="A728" s="4"/>
      <c r="B728" s="5"/>
      <c r="C728" s="5"/>
      <c r="D728" s="5"/>
      <c r="E728" s="259"/>
      <c r="F728" s="323"/>
      <c r="G728" s="323"/>
      <c r="I728" s="4"/>
      <c r="J728" s="4"/>
      <c r="K728" s="260"/>
      <c r="L728" s="4"/>
      <c r="M728" s="35"/>
      <c r="N728" s="4"/>
      <c r="O728" s="35"/>
      <c r="P728" s="36"/>
      <c r="Q728" s="4"/>
      <c r="R728" s="4"/>
      <c r="S728" s="4"/>
      <c r="T728" s="4"/>
      <c r="U728" s="4"/>
      <c r="V728" s="4"/>
      <c r="W728" s="4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</row>
    <row r="729" spans="1:188" s="320" customFormat="1" x14ac:dyDescent="0.2">
      <c r="A729" s="4"/>
      <c r="B729" s="5"/>
      <c r="C729" s="5"/>
      <c r="D729" s="5"/>
      <c r="E729" s="259"/>
      <c r="F729" s="323"/>
      <c r="G729" s="323"/>
      <c r="I729" s="4"/>
      <c r="J729" s="4"/>
      <c r="K729" s="260"/>
      <c r="L729" s="4"/>
      <c r="M729" s="35"/>
      <c r="N729" s="4"/>
      <c r="O729" s="35"/>
      <c r="P729" s="36"/>
      <c r="Q729" s="4"/>
      <c r="R729" s="4"/>
      <c r="S729" s="4"/>
      <c r="T729" s="4"/>
      <c r="U729" s="4"/>
      <c r="V729" s="4"/>
      <c r="W729" s="4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</row>
    <row r="730" spans="1:188" s="320" customFormat="1" x14ac:dyDescent="0.2">
      <c r="A730" s="4"/>
      <c r="B730" s="5"/>
      <c r="C730" s="5"/>
      <c r="D730" s="5"/>
      <c r="E730" s="259"/>
      <c r="F730" s="323"/>
      <c r="G730" s="323"/>
      <c r="I730" s="4"/>
      <c r="J730" s="4"/>
      <c r="K730" s="260"/>
      <c r="L730" s="4"/>
      <c r="M730" s="35"/>
      <c r="N730" s="4"/>
      <c r="O730" s="35"/>
      <c r="P730" s="36"/>
      <c r="Q730" s="4"/>
      <c r="R730" s="4"/>
      <c r="S730" s="4"/>
      <c r="T730" s="4"/>
      <c r="U730" s="4"/>
      <c r="V730" s="4"/>
      <c r="W730" s="4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</row>
    <row r="731" spans="1:188" s="320" customFormat="1" x14ac:dyDescent="0.2">
      <c r="A731" s="4"/>
      <c r="B731" s="5"/>
      <c r="C731" s="5"/>
      <c r="D731" s="5"/>
      <c r="E731" s="259"/>
      <c r="F731" s="323"/>
      <c r="G731" s="323"/>
      <c r="I731" s="4"/>
      <c r="J731" s="4"/>
      <c r="K731" s="260"/>
      <c r="L731" s="4"/>
      <c r="M731" s="35"/>
      <c r="N731" s="4"/>
      <c r="O731" s="35"/>
      <c r="P731" s="36"/>
      <c r="Q731" s="4"/>
      <c r="R731" s="4"/>
      <c r="S731" s="4"/>
      <c r="T731" s="4"/>
      <c r="U731" s="4"/>
      <c r="V731" s="4"/>
      <c r="W731" s="4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</row>
    <row r="732" spans="1:188" s="320" customFormat="1" x14ac:dyDescent="0.2">
      <c r="A732" s="4"/>
      <c r="B732" s="5"/>
      <c r="C732" s="5"/>
      <c r="D732" s="5"/>
      <c r="E732" s="259"/>
      <c r="F732" s="323"/>
      <c r="G732" s="323"/>
      <c r="I732" s="4"/>
      <c r="J732" s="4"/>
      <c r="K732" s="260"/>
      <c r="L732" s="4"/>
      <c r="M732" s="35"/>
      <c r="N732" s="4"/>
      <c r="O732" s="35"/>
      <c r="P732" s="36"/>
      <c r="Q732" s="4"/>
      <c r="R732" s="4"/>
      <c r="S732" s="4"/>
      <c r="T732" s="4"/>
      <c r="U732" s="4"/>
      <c r="V732" s="4"/>
      <c r="W732" s="4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</row>
    <row r="733" spans="1:188" s="320" customFormat="1" x14ac:dyDescent="0.2">
      <c r="A733" s="4"/>
      <c r="B733" s="5"/>
      <c r="C733" s="5"/>
      <c r="D733" s="5"/>
      <c r="E733" s="259"/>
      <c r="F733" s="323"/>
      <c r="G733" s="323"/>
      <c r="I733" s="4"/>
      <c r="J733" s="4"/>
      <c r="K733" s="260"/>
      <c r="L733" s="4"/>
      <c r="M733" s="35"/>
      <c r="N733" s="4"/>
      <c r="O733" s="35"/>
      <c r="P733" s="36"/>
      <c r="Q733" s="4"/>
      <c r="R733" s="4"/>
      <c r="S733" s="4"/>
      <c r="T733" s="4"/>
      <c r="U733" s="4"/>
      <c r="V733" s="4"/>
      <c r="W733" s="4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</row>
    <row r="734" spans="1:188" s="320" customFormat="1" x14ac:dyDescent="0.2">
      <c r="A734" s="4"/>
      <c r="B734" s="5"/>
      <c r="C734" s="5"/>
      <c r="D734" s="5"/>
      <c r="E734" s="259"/>
      <c r="F734" s="323"/>
      <c r="G734" s="323"/>
      <c r="I734" s="4"/>
      <c r="J734" s="4"/>
      <c r="K734" s="260"/>
      <c r="L734" s="4"/>
      <c r="M734" s="35"/>
      <c r="N734" s="4"/>
      <c r="O734" s="35"/>
      <c r="P734" s="36"/>
      <c r="Q734" s="4"/>
      <c r="R734" s="4"/>
      <c r="S734" s="4"/>
      <c r="T734" s="4"/>
      <c r="U734" s="4"/>
      <c r="V734" s="4"/>
      <c r="W734" s="4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</row>
    <row r="735" spans="1:188" s="320" customFormat="1" x14ac:dyDescent="0.2">
      <c r="A735" s="4"/>
      <c r="B735" s="5"/>
      <c r="C735" s="5"/>
      <c r="D735" s="5"/>
      <c r="E735" s="259"/>
      <c r="F735" s="323"/>
      <c r="G735" s="323"/>
      <c r="I735" s="4"/>
      <c r="J735" s="4"/>
      <c r="K735" s="260"/>
      <c r="L735" s="4"/>
      <c r="M735" s="35"/>
      <c r="N735" s="4"/>
      <c r="O735" s="35"/>
      <c r="P735" s="36"/>
      <c r="Q735" s="4"/>
      <c r="R735" s="4"/>
      <c r="S735" s="4"/>
      <c r="T735" s="4"/>
      <c r="U735" s="4"/>
      <c r="V735" s="4"/>
      <c r="W735" s="4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</row>
    <row r="736" spans="1:188" s="320" customFormat="1" x14ac:dyDescent="0.2">
      <c r="A736" s="4"/>
      <c r="B736" s="5"/>
      <c r="C736" s="5"/>
      <c r="D736" s="5"/>
      <c r="E736" s="259"/>
      <c r="F736" s="323"/>
      <c r="G736" s="323"/>
      <c r="I736" s="4"/>
      <c r="J736" s="4"/>
      <c r="K736" s="260"/>
      <c r="L736" s="4"/>
      <c r="M736" s="35"/>
      <c r="N736" s="4"/>
      <c r="O736" s="35"/>
      <c r="P736" s="36"/>
      <c r="Q736" s="4"/>
      <c r="R736" s="4"/>
      <c r="S736" s="4"/>
      <c r="T736" s="4"/>
      <c r="U736" s="4"/>
      <c r="V736" s="4"/>
      <c r="W736" s="4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</row>
    <row r="737" spans="1:188" s="320" customFormat="1" x14ac:dyDescent="0.2">
      <c r="A737" s="4"/>
      <c r="B737" s="5"/>
      <c r="C737" s="5"/>
      <c r="D737" s="5"/>
      <c r="E737" s="259"/>
      <c r="F737" s="323"/>
      <c r="G737" s="323"/>
      <c r="I737" s="4"/>
      <c r="J737" s="4"/>
      <c r="K737" s="260"/>
      <c r="L737" s="4"/>
      <c r="M737" s="35"/>
      <c r="N737" s="4"/>
      <c r="O737" s="35"/>
      <c r="P737" s="36"/>
      <c r="Q737" s="4"/>
      <c r="R737" s="4"/>
      <c r="S737" s="4"/>
      <c r="T737" s="4"/>
      <c r="U737" s="4"/>
      <c r="V737" s="4"/>
      <c r="W737" s="4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</row>
    <row r="738" spans="1:188" s="320" customFormat="1" x14ac:dyDescent="0.2">
      <c r="A738" s="4"/>
      <c r="B738" s="5"/>
      <c r="C738" s="5"/>
      <c r="D738" s="5"/>
      <c r="E738" s="259"/>
      <c r="F738" s="323"/>
      <c r="G738" s="323"/>
      <c r="I738" s="4"/>
      <c r="J738" s="4"/>
      <c r="K738" s="260"/>
      <c r="L738" s="4"/>
      <c r="M738" s="35"/>
      <c r="N738" s="4"/>
      <c r="O738" s="35"/>
      <c r="P738" s="36"/>
      <c r="Q738" s="4"/>
      <c r="R738" s="4"/>
      <c r="S738" s="4"/>
      <c r="T738" s="4"/>
      <c r="U738" s="4"/>
      <c r="V738" s="4"/>
      <c r="W738" s="4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</row>
    <row r="739" spans="1:188" s="320" customFormat="1" x14ac:dyDescent="0.2">
      <c r="A739" s="4"/>
      <c r="B739" s="5"/>
      <c r="C739" s="5"/>
      <c r="D739" s="5"/>
      <c r="E739" s="259"/>
      <c r="F739" s="323"/>
      <c r="G739" s="323"/>
      <c r="I739" s="4"/>
      <c r="J739" s="4"/>
      <c r="K739" s="260"/>
      <c r="L739" s="4"/>
      <c r="M739" s="35"/>
      <c r="N739" s="4"/>
      <c r="O739" s="35"/>
      <c r="P739" s="36"/>
      <c r="Q739" s="4"/>
      <c r="R739" s="4"/>
      <c r="S739" s="4"/>
      <c r="T739" s="4"/>
      <c r="U739" s="4"/>
      <c r="V739" s="4"/>
      <c r="W739" s="4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</row>
    <row r="740" spans="1:188" s="320" customFormat="1" x14ac:dyDescent="0.2">
      <c r="A740" s="4"/>
      <c r="B740" s="5"/>
      <c r="C740" s="5"/>
      <c r="D740" s="5"/>
      <c r="E740" s="259"/>
      <c r="F740" s="323"/>
      <c r="G740" s="323"/>
      <c r="I740" s="4"/>
      <c r="J740" s="4"/>
      <c r="K740" s="260"/>
      <c r="L740" s="4"/>
      <c r="M740" s="35"/>
      <c r="N740" s="4"/>
      <c r="O740" s="35"/>
      <c r="P740" s="36"/>
      <c r="Q740" s="4"/>
      <c r="R740" s="4"/>
      <c r="S740" s="4"/>
      <c r="T740" s="4"/>
      <c r="U740" s="4"/>
      <c r="V740" s="4"/>
      <c r="W740" s="4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</row>
    <row r="741" spans="1:188" s="320" customFormat="1" x14ac:dyDescent="0.2">
      <c r="A741" s="4"/>
      <c r="B741" s="5"/>
      <c r="C741" s="5"/>
      <c r="D741" s="5"/>
      <c r="E741" s="259"/>
      <c r="F741" s="323"/>
      <c r="G741" s="323"/>
      <c r="I741" s="4"/>
      <c r="J741" s="4"/>
      <c r="K741" s="260"/>
      <c r="L741" s="4"/>
      <c r="M741" s="35"/>
      <c r="N741" s="4"/>
      <c r="O741" s="35"/>
      <c r="P741" s="36"/>
      <c r="Q741" s="4"/>
      <c r="R741" s="4"/>
      <c r="S741" s="4"/>
      <c r="T741" s="4"/>
      <c r="U741" s="4"/>
      <c r="V741" s="4"/>
      <c r="W741" s="4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</row>
    <row r="742" spans="1:188" s="320" customFormat="1" x14ac:dyDescent="0.2">
      <c r="A742" s="4"/>
      <c r="B742" s="5"/>
      <c r="C742" s="5"/>
      <c r="D742" s="5"/>
      <c r="E742" s="259"/>
      <c r="F742" s="323"/>
      <c r="G742" s="323"/>
      <c r="I742" s="4"/>
      <c r="J742" s="4"/>
      <c r="K742" s="260"/>
      <c r="L742" s="4"/>
      <c r="M742" s="35"/>
      <c r="N742" s="4"/>
      <c r="O742" s="35"/>
      <c r="P742" s="36"/>
      <c r="Q742" s="4"/>
      <c r="R742" s="4"/>
      <c r="S742" s="4"/>
      <c r="T742" s="4"/>
      <c r="U742" s="4"/>
      <c r="V742" s="4"/>
      <c r="W742" s="4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</row>
    <row r="743" spans="1:188" s="320" customFormat="1" x14ac:dyDescent="0.2">
      <c r="A743" s="4"/>
      <c r="B743" s="5"/>
      <c r="C743" s="5"/>
      <c r="D743" s="5"/>
      <c r="E743" s="259"/>
      <c r="F743" s="323"/>
      <c r="G743" s="323"/>
      <c r="I743" s="4"/>
      <c r="J743" s="4"/>
      <c r="K743" s="260"/>
      <c r="L743" s="4"/>
      <c r="M743" s="35"/>
      <c r="N743" s="4"/>
      <c r="O743" s="35"/>
      <c r="P743" s="36"/>
      <c r="Q743" s="4"/>
      <c r="R743" s="4"/>
      <c r="S743" s="4"/>
      <c r="T743" s="4"/>
      <c r="U743" s="4"/>
      <c r="V743" s="4"/>
      <c r="W743" s="4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</row>
    <row r="744" spans="1:188" s="320" customFormat="1" x14ac:dyDescent="0.2">
      <c r="A744" s="4"/>
      <c r="B744" s="5"/>
      <c r="C744" s="5"/>
      <c r="D744" s="5"/>
      <c r="E744" s="259"/>
      <c r="F744" s="323"/>
      <c r="G744" s="323"/>
      <c r="I744" s="4"/>
      <c r="J744" s="4"/>
      <c r="K744" s="260"/>
      <c r="L744" s="4"/>
      <c r="M744" s="35"/>
      <c r="N744" s="4"/>
      <c r="O744" s="35"/>
      <c r="P744" s="36"/>
      <c r="Q744" s="4"/>
      <c r="R744" s="4"/>
      <c r="S744" s="4"/>
      <c r="T744" s="4"/>
      <c r="U744" s="4"/>
      <c r="V744" s="4"/>
      <c r="W744" s="4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</row>
    <row r="745" spans="1:188" s="320" customFormat="1" x14ac:dyDescent="0.2">
      <c r="A745" s="4"/>
      <c r="B745" s="5"/>
      <c r="C745" s="5"/>
      <c r="D745" s="5"/>
      <c r="E745" s="259"/>
      <c r="F745" s="323"/>
      <c r="G745" s="323"/>
      <c r="I745" s="4"/>
      <c r="J745" s="4"/>
      <c r="K745" s="260"/>
      <c r="L745" s="4"/>
      <c r="M745" s="35"/>
      <c r="N745" s="4"/>
      <c r="O745" s="35"/>
      <c r="P745" s="36"/>
      <c r="Q745" s="4"/>
      <c r="R745" s="4"/>
      <c r="S745" s="4"/>
      <c r="T745" s="4"/>
      <c r="U745" s="4"/>
      <c r="V745" s="4"/>
      <c r="W745" s="4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</row>
    <row r="746" spans="1:188" s="320" customFormat="1" x14ac:dyDescent="0.2">
      <c r="A746" s="4"/>
      <c r="B746" s="5"/>
      <c r="C746" s="5"/>
      <c r="D746" s="5"/>
      <c r="E746" s="259"/>
      <c r="F746" s="323"/>
      <c r="G746" s="323"/>
      <c r="I746" s="4"/>
      <c r="J746" s="4"/>
      <c r="K746" s="260"/>
      <c r="L746" s="4"/>
      <c r="M746" s="35"/>
      <c r="N746" s="4"/>
      <c r="O746" s="35"/>
      <c r="P746" s="36"/>
      <c r="Q746" s="4"/>
      <c r="R746" s="4"/>
      <c r="S746" s="4"/>
      <c r="T746" s="4"/>
      <c r="U746" s="4"/>
      <c r="V746" s="4"/>
      <c r="W746" s="4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</row>
    <row r="747" spans="1:188" s="320" customFormat="1" x14ac:dyDescent="0.2">
      <c r="A747" s="4"/>
      <c r="B747" s="5"/>
      <c r="C747" s="5"/>
      <c r="D747" s="5"/>
      <c r="E747" s="259"/>
      <c r="F747" s="323"/>
      <c r="G747" s="323"/>
      <c r="I747" s="4"/>
      <c r="J747" s="4"/>
      <c r="K747" s="260"/>
      <c r="L747" s="4"/>
      <c r="M747" s="35"/>
      <c r="N747" s="4"/>
      <c r="O747" s="35"/>
      <c r="P747" s="36"/>
      <c r="Q747" s="4"/>
      <c r="R747" s="4"/>
      <c r="S747" s="4"/>
      <c r="T747" s="4"/>
      <c r="U747" s="4"/>
      <c r="V747" s="4"/>
      <c r="W747" s="4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</row>
    <row r="748" spans="1:188" s="320" customFormat="1" x14ac:dyDescent="0.2">
      <c r="A748" s="4"/>
      <c r="B748" s="5"/>
      <c r="C748" s="5"/>
      <c r="D748" s="5"/>
      <c r="E748" s="259"/>
      <c r="F748" s="323"/>
      <c r="G748" s="323"/>
      <c r="I748" s="4"/>
      <c r="J748" s="4"/>
      <c r="K748" s="260"/>
      <c r="L748" s="4"/>
      <c r="M748" s="35"/>
      <c r="N748" s="4"/>
      <c r="O748" s="35"/>
      <c r="P748" s="36"/>
      <c r="Q748" s="4"/>
      <c r="R748" s="4"/>
      <c r="S748" s="4"/>
      <c r="T748" s="4"/>
      <c r="U748" s="4"/>
      <c r="V748" s="4"/>
      <c r="W748" s="4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</row>
    <row r="749" spans="1:188" s="320" customFormat="1" x14ac:dyDescent="0.2">
      <c r="A749" s="4"/>
      <c r="B749" s="5"/>
      <c r="C749" s="5"/>
      <c r="D749" s="5"/>
      <c r="E749" s="259"/>
      <c r="F749" s="323"/>
      <c r="G749" s="323"/>
      <c r="I749" s="4"/>
      <c r="J749" s="4"/>
      <c r="K749" s="260"/>
      <c r="L749" s="4"/>
      <c r="M749" s="35"/>
      <c r="N749" s="4"/>
      <c r="O749" s="35"/>
      <c r="P749" s="36"/>
      <c r="Q749" s="4"/>
      <c r="R749" s="4"/>
      <c r="S749" s="4"/>
      <c r="T749" s="4"/>
      <c r="U749" s="4"/>
      <c r="V749" s="4"/>
      <c r="W749" s="4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</row>
    <row r="750" spans="1:188" s="320" customFormat="1" x14ac:dyDescent="0.2">
      <c r="A750" s="4"/>
      <c r="B750" s="5"/>
      <c r="C750" s="5"/>
      <c r="D750" s="5"/>
      <c r="E750" s="259"/>
      <c r="F750" s="323"/>
      <c r="G750" s="323"/>
      <c r="I750" s="4"/>
      <c r="J750" s="4"/>
      <c r="K750" s="260"/>
      <c r="L750" s="4"/>
      <c r="M750" s="35"/>
      <c r="N750" s="4"/>
      <c r="O750" s="35"/>
      <c r="P750" s="36"/>
      <c r="Q750" s="4"/>
      <c r="R750" s="4"/>
      <c r="S750" s="4"/>
      <c r="T750" s="4"/>
      <c r="U750" s="4"/>
      <c r="V750" s="4"/>
      <c r="W750" s="4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</row>
    <row r="751" spans="1:188" s="320" customFormat="1" x14ac:dyDescent="0.2">
      <c r="A751" s="4"/>
      <c r="B751" s="5"/>
      <c r="C751" s="5"/>
      <c r="D751" s="5"/>
      <c r="E751" s="259"/>
      <c r="F751" s="323"/>
      <c r="G751" s="323"/>
      <c r="I751" s="4"/>
      <c r="J751" s="4"/>
      <c r="K751" s="260"/>
      <c r="L751" s="4"/>
      <c r="M751" s="35"/>
      <c r="N751" s="4"/>
      <c r="O751" s="35"/>
      <c r="P751" s="36"/>
      <c r="Q751" s="4"/>
      <c r="R751" s="4"/>
      <c r="S751" s="4"/>
      <c r="T751" s="4"/>
      <c r="U751" s="4"/>
      <c r="V751" s="4"/>
      <c r="W751" s="4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</row>
    <row r="752" spans="1:188" s="320" customFormat="1" x14ac:dyDescent="0.2">
      <c r="A752" s="4"/>
      <c r="B752" s="5"/>
      <c r="C752" s="5"/>
      <c r="D752" s="5"/>
      <c r="E752" s="259"/>
      <c r="F752" s="323"/>
      <c r="G752" s="323"/>
      <c r="I752" s="4"/>
      <c r="J752" s="4"/>
      <c r="K752" s="260"/>
      <c r="L752" s="4"/>
      <c r="M752" s="35"/>
      <c r="N752" s="4"/>
      <c r="O752" s="35"/>
      <c r="P752" s="36"/>
      <c r="Q752" s="4"/>
      <c r="R752" s="4"/>
      <c r="S752" s="4"/>
      <c r="T752" s="4"/>
      <c r="U752" s="4"/>
      <c r="V752" s="4"/>
      <c r="W752" s="4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</row>
    <row r="753" spans="1:188" s="320" customFormat="1" x14ac:dyDescent="0.2">
      <c r="A753" s="4"/>
      <c r="B753" s="5"/>
      <c r="C753" s="5"/>
      <c r="D753" s="5"/>
      <c r="E753" s="259"/>
      <c r="F753" s="323"/>
      <c r="G753" s="323"/>
      <c r="I753" s="4"/>
      <c r="J753" s="4"/>
      <c r="K753" s="260"/>
      <c r="L753" s="4"/>
      <c r="M753" s="35"/>
      <c r="N753" s="4"/>
      <c r="O753" s="35"/>
      <c r="P753" s="36"/>
      <c r="Q753" s="4"/>
      <c r="R753" s="4"/>
      <c r="S753" s="4"/>
      <c r="T753" s="4"/>
      <c r="U753" s="4"/>
      <c r="V753" s="4"/>
      <c r="W753" s="4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</row>
    <row r="754" spans="1:188" s="320" customFormat="1" x14ac:dyDescent="0.2">
      <c r="A754" s="4"/>
      <c r="B754" s="5"/>
      <c r="C754" s="5"/>
      <c r="D754" s="5"/>
      <c r="E754" s="259"/>
      <c r="F754" s="323"/>
      <c r="G754" s="323"/>
      <c r="I754" s="4"/>
      <c r="J754" s="4"/>
      <c r="K754" s="260"/>
      <c r="L754" s="4"/>
      <c r="M754" s="35"/>
      <c r="N754" s="4"/>
      <c r="O754" s="35"/>
      <c r="P754" s="36"/>
      <c r="Q754" s="4"/>
      <c r="R754" s="4"/>
      <c r="S754" s="4"/>
      <c r="T754" s="4"/>
      <c r="U754" s="4"/>
      <c r="V754" s="4"/>
      <c r="W754" s="4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</row>
    <row r="755" spans="1:188" s="320" customFormat="1" x14ac:dyDescent="0.2">
      <c r="A755" s="4"/>
      <c r="B755" s="5"/>
      <c r="C755" s="5"/>
      <c r="D755" s="5"/>
      <c r="E755" s="259"/>
      <c r="F755" s="323"/>
      <c r="G755" s="323"/>
      <c r="I755" s="4"/>
      <c r="J755" s="4"/>
      <c r="K755" s="260"/>
      <c r="L755" s="4"/>
      <c r="M755" s="35"/>
      <c r="N755" s="4"/>
      <c r="O755" s="35"/>
      <c r="P755" s="36"/>
      <c r="Q755" s="4"/>
      <c r="R755" s="4"/>
      <c r="S755" s="4"/>
      <c r="T755" s="4"/>
      <c r="U755" s="4"/>
      <c r="V755" s="4"/>
      <c r="W755" s="4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</row>
    <row r="756" spans="1:188" s="320" customFormat="1" x14ac:dyDescent="0.2">
      <c r="A756" s="4"/>
      <c r="B756" s="5"/>
      <c r="C756" s="5"/>
      <c r="D756" s="5"/>
      <c r="E756" s="259"/>
      <c r="F756" s="323"/>
      <c r="G756" s="323"/>
      <c r="I756" s="4"/>
      <c r="J756" s="4"/>
      <c r="K756" s="260"/>
      <c r="L756" s="4"/>
      <c r="M756" s="35"/>
      <c r="N756" s="4"/>
      <c r="O756" s="35"/>
      <c r="P756" s="36"/>
      <c r="Q756" s="4"/>
      <c r="R756" s="4"/>
      <c r="S756" s="4"/>
      <c r="T756" s="4"/>
      <c r="U756" s="4"/>
      <c r="V756" s="4"/>
      <c r="W756" s="4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</row>
    <row r="757" spans="1:188" s="320" customFormat="1" x14ac:dyDescent="0.2">
      <c r="A757" s="4"/>
      <c r="B757" s="5"/>
      <c r="C757" s="5"/>
      <c r="D757" s="5"/>
      <c r="E757" s="259"/>
      <c r="F757" s="323"/>
      <c r="G757" s="323"/>
      <c r="I757" s="4"/>
      <c r="J757" s="4"/>
      <c r="K757" s="260"/>
      <c r="L757" s="4"/>
      <c r="M757" s="35"/>
      <c r="N757" s="4"/>
      <c r="O757" s="35"/>
      <c r="P757" s="36"/>
      <c r="Q757" s="4"/>
      <c r="R757" s="4"/>
      <c r="S757" s="4"/>
      <c r="T757" s="4"/>
      <c r="U757" s="4"/>
      <c r="V757" s="4"/>
      <c r="W757" s="4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</row>
    <row r="758" spans="1:188" s="320" customFormat="1" x14ac:dyDescent="0.2">
      <c r="A758" s="4"/>
      <c r="B758" s="5"/>
      <c r="C758" s="5"/>
      <c r="D758" s="5"/>
      <c r="E758" s="259"/>
      <c r="F758" s="323"/>
      <c r="G758" s="323"/>
      <c r="I758" s="4"/>
      <c r="J758" s="4"/>
      <c r="K758" s="260"/>
      <c r="L758" s="4"/>
      <c r="M758" s="35"/>
      <c r="N758" s="4"/>
      <c r="O758" s="35"/>
      <c r="P758" s="36"/>
      <c r="Q758" s="4"/>
      <c r="R758" s="4"/>
      <c r="S758" s="4"/>
      <c r="T758" s="4"/>
      <c r="U758" s="4"/>
      <c r="V758" s="4"/>
      <c r="W758" s="4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</row>
    <row r="759" spans="1:188" s="320" customFormat="1" x14ac:dyDescent="0.2">
      <c r="A759" s="4"/>
      <c r="B759" s="5"/>
      <c r="C759" s="5"/>
      <c r="D759" s="5"/>
      <c r="E759" s="259"/>
      <c r="F759" s="323"/>
      <c r="G759" s="323"/>
      <c r="I759" s="4"/>
      <c r="J759" s="4"/>
      <c r="K759" s="260"/>
      <c r="L759" s="4"/>
      <c r="M759" s="35"/>
      <c r="N759" s="4"/>
      <c r="O759" s="35"/>
      <c r="P759" s="36"/>
      <c r="Q759" s="4"/>
      <c r="R759" s="4"/>
      <c r="S759" s="4"/>
      <c r="T759" s="4"/>
      <c r="U759" s="4"/>
      <c r="V759" s="4"/>
      <c r="W759" s="4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</row>
    <row r="760" spans="1:188" s="320" customFormat="1" x14ac:dyDescent="0.2">
      <c r="A760" s="4"/>
      <c r="B760" s="5"/>
      <c r="C760" s="5"/>
      <c r="D760" s="5"/>
      <c r="E760" s="259"/>
      <c r="F760" s="323"/>
      <c r="G760" s="323"/>
      <c r="I760" s="4"/>
      <c r="J760" s="4"/>
      <c r="K760" s="260"/>
      <c r="L760" s="4"/>
      <c r="M760" s="35"/>
      <c r="N760" s="4"/>
      <c r="O760" s="35"/>
      <c r="P760" s="36"/>
      <c r="Q760" s="4"/>
      <c r="R760" s="4"/>
      <c r="S760" s="4"/>
      <c r="T760" s="4"/>
      <c r="U760" s="4"/>
      <c r="V760" s="4"/>
      <c r="W760" s="4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</row>
    <row r="761" spans="1:188" s="320" customFormat="1" x14ac:dyDescent="0.2">
      <c r="A761" s="4"/>
      <c r="B761" s="5"/>
      <c r="C761" s="5"/>
      <c r="D761" s="5"/>
      <c r="E761" s="259"/>
      <c r="F761" s="323"/>
      <c r="G761" s="323"/>
      <c r="I761" s="4"/>
      <c r="J761" s="4"/>
      <c r="K761" s="260"/>
      <c r="L761" s="4"/>
      <c r="M761" s="35"/>
      <c r="N761" s="4"/>
      <c r="O761" s="35"/>
      <c r="P761" s="36"/>
      <c r="Q761" s="4"/>
      <c r="R761" s="4"/>
      <c r="S761" s="4"/>
      <c r="T761" s="4"/>
      <c r="U761" s="4"/>
      <c r="V761" s="4"/>
      <c r="W761" s="4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</row>
    <row r="762" spans="1:188" s="320" customFormat="1" x14ac:dyDescent="0.2">
      <c r="A762" s="4"/>
      <c r="B762" s="5"/>
      <c r="C762" s="5"/>
      <c r="D762" s="5"/>
      <c r="E762" s="259"/>
      <c r="F762" s="323"/>
      <c r="G762" s="323"/>
      <c r="I762" s="4"/>
      <c r="J762" s="4"/>
      <c r="K762" s="260"/>
      <c r="L762" s="4"/>
      <c r="M762" s="35"/>
      <c r="N762" s="4"/>
      <c r="O762" s="35"/>
      <c r="P762" s="36"/>
      <c r="Q762" s="4"/>
      <c r="R762" s="4"/>
      <c r="S762" s="4"/>
      <c r="T762" s="4"/>
      <c r="U762" s="4"/>
      <c r="V762" s="4"/>
      <c r="W762" s="4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</row>
    <row r="763" spans="1:188" s="320" customFormat="1" x14ac:dyDescent="0.2">
      <c r="A763" s="4"/>
      <c r="B763" s="5"/>
      <c r="C763" s="5"/>
      <c r="D763" s="5"/>
      <c r="E763" s="259"/>
      <c r="F763" s="323"/>
      <c r="G763" s="323"/>
      <c r="I763" s="4"/>
      <c r="J763" s="4"/>
      <c r="K763" s="260"/>
      <c r="L763" s="4"/>
      <c r="M763" s="35"/>
      <c r="N763" s="4"/>
      <c r="O763" s="35"/>
      <c r="P763" s="36"/>
      <c r="Q763" s="4"/>
      <c r="R763" s="4"/>
      <c r="S763" s="4"/>
      <c r="T763" s="4"/>
      <c r="U763" s="4"/>
      <c r="V763" s="4"/>
      <c r="W763" s="4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</row>
    <row r="764" spans="1:188" s="320" customFormat="1" x14ac:dyDescent="0.2">
      <c r="A764" s="4"/>
      <c r="B764" s="5"/>
      <c r="C764" s="5"/>
      <c r="D764" s="5"/>
      <c r="E764" s="259"/>
      <c r="F764" s="323"/>
      <c r="G764" s="323"/>
      <c r="I764" s="4"/>
      <c r="J764" s="4"/>
      <c r="K764" s="260"/>
      <c r="L764" s="4"/>
      <c r="M764" s="35"/>
      <c r="N764" s="4"/>
      <c r="O764" s="35"/>
      <c r="P764" s="36"/>
      <c r="Q764" s="4"/>
      <c r="R764" s="4"/>
      <c r="S764" s="4"/>
      <c r="T764" s="4"/>
      <c r="U764" s="4"/>
      <c r="V764" s="4"/>
      <c r="W764" s="4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</row>
    <row r="765" spans="1:188" s="320" customFormat="1" x14ac:dyDescent="0.2">
      <c r="A765" s="4"/>
      <c r="B765" s="5"/>
      <c r="C765" s="5"/>
      <c r="D765" s="5"/>
      <c r="E765" s="259"/>
      <c r="F765" s="323"/>
      <c r="G765" s="323"/>
      <c r="I765" s="4"/>
      <c r="J765" s="4"/>
      <c r="K765" s="260"/>
      <c r="L765" s="4"/>
      <c r="M765" s="35"/>
      <c r="N765" s="4"/>
      <c r="O765" s="35"/>
      <c r="P765" s="36"/>
      <c r="Q765" s="4"/>
      <c r="R765" s="4"/>
      <c r="S765" s="4"/>
      <c r="T765" s="4"/>
      <c r="U765" s="4"/>
      <c r="V765" s="4"/>
      <c r="W765" s="4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</row>
    <row r="766" spans="1:188" s="320" customFormat="1" x14ac:dyDescent="0.2">
      <c r="A766" s="4"/>
      <c r="B766" s="5"/>
      <c r="C766" s="5"/>
      <c r="D766" s="5"/>
      <c r="E766" s="259"/>
      <c r="F766" s="323"/>
      <c r="G766" s="323"/>
      <c r="I766" s="4"/>
      <c r="J766" s="4"/>
      <c r="K766" s="260"/>
      <c r="L766" s="4"/>
      <c r="M766" s="35"/>
      <c r="N766" s="4"/>
      <c r="O766" s="35"/>
      <c r="P766" s="36"/>
      <c r="Q766" s="4"/>
      <c r="R766" s="4"/>
      <c r="S766" s="4"/>
      <c r="T766" s="4"/>
      <c r="U766" s="4"/>
      <c r="V766" s="4"/>
      <c r="W766" s="4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</row>
    <row r="767" spans="1:188" s="320" customFormat="1" x14ac:dyDescent="0.2">
      <c r="A767" s="4"/>
      <c r="B767" s="5"/>
      <c r="C767" s="5"/>
      <c r="D767" s="5"/>
      <c r="E767" s="259"/>
      <c r="F767" s="323"/>
      <c r="G767" s="323"/>
      <c r="I767" s="4"/>
      <c r="J767" s="4"/>
      <c r="K767" s="260"/>
      <c r="L767" s="4"/>
      <c r="M767" s="35"/>
      <c r="N767" s="4"/>
      <c r="O767" s="35"/>
      <c r="P767" s="36"/>
      <c r="Q767" s="4"/>
      <c r="R767" s="4"/>
      <c r="S767" s="4"/>
      <c r="T767" s="4"/>
      <c r="U767" s="4"/>
      <c r="V767" s="4"/>
      <c r="W767" s="4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</row>
    <row r="768" spans="1:188" s="320" customFormat="1" x14ac:dyDescent="0.2">
      <c r="A768" s="4"/>
      <c r="B768" s="5"/>
      <c r="C768" s="5"/>
      <c r="D768" s="5"/>
      <c r="E768" s="259"/>
      <c r="F768" s="323"/>
      <c r="G768" s="323"/>
      <c r="I768" s="4"/>
      <c r="J768" s="4"/>
      <c r="K768" s="260"/>
      <c r="L768" s="4"/>
      <c r="M768" s="35"/>
      <c r="N768" s="4"/>
      <c r="O768" s="35"/>
      <c r="P768" s="36"/>
      <c r="Q768" s="4"/>
      <c r="R768" s="4"/>
      <c r="S768" s="4"/>
      <c r="T768" s="4"/>
      <c r="U768" s="4"/>
      <c r="V768" s="4"/>
      <c r="W768" s="4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</row>
    <row r="769" spans="1:188" s="320" customFormat="1" x14ac:dyDescent="0.2">
      <c r="A769" s="4"/>
      <c r="B769" s="5"/>
      <c r="C769" s="5"/>
      <c r="D769" s="5"/>
      <c r="E769" s="259"/>
      <c r="F769" s="323"/>
      <c r="G769" s="323"/>
      <c r="I769" s="4"/>
      <c r="J769" s="4"/>
      <c r="K769" s="260"/>
      <c r="L769" s="4"/>
      <c r="M769" s="35"/>
      <c r="N769" s="4"/>
      <c r="O769" s="35"/>
      <c r="P769" s="36"/>
      <c r="Q769" s="4"/>
      <c r="R769" s="4"/>
      <c r="S769" s="4"/>
      <c r="T769" s="4"/>
      <c r="U769" s="4"/>
      <c r="V769" s="4"/>
      <c r="W769" s="4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</row>
    <row r="770" spans="1:188" s="320" customFormat="1" x14ac:dyDescent="0.2">
      <c r="A770" s="4"/>
      <c r="B770" s="5"/>
      <c r="C770" s="5"/>
      <c r="D770" s="5"/>
      <c r="E770" s="259"/>
      <c r="F770" s="323"/>
      <c r="G770" s="323"/>
      <c r="I770" s="4"/>
      <c r="J770" s="4"/>
      <c r="K770" s="260"/>
      <c r="L770" s="4"/>
      <c r="M770" s="35"/>
      <c r="N770" s="4"/>
      <c r="O770" s="35"/>
      <c r="P770" s="36"/>
      <c r="Q770" s="4"/>
      <c r="R770" s="4"/>
      <c r="S770" s="4"/>
      <c r="T770" s="4"/>
      <c r="U770" s="4"/>
      <c r="V770" s="4"/>
      <c r="W770" s="4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</row>
    <row r="771" spans="1:188" s="320" customFormat="1" x14ac:dyDescent="0.2">
      <c r="A771" s="4"/>
      <c r="B771" s="5"/>
      <c r="C771" s="5"/>
      <c r="D771" s="5"/>
      <c r="E771" s="259"/>
      <c r="F771" s="323"/>
      <c r="G771" s="323"/>
      <c r="I771" s="4"/>
      <c r="J771" s="4"/>
      <c r="K771" s="260"/>
      <c r="L771" s="4"/>
      <c r="M771" s="35"/>
      <c r="N771" s="4"/>
      <c r="O771" s="35"/>
      <c r="P771" s="36"/>
      <c r="Q771" s="4"/>
      <c r="R771" s="4"/>
      <c r="S771" s="4"/>
      <c r="T771" s="4"/>
      <c r="U771" s="4"/>
      <c r="V771" s="4"/>
      <c r="W771" s="4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</row>
    <row r="772" spans="1:188" s="320" customFormat="1" x14ac:dyDescent="0.2">
      <c r="A772" s="4"/>
      <c r="B772" s="5"/>
      <c r="C772" s="5"/>
      <c r="D772" s="5"/>
      <c r="E772" s="259"/>
      <c r="F772" s="323"/>
      <c r="G772" s="323"/>
      <c r="I772" s="4"/>
      <c r="J772" s="4"/>
      <c r="K772" s="260"/>
      <c r="L772" s="4"/>
      <c r="M772" s="35"/>
      <c r="N772" s="4"/>
      <c r="O772" s="35"/>
      <c r="P772" s="36"/>
      <c r="Q772" s="4"/>
      <c r="R772" s="4"/>
      <c r="S772" s="4"/>
      <c r="T772" s="4"/>
      <c r="U772" s="4"/>
      <c r="V772" s="4"/>
      <c r="W772" s="4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</row>
    <row r="773" spans="1:188" s="320" customFormat="1" x14ac:dyDescent="0.2">
      <c r="A773" s="4"/>
      <c r="B773" s="5"/>
      <c r="C773" s="5"/>
      <c r="D773" s="5"/>
      <c r="E773" s="259"/>
      <c r="F773" s="323"/>
      <c r="G773" s="323"/>
      <c r="I773" s="4"/>
      <c r="J773" s="4"/>
      <c r="K773" s="260"/>
      <c r="L773" s="4"/>
      <c r="M773" s="35"/>
      <c r="N773" s="4"/>
      <c r="O773" s="35"/>
      <c r="P773" s="36"/>
      <c r="Q773" s="4"/>
      <c r="R773" s="4"/>
      <c r="S773" s="4"/>
      <c r="T773" s="4"/>
      <c r="U773" s="4"/>
      <c r="V773" s="4"/>
      <c r="W773" s="4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</row>
    <row r="774" spans="1:188" s="320" customFormat="1" x14ac:dyDescent="0.2">
      <c r="A774" s="4"/>
      <c r="B774" s="5"/>
      <c r="C774" s="5"/>
      <c r="D774" s="5"/>
      <c r="E774" s="259"/>
      <c r="F774" s="323"/>
      <c r="G774" s="323"/>
      <c r="I774" s="4"/>
      <c r="J774" s="4"/>
      <c r="K774" s="260"/>
      <c r="L774" s="4"/>
      <c r="M774" s="35"/>
      <c r="N774" s="4"/>
      <c r="O774" s="35"/>
      <c r="P774" s="36"/>
      <c r="Q774" s="4"/>
      <c r="R774" s="4"/>
      <c r="S774" s="4"/>
      <c r="T774" s="4"/>
      <c r="U774" s="4"/>
      <c r="V774" s="4"/>
      <c r="W774" s="4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</row>
    <row r="775" spans="1:188" s="320" customFormat="1" x14ac:dyDescent="0.2">
      <c r="A775" s="4"/>
      <c r="B775" s="5"/>
      <c r="C775" s="5"/>
      <c r="D775" s="5"/>
      <c r="E775" s="259"/>
      <c r="F775" s="323"/>
      <c r="G775" s="323"/>
      <c r="I775" s="4"/>
      <c r="J775" s="4"/>
      <c r="K775" s="260"/>
      <c r="L775" s="4"/>
      <c r="M775" s="35"/>
      <c r="N775" s="4"/>
      <c r="O775" s="35"/>
      <c r="P775" s="36"/>
      <c r="Q775" s="4"/>
      <c r="R775" s="4"/>
      <c r="S775" s="4"/>
      <c r="T775" s="4"/>
      <c r="U775" s="4"/>
      <c r="V775" s="4"/>
      <c r="W775" s="4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</row>
    <row r="776" spans="1:188" s="320" customFormat="1" x14ac:dyDescent="0.2">
      <c r="A776" s="4"/>
      <c r="B776" s="5"/>
      <c r="C776" s="5"/>
      <c r="D776" s="5"/>
      <c r="E776" s="259"/>
      <c r="F776" s="323"/>
      <c r="G776" s="323"/>
      <c r="I776" s="4"/>
      <c r="J776" s="4"/>
      <c r="K776" s="260"/>
      <c r="L776" s="4"/>
      <c r="M776" s="35"/>
      <c r="N776" s="4"/>
      <c r="O776" s="35"/>
      <c r="P776" s="36"/>
      <c r="Q776" s="4"/>
      <c r="R776" s="4"/>
      <c r="S776" s="4"/>
      <c r="T776" s="4"/>
      <c r="U776" s="4"/>
      <c r="V776" s="4"/>
      <c r="W776" s="4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</row>
    <row r="777" spans="1:188" s="320" customFormat="1" x14ac:dyDescent="0.2">
      <c r="A777" s="4"/>
      <c r="B777" s="5"/>
      <c r="C777" s="5"/>
      <c r="D777" s="5"/>
      <c r="E777" s="259"/>
      <c r="F777" s="323"/>
      <c r="G777" s="323"/>
      <c r="I777" s="4"/>
      <c r="J777" s="4"/>
      <c r="K777" s="260"/>
      <c r="L777" s="4"/>
      <c r="M777" s="35"/>
      <c r="N777" s="4"/>
      <c r="O777" s="35"/>
      <c r="P777" s="36"/>
      <c r="Q777" s="4"/>
      <c r="R777" s="4"/>
      <c r="S777" s="4"/>
      <c r="T777" s="4"/>
      <c r="U777" s="4"/>
      <c r="V777" s="4"/>
      <c r="W777" s="4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</row>
    <row r="778" spans="1:188" s="320" customFormat="1" x14ac:dyDescent="0.2">
      <c r="A778" s="4"/>
      <c r="B778" s="5"/>
      <c r="C778" s="5"/>
      <c r="D778" s="5"/>
      <c r="E778" s="259"/>
      <c r="F778" s="323"/>
      <c r="G778" s="323"/>
      <c r="I778" s="4"/>
      <c r="J778" s="4"/>
      <c r="K778" s="260"/>
      <c r="L778" s="4"/>
      <c r="M778" s="35"/>
      <c r="N778" s="4"/>
      <c r="O778" s="35"/>
      <c r="P778" s="36"/>
      <c r="Q778" s="4"/>
      <c r="R778" s="4"/>
      <c r="S778" s="4"/>
      <c r="T778" s="4"/>
      <c r="U778" s="4"/>
      <c r="V778" s="4"/>
      <c r="W778" s="4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</row>
    <row r="779" spans="1:188" s="320" customFormat="1" x14ac:dyDescent="0.2">
      <c r="A779" s="4"/>
      <c r="B779" s="5"/>
      <c r="C779" s="5"/>
      <c r="D779" s="5"/>
      <c r="E779" s="259"/>
      <c r="F779" s="323"/>
      <c r="G779" s="323"/>
      <c r="I779" s="4"/>
      <c r="J779" s="4"/>
      <c r="K779" s="260"/>
      <c r="L779" s="4"/>
      <c r="M779" s="35"/>
      <c r="N779" s="4"/>
      <c r="O779" s="35"/>
      <c r="P779" s="36"/>
      <c r="Q779" s="4"/>
      <c r="R779" s="4"/>
      <c r="S779" s="4"/>
      <c r="T779" s="4"/>
      <c r="U779" s="4"/>
      <c r="V779" s="4"/>
      <c r="W779" s="4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</row>
    <row r="780" spans="1:188" s="320" customFormat="1" x14ac:dyDescent="0.2">
      <c r="A780" s="4"/>
      <c r="B780" s="5"/>
      <c r="C780" s="5"/>
      <c r="D780" s="5"/>
      <c r="E780" s="259"/>
      <c r="F780" s="323"/>
      <c r="G780" s="323"/>
      <c r="I780" s="4"/>
      <c r="J780" s="4"/>
      <c r="K780" s="260"/>
      <c r="L780" s="4"/>
      <c r="M780" s="35"/>
      <c r="N780" s="4"/>
      <c r="O780" s="35"/>
      <c r="P780" s="36"/>
      <c r="Q780" s="4"/>
      <c r="R780" s="4"/>
      <c r="S780" s="4"/>
      <c r="T780" s="4"/>
      <c r="U780" s="4"/>
      <c r="V780" s="4"/>
      <c r="W780" s="4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</row>
    <row r="781" spans="1:188" s="320" customFormat="1" x14ac:dyDescent="0.2">
      <c r="A781" s="4"/>
      <c r="B781" s="5"/>
      <c r="C781" s="5"/>
      <c r="D781" s="5"/>
      <c r="E781" s="259"/>
      <c r="F781" s="323"/>
      <c r="G781" s="323"/>
      <c r="I781" s="4"/>
      <c r="J781" s="4"/>
      <c r="K781" s="260"/>
      <c r="L781" s="4"/>
      <c r="M781" s="35"/>
      <c r="N781" s="4"/>
      <c r="O781" s="35"/>
      <c r="P781" s="36"/>
      <c r="Q781" s="4"/>
      <c r="R781" s="4"/>
      <c r="S781" s="4"/>
      <c r="T781" s="4"/>
      <c r="U781" s="4"/>
      <c r="V781" s="4"/>
      <c r="W781" s="4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</row>
    <row r="782" spans="1:188" s="320" customFormat="1" x14ac:dyDescent="0.2">
      <c r="A782" s="4"/>
      <c r="B782" s="5"/>
      <c r="C782" s="5"/>
      <c r="D782" s="5"/>
      <c r="E782" s="259"/>
      <c r="F782" s="323"/>
      <c r="G782" s="323"/>
      <c r="I782" s="4"/>
      <c r="J782" s="4"/>
      <c r="K782" s="260"/>
      <c r="L782" s="4"/>
      <c r="M782" s="35"/>
      <c r="N782" s="4"/>
      <c r="O782" s="35"/>
      <c r="P782" s="36"/>
      <c r="Q782" s="4"/>
      <c r="R782" s="4"/>
      <c r="S782" s="4"/>
      <c r="T782" s="4"/>
      <c r="U782" s="4"/>
      <c r="V782" s="4"/>
      <c r="W782" s="4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</row>
    <row r="783" spans="1:188" s="320" customFormat="1" x14ac:dyDescent="0.2">
      <c r="A783" s="4"/>
      <c r="B783" s="5"/>
      <c r="C783" s="5"/>
      <c r="D783" s="5"/>
      <c r="E783" s="259"/>
      <c r="F783" s="323"/>
      <c r="G783" s="323"/>
      <c r="I783" s="4"/>
      <c r="J783" s="4"/>
      <c r="K783" s="260"/>
      <c r="L783" s="4"/>
      <c r="M783" s="35"/>
      <c r="N783" s="4"/>
      <c r="O783" s="35"/>
      <c r="P783" s="36"/>
      <c r="Q783" s="4"/>
      <c r="R783" s="4"/>
      <c r="S783" s="4"/>
      <c r="T783" s="4"/>
      <c r="U783" s="4"/>
      <c r="V783" s="4"/>
      <c r="W783" s="4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</row>
    <row r="784" spans="1:188" s="320" customFormat="1" x14ac:dyDescent="0.2">
      <c r="A784" s="4"/>
      <c r="B784" s="5"/>
      <c r="C784" s="5"/>
      <c r="D784" s="5"/>
      <c r="E784" s="259"/>
      <c r="F784" s="323"/>
      <c r="G784" s="323"/>
      <c r="I784" s="4"/>
      <c r="J784" s="4"/>
      <c r="K784" s="260"/>
      <c r="L784" s="4"/>
      <c r="M784" s="35"/>
      <c r="N784" s="4"/>
      <c r="O784" s="35"/>
      <c r="P784" s="36"/>
      <c r="Q784" s="4"/>
      <c r="R784" s="4"/>
      <c r="S784" s="4"/>
      <c r="T784" s="4"/>
      <c r="U784" s="4"/>
      <c r="V784" s="4"/>
      <c r="W784" s="4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</row>
    <row r="785" spans="1:188" s="320" customFormat="1" x14ac:dyDescent="0.2">
      <c r="A785" s="4"/>
      <c r="B785" s="5"/>
      <c r="C785" s="5"/>
      <c r="D785" s="5"/>
      <c r="E785" s="259"/>
      <c r="F785" s="323"/>
      <c r="G785" s="323"/>
      <c r="I785" s="4"/>
      <c r="J785" s="4"/>
      <c r="K785" s="260"/>
      <c r="L785" s="4"/>
      <c r="M785" s="35"/>
      <c r="N785" s="4"/>
      <c r="O785" s="35"/>
      <c r="P785" s="36"/>
      <c r="Q785" s="4"/>
      <c r="R785" s="4"/>
      <c r="S785" s="4"/>
      <c r="T785" s="4"/>
      <c r="U785" s="4"/>
      <c r="V785" s="4"/>
      <c r="W785" s="4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</row>
    <row r="786" spans="1:188" s="320" customFormat="1" x14ac:dyDescent="0.2">
      <c r="A786" s="4"/>
      <c r="B786" s="5"/>
      <c r="C786" s="5"/>
      <c r="D786" s="5"/>
      <c r="E786" s="259"/>
      <c r="F786" s="323"/>
      <c r="G786" s="323"/>
      <c r="I786" s="4"/>
      <c r="J786" s="4"/>
      <c r="K786" s="260"/>
      <c r="L786" s="4"/>
      <c r="M786" s="35"/>
      <c r="N786" s="4"/>
      <c r="O786" s="35"/>
      <c r="P786" s="36"/>
      <c r="Q786" s="4"/>
      <c r="R786" s="4"/>
      <c r="S786" s="4"/>
      <c r="T786" s="4"/>
      <c r="U786" s="4"/>
      <c r="V786" s="4"/>
      <c r="W786" s="4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</row>
    <row r="787" spans="1:188" s="320" customFormat="1" x14ac:dyDescent="0.2">
      <c r="A787" s="4"/>
      <c r="B787" s="5"/>
      <c r="C787" s="5"/>
      <c r="D787" s="5"/>
      <c r="E787" s="259"/>
      <c r="F787" s="323"/>
      <c r="G787" s="323"/>
      <c r="I787" s="4"/>
      <c r="J787" s="4"/>
      <c r="K787" s="260"/>
      <c r="L787" s="4"/>
      <c r="M787" s="35"/>
      <c r="N787" s="4"/>
      <c r="O787" s="35"/>
      <c r="P787" s="36"/>
      <c r="Q787" s="4"/>
      <c r="R787" s="4"/>
      <c r="S787" s="4"/>
      <c r="T787" s="4"/>
      <c r="U787" s="4"/>
      <c r="V787" s="4"/>
      <c r="W787" s="4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</row>
    <row r="788" spans="1:188" s="320" customFormat="1" x14ac:dyDescent="0.2">
      <c r="A788" s="4"/>
      <c r="B788" s="5"/>
      <c r="C788" s="5"/>
      <c r="D788" s="5"/>
      <c r="E788" s="259"/>
      <c r="F788" s="323"/>
      <c r="G788" s="323"/>
      <c r="I788" s="4"/>
      <c r="J788" s="4"/>
      <c r="K788" s="260"/>
      <c r="L788" s="4"/>
      <c r="M788" s="35"/>
      <c r="N788" s="4"/>
      <c r="O788" s="35"/>
      <c r="P788" s="36"/>
      <c r="Q788" s="4"/>
      <c r="R788" s="4"/>
      <c r="S788" s="4"/>
      <c r="T788" s="4"/>
      <c r="U788" s="4"/>
      <c r="V788" s="4"/>
      <c r="W788" s="4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</row>
    <row r="789" spans="1:188" s="320" customFormat="1" x14ac:dyDescent="0.2">
      <c r="A789" s="4"/>
      <c r="B789" s="5"/>
      <c r="C789" s="5"/>
      <c r="D789" s="5"/>
      <c r="E789" s="259"/>
      <c r="F789" s="323"/>
      <c r="G789" s="323"/>
      <c r="I789" s="4"/>
      <c r="J789" s="4"/>
      <c r="K789" s="260"/>
      <c r="L789" s="4"/>
      <c r="M789" s="35"/>
      <c r="N789" s="4"/>
      <c r="O789" s="35"/>
      <c r="P789" s="36"/>
      <c r="Q789" s="4"/>
      <c r="R789" s="4"/>
      <c r="S789" s="4"/>
      <c r="T789" s="4"/>
      <c r="U789" s="4"/>
      <c r="V789" s="4"/>
      <c r="W789" s="4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</row>
    <row r="790" spans="1:188" s="320" customFormat="1" x14ac:dyDescent="0.2">
      <c r="A790" s="4"/>
      <c r="B790" s="5"/>
      <c r="C790" s="5"/>
      <c r="D790" s="5"/>
      <c r="E790" s="259"/>
      <c r="F790" s="323"/>
      <c r="G790" s="323"/>
      <c r="I790" s="4"/>
      <c r="J790" s="4"/>
      <c r="K790" s="260"/>
      <c r="L790" s="4"/>
      <c r="M790" s="35"/>
      <c r="N790" s="4"/>
      <c r="O790" s="35"/>
      <c r="P790" s="36"/>
      <c r="Q790" s="4"/>
      <c r="R790" s="4"/>
      <c r="S790" s="4"/>
      <c r="T790" s="4"/>
      <c r="U790" s="4"/>
      <c r="V790" s="4"/>
      <c r="W790" s="4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</row>
    <row r="791" spans="1:188" s="320" customFormat="1" x14ac:dyDescent="0.2">
      <c r="A791" s="4"/>
      <c r="B791" s="5"/>
      <c r="C791" s="5"/>
      <c r="D791" s="5"/>
      <c r="E791" s="259"/>
      <c r="F791" s="323"/>
      <c r="G791" s="323"/>
      <c r="I791" s="4"/>
      <c r="J791" s="4"/>
      <c r="K791" s="260"/>
      <c r="L791" s="4"/>
      <c r="M791" s="35"/>
      <c r="N791" s="4"/>
      <c r="O791" s="35"/>
      <c r="P791" s="36"/>
      <c r="Q791" s="4"/>
      <c r="R791" s="4"/>
      <c r="S791" s="4"/>
      <c r="T791" s="4"/>
      <c r="U791" s="4"/>
      <c r="V791" s="4"/>
      <c r="W791" s="4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</row>
    <row r="792" spans="1:188" s="320" customFormat="1" x14ac:dyDescent="0.2">
      <c r="A792" s="4"/>
      <c r="B792" s="5"/>
      <c r="C792" s="5"/>
      <c r="D792" s="5"/>
      <c r="E792" s="259"/>
      <c r="F792" s="323"/>
      <c r="G792" s="323"/>
      <c r="I792" s="4"/>
      <c r="J792" s="4"/>
      <c r="K792" s="260"/>
      <c r="L792" s="4"/>
      <c r="M792" s="35"/>
      <c r="N792" s="4"/>
      <c r="O792" s="35"/>
      <c r="P792" s="36"/>
      <c r="Q792" s="4"/>
      <c r="R792" s="4"/>
      <c r="S792" s="4"/>
      <c r="T792" s="4"/>
      <c r="U792" s="4"/>
      <c r="V792" s="4"/>
      <c r="W792" s="4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</row>
    <row r="793" spans="1:188" s="320" customFormat="1" x14ac:dyDescent="0.2">
      <c r="A793" s="4"/>
      <c r="B793" s="5"/>
      <c r="C793" s="5"/>
      <c r="D793" s="5"/>
      <c r="E793" s="259"/>
      <c r="F793" s="323"/>
      <c r="G793" s="323"/>
      <c r="I793" s="4"/>
      <c r="J793" s="4"/>
      <c r="K793" s="260"/>
      <c r="L793" s="4"/>
      <c r="M793" s="35"/>
      <c r="N793" s="4"/>
      <c r="O793" s="35"/>
      <c r="P793" s="36"/>
      <c r="Q793" s="4"/>
      <c r="R793" s="4"/>
      <c r="S793" s="4"/>
      <c r="T793" s="4"/>
      <c r="U793" s="4"/>
      <c r="V793" s="4"/>
      <c r="W793" s="4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</row>
    <row r="794" spans="1:188" s="320" customFormat="1" x14ac:dyDescent="0.2">
      <c r="A794" s="4"/>
      <c r="B794" s="5"/>
      <c r="C794" s="5"/>
      <c r="D794" s="5"/>
      <c r="E794" s="259"/>
      <c r="F794" s="323"/>
      <c r="G794" s="323"/>
      <c r="I794" s="4"/>
      <c r="J794" s="4"/>
      <c r="K794" s="260"/>
      <c r="L794" s="4"/>
      <c r="M794" s="35"/>
      <c r="N794" s="4"/>
      <c r="O794" s="35"/>
      <c r="P794" s="36"/>
      <c r="Q794" s="4"/>
      <c r="R794" s="4"/>
      <c r="S794" s="4"/>
      <c r="T794" s="4"/>
      <c r="U794" s="4"/>
      <c r="V794" s="4"/>
      <c r="W794" s="4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</row>
    <row r="795" spans="1:188" s="320" customFormat="1" x14ac:dyDescent="0.2">
      <c r="A795" s="4"/>
      <c r="B795" s="5"/>
      <c r="C795" s="5"/>
      <c r="D795" s="5"/>
      <c r="E795" s="259"/>
      <c r="F795" s="323"/>
      <c r="G795" s="323"/>
      <c r="I795" s="4"/>
      <c r="J795" s="4"/>
      <c r="K795" s="260"/>
      <c r="L795" s="4"/>
      <c r="M795" s="35"/>
      <c r="N795" s="4"/>
      <c r="O795" s="35"/>
      <c r="P795" s="36"/>
      <c r="Q795" s="4"/>
      <c r="R795" s="4"/>
      <c r="S795" s="4"/>
      <c r="T795" s="4"/>
      <c r="U795" s="4"/>
      <c r="V795" s="4"/>
      <c r="W795" s="4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</row>
    <row r="796" spans="1:188" s="320" customFormat="1" x14ac:dyDescent="0.2">
      <c r="A796" s="4"/>
      <c r="B796" s="5"/>
      <c r="C796" s="5"/>
      <c r="D796" s="5"/>
      <c r="E796" s="259"/>
      <c r="F796" s="323"/>
      <c r="G796" s="323"/>
      <c r="I796" s="4"/>
      <c r="J796" s="4"/>
      <c r="K796" s="260"/>
      <c r="L796" s="4"/>
      <c r="M796" s="35"/>
      <c r="N796" s="4"/>
      <c r="O796" s="35"/>
      <c r="P796" s="36"/>
      <c r="Q796" s="4"/>
      <c r="R796" s="4"/>
      <c r="S796" s="4"/>
      <c r="T796" s="4"/>
      <c r="U796" s="4"/>
      <c r="V796" s="4"/>
      <c r="W796" s="4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</row>
    <row r="797" spans="1:188" s="320" customFormat="1" x14ac:dyDescent="0.2">
      <c r="A797" s="4"/>
      <c r="B797" s="5"/>
      <c r="C797" s="5"/>
      <c r="D797" s="5"/>
      <c r="E797" s="259"/>
      <c r="F797" s="323"/>
      <c r="G797" s="323"/>
      <c r="I797" s="4"/>
      <c r="J797" s="4"/>
      <c r="K797" s="260"/>
      <c r="L797" s="4"/>
      <c r="M797" s="35"/>
      <c r="N797" s="4"/>
      <c r="O797" s="35"/>
      <c r="P797" s="36"/>
      <c r="Q797" s="4"/>
      <c r="R797" s="4"/>
      <c r="S797" s="4"/>
      <c r="T797" s="4"/>
      <c r="U797" s="4"/>
      <c r="V797" s="4"/>
      <c r="W797" s="4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</row>
    <row r="798" spans="1:188" s="320" customFormat="1" x14ac:dyDescent="0.2">
      <c r="A798" s="4"/>
      <c r="B798" s="5"/>
      <c r="C798" s="5"/>
      <c r="D798" s="5"/>
      <c r="E798" s="259"/>
      <c r="F798" s="323"/>
      <c r="G798" s="323"/>
      <c r="I798" s="4"/>
      <c r="J798" s="4"/>
      <c r="K798" s="260"/>
      <c r="L798" s="4"/>
      <c r="M798" s="35"/>
      <c r="N798" s="4"/>
      <c r="O798" s="35"/>
      <c r="P798" s="36"/>
      <c r="Q798" s="4"/>
      <c r="R798" s="4"/>
      <c r="S798" s="4"/>
      <c r="T798" s="4"/>
      <c r="U798" s="4"/>
      <c r="V798" s="4"/>
      <c r="W798" s="4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</row>
    <row r="799" spans="1:188" s="320" customFormat="1" x14ac:dyDescent="0.2">
      <c r="A799" s="4"/>
      <c r="B799" s="5"/>
      <c r="C799" s="5"/>
      <c r="D799" s="5"/>
      <c r="E799" s="259"/>
      <c r="F799" s="323"/>
      <c r="G799" s="323"/>
      <c r="I799" s="4"/>
      <c r="J799" s="4"/>
      <c r="K799" s="260"/>
      <c r="L799" s="4"/>
      <c r="M799" s="35"/>
      <c r="N799" s="4"/>
      <c r="O799" s="35"/>
      <c r="P799" s="36"/>
      <c r="Q799" s="4"/>
      <c r="R799" s="4"/>
      <c r="S799" s="4"/>
      <c r="T799" s="4"/>
      <c r="U799" s="4"/>
      <c r="V799" s="4"/>
      <c r="W799" s="4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</row>
    <row r="800" spans="1:188" s="320" customFormat="1" x14ac:dyDescent="0.2">
      <c r="A800" s="4"/>
      <c r="B800" s="5"/>
      <c r="C800" s="5"/>
      <c r="D800" s="5"/>
      <c r="E800" s="259"/>
      <c r="F800" s="323"/>
      <c r="G800" s="323"/>
      <c r="I800" s="4"/>
      <c r="J800" s="4"/>
      <c r="K800" s="260"/>
      <c r="L800" s="4"/>
      <c r="M800" s="35"/>
      <c r="N800" s="4"/>
      <c r="O800" s="35"/>
      <c r="P800" s="36"/>
      <c r="Q800" s="4"/>
      <c r="R800" s="4"/>
      <c r="S800" s="4"/>
      <c r="T800" s="4"/>
      <c r="U800" s="4"/>
      <c r="V800" s="4"/>
      <c r="W800" s="4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</row>
    <row r="801" spans="1:188" s="320" customFormat="1" x14ac:dyDescent="0.2">
      <c r="A801" s="4"/>
      <c r="B801" s="5"/>
      <c r="C801" s="5"/>
      <c r="D801" s="5"/>
      <c r="E801" s="259"/>
      <c r="F801" s="323"/>
      <c r="G801" s="323"/>
      <c r="I801" s="4"/>
      <c r="J801" s="4"/>
      <c r="K801" s="260"/>
      <c r="L801" s="4"/>
      <c r="M801" s="35"/>
      <c r="N801" s="4"/>
      <c r="O801" s="35"/>
      <c r="P801" s="36"/>
      <c r="Q801" s="4"/>
      <c r="R801" s="4"/>
      <c r="S801" s="4"/>
      <c r="T801" s="4"/>
      <c r="U801" s="4"/>
      <c r="V801" s="4"/>
      <c r="W801" s="4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</row>
    <row r="802" spans="1:188" s="320" customFormat="1" x14ac:dyDescent="0.2">
      <c r="A802" s="4"/>
      <c r="B802" s="5"/>
      <c r="C802" s="5"/>
      <c r="D802" s="5"/>
      <c r="E802" s="259"/>
      <c r="F802" s="323"/>
      <c r="G802" s="323"/>
      <c r="I802" s="4"/>
      <c r="J802" s="4"/>
      <c r="K802" s="260"/>
      <c r="L802" s="4"/>
      <c r="M802" s="35"/>
      <c r="N802" s="4"/>
      <c r="O802" s="35"/>
      <c r="P802" s="36"/>
      <c r="Q802" s="4"/>
      <c r="R802" s="4"/>
      <c r="S802" s="4"/>
      <c r="T802" s="4"/>
      <c r="U802" s="4"/>
      <c r="V802" s="4"/>
      <c r="W802" s="4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</row>
    <row r="803" spans="1:188" s="320" customFormat="1" x14ac:dyDescent="0.2">
      <c r="A803" s="4"/>
      <c r="B803" s="5"/>
      <c r="C803" s="5"/>
      <c r="D803" s="5"/>
      <c r="E803" s="259"/>
      <c r="F803" s="323"/>
      <c r="G803" s="323"/>
      <c r="I803" s="4"/>
      <c r="J803" s="4"/>
      <c r="K803" s="260"/>
      <c r="L803" s="4"/>
      <c r="M803" s="35"/>
      <c r="N803" s="4"/>
      <c r="O803" s="35"/>
      <c r="P803" s="36"/>
      <c r="Q803" s="4"/>
      <c r="R803" s="4"/>
      <c r="S803" s="4"/>
      <c r="T803" s="4"/>
      <c r="U803" s="4"/>
      <c r="V803" s="4"/>
      <c r="W803" s="4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</row>
    <row r="804" spans="1:188" s="320" customFormat="1" x14ac:dyDescent="0.2">
      <c r="A804" s="4"/>
      <c r="B804" s="5"/>
      <c r="C804" s="5"/>
      <c r="D804" s="5"/>
      <c r="E804" s="259"/>
      <c r="F804" s="323"/>
      <c r="G804" s="323"/>
      <c r="I804" s="4"/>
      <c r="J804" s="4"/>
      <c r="K804" s="260"/>
      <c r="L804" s="4"/>
      <c r="M804" s="35"/>
      <c r="N804" s="4"/>
      <c r="O804" s="35"/>
      <c r="P804" s="36"/>
      <c r="Q804" s="4"/>
      <c r="R804" s="4"/>
      <c r="S804" s="4"/>
      <c r="T804" s="4"/>
      <c r="U804" s="4"/>
      <c r="V804" s="4"/>
      <c r="W804" s="4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</row>
    <row r="805" spans="1:188" s="320" customFormat="1" x14ac:dyDescent="0.2">
      <c r="A805" s="4"/>
      <c r="B805" s="5"/>
      <c r="C805" s="5"/>
      <c r="D805" s="5"/>
      <c r="E805" s="259"/>
      <c r="F805" s="323"/>
      <c r="G805" s="323"/>
      <c r="I805" s="4"/>
      <c r="J805" s="4"/>
      <c r="K805" s="260"/>
      <c r="L805" s="4"/>
      <c r="M805" s="35"/>
      <c r="N805" s="4"/>
      <c r="O805" s="35"/>
      <c r="P805" s="36"/>
      <c r="Q805" s="4"/>
      <c r="R805" s="4"/>
      <c r="S805" s="4"/>
      <c r="T805" s="4"/>
      <c r="U805" s="4"/>
      <c r="V805" s="4"/>
      <c r="W805" s="4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</row>
    <row r="806" spans="1:188" s="320" customFormat="1" x14ac:dyDescent="0.2">
      <c r="A806" s="4"/>
      <c r="B806" s="5"/>
      <c r="C806" s="5"/>
      <c r="D806" s="5"/>
      <c r="E806" s="259"/>
      <c r="F806" s="323"/>
      <c r="G806" s="323"/>
      <c r="I806" s="4"/>
      <c r="J806" s="4"/>
      <c r="K806" s="260"/>
      <c r="L806" s="4"/>
      <c r="M806" s="35"/>
      <c r="N806" s="4"/>
      <c r="O806" s="35"/>
      <c r="P806" s="36"/>
      <c r="Q806" s="4"/>
      <c r="R806" s="4"/>
      <c r="S806" s="4"/>
      <c r="T806" s="4"/>
      <c r="U806" s="4"/>
      <c r="V806" s="4"/>
      <c r="W806" s="4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</row>
    <row r="807" spans="1:188" s="320" customFormat="1" x14ac:dyDescent="0.2">
      <c r="A807" s="4"/>
      <c r="B807" s="5"/>
      <c r="C807" s="5"/>
      <c r="D807" s="5"/>
      <c r="E807" s="259"/>
      <c r="F807" s="323"/>
      <c r="G807" s="323"/>
      <c r="I807" s="4"/>
      <c r="J807" s="4"/>
      <c r="K807" s="260"/>
      <c r="L807" s="4"/>
      <c r="M807" s="35"/>
      <c r="N807" s="4"/>
      <c r="O807" s="35"/>
      <c r="P807" s="36"/>
      <c r="Q807" s="4"/>
      <c r="R807" s="4"/>
      <c r="S807" s="4"/>
      <c r="T807" s="4"/>
      <c r="U807" s="4"/>
      <c r="V807" s="4"/>
      <c r="W807" s="4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</row>
    <row r="808" spans="1:188" s="320" customFormat="1" x14ac:dyDescent="0.2">
      <c r="A808" s="4"/>
      <c r="B808" s="5"/>
      <c r="C808" s="5"/>
      <c r="D808" s="5"/>
      <c r="E808" s="259"/>
      <c r="F808" s="323"/>
      <c r="G808" s="323"/>
      <c r="I808" s="4"/>
      <c r="J808" s="4"/>
      <c r="K808" s="260"/>
      <c r="L808" s="4"/>
      <c r="M808" s="35"/>
      <c r="N808" s="4"/>
      <c r="O808" s="35"/>
      <c r="P808" s="36"/>
      <c r="Q808" s="4"/>
      <c r="R808" s="4"/>
      <c r="S808" s="4"/>
      <c r="T808" s="4"/>
      <c r="U808" s="4"/>
      <c r="V808" s="4"/>
      <c r="W808" s="4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</row>
    <row r="809" spans="1:188" s="320" customFormat="1" x14ac:dyDescent="0.2">
      <c r="A809" s="4"/>
      <c r="B809" s="5"/>
      <c r="C809" s="5"/>
      <c r="D809" s="5"/>
      <c r="E809" s="259"/>
      <c r="F809" s="323"/>
      <c r="G809" s="323"/>
      <c r="I809" s="4"/>
      <c r="J809" s="4"/>
      <c r="K809" s="260"/>
      <c r="L809" s="4"/>
      <c r="M809" s="35"/>
      <c r="N809" s="4"/>
      <c r="O809" s="35"/>
      <c r="P809" s="36"/>
      <c r="Q809" s="4"/>
      <c r="R809" s="4"/>
      <c r="S809" s="4"/>
      <c r="T809" s="4"/>
      <c r="U809" s="4"/>
      <c r="V809" s="4"/>
      <c r="W809" s="4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</row>
    <row r="810" spans="1:188" s="320" customFormat="1" x14ac:dyDescent="0.2">
      <c r="A810" s="4"/>
      <c r="B810" s="5"/>
      <c r="C810" s="5"/>
      <c r="D810" s="5"/>
      <c r="E810" s="259"/>
      <c r="F810" s="323"/>
      <c r="G810" s="323"/>
      <c r="I810" s="4"/>
      <c r="J810" s="4"/>
      <c r="K810" s="260"/>
      <c r="L810" s="4"/>
      <c r="M810" s="35"/>
      <c r="N810" s="4"/>
      <c r="O810" s="35"/>
      <c r="P810" s="36"/>
      <c r="Q810" s="4"/>
      <c r="R810" s="4"/>
      <c r="S810" s="4"/>
      <c r="T810" s="4"/>
      <c r="U810" s="4"/>
      <c r="V810" s="4"/>
      <c r="W810" s="4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</row>
    <row r="811" spans="1:188" s="320" customFormat="1" x14ac:dyDescent="0.2">
      <c r="A811" s="4"/>
      <c r="B811" s="5"/>
      <c r="C811" s="5"/>
      <c r="D811" s="5"/>
      <c r="E811" s="259"/>
      <c r="F811" s="323"/>
      <c r="G811" s="323"/>
      <c r="I811" s="4"/>
      <c r="J811" s="4"/>
      <c r="K811" s="260"/>
      <c r="L811" s="4"/>
      <c r="M811" s="35"/>
      <c r="N811" s="4"/>
      <c r="O811" s="35"/>
      <c r="P811" s="36"/>
      <c r="Q811" s="4"/>
      <c r="R811" s="4"/>
      <c r="S811" s="4"/>
      <c r="T811" s="4"/>
      <c r="U811" s="4"/>
      <c r="V811" s="4"/>
      <c r="W811" s="4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</row>
    <row r="812" spans="1:188" s="320" customFormat="1" x14ac:dyDescent="0.2">
      <c r="A812" s="4"/>
      <c r="B812" s="5"/>
      <c r="C812" s="5"/>
      <c r="D812" s="5"/>
      <c r="E812" s="259"/>
      <c r="F812" s="323"/>
      <c r="G812" s="323"/>
      <c r="I812" s="4"/>
      <c r="J812" s="4"/>
      <c r="K812" s="260"/>
      <c r="L812" s="4"/>
      <c r="M812" s="35"/>
      <c r="N812" s="4"/>
      <c r="O812" s="35"/>
      <c r="P812" s="36"/>
      <c r="Q812" s="4"/>
      <c r="R812" s="4"/>
      <c r="S812" s="4"/>
      <c r="T812" s="4"/>
      <c r="U812" s="4"/>
      <c r="V812" s="4"/>
      <c r="W812" s="4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</row>
    <row r="813" spans="1:188" s="320" customFormat="1" x14ac:dyDescent="0.2">
      <c r="A813" s="4"/>
      <c r="B813" s="5"/>
      <c r="C813" s="5"/>
      <c r="D813" s="5"/>
      <c r="E813" s="259"/>
      <c r="F813" s="323"/>
      <c r="G813" s="323"/>
      <c r="I813" s="4"/>
      <c r="J813" s="4"/>
      <c r="K813" s="260"/>
      <c r="L813" s="4"/>
      <c r="M813" s="35"/>
      <c r="N813" s="4"/>
      <c r="O813" s="35"/>
      <c r="P813" s="36"/>
      <c r="Q813" s="4"/>
      <c r="R813" s="4"/>
      <c r="S813" s="4"/>
      <c r="T813" s="4"/>
      <c r="U813" s="4"/>
      <c r="V813" s="4"/>
      <c r="W813" s="4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</row>
    <row r="814" spans="1:188" s="320" customFormat="1" x14ac:dyDescent="0.2">
      <c r="A814" s="4"/>
      <c r="B814" s="5"/>
      <c r="C814" s="5"/>
      <c r="D814" s="5"/>
      <c r="E814" s="259"/>
      <c r="F814" s="323"/>
      <c r="G814" s="323"/>
      <c r="I814" s="4"/>
      <c r="J814" s="4"/>
      <c r="K814" s="260"/>
      <c r="L814" s="4"/>
      <c r="M814" s="35"/>
      <c r="N814" s="4"/>
      <c r="O814" s="35"/>
      <c r="P814" s="36"/>
      <c r="Q814" s="4"/>
      <c r="R814" s="4"/>
      <c r="S814" s="4"/>
      <c r="T814" s="4"/>
      <c r="U814" s="4"/>
      <c r="V814" s="4"/>
      <c r="W814" s="4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</row>
    <row r="815" spans="1:188" s="320" customFormat="1" x14ac:dyDescent="0.2">
      <c r="A815" s="4"/>
      <c r="B815" s="5"/>
      <c r="C815" s="5"/>
      <c r="D815" s="5"/>
      <c r="E815" s="259"/>
      <c r="F815" s="323"/>
      <c r="G815" s="323"/>
      <c r="I815" s="4"/>
      <c r="J815" s="4"/>
      <c r="K815" s="260"/>
      <c r="L815" s="4"/>
      <c r="M815" s="35"/>
      <c r="N815" s="4"/>
      <c r="O815" s="35"/>
      <c r="P815" s="36"/>
      <c r="Q815" s="4"/>
      <c r="R815" s="4"/>
      <c r="S815" s="4"/>
      <c r="T815" s="4"/>
      <c r="U815" s="4"/>
      <c r="V815" s="4"/>
      <c r="W815" s="4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</row>
    <row r="816" spans="1:188" s="320" customFormat="1" x14ac:dyDescent="0.2">
      <c r="A816" s="4"/>
      <c r="B816" s="5"/>
      <c r="C816" s="5"/>
      <c r="D816" s="5"/>
      <c r="E816" s="259"/>
      <c r="F816" s="323"/>
      <c r="G816" s="323"/>
      <c r="I816" s="4"/>
      <c r="J816" s="4"/>
      <c r="K816" s="260"/>
      <c r="L816" s="4"/>
      <c r="M816" s="35"/>
      <c r="N816" s="4"/>
      <c r="O816" s="35"/>
      <c r="P816" s="36"/>
      <c r="Q816" s="4"/>
      <c r="R816" s="4"/>
      <c r="S816" s="4"/>
      <c r="T816" s="4"/>
      <c r="U816" s="4"/>
      <c r="V816" s="4"/>
      <c r="W816" s="4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</row>
    <row r="817" spans="1:188" s="320" customFormat="1" x14ac:dyDescent="0.2">
      <c r="A817" s="4"/>
      <c r="B817" s="5"/>
      <c r="C817" s="5"/>
      <c r="D817" s="5"/>
      <c r="E817" s="259"/>
      <c r="F817" s="323"/>
      <c r="G817" s="323"/>
      <c r="I817" s="4"/>
      <c r="J817" s="4"/>
      <c r="K817" s="260"/>
      <c r="L817" s="4"/>
      <c r="M817" s="35"/>
      <c r="N817" s="4"/>
      <c r="O817" s="35"/>
      <c r="P817" s="36"/>
      <c r="Q817" s="4"/>
      <c r="R817" s="4"/>
      <c r="S817" s="4"/>
      <c r="T817" s="4"/>
      <c r="U817" s="4"/>
      <c r="V817" s="4"/>
      <c r="W817" s="4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</row>
    <row r="818" spans="1:188" s="320" customFormat="1" x14ac:dyDescent="0.2">
      <c r="A818" s="4"/>
      <c r="B818" s="5"/>
      <c r="C818" s="5"/>
      <c r="D818" s="5"/>
      <c r="E818" s="259"/>
      <c r="F818" s="323"/>
      <c r="G818" s="323"/>
      <c r="I818" s="4"/>
      <c r="J818" s="4"/>
      <c r="K818" s="260"/>
      <c r="L818" s="4"/>
      <c r="M818" s="35"/>
      <c r="N818" s="4"/>
      <c r="O818" s="35"/>
      <c r="P818" s="36"/>
      <c r="Q818" s="4"/>
      <c r="R818" s="4"/>
      <c r="S818" s="4"/>
      <c r="T818" s="4"/>
      <c r="U818" s="4"/>
      <c r="V818" s="4"/>
      <c r="W818" s="4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</row>
    <row r="819" spans="1:188" s="320" customFormat="1" x14ac:dyDescent="0.2">
      <c r="A819" s="4"/>
      <c r="B819" s="5"/>
      <c r="C819" s="5"/>
      <c r="D819" s="5"/>
      <c r="E819" s="259"/>
      <c r="F819" s="323"/>
      <c r="G819" s="323"/>
      <c r="I819" s="4"/>
      <c r="J819" s="4"/>
      <c r="K819" s="260"/>
      <c r="L819" s="4"/>
      <c r="M819" s="35"/>
      <c r="N819" s="4"/>
      <c r="O819" s="35"/>
      <c r="P819" s="36"/>
      <c r="Q819" s="4"/>
      <c r="R819" s="4"/>
      <c r="S819" s="4"/>
      <c r="T819" s="4"/>
      <c r="U819" s="4"/>
      <c r="V819" s="4"/>
      <c r="W819" s="4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</row>
    <row r="820" spans="1:188" s="320" customFormat="1" x14ac:dyDescent="0.2">
      <c r="A820" s="4"/>
      <c r="B820" s="5"/>
      <c r="C820" s="5"/>
      <c r="D820" s="5"/>
      <c r="E820" s="259"/>
      <c r="F820" s="323"/>
      <c r="G820" s="323"/>
      <c r="I820" s="4"/>
      <c r="J820" s="4"/>
      <c r="K820" s="260"/>
      <c r="L820" s="4"/>
      <c r="M820" s="35"/>
      <c r="N820" s="4"/>
      <c r="O820" s="35"/>
      <c r="P820" s="36"/>
      <c r="Q820" s="4"/>
      <c r="R820" s="4"/>
      <c r="S820" s="4"/>
      <c r="T820" s="4"/>
      <c r="U820" s="4"/>
      <c r="V820" s="4"/>
      <c r="W820" s="4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</row>
    <row r="821" spans="1:188" s="320" customFormat="1" x14ac:dyDescent="0.2">
      <c r="A821" s="4"/>
      <c r="B821" s="5"/>
      <c r="C821" s="5"/>
      <c r="D821" s="5"/>
      <c r="E821" s="259"/>
      <c r="F821" s="323"/>
      <c r="G821" s="323"/>
      <c r="I821" s="4"/>
      <c r="J821" s="4"/>
      <c r="K821" s="260"/>
      <c r="L821" s="4"/>
      <c r="M821" s="35"/>
      <c r="N821" s="4"/>
      <c r="O821" s="35"/>
      <c r="P821" s="36"/>
      <c r="Q821" s="4"/>
      <c r="R821" s="4"/>
      <c r="S821" s="4"/>
      <c r="T821" s="4"/>
      <c r="U821" s="4"/>
      <c r="V821" s="4"/>
      <c r="W821" s="4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</row>
    <row r="822" spans="1:188" s="320" customFormat="1" x14ac:dyDescent="0.2">
      <c r="A822" s="4"/>
      <c r="B822" s="5"/>
      <c r="C822" s="5"/>
      <c r="D822" s="5"/>
      <c r="E822" s="259"/>
      <c r="F822" s="323"/>
      <c r="G822" s="323"/>
      <c r="I822" s="4"/>
      <c r="J822" s="4"/>
      <c r="K822" s="260"/>
      <c r="L822" s="4"/>
      <c r="M822" s="35"/>
      <c r="N822" s="4"/>
      <c r="O822" s="35"/>
      <c r="P822" s="36"/>
      <c r="Q822" s="4"/>
      <c r="R822" s="4"/>
      <c r="S822" s="4"/>
      <c r="T822" s="4"/>
      <c r="U822" s="4"/>
      <c r="V822" s="4"/>
      <c r="W822" s="4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</row>
    <row r="823" spans="1:188" s="320" customFormat="1" x14ac:dyDescent="0.2">
      <c r="A823" s="4"/>
      <c r="B823" s="5"/>
      <c r="C823" s="5"/>
      <c r="D823" s="5"/>
      <c r="E823" s="259"/>
      <c r="F823" s="323"/>
      <c r="G823" s="323"/>
      <c r="I823" s="4"/>
      <c r="J823" s="4"/>
      <c r="K823" s="260"/>
      <c r="L823" s="4"/>
      <c r="M823" s="35"/>
      <c r="N823" s="4"/>
      <c r="O823" s="35"/>
      <c r="P823" s="36"/>
      <c r="Q823" s="4"/>
      <c r="R823" s="4"/>
      <c r="S823" s="4"/>
      <c r="T823" s="4"/>
      <c r="U823" s="4"/>
      <c r="V823" s="4"/>
      <c r="W823" s="4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</row>
    <row r="824" spans="1:188" s="320" customFormat="1" x14ac:dyDescent="0.2">
      <c r="A824" s="4"/>
      <c r="B824" s="5"/>
      <c r="C824" s="5"/>
      <c r="D824" s="5"/>
      <c r="E824" s="259"/>
      <c r="F824" s="323"/>
      <c r="G824" s="323"/>
      <c r="I824" s="4"/>
      <c r="J824" s="4"/>
      <c r="K824" s="260"/>
      <c r="L824" s="4"/>
      <c r="M824" s="35"/>
      <c r="N824" s="4"/>
      <c r="O824" s="35"/>
      <c r="P824" s="36"/>
      <c r="Q824" s="4"/>
      <c r="R824" s="4"/>
      <c r="S824" s="4"/>
      <c r="T824" s="4"/>
      <c r="U824" s="4"/>
      <c r="V824" s="4"/>
      <c r="W824" s="4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</row>
    <row r="825" spans="1:188" s="320" customFormat="1" x14ac:dyDescent="0.2">
      <c r="A825" s="4"/>
      <c r="B825" s="5"/>
      <c r="C825" s="5"/>
      <c r="D825" s="5"/>
      <c r="E825" s="259"/>
      <c r="F825" s="323"/>
      <c r="G825" s="323"/>
      <c r="I825" s="4"/>
      <c r="J825" s="4"/>
      <c r="K825" s="260"/>
      <c r="L825" s="4"/>
      <c r="M825" s="35"/>
      <c r="N825" s="4"/>
      <c r="O825" s="35"/>
      <c r="P825" s="36"/>
      <c r="Q825" s="4"/>
      <c r="R825" s="4"/>
      <c r="S825" s="4"/>
      <c r="T825" s="4"/>
      <c r="U825" s="4"/>
      <c r="V825" s="4"/>
      <c r="W825" s="4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</row>
    <row r="826" spans="1:188" s="320" customFormat="1" x14ac:dyDescent="0.2">
      <c r="A826" s="4"/>
      <c r="B826" s="5"/>
      <c r="C826" s="5"/>
      <c r="D826" s="5"/>
      <c r="E826" s="259"/>
      <c r="F826" s="323"/>
      <c r="G826" s="323"/>
      <c r="I826" s="4"/>
      <c r="J826" s="4"/>
      <c r="K826" s="260"/>
      <c r="L826" s="4"/>
      <c r="M826" s="35"/>
      <c r="N826" s="4"/>
      <c r="O826" s="35"/>
      <c r="P826" s="36"/>
      <c r="Q826" s="4"/>
      <c r="R826" s="4"/>
      <c r="S826" s="4"/>
      <c r="T826" s="4"/>
      <c r="U826" s="4"/>
      <c r="V826" s="4"/>
      <c r="W826" s="4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</row>
    <row r="827" spans="1:188" s="320" customFormat="1" x14ac:dyDescent="0.2">
      <c r="A827" s="4"/>
      <c r="B827" s="5"/>
      <c r="C827" s="5"/>
      <c r="D827" s="5"/>
      <c r="E827" s="259"/>
      <c r="F827" s="323"/>
      <c r="G827" s="323"/>
      <c r="I827" s="4"/>
      <c r="J827" s="4"/>
      <c r="K827" s="260"/>
      <c r="L827" s="4"/>
      <c r="M827" s="35"/>
      <c r="N827" s="4"/>
      <c r="O827" s="35"/>
      <c r="P827" s="36"/>
      <c r="Q827" s="4"/>
      <c r="R827" s="4"/>
      <c r="S827" s="4"/>
      <c r="T827" s="4"/>
      <c r="U827" s="4"/>
      <c r="V827" s="4"/>
      <c r="W827" s="4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</row>
    <row r="828" spans="1:188" s="320" customFormat="1" x14ac:dyDescent="0.2">
      <c r="A828" s="4"/>
      <c r="B828" s="5"/>
      <c r="C828" s="5"/>
      <c r="D828" s="5"/>
      <c r="E828" s="259"/>
      <c r="F828" s="323"/>
      <c r="G828" s="323"/>
      <c r="I828" s="4"/>
      <c r="J828" s="4"/>
      <c r="K828" s="260"/>
      <c r="L828" s="4"/>
      <c r="M828" s="35"/>
      <c r="N828" s="4"/>
      <c r="O828" s="35"/>
      <c r="P828" s="36"/>
      <c r="Q828" s="4"/>
      <c r="R828" s="4"/>
      <c r="S828" s="4"/>
      <c r="T828" s="4"/>
      <c r="U828" s="4"/>
      <c r="V828" s="4"/>
      <c r="W828" s="4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</row>
    <row r="829" spans="1:188" s="320" customFormat="1" x14ac:dyDescent="0.2">
      <c r="A829" s="4"/>
      <c r="B829" s="5"/>
      <c r="C829" s="5"/>
      <c r="D829" s="5"/>
      <c r="E829" s="259"/>
      <c r="F829" s="323"/>
      <c r="G829" s="323"/>
      <c r="I829" s="4"/>
      <c r="J829" s="4"/>
      <c r="K829" s="260"/>
      <c r="L829" s="4"/>
      <c r="M829" s="35"/>
      <c r="N829" s="4"/>
      <c r="O829" s="35"/>
      <c r="P829" s="36"/>
      <c r="Q829" s="4"/>
      <c r="R829" s="4"/>
      <c r="S829" s="4"/>
      <c r="T829" s="4"/>
      <c r="U829" s="4"/>
      <c r="V829" s="4"/>
      <c r="W829" s="4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</row>
    <row r="830" spans="1:188" s="320" customFormat="1" x14ac:dyDescent="0.2">
      <c r="A830" s="4"/>
      <c r="B830" s="5"/>
      <c r="C830" s="5"/>
      <c r="D830" s="5"/>
      <c r="E830" s="259"/>
      <c r="F830" s="323"/>
      <c r="G830" s="323"/>
      <c r="I830" s="4"/>
      <c r="J830" s="4"/>
      <c r="K830" s="260"/>
      <c r="L830" s="4"/>
      <c r="M830" s="35"/>
      <c r="N830" s="4"/>
      <c r="O830" s="35"/>
      <c r="P830" s="36"/>
      <c r="Q830" s="4"/>
      <c r="R830" s="4"/>
      <c r="S830" s="4"/>
      <c r="T830" s="4"/>
      <c r="U830" s="4"/>
      <c r="V830" s="4"/>
      <c r="W830" s="4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</row>
    <row r="831" spans="1:188" s="320" customFormat="1" x14ac:dyDescent="0.2">
      <c r="A831" s="4"/>
      <c r="B831" s="5"/>
      <c r="C831" s="5"/>
      <c r="D831" s="5"/>
      <c r="E831" s="259"/>
      <c r="F831" s="323"/>
      <c r="G831" s="323"/>
      <c r="I831" s="4"/>
      <c r="J831" s="4"/>
      <c r="K831" s="260"/>
      <c r="L831" s="4"/>
      <c r="M831" s="35"/>
      <c r="N831" s="4"/>
      <c r="O831" s="35"/>
      <c r="P831" s="36"/>
      <c r="Q831" s="4"/>
      <c r="R831" s="4"/>
      <c r="S831" s="4"/>
      <c r="T831" s="4"/>
      <c r="U831" s="4"/>
      <c r="V831" s="4"/>
      <c r="W831" s="4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</row>
    <row r="832" spans="1:188" s="320" customFormat="1" x14ac:dyDescent="0.2">
      <c r="A832" s="4"/>
      <c r="B832" s="5"/>
      <c r="C832" s="5"/>
      <c r="D832" s="5"/>
      <c r="E832" s="259"/>
      <c r="F832" s="323"/>
      <c r="G832" s="323"/>
      <c r="I832" s="4"/>
      <c r="J832" s="4"/>
      <c r="K832" s="260"/>
      <c r="L832" s="4"/>
      <c r="M832" s="35"/>
      <c r="N832" s="4"/>
      <c r="O832" s="35"/>
      <c r="P832" s="36"/>
      <c r="Q832" s="4"/>
      <c r="R832" s="4"/>
      <c r="S832" s="4"/>
      <c r="T832" s="4"/>
      <c r="U832" s="4"/>
      <c r="V832" s="4"/>
      <c r="W832" s="4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</row>
    <row r="833" spans="1:188" s="320" customFormat="1" x14ac:dyDescent="0.2">
      <c r="A833" s="4"/>
      <c r="B833" s="5"/>
      <c r="C833" s="5"/>
      <c r="D833" s="5"/>
      <c r="E833" s="259"/>
      <c r="F833" s="323"/>
      <c r="G833" s="323"/>
      <c r="I833" s="4"/>
      <c r="J833" s="4"/>
      <c r="K833" s="260"/>
      <c r="L833" s="4"/>
      <c r="M833" s="35"/>
      <c r="N833" s="4"/>
      <c r="O833" s="35"/>
      <c r="P833" s="36"/>
      <c r="Q833" s="4"/>
      <c r="R833" s="4"/>
      <c r="S833" s="4"/>
      <c r="T833" s="4"/>
      <c r="U833" s="4"/>
      <c r="V833" s="4"/>
      <c r="W833" s="4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</row>
    <row r="834" spans="1:188" s="320" customFormat="1" x14ac:dyDescent="0.2">
      <c r="A834" s="4"/>
      <c r="B834" s="5"/>
      <c r="C834" s="5"/>
      <c r="D834" s="5"/>
      <c r="E834" s="259"/>
      <c r="F834" s="323"/>
      <c r="G834" s="323"/>
      <c r="I834" s="4"/>
      <c r="J834" s="4"/>
      <c r="K834" s="260"/>
      <c r="L834" s="4"/>
      <c r="M834" s="35"/>
      <c r="N834" s="4"/>
      <c r="O834" s="35"/>
      <c r="P834" s="36"/>
      <c r="Q834" s="4"/>
      <c r="R834" s="4"/>
      <c r="S834" s="4"/>
      <c r="T834" s="4"/>
      <c r="U834" s="4"/>
      <c r="V834" s="4"/>
      <c r="W834" s="4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</row>
    <row r="835" spans="1:188" s="320" customFormat="1" x14ac:dyDescent="0.2">
      <c r="A835" s="4"/>
      <c r="B835" s="5"/>
      <c r="C835" s="5"/>
      <c r="D835" s="5"/>
      <c r="E835" s="259"/>
      <c r="F835" s="323"/>
      <c r="G835" s="323"/>
      <c r="I835" s="4"/>
      <c r="J835" s="4"/>
      <c r="K835" s="260"/>
      <c r="L835" s="4"/>
      <c r="M835" s="35"/>
      <c r="N835" s="4"/>
      <c r="O835" s="35"/>
      <c r="P835" s="36"/>
      <c r="Q835" s="4"/>
      <c r="R835" s="4"/>
      <c r="S835" s="4"/>
      <c r="T835" s="4"/>
      <c r="U835" s="4"/>
      <c r="V835" s="4"/>
      <c r="W835" s="4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</row>
    <row r="836" spans="1:188" s="320" customFormat="1" x14ac:dyDescent="0.2">
      <c r="A836" s="4"/>
      <c r="B836" s="5"/>
      <c r="C836" s="5"/>
      <c r="D836" s="5"/>
      <c r="E836" s="259"/>
      <c r="F836" s="323"/>
      <c r="G836" s="323"/>
      <c r="I836" s="4"/>
      <c r="J836" s="4"/>
      <c r="K836" s="260"/>
      <c r="L836" s="4"/>
      <c r="M836" s="35"/>
      <c r="N836" s="4"/>
      <c r="O836" s="35"/>
      <c r="P836" s="36"/>
      <c r="Q836" s="4"/>
      <c r="R836" s="4"/>
      <c r="S836" s="4"/>
      <c r="T836" s="4"/>
      <c r="U836" s="4"/>
      <c r="V836" s="4"/>
      <c r="W836" s="4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</row>
    <row r="837" spans="1:188" s="320" customFormat="1" x14ac:dyDescent="0.2">
      <c r="A837" s="4"/>
      <c r="B837" s="5"/>
      <c r="C837" s="5"/>
      <c r="D837" s="5"/>
      <c r="E837" s="259"/>
      <c r="F837" s="323"/>
      <c r="G837" s="323"/>
      <c r="I837" s="4"/>
      <c r="J837" s="4"/>
      <c r="K837" s="260"/>
      <c r="L837" s="4"/>
      <c r="M837" s="35"/>
      <c r="N837" s="4"/>
      <c r="O837" s="35"/>
      <c r="P837" s="36"/>
      <c r="Q837" s="4"/>
      <c r="R837" s="4"/>
      <c r="S837" s="4"/>
      <c r="T837" s="4"/>
      <c r="U837" s="4"/>
      <c r="V837" s="4"/>
      <c r="W837" s="4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</row>
    <row r="838" spans="1:188" s="320" customFormat="1" x14ac:dyDescent="0.2">
      <c r="A838" s="4"/>
      <c r="B838" s="5"/>
      <c r="C838" s="5"/>
      <c r="D838" s="5"/>
      <c r="E838" s="259"/>
      <c r="F838" s="323"/>
      <c r="G838" s="323"/>
      <c r="I838" s="4"/>
      <c r="J838" s="4"/>
      <c r="K838" s="260"/>
      <c r="L838" s="4"/>
      <c r="M838" s="35"/>
      <c r="N838" s="4"/>
      <c r="O838" s="35"/>
      <c r="P838" s="36"/>
      <c r="Q838" s="4"/>
      <c r="R838" s="4"/>
      <c r="S838" s="4"/>
      <c r="T838" s="4"/>
      <c r="U838" s="4"/>
      <c r="V838" s="4"/>
      <c r="W838" s="4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</row>
    <row r="839" spans="1:188" s="320" customFormat="1" x14ac:dyDescent="0.2">
      <c r="A839" s="4"/>
      <c r="B839" s="5"/>
      <c r="C839" s="5"/>
      <c r="D839" s="5"/>
      <c r="E839" s="259"/>
      <c r="F839" s="323"/>
      <c r="G839" s="323"/>
      <c r="I839" s="4"/>
      <c r="J839" s="4"/>
      <c r="K839" s="260"/>
      <c r="L839" s="4"/>
      <c r="M839" s="35"/>
      <c r="N839" s="4"/>
      <c r="O839" s="35"/>
      <c r="P839" s="36"/>
      <c r="Q839" s="4"/>
      <c r="R839" s="4"/>
      <c r="S839" s="4"/>
      <c r="T839" s="4"/>
      <c r="U839" s="4"/>
      <c r="V839" s="4"/>
      <c r="W839" s="4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</row>
    <row r="840" spans="1:188" s="320" customFormat="1" x14ac:dyDescent="0.2">
      <c r="A840" s="4"/>
      <c r="B840" s="5"/>
      <c r="C840" s="5"/>
      <c r="D840" s="5"/>
      <c r="E840" s="259"/>
      <c r="F840" s="323"/>
      <c r="G840" s="323"/>
      <c r="I840" s="4"/>
      <c r="J840" s="4"/>
      <c r="K840" s="260"/>
      <c r="L840" s="4"/>
      <c r="M840" s="35"/>
      <c r="N840" s="4"/>
      <c r="O840" s="35"/>
      <c r="P840" s="36"/>
      <c r="Q840" s="4"/>
      <c r="R840" s="4"/>
      <c r="S840" s="4"/>
      <c r="T840" s="4"/>
      <c r="U840" s="4"/>
      <c r="V840" s="4"/>
      <c r="W840" s="4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</row>
    <row r="841" spans="1:188" s="320" customFormat="1" x14ac:dyDescent="0.2">
      <c r="A841" s="4"/>
      <c r="B841" s="5"/>
      <c r="C841" s="5"/>
      <c r="D841" s="5"/>
      <c r="E841" s="259"/>
      <c r="F841" s="323"/>
      <c r="G841" s="323"/>
      <c r="I841" s="4"/>
      <c r="J841" s="4"/>
      <c r="K841" s="260"/>
      <c r="L841" s="4"/>
      <c r="M841" s="35"/>
      <c r="N841" s="4"/>
      <c r="O841" s="35"/>
      <c r="P841" s="36"/>
      <c r="Q841" s="4"/>
      <c r="R841" s="4"/>
      <c r="S841" s="4"/>
      <c r="T841" s="4"/>
      <c r="U841" s="4"/>
      <c r="V841" s="4"/>
      <c r="W841" s="4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</row>
    <row r="842" spans="1:188" s="320" customFormat="1" x14ac:dyDescent="0.2">
      <c r="A842" s="4"/>
      <c r="B842" s="5"/>
      <c r="C842" s="5"/>
      <c r="D842" s="5"/>
      <c r="E842" s="259"/>
      <c r="F842" s="323"/>
      <c r="G842" s="323"/>
      <c r="I842" s="4"/>
      <c r="J842" s="4"/>
      <c r="K842" s="260"/>
      <c r="L842" s="4"/>
      <c r="M842" s="35"/>
      <c r="N842" s="4"/>
      <c r="O842" s="35"/>
      <c r="P842" s="36"/>
      <c r="Q842" s="4"/>
      <c r="R842" s="4"/>
      <c r="S842" s="4"/>
      <c r="T842" s="4"/>
      <c r="U842" s="4"/>
      <c r="V842" s="4"/>
      <c r="W842" s="4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</row>
    <row r="843" spans="1:188" s="320" customFormat="1" x14ac:dyDescent="0.2">
      <c r="A843" s="4"/>
      <c r="B843" s="5"/>
      <c r="C843" s="5"/>
      <c r="D843" s="5"/>
      <c r="E843" s="259"/>
      <c r="F843" s="323"/>
      <c r="G843" s="323"/>
      <c r="I843" s="4"/>
      <c r="J843" s="4"/>
      <c r="K843" s="260"/>
      <c r="L843" s="4"/>
      <c r="M843" s="35"/>
      <c r="N843" s="4"/>
      <c r="O843" s="35"/>
      <c r="P843" s="36"/>
      <c r="Q843" s="4"/>
      <c r="R843" s="4"/>
      <c r="S843" s="4"/>
      <c r="T843" s="4"/>
      <c r="U843" s="4"/>
      <c r="V843" s="4"/>
      <c r="W843" s="4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</row>
    <row r="844" spans="1:188" s="320" customFormat="1" x14ac:dyDescent="0.2">
      <c r="A844" s="4"/>
      <c r="B844" s="5"/>
      <c r="C844" s="5"/>
      <c r="D844" s="5"/>
      <c r="E844" s="259"/>
      <c r="F844" s="323"/>
      <c r="G844" s="323"/>
      <c r="I844" s="4"/>
      <c r="J844" s="4"/>
      <c r="K844" s="260"/>
      <c r="L844" s="4"/>
      <c r="M844" s="35"/>
      <c r="N844" s="4"/>
      <c r="O844" s="35"/>
      <c r="P844" s="36"/>
      <c r="Q844" s="4"/>
      <c r="R844" s="4"/>
      <c r="S844" s="4"/>
      <c r="T844" s="4"/>
      <c r="U844" s="4"/>
      <c r="V844" s="4"/>
      <c r="W844" s="4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</row>
    <row r="845" spans="1:188" s="320" customFormat="1" x14ac:dyDescent="0.2">
      <c r="A845" s="4"/>
      <c r="B845" s="5"/>
      <c r="C845" s="5"/>
      <c r="D845" s="5"/>
      <c r="E845" s="259"/>
      <c r="F845" s="323"/>
      <c r="G845" s="323"/>
      <c r="I845" s="4"/>
      <c r="J845" s="4"/>
      <c r="K845" s="260"/>
      <c r="L845" s="4"/>
      <c r="M845" s="35"/>
      <c r="N845" s="4"/>
      <c r="O845" s="35"/>
      <c r="P845" s="36"/>
      <c r="Q845" s="4"/>
      <c r="R845" s="4"/>
      <c r="S845" s="4"/>
      <c r="T845" s="4"/>
      <c r="U845" s="4"/>
      <c r="V845" s="4"/>
      <c r="W845" s="4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</row>
    <row r="846" spans="1:188" s="320" customFormat="1" x14ac:dyDescent="0.2">
      <c r="A846" s="4"/>
      <c r="B846" s="5"/>
      <c r="C846" s="5"/>
      <c r="D846" s="5"/>
      <c r="E846" s="259"/>
      <c r="F846" s="323"/>
      <c r="G846" s="323"/>
      <c r="I846" s="4"/>
      <c r="J846" s="4"/>
      <c r="K846" s="260"/>
      <c r="L846" s="4"/>
      <c r="M846" s="35"/>
      <c r="N846" s="4"/>
      <c r="O846" s="35"/>
      <c r="P846" s="36"/>
      <c r="Q846" s="4"/>
      <c r="R846" s="4"/>
      <c r="S846" s="4"/>
      <c r="T846" s="4"/>
      <c r="U846" s="4"/>
      <c r="V846" s="4"/>
      <c r="W846" s="4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</row>
    <row r="847" spans="1:188" s="320" customFormat="1" x14ac:dyDescent="0.2">
      <c r="A847" s="4"/>
      <c r="B847" s="5"/>
      <c r="C847" s="5"/>
      <c r="D847" s="5"/>
      <c r="E847" s="259"/>
      <c r="F847" s="323"/>
      <c r="G847" s="323"/>
      <c r="I847" s="4"/>
      <c r="J847" s="4"/>
      <c r="K847" s="260"/>
      <c r="L847" s="4"/>
      <c r="M847" s="35"/>
      <c r="N847" s="4"/>
      <c r="O847" s="35"/>
      <c r="P847" s="36"/>
      <c r="Q847" s="4"/>
      <c r="R847" s="4"/>
      <c r="S847" s="4"/>
      <c r="T847" s="4"/>
      <c r="U847" s="4"/>
      <c r="V847" s="4"/>
      <c r="W847" s="4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</row>
    <row r="848" spans="1:188" s="320" customFormat="1" x14ac:dyDescent="0.2">
      <c r="A848" s="4"/>
      <c r="B848" s="5"/>
      <c r="C848" s="5"/>
      <c r="D848" s="5"/>
      <c r="E848" s="259"/>
      <c r="F848" s="323"/>
      <c r="G848" s="323"/>
      <c r="I848" s="4"/>
      <c r="J848" s="4"/>
      <c r="K848" s="260"/>
      <c r="L848" s="4"/>
      <c r="M848" s="35"/>
      <c r="N848" s="4"/>
      <c r="O848" s="35"/>
      <c r="P848" s="36"/>
      <c r="Q848" s="4"/>
      <c r="R848" s="4"/>
      <c r="S848" s="4"/>
      <c r="T848" s="4"/>
      <c r="U848" s="4"/>
      <c r="V848" s="4"/>
      <c r="W848" s="4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</row>
    <row r="849" spans="1:188" s="320" customFormat="1" x14ac:dyDescent="0.2">
      <c r="A849" s="4"/>
      <c r="B849" s="5"/>
      <c r="C849" s="5"/>
      <c r="D849" s="5"/>
      <c r="E849" s="259"/>
      <c r="F849" s="323"/>
      <c r="G849" s="323"/>
      <c r="I849" s="4"/>
      <c r="J849" s="4"/>
      <c r="K849" s="260"/>
      <c r="L849" s="4"/>
      <c r="M849" s="35"/>
      <c r="N849" s="4"/>
      <c r="O849" s="35"/>
      <c r="P849" s="36"/>
      <c r="Q849" s="4"/>
      <c r="R849" s="4"/>
      <c r="S849" s="4"/>
      <c r="T849" s="4"/>
      <c r="U849" s="4"/>
      <c r="V849" s="4"/>
      <c r="W849" s="4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</row>
    <row r="850" spans="1:188" s="320" customFormat="1" x14ac:dyDescent="0.2">
      <c r="A850" s="4"/>
      <c r="B850" s="5"/>
      <c r="C850" s="5"/>
      <c r="D850" s="5"/>
      <c r="E850" s="259"/>
      <c r="F850" s="323"/>
      <c r="G850" s="323"/>
      <c r="I850" s="4"/>
      <c r="J850" s="4"/>
      <c r="K850" s="260"/>
      <c r="L850" s="4"/>
      <c r="M850" s="35"/>
      <c r="N850" s="4"/>
      <c r="O850" s="35"/>
      <c r="P850" s="36"/>
      <c r="Q850" s="4"/>
      <c r="R850" s="4"/>
      <c r="S850" s="4"/>
      <c r="T850" s="4"/>
      <c r="U850" s="4"/>
      <c r="V850" s="4"/>
      <c r="W850" s="4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</row>
    <row r="851" spans="1:188" s="320" customFormat="1" x14ac:dyDescent="0.2">
      <c r="A851" s="4"/>
      <c r="B851" s="5"/>
      <c r="C851" s="5"/>
      <c r="D851" s="5"/>
      <c r="E851" s="259"/>
      <c r="F851" s="323"/>
      <c r="G851" s="323"/>
      <c r="I851" s="4"/>
      <c r="J851" s="4"/>
      <c r="K851" s="260"/>
      <c r="L851" s="4"/>
      <c r="M851" s="35"/>
      <c r="N851" s="4"/>
      <c r="O851" s="35"/>
      <c r="P851" s="36"/>
      <c r="Q851" s="4"/>
      <c r="R851" s="4"/>
      <c r="S851" s="4"/>
      <c r="T851" s="4"/>
      <c r="U851" s="4"/>
      <c r="V851" s="4"/>
      <c r="W851" s="4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</row>
    <row r="852" spans="1:188" s="320" customFormat="1" x14ac:dyDescent="0.2">
      <c r="A852" s="4"/>
      <c r="B852" s="5"/>
      <c r="C852" s="5"/>
      <c r="D852" s="5"/>
      <c r="E852" s="259"/>
      <c r="F852" s="323"/>
      <c r="G852" s="323"/>
      <c r="I852" s="4"/>
      <c r="J852" s="4"/>
      <c r="K852" s="260"/>
      <c r="L852" s="4"/>
      <c r="M852" s="35"/>
      <c r="N852" s="4"/>
      <c r="O852" s="35"/>
      <c r="P852" s="36"/>
      <c r="Q852" s="4"/>
      <c r="R852" s="4"/>
      <c r="S852" s="4"/>
      <c r="T852" s="4"/>
      <c r="U852" s="4"/>
      <c r="V852" s="4"/>
      <c r="W852" s="4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</row>
    <row r="853" spans="1:188" s="320" customFormat="1" x14ac:dyDescent="0.2">
      <c r="A853" s="4"/>
      <c r="B853" s="5"/>
      <c r="C853" s="5"/>
      <c r="D853" s="5"/>
      <c r="E853" s="259"/>
      <c r="F853" s="323"/>
      <c r="G853" s="323"/>
      <c r="I853" s="4"/>
      <c r="J853" s="4"/>
      <c r="K853" s="260"/>
      <c r="L853" s="4"/>
      <c r="M853" s="35"/>
      <c r="N853" s="4"/>
      <c r="O853" s="35"/>
      <c r="P853" s="36"/>
      <c r="Q853" s="4"/>
      <c r="R853" s="4"/>
      <c r="S853" s="4"/>
      <c r="T853" s="4"/>
      <c r="U853" s="4"/>
      <c r="V853" s="4"/>
      <c r="W853" s="4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</row>
    <row r="854" spans="1:188" s="320" customFormat="1" x14ac:dyDescent="0.2">
      <c r="A854" s="4"/>
      <c r="B854" s="5"/>
      <c r="C854" s="5"/>
      <c r="D854" s="5"/>
      <c r="E854" s="259"/>
      <c r="F854" s="323"/>
      <c r="G854" s="323"/>
      <c r="I854" s="4"/>
      <c r="J854" s="4"/>
      <c r="K854" s="260"/>
      <c r="L854" s="4"/>
      <c r="M854" s="35"/>
      <c r="N854" s="4"/>
      <c r="O854" s="35"/>
      <c r="P854" s="36"/>
      <c r="Q854" s="4"/>
      <c r="R854" s="4"/>
      <c r="S854" s="4"/>
      <c r="T854" s="4"/>
      <c r="U854" s="4"/>
      <c r="V854" s="4"/>
      <c r="W854" s="4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</row>
    <row r="855" spans="1:188" s="320" customFormat="1" x14ac:dyDescent="0.2">
      <c r="A855" s="4"/>
      <c r="B855" s="5"/>
      <c r="C855" s="5"/>
      <c r="D855" s="5"/>
      <c r="E855" s="259"/>
      <c r="F855" s="323"/>
      <c r="G855" s="323"/>
      <c r="I855" s="4"/>
      <c r="J855" s="4"/>
      <c r="K855" s="260"/>
      <c r="L855" s="4"/>
      <c r="M855" s="35"/>
      <c r="N855" s="4"/>
      <c r="O855" s="35"/>
      <c r="P855" s="36"/>
      <c r="Q855" s="4"/>
      <c r="R855" s="4"/>
      <c r="S855" s="4"/>
      <c r="T855" s="4"/>
      <c r="U855" s="4"/>
      <c r="V855" s="4"/>
      <c r="W855" s="4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</row>
    <row r="856" spans="1:188" s="320" customFormat="1" x14ac:dyDescent="0.2">
      <c r="A856" s="4"/>
      <c r="B856" s="5"/>
      <c r="C856" s="5"/>
      <c r="D856" s="5"/>
      <c r="E856" s="259"/>
      <c r="F856" s="323"/>
      <c r="G856" s="323"/>
      <c r="I856" s="4"/>
      <c r="J856" s="4"/>
      <c r="K856" s="260"/>
      <c r="L856" s="4"/>
      <c r="M856" s="35"/>
      <c r="N856" s="4"/>
      <c r="O856" s="35"/>
      <c r="P856" s="36"/>
      <c r="Q856" s="4"/>
      <c r="R856" s="4"/>
      <c r="S856" s="4"/>
      <c r="T856" s="4"/>
      <c r="U856" s="4"/>
      <c r="V856" s="4"/>
      <c r="W856" s="4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</row>
    <row r="857" spans="1:188" s="320" customFormat="1" x14ac:dyDescent="0.2">
      <c r="A857" s="4"/>
      <c r="B857" s="5"/>
      <c r="C857" s="5"/>
      <c r="D857" s="5"/>
      <c r="E857" s="259"/>
      <c r="F857" s="323"/>
      <c r="G857" s="323"/>
      <c r="I857" s="4"/>
      <c r="J857" s="4"/>
      <c r="K857" s="260"/>
      <c r="L857" s="4"/>
      <c r="M857" s="35"/>
      <c r="N857" s="4"/>
      <c r="O857" s="35"/>
      <c r="P857" s="36"/>
      <c r="Q857" s="4"/>
      <c r="R857" s="4"/>
      <c r="S857" s="4"/>
      <c r="T857" s="4"/>
      <c r="U857" s="4"/>
      <c r="V857" s="4"/>
      <c r="W857" s="4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</row>
    <row r="858" spans="1:188" s="320" customFormat="1" x14ac:dyDescent="0.2">
      <c r="A858" s="4"/>
      <c r="B858" s="5"/>
      <c r="C858" s="5"/>
      <c r="D858" s="5"/>
      <c r="E858" s="259"/>
      <c r="F858" s="323"/>
      <c r="G858" s="323"/>
      <c r="I858" s="4"/>
      <c r="J858" s="4"/>
      <c r="K858" s="260"/>
      <c r="L858" s="4"/>
      <c r="M858" s="35"/>
      <c r="N858" s="4"/>
      <c r="O858" s="35"/>
      <c r="P858" s="36"/>
      <c r="Q858" s="4"/>
      <c r="R858" s="4"/>
      <c r="S858" s="4"/>
      <c r="T858" s="4"/>
      <c r="U858" s="4"/>
      <c r="V858" s="4"/>
      <c r="W858" s="4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</row>
    <row r="859" spans="1:188" s="320" customFormat="1" x14ac:dyDescent="0.2">
      <c r="A859" s="4"/>
      <c r="B859" s="5"/>
      <c r="C859" s="5"/>
      <c r="D859" s="5"/>
      <c r="E859" s="259"/>
      <c r="F859" s="323"/>
      <c r="G859" s="323"/>
      <c r="I859" s="4"/>
      <c r="J859" s="4"/>
      <c r="K859" s="260"/>
      <c r="L859" s="4"/>
      <c r="M859" s="35"/>
      <c r="N859" s="4"/>
      <c r="O859" s="35"/>
      <c r="P859" s="36"/>
      <c r="Q859" s="4"/>
      <c r="R859" s="4"/>
      <c r="S859" s="4"/>
      <c r="T859" s="4"/>
      <c r="U859" s="4"/>
      <c r="V859" s="4"/>
      <c r="W859" s="4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</row>
    <row r="860" spans="1:188" s="320" customFormat="1" x14ac:dyDescent="0.2">
      <c r="A860" s="4"/>
      <c r="B860" s="5"/>
      <c r="C860" s="5"/>
      <c r="D860" s="5"/>
      <c r="E860" s="259"/>
      <c r="F860" s="323"/>
      <c r="G860" s="323"/>
      <c r="I860" s="4"/>
      <c r="J860" s="4"/>
      <c r="K860" s="260"/>
      <c r="L860" s="4"/>
      <c r="M860" s="35"/>
      <c r="N860" s="4"/>
      <c r="O860" s="35"/>
      <c r="P860" s="36"/>
      <c r="Q860" s="4"/>
      <c r="R860" s="4"/>
      <c r="S860" s="4"/>
      <c r="T860" s="4"/>
      <c r="U860" s="4"/>
      <c r="V860" s="4"/>
      <c r="W860" s="4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</row>
    <row r="861" spans="1:188" s="320" customFormat="1" x14ac:dyDescent="0.2">
      <c r="A861" s="4"/>
      <c r="B861" s="5"/>
      <c r="C861" s="5"/>
      <c r="D861" s="5"/>
      <c r="E861" s="259"/>
      <c r="F861" s="323"/>
      <c r="G861" s="323"/>
      <c r="I861" s="4"/>
      <c r="J861" s="4"/>
      <c r="K861" s="260"/>
      <c r="L861" s="4"/>
      <c r="M861" s="35"/>
      <c r="N861" s="4"/>
      <c r="O861" s="35"/>
      <c r="P861" s="36"/>
      <c r="Q861" s="4"/>
      <c r="R861" s="4"/>
      <c r="S861" s="4"/>
      <c r="T861" s="4"/>
      <c r="U861" s="4"/>
      <c r="V861" s="4"/>
      <c r="W861" s="4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</row>
    <row r="862" spans="1:188" s="320" customFormat="1" x14ac:dyDescent="0.2">
      <c r="A862" s="4"/>
      <c r="B862" s="5"/>
      <c r="C862" s="5"/>
      <c r="D862" s="5"/>
      <c r="E862" s="259"/>
      <c r="F862" s="323"/>
      <c r="G862" s="323"/>
      <c r="I862" s="4"/>
      <c r="J862" s="4"/>
      <c r="K862" s="260"/>
      <c r="L862" s="4"/>
      <c r="M862" s="35"/>
      <c r="N862" s="4"/>
      <c r="O862" s="35"/>
      <c r="P862" s="36"/>
      <c r="Q862" s="4"/>
      <c r="R862" s="4"/>
      <c r="S862" s="4"/>
      <c r="T862" s="4"/>
      <c r="U862" s="4"/>
      <c r="V862" s="4"/>
      <c r="W862" s="4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</row>
    <row r="863" spans="1:188" s="320" customFormat="1" x14ac:dyDescent="0.2">
      <c r="A863" s="4"/>
      <c r="B863" s="5"/>
      <c r="C863" s="5"/>
      <c r="D863" s="5"/>
      <c r="E863" s="259"/>
      <c r="F863" s="323"/>
      <c r="G863" s="323"/>
      <c r="I863" s="4"/>
      <c r="J863" s="4"/>
      <c r="K863" s="260"/>
      <c r="L863" s="4"/>
      <c r="M863" s="35"/>
      <c r="N863" s="4"/>
      <c r="O863" s="35"/>
      <c r="P863" s="36"/>
      <c r="Q863" s="4"/>
      <c r="R863" s="4"/>
      <c r="S863" s="4"/>
      <c r="T863" s="4"/>
      <c r="U863" s="4"/>
      <c r="V863" s="4"/>
      <c r="W863" s="4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</row>
    <row r="864" spans="1:188" s="320" customFormat="1" x14ac:dyDescent="0.2">
      <c r="A864" s="4"/>
      <c r="B864" s="5"/>
      <c r="C864" s="5"/>
      <c r="D864" s="5"/>
      <c r="E864" s="259"/>
      <c r="F864" s="323"/>
      <c r="G864" s="323"/>
      <c r="I864" s="4"/>
      <c r="J864" s="4"/>
      <c r="K864" s="260"/>
      <c r="L864" s="4"/>
      <c r="M864" s="35"/>
      <c r="N864" s="4"/>
      <c r="O864" s="35"/>
      <c r="P864" s="36"/>
      <c r="Q864" s="4"/>
      <c r="R864" s="4"/>
      <c r="S864" s="4"/>
      <c r="T864" s="4"/>
      <c r="U864" s="4"/>
      <c r="V864" s="4"/>
      <c r="W864" s="4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</row>
    <row r="865" spans="1:188" s="320" customFormat="1" x14ac:dyDescent="0.2">
      <c r="A865" s="4"/>
      <c r="B865" s="5"/>
      <c r="C865" s="5"/>
      <c r="D865" s="5"/>
      <c r="E865" s="259"/>
      <c r="F865" s="323"/>
      <c r="G865" s="323"/>
      <c r="I865" s="4"/>
      <c r="J865" s="4"/>
      <c r="K865" s="260"/>
      <c r="L865" s="4"/>
      <c r="M865" s="35"/>
      <c r="N865" s="4"/>
      <c r="O865" s="35"/>
      <c r="P865" s="36"/>
      <c r="Q865" s="4"/>
      <c r="R865" s="4"/>
      <c r="S865" s="4"/>
      <c r="T865" s="4"/>
      <c r="U865" s="4"/>
      <c r="V865" s="4"/>
      <c r="W865" s="4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</row>
    <row r="866" spans="1:188" s="320" customFormat="1" x14ac:dyDescent="0.2">
      <c r="A866" s="4"/>
      <c r="B866" s="5"/>
      <c r="C866" s="5"/>
      <c r="D866" s="5"/>
      <c r="E866" s="259"/>
      <c r="F866" s="323"/>
      <c r="G866" s="323"/>
      <c r="I866" s="4"/>
      <c r="J866" s="4"/>
      <c r="K866" s="260"/>
      <c r="L866" s="4"/>
      <c r="M866" s="35"/>
      <c r="N866" s="4"/>
      <c r="O866" s="35"/>
      <c r="P866" s="36"/>
      <c r="Q866" s="4"/>
      <c r="R866" s="4"/>
      <c r="S866" s="4"/>
      <c r="T866" s="4"/>
      <c r="U866" s="4"/>
      <c r="V866" s="4"/>
      <c r="W866" s="4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</row>
    <row r="867" spans="1:188" s="320" customFormat="1" x14ac:dyDescent="0.2">
      <c r="A867" s="4"/>
      <c r="B867" s="5"/>
      <c r="C867" s="5"/>
      <c r="D867" s="5"/>
      <c r="E867" s="259"/>
      <c r="F867" s="323"/>
      <c r="G867" s="323"/>
      <c r="I867" s="4"/>
      <c r="J867" s="4"/>
      <c r="K867" s="260"/>
      <c r="L867" s="4"/>
      <c r="M867" s="35"/>
      <c r="N867" s="4"/>
      <c r="O867" s="35"/>
      <c r="P867" s="36"/>
      <c r="Q867" s="4"/>
      <c r="R867" s="4"/>
      <c r="S867" s="4"/>
      <c r="T867" s="4"/>
      <c r="U867" s="4"/>
      <c r="V867" s="4"/>
      <c r="W867" s="4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</row>
    <row r="868" spans="1:188" s="320" customFormat="1" x14ac:dyDescent="0.2">
      <c r="A868" s="4"/>
      <c r="B868" s="5"/>
      <c r="C868" s="5"/>
      <c r="D868" s="5"/>
      <c r="E868" s="259"/>
      <c r="F868" s="323"/>
      <c r="G868" s="323"/>
      <c r="I868" s="4"/>
      <c r="J868" s="4"/>
      <c r="K868" s="260"/>
      <c r="L868" s="4"/>
      <c r="M868" s="35"/>
      <c r="N868" s="4"/>
      <c r="O868" s="35"/>
      <c r="P868" s="36"/>
      <c r="Q868" s="4"/>
      <c r="R868" s="4"/>
      <c r="S868" s="4"/>
      <c r="T868" s="4"/>
      <c r="U868" s="4"/>
      <c r="V868" s="4"/>
      <c r="W868" s="4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</row>
    <row r="869" spans="1:188" s="320" customFormat="1" x14ac:dyDescent="0.2">
      <c r="A869" s="4"/>
      <c r="B869" s="5"/>
      <c r="C869" s="5"/>
      <c r="D869" s="5"/>
      <c r="E869" s="259"/>
      <c r="F869" s="323"/>
      <c r="G869" s="323"/>
      <c r="I869" s="4"/>
      <c r="J869" s="4"/>
      <c r="K869" s="260"/>
      <c r="L869" s="4"/>
      <c r="M869" s="35"/>
      <c r="N869" s="4"/>
      <c r="O869" s="35"/>
      <c r="P869" s="36"/>
      <c r="Q869" s="4"/>
      <c r="R869" s="4"/>
      <c r="S869" s="4"/>
      <c r="T869" s="4"/>
      <c r="U869" s="4"/>
      <c r="V869" s="4"/>
      <c r="W869" s="4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</row>
    <row r="870" spans="1:188" s="320" customFormat="1" x14ac:dyDescent="0.2">
      <c r="A870" s="4"/>
      <c r="B870" s="5"/>
      <c r="C870" s="5"/>
      <c r="D870" s="5"/>
      <c r="E870" s="259"/>
      <c r="F870" s="323"/>
      <c r="G870" s="323"/>
      <c r="I870" s="4"/>
      <c r="J870" s="4"/>
      <c r="K870" s="260"/>
      <c r="L870" s="4"/>
      <c r="M870" s="35"/>
      <c r="N870" s="4"/>
      <c r="O870" s="35"/>
      <c r="P870" s="36"/>
      <c r="Q870" s="4"/>
      <c r="R870" s="4"/>
      <c r="S870" s="4"/>
      <c r="T870" s="4"/>
      <c r="U870" s="4"/>
      <c r="V870" s="4"/>
      <c r="W870" s="4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</row>
    <row r="871" spans="1:188" s="320" customFormat="1" x14ac:dyDescent="0.2">
      <c r="A871" s="4"/>
      <c r="B871" s="5"/>
      <c r="C871" s="5"/>
      <c r="D871" s="5"/>
      <c r="E871" s="259"/>
      <c r="F871" s="323"/>
      <c r="G871" s="323"/>
      <c r="I871" s="4"/>
      <c r="J871" s="4"/>
      <c r="K871" s="260"/>
      <c r="L871" s="4"/>
      <c r="M871" s="35"/>
      <c r="N871" s="4"/>
      <c r="O871" s="35"/>
      <c r="P871" s="36"/>
      <c r="Q871" s="4"/>
      <c r="R871" s="4"/>
      <c r="S871" s="4"/>
      <c r="T871" s="4"/>
      <c r="U871" s="4"/>
      <c r="V871" s="4"/>
      <c r="W871" s="4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</row>
    <row r="872" spans="1:188" s="320" customFormat="1" x14ac:dyDescent="0.2">
      <c r="A872" s="4"/>
      <c r="B872" s="5"/>
      <c r="C872" s="5"/>
      <c r="D872" s="5"/>
      <c r="E872" s="259"/>
      <c r="F872" s="323"/>
      <c r="G872" s="323"/>
      <c r="I872" s="4"/>
      <c r="J872" s="4"/>
      <c r="K872" s="260"/>
      <c r="L872" s="4"/>
      <c r="M872" s="35"/>
      <c r="N872" s="4"/>
      <c r="O872" s="35"/>
      <c r="P872" s="36"/>
      <c r="Q872" s="4"/>
      <c r="R872" s="4"/>
      <c r="S872" s="4"/>
      <c r="T872" s="4"/>
      <c r="U872" s="4"/>
      <c r="V872" s="4"/>
      <c r="W872" s="4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</row>
    <row r="873" spans="1:188" s="320" customFormat="1" x14ac:dyDescent="0.2">
      <c r="A873" s="4"/>
      <c r="B873" s="5"/>
      <c r="C873" s="5"/>
      <c r="D873" s="5"/>
      <c r="E873" s="259"/>
      <c r="F873" s="323"/>
      <c r="G873" s="323"/>
      <c r="I873" s="4"/>
      <c r="J873" s="4"/>
      <c r="K873" s="260"/>
      <c r="L873" s="4"/>
      <c r="M873" s="35"/>
      <c r="N873" s="4"/>
      <c r="O873" s="35"/>
      <c r="P873" s="36"/>
      <c r="Q873" s="4"/>
      <c r="R873" s="4"/>
      <c r="S873" s="4"/>
      <c r="T873" s="4"/>
      <c r="U873" s="4"/>
      <c r="V873" s="4"/>
      <c r="W873" s="4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</row>
    <row r="874" spans="1:188" s="320" customFormat="1" x14ac:dyDescent="0.2">
      <c r="A874" s="4"/>
      <c r="B874" s="5"/>
      <c r="C874" s="5"/>
      <c r="D874" s="5"/>
      <c r="E874" s="259"/>
      <c r="F874" s="323"/>
      <c r="G874" s="323"/>
      <c r="I874" s="4"/>
      <c r="J874" s="4"/>
      <c r="K874" s="260"/>
      <c r="L874" s="4"/>
      <c r="M874" s="35"/>
      <c r="N874" s="4"/>
      <c r="O874" s="35"/>
      <c r="P874" s="36"/>
      <c r="Q874" s="4"/>
      <c r="R874" s="4"/>
      <c r="S874" s="4"/>
      <c r="T874" s="4"/>
      <c r="U874" s="4"/>
      <c r="V874" s="4"/>
      <c r="W874" s="4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</row>
    <row r="875" spans="1:188" s="320" customFormat="1" x14ac:dyDescent="0.2">
      <c r="A875" s="4"/>
      <c r="B875" s="5"/>
      <c r="C875" s="5"/>
      <c r="D875" s="5"/>
      <c r="E875" s="259"/>
      <c r="F875" s="323"/>
      <c r="G875" s="323"/>
      <c r="I875" s="4"/>
      <c r="J875" s="4"/>
      <c r="K875" s="260"/>
      <c r="L875" s="4"/>
      <c r="M875" s="35"/>
      <c r="N875" s="4"/>
      <c r="O875" s="35"/>
      <c r="P875" s="36"/>
      <c r="Q875" s="4"/>
      <c r="R875" s="4"/>
      <c r="S875" s="4"/>
      <c r="T875" s="4"/>
      <c r="U875" s="4"/>
      <c r="V875" s="4"/>
      <c r="W875" s="4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</row>
    <row r="876" spans="1:188" s="320" customFormat="1" x14ac:dyDescent="0.2">
      <c r="A876" s="4"/>
      <c r="B876" s="5"/>
      <c r="C876" s="5"/>
      <c r="D876" s="5"/>
      <c r="E876" s="259"/>
      <c r="F876" s="323"/>
      <c r="G876" s="323"/>
      <c r="I876" s="4"/>
      <c r="J876" s="4"/>
      <c r="K876" s="260"/>
      <c r="L876" s="4"/>
      <c r="M876" s="35"/>
      <c r="N876" s="4"/>
      <c r="O876" s="35"/>
      <c r="P876" s="36"/>
      <c r="Q876" s="4"/>
      <c r="R876" s="4"/>
      <c r="S876" s="4"/>
      <c r="T876" s="4"/>
      <c r="U876" s="4"/>
      <c r="V876" s="4"/>
      <c r="W876" s="4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</row>
    <row r="877" spans="1:188" s="320" customFormat="1" x14ac:dyDescent="0.2">
      <c r="A877" s="4"/>
      <c r="B877" s="5"/>
      <c r="C877" s="5"/>
      <c r="D877" s="5"/>
      <c r="E877" s="259"/>
      <c r="F877" s="323"/>
      <c r="G877" s="323"/>
      <c r="I877" s="4"/>
      <c r="J877" s="4"/>
      <c r="K877" s="260"/>
      <c r="L877" s="4"/>
      <c r="M877" s="35"/>
      <c r="N877" s="4"/>
      <c r="O877" s="35"/>
      <c r="P877" s="36"/>
      <c r="Q877" s="4"/>
      <c r="R877" s="4"/>
      <c r="S877" s="4"/>
      <c r="T877" s="4"/>
      <c r="U877" s="4"/>
      <c r="V877" s="4"/>
      <c r="W877" s="4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</row>
    <row r="878" spans="1:188" s="320" customFormat="1" x14ac:dyDescent="0.2">
      <c r="A878" s="4"/>
      <c r="B878" s="5"/>
      <c r="C878" s="5"/>
      <c r="D878" s="5"/>
      <c r="E878" s="259"/>
      <c r="F878" s="323"/>
      <c r="G878" s="323"/>
      <c r="I878" s="4"/>
      <c r="J878" s="4"/>
      <c r="K878" s="260"/>
      <c r="L878" s="4"/>
      <c r="M878" s="35"/>
      <c r="N878" s="4"/>
      <c r="O878" s="35"/>
      <c r="P878" s="36"/>
      <c r="Q878" s="4"/>
      <c r="R878" s="4"/>
      <c r="S878" s="4"/>
      <c r="T878" s="4"/>
      <c r="U878" s="4"/>
      <c r="V878" s="4"/>
      <c r="W878" s="4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</row>
    <row r="879" spans="1:188" s="320" customFormat="1" x14ac:dyDescent="0.2">
      <c r="A879" s="4"/>
      <c r="B879" s="5"/>
      <c r="C879" s="5"/>
      <c r="D879" s="5"/>
      <c r="E879" s="259"/>
      <c r="F879" s="323"/>
      <c r="G879" s="323"/>
      <c r="I879" s="4"/>
      <c r="J879" s="4"/>
      <c r="K879" s="260"/>
      <c r="L879" s="4"/>
      <c r="M879" s="35"/>
      <c r="N879" s="4"/>
      <c r="O879" s="35"/>
      <c r="P879" s="36"/>
      <c r="Q879" s="4"/>
      <c r="R879" s="4"/>
      <c r="S879" s="4"/>
      <c r="T879" s="4"/>
      <c r="U879" s="4"/>
      <c r="V879" s="4"/>
      <c r="W879" s="4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</row>
    <row r="880" spans="1:188" s="320" customFormat="1" x14ac:dyDescent="0.2">
      <c r="A880" s="4"/>
      <c r="B880" s="5"/>
      <c r="C880" s="5"/>
      <c r="D880" s="5"/>
      <c r="E880" s="259"/>
      <c r="F880" s="323"/>
      <c r="G880" s="323"/>
      <c r="I880" s="4"/>
      <c r="J880" s="4"/>
      <c r="K880" s="260"/>
      <c r="L880" s="4"/>
      <c r="M880" s="35"/>
      <c r="N880" s="4"/>
      <c r="O880" s="35"/>
      <c r="P880" s="36"/>
      <c r="Q880" s="4"/>
      <c r="R880" s="4"/>
      <c r="S880" s="4"/>
      <c r="T880" s="4"/>
      <c r="U880" s="4"/>
      <c r="V880" s="4"/>
      <c r="W880" s="4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</row>
    <row r="881" spans="1:188" s="320" customFormat="1" x14ac:dyDescent="0.2">
      <c r="A881" s="4"/>
      <c r="B881" s="5"/>
      <c r="C881" s="5"/>
      <c r="D881" s="5"/>
      <c r="E881" s="259"/>
      <c r="F881" s="323"/>
      <c r="G881" s="323"/>
      <c r="I881" s="4"/>
      <c r="J881" s="4"/>
      <c r="K881" s="260"/>
      <c r="L881" s="4"/>
      <c r="M881" s="35"/>
      <c r="N881" s="4"/>
      <c r="O881" s="35"/>
      <c r="P881" s="36"/>
      <c r="Q881" s="4"/>
      <c r="R881" s="4"/>
      <c r="S881" s="4"/>
      <c r="T881" s="4"/>
      <c r="U881" s="4"/>
      <c r="V881" s="4"/>
      <c r="W881" s="4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</row>
    <row r="882" spans="1:188" s="320" customFormat="1" x14ac:dyDescent="0.2">
      <c r="A882" s="4"/>
      <c r="B882" s="5"/>
      <c r="C882" s="5"/>
      <c r="D882" s="5"/>
      <c r="E882" s="259"/>
      <c r="F882" s="323"/>
      <c r="G882" s="323"/>
      <c r="I882" s="4"/>
      <c r="J882" s="4"/>
      <c r="K882" s="260"/>
      <c r="L882" s="4"/>
      <c r="M882" s="35"/>
      <c r="N882" s="4"/>
      <c r="O882" s="35"/>
      <c r="P882" s="36"/>
      <c r="Q882" s="4"/>
      <c r="R882" s="4"/>
      <c r="S882" s="4"/>
      <c r="T882" s="4"/>
      <c r="U882" s="4"/>
      <c r="V882" s="4"/>
      <c r="W882" s="4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</row>
    <row r="883" spans="1:188" s="320" customFormat="1" x14ac:dyDescent="0.2">
      <c r="A883" s="4"/>
      <c r="B883" s="5"/>
      <c r="C883" s="5"/>
      <c r="D883" s="5"/>
      <c r="E883" s="259"/>
      <c r="F883" s="323"/>
      <c r="G883" s="323"/>
      <c r="I883" s="4"/>
      <c r="J883" s="4"/>
      <c r="K883" s="260"/>
      <c r="L883" s="4"/>
      <c r="M883" s="35"/>
      <c r="N883" s="4"/>
      <c r="O883" s="35"/>
      <c r="P883" s="36"/>
      <c r="Q883" s="4"/>
      <c r="R883" s="4"/>
      <c r="S883" s="4"/>
      <c r="T883" s="4"/>
      <c r="U883" s="4"/>
      <c r="V883" s="4"/>
      <c r="W883" s="4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</row>
    <row r="884" spans="1:188" s="320" customFormat="1" x14ac:dyDescent="0.2">
      <c r="A884" s="4"/>
      <c r="B884" s="5"/>
      <c r="C884" s="5"/>
      <c r="D884" s="5"/>
      <c r="E884" s="259"/>
      <c r="F884" s="323"/>
      <c r="G884" s="323"/>
      <c r="I884" s="4"/>
      <c r="J884" s="4"/>
      <c r="K884" s="260"/>
      <c r="L884" s="4"/>
      <c r="M884" s="35"/>
      <c r="N884" s="4"/>
      <c r="O884" s="35"/>
      <c r="P884" s="36"/>
      <c r="Q884" s="4"/>
      <c r="R884" s="4"/>
      <c r="S884" s="4"/>
      <c r="T884" s="4"/>
      <c r="U884" s="4"/>
      <c r="V884" s="4"/>
      <c r="W884" s="4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</row>
    <row r="885" spans="1:188" s="320" customFormat="1" x14ac:dyDescent="0.2">
      <c r="A885" s="4"/>
      <c r="B885" s="5"/>
      <c r="C885" s="5"/>
      <c r="D885" s="5"/>
      <c r="E885" s="259"/>
      <c r="F885" s="323"/>
      <c r="G885" s="323"/>
      <c r="I885" s="4"/>
      <c r="J885" s="4"/>
      <c r="K885" s="260"/>
      <c r="L885" s="4"/>
      <c r="M885" s="35"/>
      <c r="N885" s="4"/>
      <c r="O885" s="35"/>
      <c r="P885" s="36"/>
      <c r="Q885" s="4"/>
      <c r="R885" s="4"/>
      <c r="S885" s="4"/>
      <c r="T885" s="4"/>
      <c r="U885" s="4"/>
      <c r="V885" s="4"/>
      <c r="W885" s="4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</row>
    <row r="886" spans="1:188" s="320" customFormat="1" x14ac:dyDescent="0.2">
      <c r="A886" s="4"/>
      <c r="B886" s="5"/>
      <c r="C886" s="5"/>
      <c r="D886" s="5"/>
      <c r="E886" s="259"/>
      <c r="F886" s="323"/>
      <c r="G886" s="323"/>
      <c r="I886" s="4"/>
      <c r="J886" s="4"/>
      <c r="K886" s="260"/>
      <c r="L886" s="4"/>
      <c r="M886" s="35"/>
      <c r="N886" s="4"/>
      <c r="O886" s="35"/>
      <c r="P886" s="36"/>
      <c r="Q886" s="4"/>
      <c r="R886" s="4"/>
      <c r="S886" s="4"/>
      <c r="T886" s="4"/>
      <c r="U886" s="4"/>
      <c r="V886" s="4"/>
      <c r="W886" s="4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</row>
    <row r="887" spans="1:188" s="320" customFormat="1" x14ac:dyDescent="0.2">
      <c r="A887" s="4"/>
      <c r="B887" s="5"/>
      <c r="C887" s="5"/>
      <c r="D887" s="5"/>
      <c r="E887" s="259"/>
      <c r="F887" s="323"/>
      <c r="G887" s="323"/>
      <c r="I887" s="4"/>
      <c r="J887" s="4"/>
      <c r="K887" s="260"/>
      <c r="L887" s="4"/>
      <c r="M887" s="35"/>
      <c r="N887" s="4"/>
      <c r="O887" s="35"/>
      <c r="P887" s="36"/>
      <c r="Q887" s="4"/>
      <c r="R887" s="4"/>
      <c r="S887" s="4"/>
      <c r="T887" s="4"/>
      <c r="U887" s="4"/>
      <c r="V887" s="4"/>
      <c r="W887" s="4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</row>
    <row r="888" spans="1:188" s="320" customFormat="1" x14ac:dyDescent="0.2">
      <c r="A888" s="4"/>
      <c r="B888" s="5"/>
      <c r="C888" s="5"/>
      <c r="D888" s="5"/>
      <c r="E888" s="259"/>
      <c r="F888" s="323"/>
      <c r="G888" s="323"/>
      <c r="I888" s="4"/>
      <c r="J888" s="4"/>
      <c r="K888" s="260"/>
      <c r="L888" s="4"/>
      <c r="M888" s="35"/>
      <c r="N888" s="4"/>
      <c r="O888" s="35"/>
      <c r="P888" s="36"/>
      <c r="Q888" s="4"/>
      <c r="R888" s="4"/>
      <c r="S888" s="4"/>
      <c r="T888" s="4"/>
      <c r="U888" s="4"/>
      <c r="V888" s="4"/>
      <c r="W888" s="4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</row>
    <row r="889" spans="1:188" s="320" customFormat="1" x14ac:dyDescent="0.2">
      <c r="A889" s="4"/>
      <c r="B889" s="5"/>
      <c r="C889" s="5"/>
      <c r="D889" s="5"/>
      <c r="E889" s="259"/>
      <c r="F889" s="323"/>
      <c r="G889" s="323"/>
      <c r="I889" s="4"/>
      <c r="J889" s="4"/>
      <c r="K889" s="260"/>
      <c r="L889" s="4"/>
      <c r="M889" s="35"/>
      <c r="N889" s="4"/>
      <c r="O889" s="35"/>
      <c r="P889" s="36"/>
      <c r="Q889" s="4"/>
      <c r="R889" s="4"/>
      <c r="S889" s="4"/>
      <c r="T889" s="4"/>
      <c r="U889" s="4"/>
      <c r="V889" s="4"/>
      <c r="W889" s="4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</row>
    <row r="890" spans="1:188" s="320" customFormat="1" x14ac:dyDescent="0.2">
      <c r="A890" s="4"/>
      <c r="B890" s="5"/>
      <c r="C890" s="5"/>
      <c r="D890" s="5"/>
      <c r="E890" s="259"/>
      <c r="F890" s="323"/>
      <c r="G890" s="323"/>
      <c r="I890" s="4"/>
      <c r="J890" s="4"/>
      <c r="K890" s="260"/>
      <c r="L890" s="4"/>
      <c r="M890" s="35"/>
      <c r="N890" s="4"/>
      <c r="O890" s="35"/>
      <c r="P890" s="36"/>
      <c r="Q890" s="4"/>
      <c r="R890" s="4"/>
      <c r="S890" s="4"/>
      <c r="T890" s="4"/>
      <c r="U890" s="4"/>
      <c r="V890" s="4"/>
      <c r="W890" s="4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</row>
    <row r="891" spans="1:188" s="320" customFormat="1" x14ac:dyDescent="0.2">
      <c r="A891" s="4"/>
      <c r="B891" s="5"/>
      <c r="C891" s="5"/>
      <c r="D891" s="5"/>
      <c r="E891" s="259"/>
      <c r="F891" s="323"/>
      <c r="G891" s="323"/>
      <c r="I891" s="4"/>
      <c r="J891" s="4"/>
      <c r="K891" s="260"/>
      <c r="L891" s="4"/>
      <c r="M891" s="35"/>
      <c r="N891" s="4"/>
      <c r="O891" s="35"/>
      <c r="P891" s="36"/>
      <c r="Q891" s="4"/>
      <c r="R891" s="4"/>
      <c r="S891" s="4"/>
      <c r="T891" s="4"/>
      <c r="U891" s="4"/>
      <c r="V891" s="4"/>
      <c r="W891" s="4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</row>
    <row r="892" spans="1:188" s="320" customFormat="1" x14ac:dyDescent="0.2">
      <c r="A892" s="4"/>
      <c r="B892" s="5"/>
      <c r="C892" s="5"/>
      <c r="D892" s="5"/>
      <c r="E892" s="259"/>
      <c r="F892" s="323"/>
      <c r="G892" s="323"/>
      <c r="I892" s="4"/>
      <c r="J892" s="4"/>
      <c r="K892" s="260"/>
      <c r="L892" s="4"/>
      <c r="M892" s="35"/>
      <c r="N892" s="4"/>
      <c r="O892" s="35"/>
      <c r="P892" s="36"/>
      <c r="Q892" s="4"/>
      <c r="R892" s="4"/>
      <c r="S892" s="4"/>
      <c r="T892" s="4"/>
      <c r="U892" s="4"/>
      <c r="V892" s="4"/>
      <c r="W892" s="4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</row>
    <row r="893" spans="1:188" s="320" customFormat="1" x14ac:dyDescent="0.2">
      <c r="A893" s="4"/>
      <c r="B893" s="5"/>
      <c r="C893" s="5"/>
      <c r="D893" s="5"/>
      <c r="E893" s="259"/>
      <c r="F893" s="323"/>
      <c r="G893" s="323"/>
      <c r="I893" s="4"/>
      <c r="J893" s="4"/>
      <c r="K893" s="260"/>
      <c r="L893" s="4"/>
      <c r="M893" s="35"/>
      <c r="N893" s="4"/>
      <c r="O893" s="35"/>
      <c r="P893" s="36"/>
      <c r="Q893" s="4"/>
      <c r="R893" s="4"/>
      <c r="S893" s="4"/>
      <c r="T893" s="4"/>
      <c r="U893" s="4"/>
      <c r="V893" s="4"/>
      <c r="W893" s="4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</row>
    <row r="894" spans="1:188" s="320" customFormat="1" x14ac:dyDescent="0.2">
      <c r="A894" s="4"/>
      <c r="B894" s="5"/>
      <c r="C894" s="5"/>
      <c r="D894" s="5"/>
      <c r="E894" s="259"/>
      <c r="F894" s="323"/>
      <c r="G894" s="323"/>
      <c r="I894" s="4"/>
      <c r="J894" s="4"/>
      <c r="K894" s="260"/>
      <c r="L894" s="4"/>
      <c r="M894" s="35"/>
      <c r="N894" s="4"/>
      <c r="O894" s="35"/>
      <c r="P894" s="36"/>
      <c r="Q894" s="4"/>
      <c r="R894" s="4"/>
      <c r="S894" s="4"/>
      <c r="T894" s="4"/>
      <c r="U894" s="4"/>
      <c r="V894" s="4"/>
      <c r="W894" s="4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</row>
    <row r="895" spans="1:188" s="320" customFormat="1" x14ac:dyDescent="0.2">
      <c r="A895" s="4"/>
      <c r="B895" s="5"/>
      <c r="C895" s="5"/>
      <c r="D895" s="5"/>
      <c r="E895" s="259"/>
      <c r="F895" s="323"/>
      <c r="G895" s="323"/>
      <c r="I895" s="4"/>
      <c r="J895" s="4"/>
      <c r="K895" s="260"/>
      <c r="L895" s="4"/>
      <c r="M895" s="35"/>
      <c r="N895" s="4"/>
      <c r="O895" s="35"/>
      <c r="P895" s="36"/>
      <c r="Q895" s="4"/>
      <c r="R895" s="4"/>
      <c r="S895" s="4"/>
      <c r="T895" s="4"/>
      <c r="U895" s="4"/>
      <c r="V895" s="4"/>
      <c r="W895" s="4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</row>
    <row r="896" spans="1:188" s="320" customFormat="1" x14ac:dyDescent="0.2">
      <c r="A896" s="4"/>
      <c r="B896" s="5"/>
      <c r="C896" s="5"/>
      <c r="D896" s="5"/>
      <c r="E896" s="259"/>
      <c r="F896" s="323"/>
      <c r="G896" s="323"/>
      <c r="I896" s="4"/>
      <c r="J896" s="4"/>
      <c r="K896" s="260"/>
      <c r="L896" s="4"/>
      <c r="M896" s="35"/>
      <c r="N896" s="4"/>
      <c r="O896" s="35"/>
      <c r="P896" s="36"/>
      <c r="Q896" s="4"/>
      <c r="R896" s="4"/>
      <c r="S896" s="4"/>
      <c r="T896" s="4"/>
      <c r="U896" s="4"/>
      <c r="V896" s="4"/>
      <c r="W896" s="4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</row>
    <row r="897" spans="1:188" s="320" customFormat="1" x14ac:dyDescent="0.2">
      <c r="A897" s="4"/>
      <c r="B897" s="5"/>
      <c r="C897" s="5"/>
      <c r="D897" s="5"/>
      <c r="E897" s="259"/>
      <c r="F897" s="323"/>
      <c r="G897" s="323"/>
      <c r="I897" s="4"/>
      <c r="J897" s="4"/>
      <c r="K897" s="260"/>
      <c r="L897" s="4"/>
      <c r="M897" s="35"/>
      <c r="N897" s="4"/>
      <c r="O897" s="35"/>
      <c r="P897" s="36"/>
      <c r="Q897" s="4"/>
      <c r="R897" s="4"/>
      <c r="S897" s="4"/>
      <c r="T897" s="4"/>
      <c r="U897" s="4"/>
      <c r="V897" s="4"/>
      <c r="W897" s="4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</row>
    <row r="898" spans="1:188" s="320" customFormat="1" x14ac:dyDescent="0.2">
      <c r="A898" s="4"/>
      <c r="B898" s="5"/>
      <c r="C898" s="5"/>
      <c r="D898" s="5"/>
      <c r="E898" s="259"/>
      <c r="F898" s="323"/>
      <c r="G898" s="323"/>
      <c r="I898" s="4"/>
      <c r="J898" s="4"/>
      <c r="K898" s="260"/>
      <c r="L898" s="4"/>
      <c r="M898" s="35"/>
      <c r="N898" s="4"/>
      <c r="O898" s="35"/>
      <c r="P898" s="36"/>
      <c r="Q898" s="4"/>
      <c r="R898" s="4"/>
      <c r="S898" s="4"/>
      <c r="T898" s="4"/>
      <c r="U898" s="4"/>
      <c r="V898" s="4"/>
      <c r="W898" s="4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</row>
    <row r="899" spans="1:188" s="320" customFormat="1" x14ac:dyDescent="0.2">
      <c r="A899" s="4"/>
      <c r="B899" s="5"/>
      <c r="C899" s="5"/>
      <c r="D899" s="5"/>
      <c r="E899" s="259"/>
      <c r="F899" s="323"/>
      <c r="G899" s="323"/>
      <c r="I899" s="4"/>
      <c r="J899" s="4"/>
      <c r="K899" s="260"/>
      <c r="L899" s="4"/>
      <c r="M899" s="35"/>
      <c r="N899" s="4"/>
      <c r="O899" s="35"/>
      <c r="P899" s="36"/>
      <c r="Q899" s="4"/>
      <c r="R899" s="4"/>
      <c r="S899" s="4"/>
      <c r="T899" s="4"/>
      <c r="U899" s="4"/>
      <c r="V899" s="4"/>
      <c r="W899" s="4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</row>
    <row r="900" spans="1:188" s="320" customFormat="1" x14ac:dyDescent="0.2">
      <c r="A900" s="4"/>
      <c r="B900" s="5"/>
      <c r="C900" s="5"/>
      <c r="D900" s="5"/>
      <c r="E900" s="259"/>
      <c r="F900" s="323"/>
      <c r="G900" s="323"/>
      <c r="I900" s="4"/>
      <c r="J900" s="4"/>
      <c r="K900" s="260"/>
      <c r="L900" s="4"/>
      <c r="M900" s="35"/>
      <c r="N900" s="4"/>
      <c r="O900" s="35"/>
      <c r="P900" s="36"/>
      <c r="Q900" s="4"/>
      <c r="R900" s="4"/>
      <c r="S900" s="4"/>
      <c r="T900" s="4"/>
      <c r="U900" s="4"/>
      <c r="V900" s="4"/>
      <c r="W900" s="4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</row>
    <row r="901" spans="1:188" s="320" customFormat="1" x14ac:dyDescent="0.2">
      <c r="A901" s="4"/>
      <c r="B901" s="5"/>
      <c r="C901" s="5"/>
      <c r="D901" s="5"/>
      <c r="E901" s="259"/>
      <c r="F901" s="323"/>
      <c r="G901" s="323"/>
      <c r="I901" s="4"/>
      <c r="J901" s="4"/>
      <c r="K901" s="260"/>
      <c r="L901" s="4"/>
      <c r="M901" s="35"/>
      <c r="N901" s="4"/>
      <c r="O901" s="35"/>
      <c r="P901" s="36"/>
      <c r="Q901" s="4"/>
      <c r="R901" s="4"/>
      <c r="S901" s="4"/>
      <c r="T901" s="4"/>
      <c r="U901" s="4"/>
      <c r="V901" s="4"/>
      <c r="W901" s="4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</row>
    <row r="902" spans="1:188" s="320" customFormat="1" x14ac:dyDescent="0.2">
      <c r="A902" s="4"/>
      <c r="B902" s="5"/>
      <c r="C902" s="5"/>
      <c r="D902" s="5"/>
      <c r="E902" s="259"/>
      <c r="F902" s="323"/>
      <c r="G902" s="323"/>
      <c r="I902" s="4"/>
      <c r="J902" s="4"/>
      <c r="K902" s="260"/>
      <c r="L902" s="4"/>
      <c r="M902" s="35"/>
      <c r="N902" s="4"/>
      <c r="O902" s="35"/>
      <c r="P902" s="36"/>
      <c r="Q902" s="4"/>
      <c r="R902" s="4"/>
      <c r="S902" s="4"/>
      <c r="T902" s="4"/>
      <c r="U902" s="4"/>
      <c r="V902" s="4"/>
      <c r="W902" s="4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</row>
    <row r="903" spans="1:188" s="320" customFormat="1" x14ac:dyDescent="0.2">
      <c r="A903" s="4"/>
      <c r="B903" s="5"/>
      <c r="C903" s="5"/>
      <c r="D903" s="5"/>
      <c r="E903" s="259"/>
      <c r="F903" s="323"/>
      <c r="G903" s="323"/>
      <c r="I903" s="4"/>
      <c r="J903" s="4"/>
      <c r="K903" s="260"/>
      <c r="L903" s="4"/>
      <c r="M903" s="35"/>
      <c r="N903" s="4"/>
      <c r="O903" s="35"/>
      <c r="P903" s="36"/>
      <c r="Q903" s="4"/>
      <c r="R903" s="4"/>
      <c r="S903" s="4"/>
      <c r="T903" s="4"/>
      <c r="U903" s="4"/>
      <c r="V903" s="4"/>
      <c r="W903" s="4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</row>
    <row r="904" spans="1:188" s="320" customFormat="1" x14ac:dyDescent="0.2">
      <c r="A904" s="4"/>
      <c r="B904" s="5"/>
      <c r="C904" s="5"/>
      <c r="D904" s="5"/>
      <c r="E904" s="259"/>
      <c r="F904" s="323"/>
      <c r="G904" s="323"/>
      <c r="I904" s="4"/>
      <c r="J904" s="4"/>
      <c r="K904" s="260"/>
      <c r="L904" s="4"/>
      <c r="M904" s="35"/>
      <c r="N904" s="4"/>
      <c r="O904" s="35"/>
      <c r="P904" s="36"/>
      <c r="Q904" s="4"/>
      <c r="R904" s="4"/>
      <c r="S904" s="4"/>
      <c r="T904" s="4"/>
      <c r="U904" s="4"/>
      <c r="V904" s="4"/>
      <c r="W904" s="4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</row>
    <row r="905" spans="1:188" s="320" customFormat="1" x14ac:dyDescent="0.2">
      <c r="A905" s="4"/>
      <c r="B905" s="5"/>
      <c r="C905" s="5"/>
      <c r="D905" s="5"/>
      <c r="E905" s="259"/>
      <c r="F905" s="323"/>
      <c r="G905" s="323"/>
      <c r="I905" s="4"/>
      <c r="J905" s="4"/>
      <c r="K905" s="260"/>
      <c r="L905" s="4"/>
      <c r="M905" s="35"/>
      <c r="N905" s="4"/>
      <c r="O905" s="35"/>
      <c r="P905" s="36"/>
      <c r="Q905" s="4"/>
      <c r="R905" s="4"/>
      <c r="S905" s="4"/>
      <c r="T905" s="4"/>
      <c r="U905" s="4"/>
      <c r="V905" s="4"/>
      <c r="W905" s="4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</row>
    <row r="906" spans="1:188" s="320" customFormat="1" x14ac:dyDescent="0.2">
      <c r="A906" s="4"/>
      <c r="B906" s="5"/>
      <c r="C906" s="5"/>
      <c r="D906" s="5"/>
      <c r="E906" s="259"/>
      <c r="F906" s="323"/>
      <c r="G906" s="323"/>
      <c r="I906" s="4"/>
      <c r="J906" s="4"/>
      <c r="K906" s="260"/>
      <c r="L906" s="4"/>
      <c r="M906" s="35"/>
      <c r="N906" s="4"/>
      <c r="O906" s="35"/>
      <c r="P906" s="36"/>
      <c r="Q906" s="4"/>
      <c r="R906" s="4"/>
      <c r="S906" s="4"/>
      <c r="T906" s="4"/>
      <c r="U906" s="4"/>
      <c r="V906" s="4"/>
      <c r="W906" s="4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</row>
    <row r="907" spans="1:188" s="320" customFormat="1" x14ac:dyDescent="0.2">
      <c r="A907" s="4"/>
      <c r="B907" s="5"/>
      <c r="C907" s="5"/>
      <c r="D907" s="5"/>
      <c r="E907" s="259"/>
      <c r="F907" s="323"/>
      <c r="G907" s="323"/>
      <c r="I907" s="4"/>
      <c r="J907" s="4"/>
      <c r="K907" s="260"/>
      <c r="L907" s="4"/>
      <c r="M907" s="35"/>
      <c r="N907" s="4"/>
      <c r="O907" s="35"/>
      <c r="P907" s="36"/>
      <c r="Q907" s="4"/>
      <c r="R907" s="4"/>
      <c r="S907" s="4"/>
      <c r="T907" s="4"/>
      <c r="U907" s="4"/>
      <c r="V907" s="4"/>
      <c r="W907" s="4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</row>
    <row r="908" spans="1:188" s="320" customFormat="1" x14ac:dyDescent="0.2">
      <c r="A908" s="4"/>
      <c r="B908" s="5"/>
      <c r="C908" s="5"/>
      <c r="D908" s="5"/>
      <c r="E908" s="259"/>
      <c r="F908" s="323"/>
      <c r="G908" s="323"/>
      <c r="I908" s="4"/>
      <c r="J908" s="4"/>
      <c r="K908" s="260"/>
      <c r="L908" s="4"/>
      <c r="M908" s="35"/>
      <c r="N908" s="4"/>
      <c r="O908" s="35"/>
      <c r="P908" s="36"/>
      <c r="Q908" s="4"/>
      <c r="R908" s="4"/>
      <c r="S908" s="4"/>
      <c r="T908" s="4"/>
      <c r="U908" s="4"/>
      <c r="V908" s="4"/>
      <c r="W908" s="4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</row>
    <row r="909" spans="1:188" s="320" customFormat="1" x14ac:dyDescent="0.2">
      <c r="A909" s="4"/>
      <c r="B909" s="5"/>
      <c r="C909" s="5"/>
      <c r="D909" s="5"/>
      <c r="E909" s="259"/>
      <c r="F909" s="323"/>
      <c r="G909" s="323"/>
      <c r="I909" s="4"/>
      <c r="J909" s="4"/>
      <c r="K909" s="260"/>
      <c r="L909" s="4"/>
      <c r="M909" s="35"/>
      <c r="N909" s="4"/>
      <c r="O909" s="35"/>
      <c r="P909" s="36"/>
      <c r="Q909" s="4"/>
      <c r="R909" s="4"/>
      <c r="S909" s="4"/>
      <c r="T909" s="4"/>
      <c r="U909" s="4"/>
      <c r="V909" s="4"/>
      <c r="W909" s="4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</row>
    <row r="910" spans="1:188" s="320" customFormat="1" x14ac:dyDescent="0.2">
      <c r="A910" s="4"/>
      <c r="B910" s="5"/>
      <c r="C910" s="5"/>
      <c r="D910" s="5"/>
      <c r="E910" s="259"/>
      <c r="F910" s="323"/>
      <c r="G910" s="323"/>
      <c r="I910" s="4"/>
      <c r="J910" s="4"/>
      <c r="K910" s="260"/>
      <c r="L910" s="4"/>
      <c r="M910" s="35"/>
      <c r="N910" s="4"/>
      <c r="O910" s="35"/>
      <c r="P910" s="36"/>
      <c r="Q910" s="4"/>
      <c r="R910" s="4"/>
      <c r="S910" s="4"/>
      <c r="T910" s="4"/>
      <c r="U910" s="4"/>
      <c r="V910" s="4"/>
      <c r="W910" s="4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</row>
    <row r="911" spans="1:188" s="320" customFormat="1" x14ac:dyDescent="0.2">
      <c r="A911" s="4"/>
      <c r="B911" s="5"/>
      <c r="C911" s="5"/>
      <c r="D911" s="5"/>
      <c r="E911" s="259"/>
      <c r="F911" s="323"/>
      <c r="G911" s="323"/>
      <c r="I911" s="4"/>
      <c r="J911" s="4"/>
      <c r="K911" s="260"/>
      <c r="L911" s="4"/>
      <c r="M911" s="35"/>
      <c r="N911" s="4"/>
      <c r="O911" s="35"/>
      <c r="P911" s="36"/>
      <c r="Q911" s="4"/>
      <c r="R911" s="4"/>
      <c r="S911" s="4"/>
      <c r="T911" s="4"/>
      <c r="U911" s="4"/>
      <c r="V911" s="4"/>
      <c r="W911" s="4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</row>
    <row r="912" spans="1:188" s="320" customFormat="1" x14ac:dyDescent="0.2">
      <c r="A912" s="4"/>
      <c r="B912" s="5"/>
      <c r="C912" s="5"/>
      <c r="D912" s="5"/>
      <c r="E912" s="259"/>
      <c r="F912" s="323"/>
      <c r="G912" s="323"/>
      <c r="I912" s="4"/>
      <c r="J912" s="4"/>
      <c r="K912" s="260"/>
      <c r="L912" s="4"/>
      <c r="M912" s="35"/>
      <c r="N912" s="4"/>
      <c r="O912" s="35"/>
      <c r="P912" s="36"/>
      <c r="Q912" s="4"/>
      <c r="R912" s="4"/>
      <c r="S912" s="4"/>
      <c r="T912" s="4"/>
      <c r="U912" s="4"/>
      <c r="V912" s="4"/>
      <c r="W912" s="4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</row>
    <row r="913" spans="1:188" s="320" customFormat="1" x14ac:dyDescent="0.2">
      <c r="A913" s="4"/>
      <c r="B913" s="5"/>
      <c r="C913" s="5"/>
      <c r="D913" s="5"/>
      <c r="E913" s="259"/>
      <c r="F913" s="323"/>
      <c r="G913" s="323"/>
      <c r="I913" s="4"/>
      <c r="J913" s="4"/>
      <c r="K913" s="260"/>
      <c r="L913" s="4"/>
      <c r="M913" s="35"/>
      <c r="N913" s="4"/>
      <c r="O913" s="35"/>
      <c r="P913" s="36"/>
      <c r="Q913" s="4"/>
      <c r="R913" s="4"/>
      <c r="S913" s="4"/>
      <c r="T913" s="4"/>
      <c r="U913" s="4"/>
      <c r="V913" s="4"/>
      <c r="W913" s="4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</row>
    <row r="914" spans="1:188" s="320" customFormat="1" x14ac:dyDescent="0.2">
      <c r="A914" s="4"/>
      <c r="B914" s="5"/>
      <c r="C914" s="5"/>
      <c r="D914" s="5"/>
      <c r="E914" s="259"/>
      <c r="F914" s="323"/>
      <c r="G914" s="323"/>
      <c r="I914" s="4"/>
      <c r="J914" s="4"/>
      <c r="K914" s="260"/>
      <c r="L914" s="4"/>
      <c r="M914" s="35"/>
      <c r="N914" s="4"/>
      <c r="O914" s="35"/>
      <c r="P914" s="36"/>
      <c r="Q914" s="4"/>
      <c r="R914" s="4"/>
      <c r="S914" s="4"/>
      <c r="T914" s="4"/>
      <c r="U914" s="4"/>
      <c r="V914" s="4"/>
      <c r="W914" s="4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</row>
    <row r="915" spans="1:188" s="320" customFormat="1" x14ac:dyDescent="0.2">
      <c r="A915" s="4"/>
      <c r="B915" s="5"/>
      <c r="C915" s="5"/>
      <c r="D915" s="5"/>
      <c r="E915" s="259"/>
      <c r="F915" s="323"/>
      <c r="G915" s="323"/>
      <c r="I915" s="4"/>
      <c r="J915" s="4"/>
      <c r="K915" s="260"/>
      <c r="L915" s="4"/>
      <c r="M915" s="35"/>
      <c r="N915" s="4"/>
      <c r="O915" s="35"/>
      <c r="P915" s="36"/>
      <c r="Q915" s="4"/>
      <c r="R915" s="4"/>
      <c r="S915" s="4"/>
      <c r="T915" s="4"/>
      <c r="U915" s="4"/>
      <c r="V915" s="4"/>
      <c r="W915" s="4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</row>
    <row r="916" spans="1:188" s="320" customFormat="1" x14ac:dyDescent="0.2">
      <c r="A916" s="4"/>
      <c r="B916" s="5"/>
      <c r="C916" s="5"/>
      <c r="D916" s="5"/>
      <c r="E916" s="259"/>
      <c r="F916" s="323"/>
      <c r="G916" s="323"/>
      <c r="I916" s="4"/>
      <c r="J916" s="4"/>
      <c r="K916" s="260"/>
      <c r="L916" s="4"/>
      <c r="M916" s="35"/>
      <c r="N916" s="4"/>
      <c r="O916" s="35"/>
      <c r="P916" s="36"/>
      <c r="Q916" s="4"/>
      <c r="R916" s="4"/>
      <c r="S916" s="4"/>
      <c r="T916" s="4"/>
      <c r="U916" s="4"/>
      <c r="V916" s="4"/>
      <c r="W916" s="4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</row>
    <row r="917" spans="1:188" s="320" customFormat="1" x14ac:dyDescent="0.2">
      <c r="A917" s="4"/>
      <c r="B917" s="5"/>
      <c r="C917" s="5"/>
      <c r="D917" s="5"/>
      <c r="E917" s="259"/>
      <c r="F917" s="323"/>
      <c r="G917" s="323"/>
      <c r="I917" s="4"/>
      <c r="J917" s="4"/>
      <c r="K917" s="260"/>
      <c r="L917" s="4"/>
      <c r="M917" s="35"/>
      <c r="N917" s="4"/>
      <c r="O917" s="35"/>
      <c r="P917" s="36"/>
      <c r="Q917" s="4"/>
      <c r="R917" s="4"/>
      <c r="S917" s="4"/>
      <c r="T917" s="4"/>
      <c r="U917" s="4"/>
      <c r="V917" s="4"/>
      <c r="W917" s="4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</row>
    <row r="918" spans="1:188" s="320" customFormat="1" x14ac:dyDescent="0.2">
      <c r="A918" s="4"/>
      <c r="B918" s="5"/>
      <c r="C918" s="5"/>
      <c r="D918" s="5"/>
      <c r="E918" s="259"/>
      <c r="F918" s="323"/>
      <c r="G918" s="323"/>
      <c r="I918" s="4"/>
      <c r="J918" s="4"/>
      <c r="K918" s="260"/>
      <c r="L918" s="4"/>
      <c r="M918" s="35"/>
      <c r="N918" s="4"/>
      <c r="O918" s="35"/>
      <c r="P918" s="36"/>
      <c r="Q918" s="4"/>
      <c r="R918" s="4"/>
      <c r="S918" s="4"/>
      <c r="T918" s="4"/>
      <c r="U918" s="4"/>
      <c r="V918" s="4"/>
      <c r="W918" s="4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</row>
    <row r="919" spans="1:188" s="320" customFormat="1" x14ac:dyDescent="0.2">
      <c r="A919" s="4"/>
      <c r="B919" s="5"/>
      <c r="C919" s="5"/>
      <c r="D919" s="5"/>
      <c r="E919" s="259"/>
      <c r="F919" s="323"/>
      <c r="G919" s="323"/>
      <c r="I919" s="4"/>
      <c r="J919" s="4"/>
      <c r="K919" s="260"/>
      <c r="L919" s="4"/>
      <c r="M919" s="35"/>
      <c r="N919" s="4"/>
      <c r="O919" s="35"/>
      <c r="P919" s="36"/>
      <c r="Q919" s="4"/>
      <c r="R919" s="4"/>
      <c r="S919" s="4"/>
      <c r="T919" s="4"/>
      <c r="U919" s="4"/>
      <c r="V919" s="4"/>
      <c r="W919" s="4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</row>
    <row r="920" spans="1:188" s="320" customFormat="1" x14ac:dyDescent="0.2">
      <c r="A920" s="4"/>
      <c r="B920" s="5"/>
      <c r="C920" s="5"/>
      <c r="D920" s="5"/>
      <c r="E920" s="259"/>
      <c r="F920" s="323"/>
      <c r="G920" s="323"/>
      <c r="I920" s="4"/>
      <c r="J920" s="4"/>
      <c r="K920" s="260"/>
      <c r="L920" s="4"/>
      <c r="M920" s="35"/>
      <c r="N920" s="4"/>
      <c r="O920" s="35"/>
      <c r="P920" s="36"/>
      <c r="Q920" s="4"/>
      <c r="R920" s="4"/>
      <c r="S920" s="4"/>
      <c r="T920" s="4"/>
      <c r="U920" s="4"/>
      <c r="V920" s="4"/>
      <c r="W920" s="4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</row>
    <row r="921" spans="1:188" s="320" customFormat="1" x14ac:dyDescent="0.2">
      <c r="A921" s="4"/>
      <c r="B921" s="5"/>
      <c r="C921" s="5"/>
      <c r="D921" s="5"/>
      <c r="E921" s="259"/>
      <c r="F921" s="323"/>
      <c r="G921" s="323"/>
      <c r="I921" s="4"/>
      <c r="J921" s="4"/>
      <c r="K921" s="260"/>
      <c r="L921" s="4"/>
      <c r="M921" s="35"/>
      <c r="N921" s="4"/>
      <c r="O921" s="35"/>
      <c r="P921" s="36"/>
      <c r="Q921" s="4"/>
      <c r="R921" s="4"/>
      <c r="S921" s="4"/>
      <c r="T921" s="4"/>
      <c r="U921" s="4"/>
      <c r="V921" s="4"/>
      <c r="W921" s="4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</row>
    <row r="922" spans="1:188" s="320" customFormat="1" x14ac:dyDescent="0.2">
      <c r="A922" s="4"/>
      <c r="B922" s="5"/>
      <c r="C922" s="5"/>
      <c r="D922" s="5"/>
      <c r="E922" s="259"/>
      <c r="F922" s="323"/>
      <c r="G922" s="323"/>
      <c r="I922" s="4"/>
      <c r="J922" s="4"/>
      <c r="K922" s="260"/>
      <c r="L922" s="4"/>
      <c r="M922" s="35"/>
      <c r="N922" s="4"/>
      <c r="O922" s="35"/>
      <c r="P922" s="36"/>
      <c r="Q922" s="4"/>
      <c r="R922" s="4"/>
      <c r="S922" s="4"/>
      <c r="T922" s="4"/>
      <c r="U922" s="4"/>
      <c r="V922" s="4"/>
      <c r="W922" s="4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</row>
    <row r="923" spans="1:188" s="320" customFormat="1" x14ac:dyDescent="0.2">
      <c r="A923" s="4"/>
      <c r="B923" s="5"/>
      <c r="C923" s="5"/>
      <c r="D923" s="5"/>
      <c r="E923" s="259"/>
      <c r="F923" s="323"/>
      <c r="G923" s="323"/>
      <c r="I923" s="4"/>
      <c r="J923" s="4"/>
      <c r="K923" s="260"/>
      <c r="L923" s="4"/>
      <c r="M923" s="35"/>
      <c r="N923" s="4"/>
      <c r="O923" s="35"/>
      <c r="P923" s="36"/>
      <c r="Q923" s="4"/>
      <c r="R923" s="4"/>
      <c r="S923" s="4"/>
      <c r="T923" s="4"/>
      <c r="U923" s="4"/>
      <c r="V923" s="4"/>
      <c r="W923" s="4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</row>
    <row r="924" spans="1:188" s="320" customFormat="1" x14ac:dyDescent="0.2">
      <c r="A924" s="4"/>
      <c r="B924" s="5"/>
      <c r="C924" s="5"/>
      <c r="D924" s="5"/>
      <c r="E924" s="259"/>
      <c r="F924" s="323"/>
      <c r="G924" s="323"/>
      <c r="I924" s="4"/>
      <c r="J924" s="4"/>
      <c r="K924" s="260"/>
      <c r="L924" s="4"/>
      <c r="M924" s="35"/>
      <c r="N924" s="4"/>
      <c r="O924" s="35"/>
      <c r="P924" s="36"/>
      <c r="Q924" s="4"/>
      <c r="R924" s="4"/>
      <c r="S924" s="4"/>
      <c r="T924" s="4"/>
      <c r="U924" s="4"/>
      <c r="V924" s="4"/>
      <c r="W924" s="4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</row>
    <row r="925" spans="1:188" s="320" customFormat="1" x14ac:dyDescent="0.2">
      <c r="A925" s="4"/>
      <c r="B925" s="5"/>
      <c r="C925" s="5"/>
      <c r="D925" s="5"/>
      <c r="E925" s="259"/>
      <c r="F925" s="323"/>
      <c r="G925" s="323"/>
      <c r="I925" s="4"/>
      <c r="J925" s="4"/>
      <c r="K925" s="260"/>
      <c r="L925" s="4"/>
      <c r="M925" s="35"/>
      <c r="N925" s="4"/>
      <c r="O925" s="35"/>
      <c r="P925" s="36"/>
      <c r="Q925" s="4"/>
      <c r="R925" s="4"/>
      <c r="S925" s="4"/>
      <c r="T925" s="4"/>
      <c r="U925" s="4"/>
      <c r="V925" s="4"/>
      <c r="W925" s="4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</row>
    <row r="926" spans="1:188" s="320" customFormat="1" x14ac:dyDescent="0.2">
      <c r="A926" s="4"/>
      <c r="B926" s="5"/>
      <c r="C926" s="5"/>
      <c r="D926" s="5"/>
      <c r="E926" s="259"/>
      <c r="F926" s="323"/>
      <c r="G926" s="323"/>
      <c r="I926" s="4"/>
      <c r="J926" s="4"/>
      <c r="K926" s="260"/>
      <c r="L926" s="4"/>
      <c r="M926" s="35"/>
      <c r="N926" s="4"/>
      <c r="O926" s="35"/>
      <c r="P926" s="36"/>
      <c r="Q926" s="4"/>
      <c r="R926" s="4"/>
      <c r="S926" s="4"/>
      <c r="T926" s="4"/>
      <c r="U926" s="4"/>
      <c r="V926" s="4"/>
      <c r="W926" s="4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</row>
    <row r="927" spans="1:188" s="320" customFormat="1" x14ac:dyDescent="0.2">
      <c r="A927" s="4"/>
      <c r="B927" s="5"/>
      <c r="C927" s="5"/>
      <c r="D927" s="5"/>
      <c r="E927" s="259"/>
      <c r="F927" s="323"/>
      <c r="G927" s="323"/>
      <c r="I927" s="4"/>
      <c r="J927" s="4"/>
      <c r="K927" s="260"/>
      <c r="L927" s="4"/>
      <c r="M927" s="35"/>
      <c r="N927" s="4"/>
      <c r="O927" s="35"/>
      <c r="P927" s="36"/>
      <c r="Q927" s="4"/>
      <c r="R927" s="4"/>
      <c r="S927" s="4"/>
      <c r="T927" s="4"/>
      <c r="U927" s="4"/>
      <c r="V927" s="4"/>
      <c r="W927" s="4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</row>
    <row r="928" spans="1:188" s="320" customFormat="1" x14ac:dyDescent="0.2">
      <c r="A928" s="4"/>
      <c r="B928" s="5"/>
      <c r="C928" s="5"/>
      <c r="D928" s="5"/>
      <c r="E928" s="259"/>
      <c r="F928" s="323"/>
      <c r="G928" s="323"/>
      <c r="I928" s="4"/>
      <c r="J928" s="4"/>
      <c r="K928" s="260"/>
      <c r="L928" s="4"/>
      <c r="M928" s="35"/>
      <c r="N928" s="4"/>
      <c r="O928" s="35"/>
      <c r="P928" s="36"/>
      <c r="Q928" s="4"/>
      <c r="R928" s="4"/>
      <c r="S928" s="4"/>
      <c r="T928" s="4"/>
      <c r="U928" s="4"/>
      <c r="V928" s="4"/>
      <c r="W928" s="4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</row>
    <row r="929" spans="1:188" s="320" customFormat="1" x14ac:dyDescent="0.2">
      <c r="A929" s="4"/>
      <c r="B929" s="5"/>
      <c r="C929" s="5"/>
      <c r="D929" s="5"/>
      <c r="E929" s="259"/>
      <c r="F929" s="323"/>
      <c r="G929" s="323"/>
      <c r="I929" s="4"/>
      <c r="J929" s="4"/>
      <c r="K929" s="260"/>
      <c r="L929" s="4"/>
      <c r="M929" s="35"/>
      <c r="N929" s="4"/>
      <c r="O929" s="35"/>
      <c r="P929" s="36"/>
      <c r="Q929" s="4"/>
      <c r="R929" s="4"/>
      <c r="S929" s="4"/>
      <c r="T929" s="4"/>
      <c r="U929" s="4"/>
      <c r="V929" s="4"/>
      <c r="W929" s="4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</row>
    <row r="930" spans="1:188" s="320" customFormat="1" x14ac:dyDescent="0.2">
      <c r="A930" s="4"/>
      <c r="B930" s="5"/>
      <c r="C930" s="5"/>
      <c r="D930" s="5"/>
      <c r="E930" s="259"/>
      <c r="F930" s="323"/>
      <c r="G930" s="323"/>
      <c r="I930" s="4"/>
      <c r="J930" s="4"/>
      <c r="K930" s="260"/>
      <c r="L930" s="4"/>
      <c r="M930" s="35"/>
      <c r="N930" s="4"/>
      <c r="O930" s="35"/>
      <c r="P930" s="36"/>
      <c r="Q930" s="4"/>
      <c r="R930" s="4"/>
      <c r="S930" s="4"/>
      <c r="T930" s="4"/>
      <c r="U930" s="4"/>
      <c r="V930" s="4"/>
      <c r="W930" s="4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</row>
    <row r="931" spans="1:188" s="320" customFormat="1" x14ac:dyDescent="0.2">
      <c r="A931" s="4"/>
      <c r="B931" s="5"/>
      <c r="C931" s="5"/>
      <c r="D931" s="5"/>
      <c r="E931" s="259"/>
      <c r="F931" s="323"/>
      <c r="G931" s="323"/>
      <c r="I931" s="4"/>
      <c r="J931" s="4"/>
      <c r="K931" s="260"/>
      <c r="L931" s="4"/>
      <c r="M931" s="35"/>
      <c r="N931" s="4"/>
      <c r="O931" s="35"/>
      <c r="P931" s="36"/>
      <c r="Q931" s="4"/>
      <c r="R931" s="4"/>
      <c r="S931" s="4"/>
      <c r="T931" s="4"/>
      <c r="U931" s="4"/>
      <c r="V931" s="4"/>
      <c r="W931" s="4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</row>
    <row r="932" spans="1:188" s="320" customFormat="1" x14ac:dyDescent="0.2">
      <c r="A932" s="4"/>
      <c r="B932" s="5"/>
      <c r="C932" s="5"/>
      <c r="D932" s="5"/>
      <c r="E932" s="259"/>
      <c r="F932" s="323"/>
      <c r="G932" s="323"/>
      <c r="I932" s="4"/>
      <c r="J932" s="4"/>
      <c r="K932" s="260"/>
      <c r="L932" s="4"/>
      <c r="M932" s="35"/>
      <c r="N932" s="4"/>
      <c r="O932" s="35"/>
      <c r="P932" s="36"/>
      <c r="Q932" s="4"/>
      <c r="R932" s="4"/>
      <c r="S932" s="4"/>
      <c r="T932" s="4"/>
      <c r="U932" s="4"/>
      <c r="V932" s="4"/>
      <c r="W932" s="4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</row>
    <row r="933" spans="1:188" s="320" customFormat="1" x14ac:dyDescent="0.2">
      <c r="A933" s="4"/>
      <c r="B933" s="5"/>
      <c r="C933" s="5"/>
      <c r="D933" s="5"/>
      <c r="E933" s="259"/>
      <c r="F933" s="323"/>
      <c r="G933" s="323"/>
      <c r="I933" s="4"/>
      <c r="J933" s="4"/>
      <c r="K933" s="260"/>
      <c r="L933" s="4"/>
      <c r="M933" s="35"/>
      <c r="N933" s="4"/>
      <c r="O933" s="35"/>
      <c r="P933" s="36"/>
      <c r="Q933" s="4"/>
      <c r="R933" s="4"/>
      <c r="S933" s="4"/>
      <c r="T933" s="4"/>
      <c r="U933" s="4"/>
      <c r="V933" s="4"/>
      <c r="W933" s="4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</row>
    <row r="934" spans="1:188" s="320" customFormat="1" x14ac:dyDescent="0.2">
      <c r="A934" s="4"/>
      <c r="B934" s="5"/>
      <c r="C934" s="5"/>
      <c r="D934" s="5"/>
      <c r="E934" s="259"/>
      <c r="F934" s="323"/>
      <c r="G934" s="323"/>
      <c r="I934" s="4"/>
      <c r="J934" s="4"/>
      <c r="K934" s="260"/>
      <c r="L934" s="4"/>
      <c r="M934" s="35"/>
      <c r="N934" s="4"/>
      <c r="O934" s="35"/>
      <c r="P934" s="36"/>
      <c r="Q934" s="4"/>
      <c r="R934" s="4"/>
      <c r="S934" s="4"/>
      <c r="T934" s="4"/>
      <c r="U934" s="4"/>
      <c r="V934" s="4"/>
      <c r="W934" s="4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</row>
    <row r="935" spans="1:188" s="320" customFormat="1" x14ac:dyDescent="0.2">
      <c r="A935" s="4"/>
      <c r="B935" s="5"/>
      <c r="C935" s="5"/>
      <c r="D935" s="5"/>
      <c r="E935" s="259"/>
      <c r="F935" s="323"/>
      <c r="G935" s="323"/>
      <c r="I935" s="4"/>
      <c r="J935" s="4"/>
      <c r="K935" s="260"/>
      <c r="L935" s="4"/>
      <c r="M935" s="35"/>
      <c r="N935" s="4"/>
      <c r="O935" s="35"/>
      <c r="P935" s="36"/>
      <c r="Q935" s="4"/>
      <c r="R935" s="4"/>
      <c r="S935" s="4"/>
      <c r="T935" s="4"/>
      <c r="U935" s="4"/>
      <c r="V935" s="4"/>
      <c r="W935" s="4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</row>
    <row r="936" spans="1:188" s="320" customFormat="1" x14ac:dyDescent="0.2">
      <c r="A936" s="4"/>
      <c r="B936" s="5"/>
      <c r="C936" s="5"/>
      <c r="D936" s="5"/>
      <c r="E936" s="259"/>
      <c r="F936" s="323"/>
      <c r="G936" s="323"/>
      <c r="I936" s="4"/>
      <c r="J936" s="4"/>
      <c r="K936" s="260"/>
      <c r="L936" s="4"/>
      <c r="M936" s="35"/>
      <c r="N936" s="4"/>
      <c r="O936" s="35"/>
      <c r="P936" s="36"/>
      <c r="Q936" s="4"/>
      <c r="R936" s="4"/>
      <c r="S936" s="4"/>
      <c r="T936" s="4"/>
      <c r="U936" s="4"/>
      <c r="V936" s="4"/>
      <c r="W936" s="4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</row>
    <row r="937" spans="1:188" s="320" customFormat="1" x14ac:dyDescent="0.2">
      <c r="A937" s="4"/>
      <c r="B937" s="5"/>
      <c r="C937" s="5"/>
      <c r="D937" s="5"/>
      <c r="E937" s="259"/>
      <c r="F937" s="323"/>
      <c r="G937" s="323"/>
      <c r="I937" s="4"/>
      <c r="J937" s="4"/>
      <c r="K937" s="260"/>
      <c r="L937" s="4"/>
      <c r="M937" s="35"/>
      <c r="N937" s="4"/>
      <c r="O937" s="35"/>
      <c r="P937" s="36"/>
      <c r="Q937" s="4"/>
      <c r="R937" s="4"/>
      <c r="S937" s="4"/>
      <c r="T937" s="4"/>
      <c r="U937" s="4"/>
      <c r="V937" s="4"/>
      <c r="W937" s="4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</row>
    <row r="938" spans="1:188" s="320" customFormat="1" x14ac:dyDescent="0.2">
      <c r="A938" s="4"/>
      <c r="B938" s="5"/>
      <c r="C938" s="5"/>
      <c r="D938" s="5"/>
      <c r="E938" s="259"/>
      <c r="F938" s="323"/>
      <c r="G938" s="323"/>
      <c r="I938" s="4"/>
      <c r="J938" s="4"/>
      <c r="K938" s="260"/>
      <c r="L938" s="4"/>
      <c r="M938" s="35"/>
      <c r="N938" s="4"/>
      <c r="O938" s="35"/>
      <c r="P938" s="36"/>
      <c r="Q938" s="4"/>
      <c r="R938" s="4"/>
      <c r="S938" s="4"/>
      <c r="T938" s="4"/>
      <c r="U938" s="4"/>
      <c r="V938" s="4"/>
      <c r="W938" s="4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</row>
    <row r="939" spans="1:188" s="320" customFormat="1" x14ac:dyDescent="0.2">
      <c r="A939" s="4"/>
      <c r="B939" s="5"/>
      <c r="C939" s="5"/>
      <c r="D939" s="5"/>
      <c r="E939" s="259"/>
      <c r="F939" s="323"/>
      <c r="G939" s="323"/>
      <c r="I939" s="4"/>
      <c r="J939" s="4"/>
      <c r="K939" s="260"/>
      <c r="L939" s="4"/>
      <c r="M939" s="35"/>
      <c r="N939" s="4"/>
      <c r="O939" s="35"/>
      <c r="P939" s="36"/>
      <c r="Q939" s="4"/>
      <c r="R939" s="4"/>
      <c r="S939" s="4"/>
      <c r="T939" s="4"/>
      <c r="U939" s="4"/>
      <c r="V939" s="4"/>
      <c r="W939" s="4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</row>
    <row r="940" spans="1:188" s="320" customFormat="1" x14ac:dyDescent="0.2">
      <c r="A940" s="4"/>
      <c r="B940" s="5"/>
      <c r="C940" s="5"/>
      <c r="D940" s="5"/>
      <c r="E940" s="259"/>
      <c r="F940" s="323"/>
      <c r="G940" s="323"/>
      <c r="I940" s="4"/>
      <c r="J940" s="4"/>
      <c r="K940" s="260"/>
      <c r="L940" s="4"/>
      <c r="M940" s="35"/>
      <c r="N940" s="4"/>
      <c r="O940" s="35"/>
      <c r="P940" s="36"/>
      <c r="Q940" s="4"/>
      <c r="R940" s="4"/>
      <c r="S940" s="4"/>
      <c r="T940" s="4"/>
      <c r="U940" s="4"/>
      <c r="V940" s="4"/>
      <c r="W940" s="4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</row>
    <row r="941" spans="1:188" s="320" customFormat="1" x14ac:dyDescent="0.2">
      <c r="A941" s="4"/>
      <c r="B941" s="5"/>
      <c r="C941" s="5"/>
      <c r="D941" s="5"/>
      <c r="E941" s="259"/>
      <c r="F941" s="323"/>
      <c r="G941" s="323"/>
      <c r="I941" s="4"/>
      <c r="J941" s="4"/>
      <c r="K941" s="260"/>
      <c r="L941" s="4"/>
      <c r="M941" s="35"/>
      <c r="N941" s="4"/>
      <c r="O941" s="35"/>
      <c r="P941" s="36"/>
      <c r="Q941" s="4"/>
      <c r="R941" s="4"/>
      <c r="S941" s="4"/>
      <c r="T941" s="4"/>
      <c r="U941" s="4"/>
      <c r="V941" s="4"/>
      <c r="W941" s="4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</row>
    <row r="942" spans="1:188" s="320" customFormat="1" x14ac:dyDescent="0.2">
      <c r="A942" s="4"/>
      <c r="B942" s="5"/>
      <c r="C942" s="5"/>
      <c r="D942" s="5"/>
      <c r="E942" s="259"/>
      <c r="F942" s="323"/>
      <c r="G942" s="323"/>
      <c r="I942" s="4"/>
      <c r="J942" s="4"/>
      <c r="K942" s="260"/>
      <c r="L942" s="4"/>
      <c r="M942" s="35"/>
      <c r="N942" s="4"/>
      <c r="O942" s="35"/>
      <c r="P942" s="36"/>
      <c r="Q942" s="4"/>
      <c r="R942" s="4"/>
      <c r="S942" s="4"/>
      <c r="T942" s="4"/>
      <c r="U942" s="4"/>
      <c r="V942" s="4"/>
      <c r="W942" s="4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</row>
    <row r="943" spans="1:188" s="320" customFormat="1" x14ac:dyDescent="0.2">
      <c r="A943" s="4"/>
      <c r="B943" s="5"/>
      <c r="C943" s="5"/>
      <c r="D943" s="5"/>
      <c r="E943" s="259"/>
      <c r="F943" s="323"/>
      <c r="G943" s="323"/>
      <c r="I943" s="4"/>
      <c r="J943" s="4"/>
      <c r="K943" s="260"/>
      <c r="L943" s="4"/>
      <c r="M943" s="35"/>
      <c r="N943" s="4"/>
      <c r="O943" s="35"/>
      <c r="P943" s="36"/>
      <c r="Q943" s="4"/>
      <c r="R943" s="4"/>
      <c r="S943" s="4"/>
      <c r="T943" s="4"/>
      <c r="U943" s="4"/>
      <c r="V943" s="4"/>
      <c r="W943" s="4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</row>
    <row r="944" spans="1:188" s="320" customFormat="1" x14ac:dyDescent="0.2">
      <c r="A944" s="4"/>
      <c r="B944" s="5"/>
      <c r="C944" s="5"/>
      <c r="D944" s="5"/>
      <c r="E944" s="259"/>
      <c r="F944" s="323"/>
      <c r="G944" s="323"/>
      <c r="I944" s="4"/>
      <c r="J944" s="4"/>
      <c r="K944" s="260"/>
      <c r="L944" s="4"/>
      <c r="M944" s="35"/>
      <c r="N944" s="4"/>
      <c r="O944" s="35"/>
      <c r="P944" s="36"/>
      <c r="Q944" s="4"/>
      <c r="R944" s="4"/>
      <c r="S944" s="4"/>
      <c r="T944" s="4"/>
      <c r="U944" s="4"/>
      <c r="V944" s="4"/>
      <c r="W944" s="4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</row>
    <row r="945" spans="1:188" s="320" customFormat="1" x14ac:dyDescent="0.2">
      <c r="A945" s="4"/>
      <c r="B945" s="5"/>
      <c r="C945" s="5"/>
      <c r="D945" s="5"/>
      <c r="E945" s="259"/>
      <c r="F945" s="323"/>
      <c r="G945" s="323"/>
      <c r="I945" s="4"/>
      <c r="J945" s="4"/>
      <c r="K945" s="260"/>
      <c r="L945" s="4"/>
      <c r="M945" s="35"/>
      <c r="N945" s="4"/>
      <c r="O945" s="35"/>
      <c r="P945" s="36"/>
      <c r="Q945" s="4"/>
      <c r="R945" s="4"/>
      <c r="S945" s="4"/>
      <c r="T945" s="4"/>
      <c r="U945" s="4"/>
      <c r="V945" s="4"/>
      <c r="W945" s="4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</row>
    <row r="946" spans="1:188" s="320" customFormat="1" x14ac:dyDescent="0.2">
      <c r="A946" s="4"/>
      <c r="B946" s="5"/>
      <c r="C946" s="5"/>
      <c r="D946" s="5"/>
      <c r="E946" s="259"/>
      <c r="F946" s="323"/>
      <c r="G946" s="323"/>
      <c r="I946" s="4"/>
      <c r="J946" s="4"/>
      <c r="K946" s="260"/>
      <c r="L946" s="4"/>
      <c r="M946" s="35"/>
      <c r="N946" s="4"/>
      <c r="O946" s="35"/>
      <c r="P946" s="36"/>
      <c r="Q946" s="4"/>
      <c r="R946" s="4"/>
      <c r="S946" s="4"/>
      <c r="T946" s="4"/>
      <c r="U946" s="4"/>
      <c r="V946" s="4"/>
      <c r="W946" s="4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</row>
    <row r="947" spans="1:188" s="320" customFormat="1" x14ac:dyDescent="0.2">
      <c r="A947" s="4"/>
      <c r="B947" s="5"/>
      <c r="C947" s="5"/>
      <c r="D947" s="5"/>
      <c r="E947" s="259"/>
      <c r="F947" s="323"/>
      <c r="G947" s="323"/>
      <c r="I947" s="4"/>
      <c r="J947" s="4"/>
      <c r="K947" s="260"/>
      <c r="L947" s="4"/>
      <c r="M947" s="35"/>
      <c r="N947" s="4"/>
      <c r="O947" s="35"/>
      <c r="P947" s="36"/>
      <c r="Q947" s="4"/>
      <c r="R947" s="4"/>
      <c r="S947" s="4"/>
      <c r="T947" s="4"/>
      <c r="U947" s="4"/>
      <c r="V947" s="4"/>
      <c r="W947" s="4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</row>
    <row r="948" spans="1:188" s="320" customFormat="1" x14ac:dyDescent="0.2">
      <c r="A948" s="4"/>
      <c r="B948" s="5"/>
      <c r="C948" s="5"/>
      <c r="D948" s="5"/>
      <c r="E948" s="259"/>
      <c r="F948" s="323"/>
      <c r="G948" s="323"/>
      <c r="I948" s="4"/>
      <c r="J948" s="4"/>
      <c r="K948" s="260"/>
      <c r="L948" s="4"/>
      <c r="M948" s="35"/>
      <c r="N948" s="4"/>
      <c r="O948" s="35"/>
      <c r="P948" s="36"/>
      <c r="Q948" s="4"/>
      <c r="R948" s="4"/>
      <c r="S948" s="4"/>
      <c r="T948" s="4"/>
      <c r="U948" s="4"/>
      <c r="V948" s="4"/>
      <c r="W948" s="4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</row>
    <row r="949" spans="1:188" s="320" customFormat="1" x14ac:dyDescent="0.2">
      <c r="A949" s="4"/>
      <c r="B949" s="5"/>
      <c r="C949" s="5"/>
      <c r="D949" s="5"/>
      <c r="E949" s="259"/>
      <c r="F949" s="323"/>
      <c r="G949" s="323"/>
      <c r="I949" s="4"/>
      <c r="J949" s="4"/>
      <c r="K949" s="260"/>
      <c r="L949" s="4"/>
      <c r="M949" s="35"/>
      <c r="N949" s="4"/>
      <c r="O949" s="35"/>
      <c r="P949" s="36"/>
      <c r="Q949" s="4"/>
      <c r="R949" s="4"/>
      <c r="S949" s="4"/>
      <c r="T949" s="4"/>
      <c r="U949" s="4"/>
      <c r="V949" s="4"/>
      <c r="W949" s="4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</row>
    <row r="950" spans="1:188" s="320" customFormat="1" x14ac:dyDescent="0.2">
      <c r="A950" s="4"/>
      <c r="B950" s="5"/>
      <c r="C950" s="5"/>
      <c r="D950" s="5"/>
      <c r="E950" s="259"/>
      <c r="F950" s="323"/>
      <c r="G950" s="323"/>
      <c r="I950" s="4"/>
      <c r="J950" s="4"/>
      <c r="K950" s="260"/>
      <c r="L950" s="4"/>
      <c r="M950" s="35"/>
      <c r="N950" s="4"/>
      <c r="O950" s="35"/>
      <c r="P950" s="36"/>
      <c r="Q950" s="4"/>
      <c r="R950" s="4"/>
      <c r="S950" s="4"/>
      <c r="T950" s="4"/>
      <c r="U950" s="4"/>
      <c r="V950" s="4"/>
      <c r="W950" s="4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</row>
    <row r="951" spans="1:188" s="320" customFormat="1" x14ac:dyDescent="0.2">
      <c r="A951" s="4"/>
      <c r="B951" s="5"/>
      <c r="C951" s="5"/>
      <c r="D951" s="5"/>
      <c r="E951" s="259"/>
      <c r="F951" s="323"/>
      <c r="G951" s="323"/>
      <c r="I951" s="4"/>
      <c r="J951" s="4"/>
      <c r="K951" s="260"/>
      <c r="L951" s="4"/>
      <c r="M951" s="35"/>
      <c r="N951" s="4"/>
      <c r="O951" s="35"/>
      <c r="P951" s="36"/>
      <c r="Q951" s="4"/>
      <c r="R951" s="4"/>
      <c r="S951" s="4"/>
      <c r="T951" s="4"/>
      <c r="U951" s="4"/>
      <c r="V951" s="4"/>
      <c r="W951" s="4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</row>
    <row r="952" spans="1:188" s="320" customFormat="1" x14ac:dyDescent="0.2">
      <c r="A952" s="4"/>
      <c r="B952" s="5"/>
      <c r="C952" s="5"/>
      <c r="D952" s="5"/>
      <c r="E952" s="259"/>
      <c r="F952" s="323"/>
      <c r="G952" s="323"/>
      <c r="I952" s="4"/>
      <c r="J952" s="4"/>
      <c r="K952" s="260"/>
      <c r="L952" s="4"/>
      <c r="M952" s="35"/>
      <c r="N952" s="4"/>
      <c r="O952" s="35"/>
      <c r="P952" s="36"/>
      <c r="Q952" s="4"/>
      <c r="R952" s="4"/>
      <c r="S952" s="4"/>
      <c r="T952" s="4"/>
      <c r="U952" s="4"/>
      <c r="V952" s="4"/>
      <c r="W952" s="4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</row>
    <row r="953" spans="1:188" s="320" customFormat="1" x14ac:dyDescent="0.2">
      <c r="A953" s="4"/>
      <c r="B953" s="5"/>
      <c r="C953" s="5"/>
      <c r="D953" s="5"/>
      <c r="E953" s="259"/>
      <c r="F953" s="323"/>
      <c r="G953" s="323"/>
      <c r="I953" s="4"/>
      <c r="J953" s="4"/>
      <c r="K953" s="260"/>
      <c r="L953" s="4"/>
      <c r="M953" s="35"/>
      <c r="N953" s="4"/>
      <c r="O953" s="35"/>
      <c r="P953" s="36"/>
      <c r="Q953" s="4"/>
      <c r="R953" s="4"/>
      <c r="S953" s="4"/>
      <c r="T953" s="4"/>
      <c r="U953" s="4"/>
      <c r="V953" s="4"/>
      <c r="W953" s="4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</row>
    <row r="954" spans="1:188" s="320" customFormat="1" x14ac:dyDescent="0.2">
      <c r="A954" s="4"/>
      <c r="B954" s="5"/>
      <c r="C954" s="5"/>
      <c r="D954" s="5"/>
      <c r="E954" s="259"/>
      <c r="F954" s="323"/>
      <c r="G954" s="323"/>
      <c r="I954" s="4"/>
      <c r="J954" s="4"/>
      <c r="K954" s="260"/>
      <c r="L954" s="4"/>
      <c r="M954" s="35"/>
      <c r="N954" s="4"/>
      <c r="O954" s="35"/>
      <c r="P954" s="36"/>
      <c r="Q954" s="4"/>
      <c r="R954" s="4"/>
      <c r="S954" s="4"/>
      <c r="T954" s="4"/>
      <c r="U954" s="4"/>
      <c r="V954" s="4"/>
      <c r="W954" s="4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</row>
    <row r="955" spans="1:188" s="320" customFormat="1" x14ac:dyDescent="0.2">
      <c r="A955" s="4"/>
      <c r="B955" s="5"/>
      <c r="C955" s="5"/>
      <c r="D955" s="5"/>
      <c r="E955" s="259"/>
      <c r="F955" s="323"/>
      <c r="G955" s="323"/>
      <c r="I955" s="4"/>
      <c r="J955" s="4"/>
      <c r="K955" s="260"/>
      <c r="L955" s="4"/>
      <c r="M955" s="35"/>
      <c r="N955" s="4"/>
      <c r="O955" s="35"/>
      <c r="P955" s="36"/>
      <c r="Q955" s="4"/>
      <c r="R955" s="4"/>
      <c r="S955" s="4"/>
      <c r="T955" s="4"/>
      <c r="U955" s="4"/>
      <c r="V955" s="4"/>
      <c r="W955" s="4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</row>
    <row r="956" spans="1:188" s="320" customFormat="1" x14ac:dyDescent="0.2">
      <c r="A956" s="4"/>
      <c r="B956" s="5"/>
      <c r="C956" s="5"/>
      <c r="D956" s="5"/>
      <c r="E956" s="259"/>
      <c r="F956" s="323"/>
      <c r="G956" s="323"/>
      <c r="I956" s="4"/>
      <c r="J956" s="4"/>
      <c r="K956" s="260"/>
      <c r="L956" s="4"/>
      <c r="M956" s="35"/>
      <c r="N956" s="4"/>
      <c r="O956" s="35"/>
      <c r="P956" s="36"/>
      <c r="Q956" s="4"/>
      <c r="R956" s="4"/>
      <c r="S956" s="4"/>
      <c r="T956" s="4"/>
      <c r="U956" s="4"/>
      <c r="V956" s="4"/>
      <c r="W956" s="4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</row>
    <row r="957" spans="1:188" s="320" customFormat="1" x14ac:dyDescent="0.2">
      <c r="A957" s="4"/>
      <c r="B957" s="5"/>
      <c r="C957" s="5"/>
      <c r="D957" s="5"/>
      <c r="E957" s="259"/>
      <c r="F957" s="323"/>
      <c r="G957" s="323"/>
      <c r="I957" s="4"/>
      <c r="J957" s="4"/>
      <c r="K957" s="260"/>
      <c r="L957" s="4"/>
      <c r="M957" s="35"/>
      <c r="N957" s="4"/>
      <c r="O957" s="35"/>
      <c r="P957" s="36"/>
      <c r="Q957" s="4"/>
      <c r="R957" s="4"/>
      <c r="S957" s="4"/>
      <c r="T957" s="4"/>
      <c r="U957" s="4"/>
      <c r="V957" s="4"/>
      <c r="W957" s="4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</row>
    <row r="958" spans="1:188" s="320" customFormat="1" x14ac:dyDescent="0.2">
      <c r="A958" s="4"/>
      <c r="B958" s="5"/>
      <c r="C958" s="5"/>
      <c r="D958" s="5"/>
      <c r="E958" s="259"/>
      <c r="F958" s="323"/>
      <c r="G958" s="323"/>
      <c r="I958" s="4"/>
      <c r="J958" s="4"/>
      <c r="K958" s="260"/>
      <c r="L958" s="4"/>
      <c r="M958" s="35"/>
      <c r="N958" s="4"/>
      <c r="O958" s="35"/>
      <c r="P958" s="36"/>
      <c r="Q958" s="4"/>
      <c r="R958" s="4"/>
      <c r="S958" s="4"/>
      <c r="T958" s="4"/>
      <c r="U958" s="4"/>
      <c r="V958" s="4"/>
      <c r="W958" s="4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</row>
    <row r="959" spans="1:188" s="320" customFormat="1" x14ac:dyDescent="0.2">
      <c r="A959" s="4"/>
      <c r="B959" s="5"/>
      <c r="C959" s="5"/>
      <c r="D959" s="5"/>
      <c r="E959" s="259"/>
      <c r="F959" s="323"/>
      <c r="G959" s="323"/>
      <c r="I959" s="4"/>
      <c r="J959" s="4"/>
      <c r="K959" s="260"/>
      <c r="L959" s="4"/>
      <c r="M959" s="35"/>
      <c r="N959" s="4"/>
      <c r="O959" s="35"/>
      <c r="P959" s="36"/>
      <c r="Q959" s="4"/>
      <c r="R959" s="4"/>
      <c r="S959" s="4"/>
      <c r="T959" s="4"/>
      <c r="U959" s="4"/>
      <c r="V959" s="4"/>
      <c r="W959" s="4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</row>
    <row r="960" spans="1:188" s="320" customFormat="1" x14ac:dyDescent="0.2">
      <c r="A960" s="4"/>
      <c r="B960" s="5"/>
      <c r="C960" s="5"/>
      <c r="D960" s="5"/>
      <c r="E960" s="259"/>
      <c r="F960" s="323"/>
      <c r="G960" s="323"/>
      <c r="I960" s="4"/>
      <c r="J960" s="4"/>
      <c r="K960" s="260"/>
      <c r="L960" s="4"/>
      <c r="M960" s="35"/>
      <c r="N960" s="4"/>
      <c r="O960" s="35"/>
      <c r="P960" s="36"/>
      <c r="Q960" s="4"/>
      <c r="R960" s="4"/>
      <c r="S960" s="4"/>
      <c r="T960" s="4"/>
      <c r="U960" s="4"/>
      <c r="V960" s="4"/>
      <c r="W960" s="4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</row>
    <row r="961" spans="1:188" s="320" customFormat="1" x14ac:dyDescent="0.2">
      <c r="A961" s="4"/>
      <c r="B961" s="5"/>
      <c r="C961" s="5"/>
      <c r="D961" s="5"/>
      <c r="E961" s="259"/>
      <c r="F961" s="323"/>
      <c r="G961" s="323"/>
      <c r="I961" s="4"/>
      <c r="J961" s="4"/>
      <c r="K961" s="260"/>
      <c r="L961" s="4"/>
      <c r="M961" s="35"/>
      <c r="N961" s="4"/>
      <c r="O961" s="35"/>
      <c r="P961" s="36"/>
      <c r="Q961" s="4"/>
      <c r="R961" s="4"/>
      <c r="S961" s="4"/>
      <c r="T961" s="4"/>
      <c r="U961" s="4"/>
      <c r="V961" s="4"/>
      <c r="W961" s="4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</row>
    <row r="962" spans="1:188" s="320" customFormat="1" x14ac:dyDescent="0.2">
      <c r="A962" s="4"/>
      <c r="B962" s="5"/>
      <c r="C962" s="5"/>
      <c r="D962" s="5"/>
      <c r="E962" s="259"/>
      <c r="F962" s="323"/>
      <c r="G962" s="323"/>
      <c r="I962" s="4"/>
      <c r="J962" s="4"/>
      <c r="K962" s="260"/>
      <c r="L962" s="4"/>
      <c r="M962" s="35"/>
      <c r="N962" s="4"/>
      <c r="O962" s="35"/>
      <c r="P962" s="36"/>
      <c r="Q962" s="4"/>
      <c r="R962" s="4"/>
      <c r="S962" s="4"/>
      <c r="T962" s="4"/>
      <c r="U962" s="4"/>
      <c r="V962" s="4"/>
      <c r="W962" s="4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</row>
    <row r="963" spans="1:188" s="320" customFormat="1" x14ac:dyDescent="0.2">
      <c r="A963" s="4"/>
      <c r="B963" s="5"/>
      <c r="C963" s="5"/>
      <c r="D963" s="5"/>
      <c r="E963" s="259"/>
      <c r="F963" s="323"/>
      <c r="G963" s="323"/>
      <c r="I963" s="4"/>
      <c r="J963" s="4"/>
      <c r="K963" s="260"/>
      <c r="L963" s="4"/>
      <c r="M963" s="35"/>
      <c r="N963" s="4"/>
      <c r="O963" s="35"/>
      <c r="P963" s="36"/>
      <c r="Q963" s="4"/>
      <c r="R963" s="4"/>
      <c r="S963" s="4"/>
      <c r="T963" s="4"/>
      <c r="U963" s="4"/>
      <c r="V963" s="4"/>
      <c r="W963" s="4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</row>
    <row r="964" spans="1:188" s="320" customFormat="1" x14ac:dyDescent="0.2">
      <c r="A964" s="4"/>
      <c r="B964" s="5"/>
      <c r="C964" s="5"/>
      <c r="D964" s="5"/>
      <c r="E964" s="259"/>
      <c r="F964" s="323"/>
      <c r="G964" s="323"/>
      <c r="I964" s="4"/>
      <c r="J964" s="4"/>
      <c r="K964" s="260"/>
      <c r="L964" s="4"/>
      <c r="M964" s="35"/>
      <c r="N964" s="4"/>
      <c r="O964" s="35"/>
      <c r="P964" s="36"/>
      <c r="Q964" s="4"/>
      <c r="R964" s="4"/>
      <c r="S964" s="4"/>
      <c r="T964" s="4"/>
      <c r="U964" s="4"/>
      <c r="V964" s="4"/>
      <c r="W964" s="4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</row>
    <row r="965" spans="1:188" s="320" customFormat="1" x14ac:dyDescent="0.2">
      <c r="A965" s="4"/>
      <c r="B965" s="5"/>
      <c r="C965" s="5"/>
      <c r="D965" s="5"/>
      <c r="E965" s="259"/>
      <c r="F965" s="323"/>
      <c r="G965" s="323"/>
      <c r="I965" s="4"/>
      <c r="J965" s="4"/>
      <c r="K965" s="260"/>
      <c r="L965" s="4"/>
      <c r="M965" s="35"/>
      <c r="N965" s="4"/>
      <c r="O965" s="35"/>
      <c r="P965" s="36"/>
      <c r="Q965" s="4"/>
      <c r="R965" s="4"/>
      <c r="S965" s="4"/>
      <c r="T965" s="4"/>
      <c r="U965" s="4"/>
      <c r="V965" s="4"/>
      <c r="W965" s="4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</row>
    <row r="966" spans="1:188" s="320" customFormat="1" x14ac:dyDescent="0.2">
      <c r="A966" s="4"/>
      <c r="B966" s="5"/>
      <c r="C966" s="5"/>
      <c r="D966" s="5"/>
      <c r="E966" s="259"/>
      <c r="F966" s="323"/>
      <c r="G966" s="323"/>
      <c r="I966" s="4"/>
      <c r="J966" s="4"/>
      <c r="K966" s="260"/>
      <c r="L966" s="4"/>
      <c r="M966" s="35"/>
      <c r="N966" s="4"/>
      <c r="O966" s="35"/>
      <c r="P966" s="36"/>
      <c r="Q966" s="4"/>
      <c r="R966" s="4"/>
      <c r="S966" s="4"/>
      <c r="T966" s="4"/>
      <c r="U966" s="4"/>
      <c r="V966" s="4"/>
      <c r="W966" s="4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</row>
    <row r="967" spans="1:188" s="320" customFormat="1" x14ac:dyDescent="0.2">
      <c r="A967" s="4"/>
      <c r="B967" s="5"/>
      <c r="C967" s="5"/>
      <c r="D967" s="5"/>
      <c r="E967" s="259"/>
      <c r="F967" s="323"/>
      <c r="G967" s="323"/>
      <c r="I967" s="4"/>
      <c r="J967" s="4"/>
      <c r="K967" s="260"/>
      <c r="L967" s="4"/>
      <c r="M967" s="35"/>
      <c r="N967" s="4"/>
      <c r="O967" s="35"/>
      <c r="P967" s="36"/>
      <c r="Q967" s="4"/>
      <c r="R967" s="4"/>
      <c r="S967" s="4"/>
      <c r="T967" s="4"/>
      <c r="U967" s="4"/>
      <c r="V967" s="4"/>
      <c r="W967" s="4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</row>
    <row r="968" spans="1:188" s="320" customFormat="1" x14ac:dyDescent="0.2">
      <c r="A968" s="4"/>
      <c r="B968" s="5"/>
      <c r="C968" s="5"/>
      <c r="D968" s="5"/>
      <c r="E968" s="259"/>
      <c r="F968" s="323"/>
      <c r="G968" s="323"/>
      <c r="I968" s="4"/>
      <c r="J968" s="4"/>
      <c r="K968" s="260"/>
      <c r="L968" s="4"/>
      <c r="M968" s="35"/>
      <c r="N968" s="4"/>
      <c r="O968" s="35"/>
      <c r="P968" s="36"/>
      <c r="Q968" s="4"/>
      <c r="R968" s="4"/>
      <c r="S968" s="4"/>
      <c r="T968" s="4"/>
      <c r="U968" s="4"/>
      <c r="V968" s="4"/>
      <c r="W968" s="4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</row>
    <row r="969" spans="1:188" s="320" customFormat="1" x14ac:dyDescent="0.2">
      <c r="A969" s="4"/>
      <c r="B969" s="5"/>
      <c r="C969" s="5"/>
      <c r="D969" s="5"/>
      <c r="E969" s="259"/>
      <c r="F969" s="323"/>
      <c r="G969" s="323"/>
      <c r="I969" s="4"/>
      <c r="J969" s="4"/>
      <c r="K969" s="260"/>
      <c r="L969" s="4"/>
      <c r="M969" s="35"/>
      <c r="N969" s="4"/>
      <c r="O969" s="35"/>
      <c r="P969" s="36"/>
      <c r="Q969" s="4"/>
      <c r="R969" s="4"/>
      <c r="S969" s="4"/>
      <c r="T969" s="4"/>
      <c r="U969" s="4"/>
      <c r="V969" s="4"/>
      <c r="W969" s="4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</row>
    <row r="970" spans="1:188" s="320" customFormat="1" x14ac:dyDescent="0.2">
      <c r="A970" s="4"/>
      <c r="B970" s="5"/>
      <c r="C970" s="5"/>
      <c r="D970" s="5"/>
      <c r="E970" s="259"/>
      <c r="F970" s="323"/>
      <c r="G970" s="323"/>
      <c r="I970" s="4"/>
      <c r="J970" s="4"/>
      <c r="K970" s="260"/>
      <c r="L970" s="4"/>
      <c r="M970" s="35"/>
      <c r="N970" s="4"/>
      <c r="O970" s="35"/>
      <c r="P970" s="36"/>
      <c r="Q970" s="4"/>
      <c r="R970" s="4"/>
      <c r="S970" s="4"/>
      <c r="T970" s="4"/>
      <c r="U970" s="4"/>
      <c r="V970" s="4"/>
      <c r="W970" s="4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</row>
    <row r="971" spans="1:188" s="320" customFormat="1" x14ac:dyDescent="0.2">
      <c r="A971" s="4"/>
      <c r="B971" s="5"/>
      <c r="C971" s="5"/>
      <c r="D971" s="5"/>
      <c r="E971" s="259"/>
      <c r="F971" s="323"/>
      <c r="G971" s="323"/>
      <c r="I971" s="4"/>
      <c r="J971" s="4"/>
      <c r="K971" s="260"/>
      <c r="L971" s="4"/>
      <c r="M971" s="35"/>
      <c r="N971" s="4"/>
      <c r="O971" s="35"/>
      <c r="P971" s="36"/>
      <c r="Q971" s="4"/>
      <c r="R971" s="4"/>
      <c r="S971" s="4"/>
      <c r="T971" s="4"/>
      <c r="U971" s="4"/>
      <c r="V971" s="4"/>
      <c r="W971" s="4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</row>
    <row r="972" spans="1:188" s="320" customFormat="1" x14ac:dyDescent="0.2">
      <c r="A972" s="4"/>
      <c r="B972" s="5"/>
      <c r="C972" s="5"/>
      <c r="D972" s="5"/>
      <c r="E972" s="259"/>
      <c r="F972" s="323"/>
      <c r="G972" s="323"/>
      <c r="I972" s="4"/>
      <c r="J972" s="4"/>
      <c r="K972" s="260"/>
      <c r="L972" s="4"/>
      <c r="M972" s="35"/>
      <c r="N972" s="4"/>
      <c r="O972" s="35"/>
      <c r="P972" s="36"/>
      <c r="Q972" s="4"/>
      <c r="R972" s="4"/>
      <c r="S972" s="4"/>
      <c r="T972" s="4"/>
      <c r="U972" s="4"/>
      <c r="V972" s="4"/>
      <c r="W972" s="4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</row>
    <row r="973" spans="1:188" s="320" customFormat="1" x14ac:dyDescent="0.2">
      <c r="A973" s="4"/>
      <c r="B973" s="5"/>
      <c r="C973" s="5"/>
      <c r="D973" s="5"/>
      <c r="E973" s="259"/>
      <c r="F973" s="323"/>
      <c r="G973" s="323"/>
      <c r="I973" s="4"/>
      <c r="J973" s="4"/>
      <c r="K973" s="260"/>
      <c r="L973" s="4"/>
      <c r="M973" s="35"/>
      <c r="N973" s="4"/>
      <c r="O973" s="35"/>
      <c r="P973" s="36"/>
      <c r="Q973" s="4"/>
      <c r="R973" s="4"/>
      <c r="S973" s="4"/>
      <c r="T973" s="4"/>
      <c r="U973" s="4"/>
      <c r="V973" s="4"/>
      <c r="W973" s="4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</row>
    <row r="974" spans="1:188" s="320" customFormat="1" x14ac:dyDescent="0.2">
      <c r="A974" s="4"/>
      <c r="B974" s="5"/>
      <c r="C974" s="5"/>
      <c r="D974" s="5"/>
      <c r="E974" s="259"/>
      <c r="F974" s="323"/>
      <c r="G974" s="323"/>
      <c r="I974" s="4"/>
      <c r="J974" s="4"/>
      <c r="K974" s="260"/>
      <c r="L974" s="4"/>
      <c r="M974" s="35"/>
      <c r="N974" s="4"/>
      <c r="O974" s="35"/>
      <c r="P974" s="36"/>
      <c r="Q974" s="4"/>
      <c r="R974" s="4"/>
      <c r="S974" s="4"/>
      <c r="T974" s="4"/>
      <c r="U974" s="4"/>
      <c r="V974" s="4"/>
      <c r="W974" s="4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</row>
    <row r="975" spans="1:188" s="320" customFormat="1" x14ac:dyDescent="0.2">
      <c r="A975" s="4"/>
      <c r="B975" s="5"/>
      <c r="C975" s="5"/>
      <c r="D975" s="5"/>
      <c r="E975" s="259"/>
      <c r="F975" s="323"/>
      <c r="G975" s="323"/>
      <c r="I975" s="4"/>
      <c r="J975" s="4"/>
      <c r="K975" s="260"/>
      <c r="L975" s="4"/>
      <c r="M975" s="35"/>
      <c r="N975" s="4"/>
      <c r="O975" s="35"/>
      <c r="P975" s="36"/>
      <c r="Q975" s="4"/>
      <c r="R975" s="4"/>
      <c r="S975" s="4"/>
      <c r="T975" s="4"/>
      <c r="U975" s="4"/>
      <c r="V975" s="4"/>
      <c r="W975" s="4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</row>
    <row r="976" spans="1:188" s="320" customFormat="1" x14ac:dyDescent="0.2">
      <c r="A976" s="4"/>
      <c r="B976" s="5"/>
      <c r="C976" s="5"/>
      <c r="D976" s="5"/>
      <c r="E976" s="259"/>
      <c r="F976" s="323"/>
      <c r="G976" s="323"/>
      <c r="I976" s="4"/>
      <c r="J976" s="4"/>
      <c r="K976" s="260"/>
      <c r="L976" s="4"/>
      <c r="M976" s="35"/>
      <c r="N976" s="4"/>
      <c r="O976" s="35"/>
      <c r="P976" s="36"/>
      <c r="Q976" s="4"/>
      <c r="R976" s="4"/>
      <c r="S976" s="4"/>
      <c r="T976" s="4"/>
      <c r="U976" s="4"/>
      <c r="V976" s="4"/>
      <c r="W976" s="4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</row>
    <row r="977" spans="1:188" s="320" customFormat="1" x14ac:dyDescent="0.2">
      <c r="A977" s="4"/>
      <c r="B977" s="5"/>
      <c r="C977" s="5"/>
      <c r="D977" s="5"/>
      <c r="E977" s="259"/>
      <c r="F977" s="323"/>
      <c r="G977" s="323"/>
      <c r="I977" s="4"/>
      <c r="J977" s="4"/>
      <c r="K977" s="260"/>
      <c r="L977" s="4"/>
      <c r="M977" s="35"/>
      <c r="N977" s="4"/>
      <c r="O977" s="35"/>
      <c r="P977" s="36"/>
      <c r="Q977" s="4"/>
      <c r="R977" s="4"/>
      <c r="S977" s="4"/>
      <c r="T977" s="4"/>
      <c r="U977" s="4"/>
      <c r="V977" s="4"/>
      <c r="W977" s="4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</row>
    <row r="978" spans="1:188" s="320" customFormat="1" x14ac:dyDescent="0.2">
      <c r="A978" s="4"/>
      <c r="B978" s="5"/>
      <c r="C978" s="5"/>
      <c r="D978" s="5"/>
      <c r="E978" s="259"/>
      <c r="F978" s="323"/>
      <c r="G978" s="323"/>
      <c r="I978" s="4"/>
      <c r="J978" s="4"/>
      <c r="K978" s="260"/>
      <c r="L978" s="4"/>
      <c r="M978" s="35"/>
      <c r="N978" s="4"/>
      <c r="O978" s="35"/>
      <c r="P978" s="36"/>
      <c r="Q978" s="4"/>
      <c r="R978" s="4"/>
      <c r="S978" s="4"/>
      <c r="T978" s="4"/>
      <c r="U978" s="4"/>
      <c r="V978" s="4"/>
      <c r="W978" s="4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</row>
    <row r="979" spans="1:188" s="320" customFormat="1" x14ac:dyDescent="0.2">
      <c r="A979" s="4"/>
      <c r="B979" s="5"/>
      <c r="C979" s="5"/>
      <c r="D979" s="5"/>
      <c r="E979" s="259"/>
      <c r="F979" s="323"/>
      <c r="G979" s="323"/>
      <c r="I979" s="4"/>
      <c r="J979" s="4"/>
      <c r="K979" s="260"/>
      <c r="L979" s="4"/>
      <c r="M979" s="35"/>
      <c r="N979" s="4"/>
      <c r="O979" s="35"/>
      <c r="P979" s="36"/>
      <c r="Q979" s="4"/>
      <c r="R979" s="4"/>
      <c r="S979" s="4"/>
      <c r="T979" s="4"/>
      <c r="U979" s="4"/>
      <c r="V979" s="4"/>
      <c r="W979" s="4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</row>
    <row r="980" spans="1:188" s="320" customFormat="1" x14ac:dyDescent="0.2">
      <c r="A980" s="4"/>
      <c r="B980" s="5"/>
      <c r="C980" s="5"/>
      <c r="D980" s="5"/>
      <c r="E980" s="259"/>
      <c r="F980" s="323"/>
      <c r="G980" s="323"/>
      <c r="I980" s="4"/>
      <c r="J980" s="4"/>
      <c r="K980" s="260"/>
      <c r="L980" s="4"/>
      <c r="M980" s="35"/>
      <c r="N980" s="4"/>
      <c r="O980" s="35"/>
      <c r="P980" s="36"/>
      <c r="Q980" s="4"/>
      <c r="R980" s="4"/>
      <c r="S980" s="4"/>
      <c r="T980" s="4"/>
      <c r="U980" s="4"/>
      <c r="V980" s="4"/>
      <c r="W980" s="4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</row>
    <row r="981" spans="1:188" s="320" customFormat="1" x14ac:dyDescent="0.2">
      <c r="A981" s="4"/>
      <c r="B981" s="5"/>
      <c r="C981" s="5"/>
      <c r="D981" s="5"/>
      <c r="E981" s="259"/>
      <c r="F981" s="323"/>
      <c r="G981" s="323"/>
      <c r="I981" s="4"/>
      <c r="J981" s="4"/>
      <c r="K981" s="260"/>
      <c r="L981" s="4"/>
      <c r="M981" s="35"/>
      <c r="N981" s="4"/>
      <c r="O981" s="35"/>
      <c r="P981" s="36"/>
      <c r="Q981" s="4"/>
      <c r="R981" s="4"/>
      <c r="S981" s="4"/>
      <c r="T981" s="4"/>
      <c r="U981" s="4"/>
      <c r="V981" s="4"/>
      <c r="W981" s="4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</row>
    <row r="982" spans="1:188" s="320" customFormat="1" x14ac:dyDescent="0.2">
      <c r="A982" s="4"/>
      <c r="B982" s="5"/>
      <c r="C982" s="5"/>
      <c r="D982" s="5"/>
      <c r="E982" s="259"/>
      <c r="F982" s="323"/>
      <c r="G982" s="323"/>
      <c r="I982" s="4"/>
      <c r="J982" s="4"/>
      <c r="K982" s="260"/>
      <c r="L982" s="4"/>
      <c r="M982" s="35"/>
      <c r="N982" s="4"/>
      <c r="O982" s="35"/>
      <c r="P982" s="36"/>
      <c r="Q982" s="4"/>
      <c r="R982" s="4"/>
      <c r="S982" s="4"/>
      <c r="T982" s="4"/>
      <c r="U982" s="4"/>
      <c r="V982" s="4"/>
      <c r="W982" s="4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</row>
    <row r="983" spans="1:188" s="320" customFormat="1" x14ac:dyDescent="0.2">
      <c r="A983" s="4"/>
      <c r="B983" s="5"/>
      <c r="C983" s="5"/>
      <c r="D983" s="5"/>
      <c r="E983" s="259"/>
      <c r="F983" s="323"/>
      <c r="G983" s="323"/>
      <c r="I983" s="4"/>
      <c r="J983" s="4"/>
      <c r="K983" s="260"/>
      <c r="L983" s="4"/>
      <c r="M983" s="35"/>
      <c r="N983" s="4"/>
      <c r="O983" s="35"/>
      <c r="P983" s="36"/>
      <c r="Q983" s="4"/>
      <c r="R983" s="4"/>
      <c r="S983" s="4"/>
      <c r="T983" s="4"/>
      <c r="U983" s="4"/>
      <c r="V983" s="4"/>
      <c r="W983" s="4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</row>
    <row r="984" spans="1:188" s="320" customFormat="1" x14ac:dyDescent="0.2">
      <c r="A984" s="4"/>
      <c r="B984" s="5"/>
      <c r="C984" s="5"/>
      <c r="D984" s="5"/>
      <c r="E984" s="259"/>
      <c r="F984" s="323"/>
      <c r="G984" s="323"/>
      <c r="I984" s="4"/>
      <c r="J984" s="4"/>
      <c r="K984" s="260"/>
      <c r="L984" s="4"/>
      <c r="M984" s="35"/>
      <c r="N984" s="4"/>
      <c r="O984" s="35"/>
      <c r="P984" s="36"/>
      <c r="Q984" s="4"/>
      <c r="R984" s="4"/>
      <c r="S984" s="4"/>
      <c r="T984" s="4"/>
      <c r="U984" s="4"/>
      <c r="V984" s="4"/>
      <c r="W984" s="4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</row>
    <row r="985" spans="1:188" s="320" customFormat="1" x14ac:dyDescent="0.2">
      <c r="A985" s="4"/>
      <c r="B985" s="5"/>
      <c r="C985" s="5"/>
      <c r="D985" s="5"/>
      <c r="E985" s="259"/>
      <c r="F985" s="323"/>
      <c r="G985" s="323"/>
      <c r="I985" s="4"/>
      <c r="J985" s="4"/>
      <c r="K985" s="260"/>
      <c r="L985" s="4"/>
      <c r="M985" s="35"/>
      <c r="N985" s="4"/>
      <c r="O985" s="35"/>
      <c r="P985" s="36"/>
      <c r="Q985" s="4"/>
      <c r="R985" s="4"/>
      <c r="S985" s="4"/>
      <c r="T985" s="4"/>
      <c r="U985" s="4"/>
      <c r="V985" s="4"/>
      <c r="W985" s="4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</row>
    <row r="986" spans="1:188" s="320" customFormat="1" x14ac:dyDescent="0.2">
      <c r="A986" s="4"/>
      <c r="B986" s="5"/>
      <c r="C986" s="5"/>
      <c r="D986" s="5"/>
      <c r="E986" s="259"/>
      <c r="F986" s="323"/>
      <c r="G986" s="323"/>
      <c r="I986" s="4"/>
      <c r="J986" s="4"/>
      <c r="K986" s="260"/>
      <c r="L986" s="4"/>
      <c r="M986" s="35"/>
      <c r="N986" s="4"/>
      <c r="O986" s="35"/>
      <c r="P986" s="36"/>
      <c r="Q986" s="4"/>
      <c r="R986" s="4"/>
      <c r="S986" s="4"/>
      <c r="T986" s="4"/>
      <c r="U986" s="4"/>
      <c r="V986" s="4"/>
      <c r="W986" s="4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</row>
    <row r="987" spans="1:188" s="320" customFormat="1" x14ac:dyDescent="0.2">
      <c r="A987" s="4"/>
      <c r="B987" s="5"/>
      <c r="C987" s="5"/>
      <c r="D987" s="5"/>
      <c r="E987" s="259"/>
      <c r="F987" s="323"/>
      <c r="G987" s="323"/>
      <c r="I987" s="4"/>
      <c r="J987" s="4"/>
      <c r="K987" s="260"/>
      <c r="L987" s="4"/>
      <c r="M987" s="35"/>
      <c r="N987" s="4"/>
      <c r="O987" s="35"/>
      <c r="P987" s="36"/>
      <c r="Q987" s="4"/>
      <c r="R987" s="4"/>
      <c r="S987" s="4"/>
      <c r="T987" s="4"/>
      <c r="U987" s="4"/>
      <c r="V987" s="4"/>
      <c r="W987" s="4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</row>
    <row r="988" spans="1:188" s="320" customFormat="1" x14ac:dyDescent="0.2">
      <c r="A988" s="4"/>
      <c r="B988" s="5"/>
      <c r="C988" s="5"/>
      <c r="D988" s="5"/>
      <c r="E988" s="259"/>
      <c r="F988" s="323"/>
      <c r="G988" s="323"/>
      <c r="I988" s="4"/>
      <c r="J988" s="4"/>
      <c r="K988" s="260"/>
      <c r="L988" s="4"/>
      <c r="M988" s="35"/>
      <c r="N988" s="4"/>
      <c r="O988" s="35"/>
      <c r="P988" s="36"/>
      <c r="Q988" s="4"/>
      <c r="R988" s="4"/>
      <c r="S988" s="4"/>
      <c r="T988" s="4"/>
      <c r="U988" s="4"/>
      <c r="V988" s="4"/>
      <c r="W988" s="4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</row>
    <row r="989" spans="1:188" s="320" customFormat="1" x14ac:dyDescent="0.2">
      <c r="A989" s="4"/>
      <c r="B989" s="5"/>
      <c r="C989" s="5"/>
      <c r="D989" s="5"/>
      <c r="E989" s="259"/>
      <c r="F989" s="323"/>
      <c r="G989" s="323"/>
      <c r="I989" s="4"/>
      <c r="J989" s="4"/>
      <c r="K989" s="260"/>
      <c r="L989" s="4"/>
      <c r="M989" s="35"/>
      <c r="N989" s="4"/>
      <c r="O989" s="35"/>
      <c r="P989" s="36"/>
      <c r="Q989" s="4"/>
      <c r="R989" s="4"/>
      <c r="S989" s="4"/>
      <c r="T989" s="4"/>
      <c r="U989" s="4"/>
      <c r="V989" s="4"/>
      <c r="W989" s="4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</row>
    <row r="990" spans="1:188" s="320" customFormat="1" x14ac:dyDescent="0.2">
      <c r="A990" s="4"/>
      <c r="B990" s="5"/>
      <c r="C990" s="5"/>
      <c r="D990" s="5"/>
      <c r="E990" s="259"/>
      <c r="F990" s="323"/>
      <c r="G990" s="323"/>
      <c r="I990" s="4"/>
      <c r="J990" s="4"/>
      <c r="K990" s="260"/>
      <c r="L990" s="4"/>
      <c r="M990" s="35"/>
      <c r="N990" s="4"/>
      <c r="O990" s="35"/>
      <c r="P990" s="36"/>
      <c r="Q990" s="4"/>
      <c r="R990" s="4"/>
      <c r="S990" s="4"/>
      <c r="T990" s="4"/>
      <c r="U990" s="4"/>
      <c r="V990" s="4"/>
      <c r="W990" s="4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</row>
    <row r="991" spans="1:188" s="320" customFormat="1" x14ac:dyDescent="0.2">
      <c r="A991" s="4"/>
      <c r="B991" s="5"/>
      <c r="C991" s="5"/>
      <c r="D991" s="5"/>
      <c r="E991" s="259"/>
      <c r="F991" s="323"/>
      <c r="G991" s="323"/>
      <c r="I991" s="4"/>
      <c r="J991" s="4"/>
      <c r="K991" s="260"/>
      <c r="L991" s="4"/>
      <c r="M991" s="35"/>
      <c r="N991" s="4"/>
      <c r="O991" s="35"/>
      <c r="P991" s="36"/>
      <c r="Q991" s="4"/>
      <c r="R991" s="4"/>
      <c r="S991" s="4"/>
      <c r="T991" s="4"/>
      <c r="U991" s="4"/>
      <c r="V991" s="4"/>
      <c r="W991" s="4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</row>
    <row r="992" spans="1:188" s="320" customFormat="1" x14ac:dyDescent="0.2">
      <c r="A992" s="4"/>
      <c r="B992" s="5"/>
      <c r="C992" s="5"/>
      <c r="D992" s="5"/>
      <c r="E992" s="259"/>
      <c r="F992" s="323"/>
      <c r="G992" s="323"/>
      <c r="I992" s="4"/>
      <c r="J992" s="4"/>
      <c r="K992" s="260"/>
      <c r="L992" s="4"/>
      <c r="M992" s="35"/>
      <c r="N992" s="4"/>
      <c r="O992" s="35"/>
      <c r="P992" s="36"/>
      <c r="Q992" s="4"/>
      <c r="R992" s="4"/>
      <c r="S992" s="4"/>
      <c r="T992" s="4"/>
      <c r="U992" s="4"/>
      <c r="V992" s="4"/>
      <c r="W992" s="4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</row>
    <row r="993" spans="1:188" s="320" customFormat="1" x14ac:dyDescent="0.2">
      <c r="A993" s="4"/>
      <c r="B993" s="5"/>
      <c r="C993" s="5"/>
      <c r="D993" s="5"/>
      <c r="E993" s="259"/>
      <c r="F993" s="323"/>
      <c r="G993" s="323"/>
      <c r="I993" s="4"/>
      <c r="J993" s="4"/>
      <c r="K993" s="260"/>
      <c r="L993" s="4"/>
      <c r="M993" s="35"/>
      <c r="N993" s="4"/>
      <c r="O993" s="35"/>
      <c r="P993" s="36"/>
      <c r="Q993" s="4"/>
      <c r="R993" s="4"/>
      <c r="S993" s="4"/>
      <c r="T993" s="4"/>
      <c r="U993" s="4"/>
      <c r="V993" s="4"/>
      <c r="W993" s="4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</row>
    <row r="994" spans="1:188" s="320" customFormat="1" x14ac:dyDescent="0.2">
      <c r="A994" s="4"/>
      <c r="B994" s="5"/>
      <c r="C994" s="5"/>
      <c r="D994" s="5"/>
      <c r="E994" s="259"/>
      <c r="F994" s="323"/>
      <c r="G994" s="323"/>
      <c r="I994" s="4"/>
      <c r="J994" s="4"/>
      <c r="K994" s="260"/>
      <c r="L994" s="4"/>
      <c r="M994" s="35"/>
      <c r="N994" s="4"/>
      <c r="O994" s="35"/>
      <c r="P994" s="36"/>
      <c r="Q994" s="4"/>
      <c r="R994" s="4"/>
      <c r="S994" s="4"/>
      <c r="T994" s="4"/>
      <c r="U994" s="4"/>
      <c r="V994" s="4"/>
      <c r="W994" s="4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</row>
    <row r="995" spans="1:188" s="320" customFormat="1" x14ac:dyDescent="0.2">
      <c r="A995" s="4"/>
      <c r="B995" s="5"/>
      <c r="C995" s="5"/>
      <c r="D995" s="5"/>
      <c r="E995" s="259"/>
      <c r="F995" s="323"/>
      <c r="G995" s="323"/>
      <c r="I995" s="4"/>
      <c r="J995" s="4"/>
      <c r="K995" s="260"/>
      <c r="L995" s="4"/>
      <c r="M995" s="35"/>
      <c r="N995" s="4"/>
      <c r="O995" s="35"/>
      <c r="P995" s="36"/>
      <c r="Q995" s="4"/>
      <c r="R995" s="4"/>
      <c r="S995" s="4"/>
      <c r="T995" s="4"/>
      <c r="U995" s="4"/>
      <c r="V995" s="4"/>
      <c r="W995" s="4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</row>
    <row r="996" spans="1:188" s="320" customFormat="1" x14ac:dyDescent="0.2">
      <c r="A996" s="4"/>
      <c r="B996" s="5"/>
      <c r="C996" s="5"/>
      <c r="D996" s="5"/>
      <c r="E996" s="259"/>
      <c r="F996" s="323"/>
      <c r="G996" s="323"/>
      <c r="I996" s="4"/>
      <c r="J996" s="4"/>
      <c r="K996" s="260"/>
      <c r="L996" s="4"/>
      <c r="M996" s="35"/>
      <c r="N996" s="4"/>
      <c r="O996" s="35"/>
      <c r="P996" s="36"/>
      <c r="Q996" s="4"/>
      <c r="R996" s="4"/>
      <c r="S996" s="4"/>
      <c r="T996" s="4"/>
      <c r="U996" s="4"/>
      <c r="V996" s="4"/>
      <c r="W996" s="4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</row>
    <row r="997" spans="1:188" s="320" customFormat="1" x14ac:dyDescent="0.2">
      <c r="A997" s="4"/>
      <c r="B997" s="5"/>
      <c r="C997" s="5"/>
      <c r="D997" s="5"/>
      <c r="E997" s="259"/>
      <c r="F997" s="323"/>
      <c r="G997" s="323"/>
      <c r="I997" s="4"/>
      <c r="J997" s="4"/>
      <c r="K997" s="260"/>
      <c r="L997" s="4"/>
      <c r="M997" s="35"/>
      <c r="N997" s="4"/>
      <c r="O997" s="35"/>
      <c r="P997" s="36"/>
      <c r="Q997" s="4"/>
      <c r="R997" s="4"/>
      <c r="S997" s="4"/>
      <c r="T997" s="4"/>
      <c r="U997" s="4"/>
      <c r="V997" s="4"/>
      <c r="W997" s="4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</row>
    <row r="998" spans="1:188" s="320" customFormat="1" x14ac:dyDescent="0.2">
      <c r="A998" s="4"/>
      <c r="B998" s="5"/>
      <c r="C998" s="5"/>
      <c r="D998" s="5"/>
      <c r="E998" s="259"/>
      <c r="F998" s="323"/>
      <c r="G998" s="323"/>
      <c r="I998" s="4"/>
      <c r="J998" s="4"/>
      <c r="K998" s="260"/>
      <c r="L998" s="4"/>
      <c r="M998" s="35"/>
      <c r="N998" s="4"/>
      <c r="O998" s="35"/>
      <c r="P998" s="36"/>
      <c r="Q998" s="4"/>
      <c r="R998" s="4"/>
      <c r="S998" s="4"/>
      <c r="T998" s="4"/>
      <c r="U998" s="4"/>
      <c r="V998" s="4"/>
      <c r="W998" s="4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</row>
    <row r="999" spans="1:188" s="320" customFormat="1" x14ac:dyDescent="0.2">
      <c r="A999" s="4"/>
      <c r="B999" s="5"/>
      <c r="C999" s="5"/>
      <c r="D999" s="5"/>
      <c r="E999" s="259"/>
      <c r="F999" s="323"/>
      <c r="G999" s="323"/>
      <c r="I999" s="4"/>
      <c r="J999" s="4"/>
      <c r="K999" s="260"/>
      <c r="L999" s="4"/>
      <c r="M999" s="35"/>
      <c r="N999" s="4"/>
      <c r="O999" s="35"/>
      <c r="P999" s="36"/>
      <c r="Q999" s="4"/>
      <c r="R999" s="4"/>
      <c r="S999" s="4"/>
      <c r="T999" s="4"/>
      <c r="U999" s="4"/>
      <c r="V999" s="4"/>
      <c r="W999" s="4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</row>
    <row r="1000" spans="1:188" s="320" customFormat="1" x14ac:dyDescent="0.2">
      <c r="A1000" s="4"/>
      <c r="B1000" s="5"/>
      <c r="C1000" s="5"/>
      <c r="D1000" s="5"/>
      <c r="E1000" s="259"/>
      <c r="F1000" s="323"/>
      <c r="G1000" s="323"/>
      <c r="I1000" s="4"/>
      <c r="J1000" s="4"/>
      <c r="K1000" s="260"/>
      <c r="L1000" s="4"/>
      <c r="M1000" s="35"/>
      <c r="N1000" s="4"/>
      <c r="O1000" s="35"/>
      <c r="P1000" s="36"/>
      <c r="Q1000" s="4"/>
      <c r="R1000" s="4"/>
      <c r="S1000" s="4"/>
      <c r="T1000" s="4"/>
      <c r="U1000" s="4"/>
      <c r="V1000" s="4"/>
      <c r="W1000" s="4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</row>
    <row r="1001" spans="1:188" s="320" customFormat="1" x14ac:dyDescent="0.2">
      <c r="A1001" s="4"/>
      <c r="B1001" s="5"/>
      <c r="C1001" s="5"/>
      <c r="D1001" s="5"/>
      <c r="E1001" s="259"/>
      <c r="F1001" s="323"/>
      <c r="G1001" s="323"/>
      <c r="I1001" s="4"/>
      <c r="J1001" s="4"/>
      <c r="K1001" s="260"/>
      <c r="L1001" s="4"/>
      <c r="M1001" s="35"/>
      <c r="N1001" s="4"/>
      <c r="O1001" s="35"/>
      <c r="P1001" s="36"/>
      <c r="Q1001" s="4"/>
      <c r="R1001" s="4"/>
      <c r="S1001" s="4"/>
      <c r="T1001" s="4"/>
      <c r="U1001" s="4"/>
      <c r="V1001" s="4"/>
      <c r="W1001" s="4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</row>
    <row r="1002" spans="1:188" s="320" customFormat="1" x14ac:dyDescent="0.2">
      <c r="A1002" s="4"/>
      <c r="B1002" s="5"/>
      <c r="C1002" s="5"/>
      <c r="D1002" s="5"/>
      <c r="E1002" s="259"/>
      <c r="F1002" s="323"/>
      <c r="G1002" s="323"/>
      <c r="I1002" s="4"/>
      <c r="J1002" s="4"/>
      <c r="K1002" s="260"/>
      <c r="L1002" s="4"/>
      <c r="M1002" s="35"/>
      <c r="N1002" s="4"/>
      <c r="O1002" s="35"/>
      <c r="P1002" s="36"/>
      <c r="Q1002" s="4"/>
      <c r="R1002" s="4"/>
      <c r="S1002" s="4"/>
      <c r="T1002" s="4"/>
      <c r="U1002" s="4"/>
      <c r="V1002" s="4"/>
      <c r="W1002" s="4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</row>
    <row r="1003" spans="1:188" s="320" customFormat="1" x14ac:dyDescent="0.2">
      <c r="A1003" s="4"/>
      <c r="B1003" s="5"/>
      <c r="C1003" s="5"/>
      <c r="D1003" s="5"/>
      <c r="E1003" s="259"/>
      <c r="F1003" s="323"/>
      <c r="G1003" s="323"/>
      <c r="I1003" s="4"/>
      <c r="J1003" s="4"/>
      <c r="K1003" s="260"/>
      <c r="L1003" s="4"/>
      <c r="M1003" s="35"/>
      <c r="N1003" s="4"/>
      <c r="O1003" s="35"/>
      <c r="P1003" s="36"/>
      <c r="Q1003" s="4"/>
      <c r="R1003" s="4"/>
      <c r="S1003" s="4"/>
      <c r="T1003" s="4"/>
      <c r="U1003" s="4"/>
      <c r="V1003" s="4"/>
      <c r="W1003" s="4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</row>
    <row r="1004" spans="1:188" s="320" customFormat="1" x14ac:dyDescent="0.2">
      <c r="A1004" s="4"/>
      <c r="B1004" s="5"/>
      <c r="C1004" s="5"/>
      <c r="D1004" s="5"/>
      <c r="E1004" s="259"/>
      <c r="F1004" s="323"/>
      <c r="G1004" s="323"/>
      <c r="I1004" s="4"/>
      <c r="J1004" s="4"/>
      <c r="K1004" s="260"/>
      <c r="L1004" s="4"/>
      <c r="M1004" s="35"/>
      <c r="N1004" s="4"/>
      <c r="O1004" s="35"/>
      <c r="P1004" s="36"/>
      <c r="Q1004" s="4"/>
      <c r="R1004" s="4"/>
      <c r="S1004" s="4"/>
      <c r="T1004" s="4"/>
      <c r="U1004" s="4"/>
      <c r="V1004" s="4"/>
      <c r="W1004" s="4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</row>
    <row r="1005" spans="1:188" s="320" customFormat="1" x14ac:dyDescent="0.2">
      <c r="A1005" s="4"/>
      <c r="B1005" s="5"/>
      <c r="C1005" s="5"/>
      <c r="D1005" s="5"/>
      <c r="E1005" s="259"/>
      <c r="F1005" s="323"/>
      <c r="G1005" s="323"/>
      <c r="I1005" s="4"/>
      <c r="J1005" s="4"/>
      <c r="K1005" s="260"/>
      <c r="L1005" s="4"/>
      <c r="M1005" s="35"/>
      <c r="N1005" s="4"/>
      <c r="O1005" s="35"/>
      <c r="P1005" s="36"/>
      <c r="Q1005" s="4"/>
      <c r="R1005" s="4"/>
      <c r="S1005" s="4"/>
      <c r="T1005" s="4"/>
      <c r="U1005" s="4"/>
      <c r="V1005" s="4"/>
      <c r="W1005" s="4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</row>
    <row r="1006" spans="1:188" s="320" customFormat="1" x14ac:dyDescent="0.2">
      <c r="A1006" s="4"/>
      <c r="B1006" s="5"/>
      <c r="C1006" s="5"/>
      <c r="D1006" s="5"/>
      <c r="E1006" s="259"/>
      <c r="F1006" s="323"/>
      <c r="G1006" s="323"/>
      <c r="I1006" s="4"/>
      <c r="J1006" s="4"/>
      <c r="K1006" s="260"/>
      <c r="L1006" s="4"/>
      <c r="M1006" s="35"/>
      <c r="N1006" s="4"/>
      <c r="O1006" s="35"/>
      <c r="P1006" s="36"/>
      <c r="Q1006" s="4"/>
      <c r="R1006" s="4"/>
      <c r="S1006" s="4"/>
      <c r="T1006" s="4"/>
      <c r="U1006" s="4"/>
      <c r="V1006" s="4"/>
      <c r="W1006" s="4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</row>
    <row r="1007" spans="1:188" s="320" customFormat="1" x14ac:dyDescent="0.2">
      <c r="A1007" s="4"/>
      <c r="B1007" s="5"/>
      <c r="C1007" s="5"/>
      <c r="D1007" s="5"/>
      <c r="E1007" s="259"/>
      <c r="F1007" s="323"/>
      <c r="G1007" s="323"/>
      <c r="I1007" s="4"/>
      <c r="J1007" s="4"/>
      <c r="K1007" s="260"/>
      <c r="L1007" s="4"/>
      <c r="M1007" s="35"/>
      <c r="N1007" s="4"/>
      <c r="O1007" s="35"/>
      <c r="P1007" s="36"/>
      <c r="Q1007" s="4"/>
      <c r="R1007" s="4"/>
      <c r="S1007" s="4"/>
      <c r="T1007" s="4"/>
      <c r="U1007" s="4"/>
      <c r="V1007" s="4"/>
      <c r="W1007" s="4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</row>
    <row r="1008" spans="1:188" s="320" customFormat="1" x14ac:dyDescent="0.2">
      <c r="A1008" s="4"/>
      <c r="B1008" s="5"/>
      <c r="C1008" s="5"/>
      <c r="D1008" s="5"/>
      <c r="E1008" s="259"/>
      <c r="F1008" s="323"/>
      <c r="G1008" s="323"/>
      <c r="I1008" s="4"/>
      <c r="J1008" s="4"/>
      <c r="K1008" s="260"/>
      <c r="L1008" s="4"/>
      <c r="M1008" s="35"/>
      <c r="N1008" s="4"/>
      <c r="O1008" s="35"/>
      <c r="P1008" s="36"/>
      <c r="Q1008" s="4"/>
      <c r="R1008" s="4"/>
      <c r="S1008" s="4"/>
      <c r="T1008" s="4"/>
      <c r="U1008" s="4"/>
      <c r="V1008" s="4"/>
      <c r="W1008" s="4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</row>
    <row r="1009" spans="1:188" s="320" customFormat="1" x14ac:dyDescent="0.2">
      <c r="A1009" s="4"/>
      <c r="B1009" s="5"/>
      <c r="C1009" s="5"/>
      <c r="D1009" s="5"/>
      <c r="E1009" s="259"/>
      <c r="F1009" s="323"/>
      <c r="G1009" s="323"/>
      <c r="I1009" s="4"/>
      <c r="J1009" s="4"/>
      <c r="K1009" s="260"/>
      <c r="L1009" s="4"/>
      <c r="M1009" s="35"/>
      <c r="N1009" s="4"/>
      <c r="O1009" s="35"/>
      <c r="P1009" s="36"/>
      <c r="Q1009" s="4"/>
      <c r="R1009" s="4"/>
      <c r="S1009" s="4"/>
      <c r="T1009" s="4"/>
      <c r="U1009" s="4"/>
      <c r="V1009" s="4"/>
      <c r="W1009" s="4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</row>
    <row r="1010" spans="1:188" s="320" customFormat="1" x14ac:dyDescent="0.2">
      <c r="A1010" s="4"/>
      <c r="B1010" s="5"/>
      <c r="C1010" s="5"/>
      <c r="D1010" s="5"/>
      <c r="E1010" s="259"/>
      <c r="F1010" s="323"/>
      <c r="G1010" s="323"/>
      <c r="I1010" s="4"/>
      <c r="J1010" s="4"/>
      <c r="K1010" s="260"/>
      <c r="L1010" s="4"/>
      <c r="M1010" s="35"/>
      <c r="N1010" s="4"/>
      <c r="O1010" s="35"/>
      <c r="P1010" s="36"/>
      <c r="Q1010" s="4"/>
      <c r="R1010" s="4"/>
      <c r="S1010" s="4"/>
      <c r="T1010" s="4"/>
      <c r="U1010" s="4"/>
      <c r="V1010" s="4"/>
      <c r="W1010" s="4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</row>
    <row r="1011" spans="1:188" s="320" customFormat="1" x14ac:dyDescent="0.2">
      <c r="A1011" s="4"/>
      <c r="B1011" s="5"/>
      <c r="C1011" s="5"/>
      <c r="D1011" s="5"/>
      <c r="E1011" s="259"/>
      <c r="F1011" s="323"/>
      <c r="G1011" s="323"/>
      <c r="I1011" s="4"/>
      <c r="J1011" s="4"/>
      <c r="K1011" s="260"/>
      <c r="L1011" s="4"/>
      <c r="M1011" s="35"/>
      <c r="N1011" s="4"/>
      <c r="O1011" s="35"/>
      <c r="P1011" s="36"/>
      <c r="Q1011" s="4"/>
      <c r="R1011" s="4"/>
      <c r="S1011" s="4"/>
      <c r="T1011" s="4"/>
      <c r="U1011" s="4"/>
      <c r="V1011" s="4"/>
      <c r="W1011" s="4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</row>
    <row r="1012" spans="1:188" s="320" customFormat="1" x14ac:dyDescent="0.2">
      <c r="A1012" s="4"/>
      <c r="B1012" s="5"/>
      <c r="C1012" s="5"/>
      <c r="D1012" s="5"/>
      <c r="E1012" s="259"/>
      <c r="F1012" s="323"/>
      <c r="G1012" s="323"/>
      <c r="I1012" s="4"/>
      <c r="J1012" s="4"/>
      <c r="K1012" s="260"/>
      <c r="L1012" s="4"/>
      <c r="M1012" s="35"/>
      <c r="N1012" s="4"/>
      <c r="O1012" s="35"/>
      <c r="P1012" s="36"/>
      <c r="Q1012" s="4"/>
      <c r="R1012" s="4"/>
      <c r="S1012" s="4"/>
      <c r="T1012" s="4"/>
      <c r="U1012" s="4"/>
      <c r="V1012" s="4"/>
      <c r="W1012" s="4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</row>
    <row r="1013" spans="1:188" s="320" customFormat="1" x14ac:dyDescent="0.2">
      <c r="A1013" s="4"/>
      <c r="B1013" s="5"/>
      <c r="C1013" s="5"/>
      <c r="D1013" s="5"/>
      <c r="E1013" s="259"/>
      <c r="F1013" s="323"/>
      <c r="G1013" s="323"/>
      <c r="I1013" s="4"/>
      <c r="J1013" s="4"/>
      <c r="K1013" s="260"/>
      <c r="L1013" s="4"/>
      <c r="M1013" s="35"/>
      <c r="N1013" s="4"/>
      <c r="O1013" s="35"/>
      <c r="P1013" s="36"/>
      <c r="Q1013" s="4"/>
      <c r="R1013" s="4"/>
      <c r="S1013" s="4"/>
      <c r="T1013" s="4"/>
      <c r="U1013" s="4"/>
      <c r="V1013" s="4"/>
      <c r="W1013" s="4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</row>
    <row r="1014" spans="1:188" s="320" customFormat="1" x14ac:dyDescent="0.2">
      <c r="A1014" s="4"/>
      <c r="B1014" s="5"/>
      <c r="C1014" s="5"/>
      <c r="D1014" s="5"/>
      <c r="E1014" s="259"/>
      <c r="F1014" s="323"/>
      <c r="G1014" s="323"/>
      <c r="I1014" s="4"/>
      <c r="J1014" s="4"/>
      <c r="K1014" s="260"/>
      <c r="L1014" s="4"/>
      <c r="M1014" s="35"/>
      <c r="N1014" s="4"/>
      <c r="O1014" s="35"/>
      <c r="P1014" s="36"/>
      <c r="Q1014" s="4"/>
      <c r="R1014" s="4"/>
      <c r="S1014" s="4"/>
      <c r="T1014" s="4"/>
      <c r="U1014" s="4"/>
      <c r="V1014" s="4"/>
      <c r="W1014" s="4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</row>
    <row r="1015" spans="1:188" s="320" customFormat="1" x14ac:dyDescent="0.2">
      <c r="A1015" s="4"/>
      <c r="B1015" s="5"/>
      <c r="C1015" s="5"/>
      <c r="D1015" s="5"/>
      <c r="E1015" s="259"/>
      <c r="F1015" s="323"/>
      <c r="G1015" s="323"/>
      <c r="I1015" s="4"/>
      <c r="J1015" s="4"/>
      <c r="K1015" s="260"/>
      <c r="L1015" s="4"/>
      <c r="M1015" s="35"/>
      <c r="N1015" s="4"/>
      <c r="O1015" s="35"/>
      <c r="P1015" s="36"/>
      <c r="Q1015" s="4"/>
      <c r="R1015" s="4"/>
      <c r="S1015" s="4"/>
      <c r="T1015" s="4"/>
      <c r="U1015" s="4"/>
      <c r="V1015" s="4"/>
      <c r="W1015" s="4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</row>
    <row r="1016" spans="1:188" s="320" customFormat="1" x14ac:dyDescent="0.2">
      <c r="A1016" s="4"/>
      <c r="B1016" s="5"/>
      <c r="C1016" s="5"/>
      <c r="D1016" s="5"/>
      <c r="E1016" s="259"/>
      <c r="F1016" s="323"/>
      <c r="G1016" s="323"/>
      <c r="I1016" s="4"/>
      <c r="J1016" s="4"/>
      <c r="K1016" s="260"/>
      <c r="L1016" s="4"/>
      <c r="M1016" s="35"/>
      <c r="N1016" s="4"/>
      <c r="O1016" s="35"/>
      <c r="P1016" s="36"/>
      <c r="Q1016" s="4"/>
      <c r="R1016" s="4"/>
      <c r="S1016" s="4"/>
      <c r="T1016" s="4"/>
      <c r="U1016" s="4"/>
      <c r="V1016" s="4"/>
      <c r="W1016" s="4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</row>
    <row r="1017" spans="1:188" s="320" customFormat="1" x14ac:dyDescent="0.2">
      <c r="A1017" s="4"/>
      <c r="B1017" s="5"/>
      <c r="C1017" s="5"/>
      <c r="D1017" s="5"/>
      <c r="E1017" s="259"/>
      <c r="F1017" s="323"/>
      <c r="G1017" s="323"/>
      <c r="I1017" s="4"/>
      <c r="J1017" s="4"/>
      <c r="K1017" s="260"/>
      <c r="L1017" s="4"/>
      <c r="M1017" s="35"/>
      <c r="N1017" s="4"/>
      <c r="O1017" s="35"/>
      <c r="P1017" s="36"/>
      <c r="Q1017" s="4"/>
      <c r="R1017" s="4"/>
      <c r="S1017" s="4"/>
      <c r="T1017" s="4"/>
      <c r="U1017" s="4"/>
      <c r="V1017" s="4"/>
      <c r="W1017" s="4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</row>
    <row r="1018" spans="1:188" s="320" customFormat="1" x14ac:dyDescent="0.2">
      <c r="A1018" s="4"/>
      <c r="B1018" s="5"/>
      <c r="C1018" s="5"/>
      <c r="D1018" s="5"/>
      <c r="E1018" s="259"/>
      <c r="F1018" s="323"/>
      <c r="G1018" s="323"/>
      <c r="I1018" s="4"/>
      <c r="J1018" s="4"/>
      <c r="K1018" s="260"/>
      <c r="L1018" s="4"/>
      <c r="M1018" s="35"/>
      <c r="N1018" s="4"/>
      <c r="O1018" s="35"/>
      <c r="P1018" s="36"/>
      <c r="Q1018" s="4"/>
      <c r="R1018" s="4"/>
      <c r="S1018" s="4"/>
      <c r="T1018" s="4"/>
      <c r="U1018" s="4"/>
      <c r="V1018" s="4"/>
      <c r="W1018" s="4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</row>
    <row r="1019" spans="1:188" s="320" customFormat="1" x14ac:dyDescent="0.2">
      <c r="A1019" s="4"/>
      <c r="B1019" s="5"/>
      <c r="C1019" s="5"/>
      <c r="D1019" s="5"/>
      <c r="E1019" s="259"/>
      <c r="F1019" s="323"/>
      <c r="G1019" s="323"/>
      <c r="I1019" s="4"/>
      <c r="J1019" s="4"/>
      <c r="K1019" s="260"/>
      <c r="L1019" s="4"/>
      <c r="M1019" s="35"/>
      <c r="N1019" s="4"/>
      <c r="O1019" s="35"/>
      <c r="P1019" s="36"/>
      <c r="Q1019" s="4"/>
      <c r="R1019" s="4"/>
      <c r="S1019" s="4"/>
      <c r="T1019" s="4"/>
      <c r="U1019" s="4"/>
      <c r="V1019" s="4"/>
      <c r="W1019" s="4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</row>
    <row r="1020" spans="1:188" s="320" customFormat="1" x14ac:dyDescent="0.2">
      <c r="A1020" s="4"/>
      <c r="B1020" s="5"/>
      <c r="C1020" s="5"/>
      <c r="D1020" s="5"/>
      <c r="E1020" s="259"/>
      <c r="F1020" s="323"/>
      <c r="G1020" s="323"/>
      <c r="I1020" s="4"/>
      <c r="J1020" s="4"/>
      <c r="K1020" s="260"/>
      <c r="L1020" s="4"/>
      <c r="M1020" s="35"/>
      <c r="N1020" s="4"/>
      <c r="O1020" s="35"/>
      <c r="P1020" s="36"/>
      <c r="Q1020" s="4"/>
      <c r="R1020" s="4"/>
      <c r="S1020" s="4"/>
      <c r="T1020" s="4"/>
      <c r="U1020" s="4"/>
      <c r="V1020" s="4"/>
      <c r="W1020" s="4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</row>
    <row r="1021" spans="1:188" s="320" customFormat="1" x14ac:dyDescent="0.2">
      <c r="A1021" s="4"/>
      <c r="B1021" s="5"/>
      <c r="C1021" s="5"/>
      <c r="D1021" s="5"/>
      <c r="E1021" s="259"/>
      <c r="F1021" s="323"/>
      <c r="G1021" s="323"/>
      <c r="I1021" s="4"/>
      <c r="J1021" s="4"/>
      <c r="K1021" s="260"/>
      <c r="L1021" s="4"/>
      <c r="M1021" s="35"/>
      <c r="N1021" s="4"/>
      <c r="O1021" s="35"/>
      <c r="P1021" s="36"/>
      <c r="Q1021" s="4"/>
      <c r="R1021" s="4"/>
      <c r="S1021" s="4"/>
      <c r="T1021" s="4"/>
      <c r="U1021" s="4"/>
      <c r="V1021" s="4"/>
      <c r="W1021" s="4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</row>
    <row r="1022" spans="1:188" s="320" customFormat="1" x14ac:dyDescent="0.2">
      <c r="A1022" s="4"/>
      <c r="B1022" s="5"/>
      <c r="C1022" s="5"/>
      <c r="D1022" s="5"/>
      <c r="E1022" s="259"/>
      <c r="F1022" s="323"/>
      <c r="G1022" s="323"/>
      <c r="I1022" s="4"/>
      <c r="J1022" s="4"/>
      <c r="K1022" s="260"/>
      <c r="L1022" s="4"/>
      <c r="M1022" s="35"/>
      <c r="N1022" s="4"/>
      <c r="O1022" s="35"/>
      <c r="P1022" s="36"/>
      <c r="Q1022" s="4"/>
      <c r="R1022" s="4"/>
      <c r="S1022" s="4"/>
      <c r="T1022" s="4"/>
      <c r="U1022" s="4"/>
      <c r="V1022" s="4"/>
      <c r="W1022" s="4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</row>
    <row r="1023" spans="1:188" s="320" customFormat="1" x14ac:dyDescent="0.2">
      <c r="A1023" s="4"/>
      <c r="B1023" s="5"/>
      <c r="C1023" s="5"/>
      <c r="D1023" s="5"/>
      <c r="E1023" s="259"/>
      <c r="F1023" s="323"/>
      <c r="G1023" s="323"/>
      <c r="I1023" s="4"/>
      <c r="J1023" s="4"/>
      <c r="K1023" s="260"/>
      <c r="L1023" s="4"/>
      <c r="M1023" s="35"/>
      <c r="N1023" s="4"/>
      <c r="O1023" s="35"/>
      <c r="P1023" s="36"/>
      <c r="Q1023" s="4"/>
      <c r="R1023" s="4"/>
      <c r="S1023" s="4"/>
      <c r="T1023" s="4"/>
      <c r="U1023" s="4"/>
      <c r="V1023" s="4"/>
      <c r="W1023" s="4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</row>
    <row r="1024" spans="1:188" s="320" customFormat="1" x14ac:dyDescent="0.2">
      <c r="A1024" s="4"/>
      <c r="B1024" s="5"/>
      <c r="C1024" s="5"/>
      <c r="D1024" s="5"/>
      <c r="E1024" s="259"/>
      <c r="F1024" s="323"/>
      <c r="G1024" s="323"/>
      <c r="I1024" s="4"/>
      <c r="J1024" s="4"/>
      <c r="K1024" s="260"/>
      <c r="L1024" s="4"/>
      <c r="M1024" s="35"/>
      <c r="N1024" s="4"/>
      <c r="O1024" s="35"/>
      <c r="P1024" s="36"/>
      <c r="Q1024" s="4"/>
      <c r="R1024" s="4"/>
      <c r="S1024" s="4"/>
      <c r="T1024" s="4"/>
      <c r="U1024" s="4"/>
      <c r="V1024" s="4"/>
      <c r="W1024" s="4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</row>
    <row r="1025" spans="1:188" s="320" customFormat="1" x14ac:dyDescent="0.2">
      <c r="A1025" s="4"/>
      <c r="B1025" s="5"/>
      <c r="C1025" s="5"/>
      <c r="D1025" s="5"/>
      <c r="E1025" s="259"/>
      <c r="F1025" s="323"/>
      <c r="G1025" s="323"/>
      <c r="I1025" s="4"/>
      <c r="J1025" s="4"/>
      <c r="K1025" s="260"/>
      <c r="L1025" s="4"/>
      <c r="M1025" s="35"/>
      <c r="N1025" s="4"/>
      <c r="O1025" s="35"/>
      <c r="P1025" s="36"/>
      <c r="Q1025" s="4"/>
      <c r="R1025" s="4"/>
      <c r="S1025" s="4"/>
      <c r="T1025" s="4"/>
      <c r="U1025" s="4"/>
      <c r="V1025" s="4"/>
      <c r="W1025" s="4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</row>
    <row r="1026" spans="1:188" s="320" customFormat="1" x14ac:dyDescent="0.2">
      <c r="A1026" s="4"/>
      <c r="B1026" s="5"/>
      <c r="C1026" s="5"/>
      <c r="D1026" s="5"/>
      <c r="E1026" s="259"/>
      <c r="F1026" s="323"/>
      <c r="G1026" s="323"/>
      <c r="I1026" s="4"/>
      <c r="J1026" s="4"/>
      <c r="K1026" s="260"/>
      <c r="L1026" s="4"/>
      <c r="M1026" s="35"/>
      <c r="N1026" s="4"/>
      <c r="O1026" s="35"/>
      <c r="P1026" s="36"/>
      <c r="Q1026" s="4"/>
      <c r="R1026" s="4"/>
      <c r="S1026" s="4"/>
      <c r="T1026" s="4"/>
      <c r="U1026" s="4"/>
      <c r="V1026" s="4"/>
      <c r="W1026" s="4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</row>
    <row r="1027" spans="1:188" s="320" customFormat="1" x14ac:dyDescent="0.2">
      <c r="A1027" s="4"/>
      <c r="B1027" s="5"/>
      <c r="C1027" s="5"/>
      <c r="D1027" s="5"/>
      <c r="E1027" s="259"/>
      <c r="F1027" s="323"/>
      <c r="G1027" s="323"/>
      <c r="I1027" s="4"/>
      <c r="J1027" s="4"/>
      <c r="K1027" s="260"/>
      <c r="L1027" s="4"/>
      <c r="M1027" s="35"/>
      <c r="N1027" s="4"/>
      <c r="O1027" s="35"/>
      <c r="P1027" s="36"/>
      <c r="Q1027" s="4"/>
      <c r="R1027" s="4"/>
      <c r="S1027" s="4"/>
      <c r="T1027" s="4"/>
      <c r="U1027" s="4"/>
      <c r="V1027" s="4"/>
      <c r="W1027" s="4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</row>
    <row r="1028" spans="1:188" s="320" customFormat="1" x14ac:dyDescent="0.2">
      <c r="A1028" s="4"/>
      <c r="B1028" s="5"/>
      <c r="C1028" s="5"/>
      <c r="D1028" s="5"/>
      <c r="E1028" s="259"/>
      <c r="F1028" s="323"/>
      <c r="G1028" s="323"/>
      <c r="I1028" s="4"/>
      <c r="J1028" s="4"/>
      <c r="K1028" s="260"/>
      <c r="L1028" s="4"/>
      <c r="M1028" s="35"/>
      <c r="N1028" s="4"/>
      <c r="O1028" s="35"/>
      <c r="P1028" s="36"/>
      <c r="Q1028" s="4"/>
      <c r="R1028" s="4"/>
      <c r="S1028" s="4"/>
      <c r="T1028" s="4"/>
      <c r="U1028" s="4"/>
      <c r="V1028" s="4"/>
      <c r="W1028" s="4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</row>
    <row r="1029" spans="1:188" s="320" customFormat="1" x14ac:dyDescent="0.2">
      <c r="A1029" s="4"/>
      <c r="B1029" s="5"/>
      <c r="C1029" s="5"/>
      <c r="D1029" s="5"/>
      <c r="E1029" s="259"/>
      <c r="F1029" s="323"/>
      <c r="G1029" s="323"/>
      <c r="I1029" s="4"/>
      <c r="J1029" s="4"/>
      <c r="K1029" s="260"/>
      <c r="L1029" s="4"/>
      <c r="M1029" s="35"/>
      <c r="N1029" s="4"/>
      <c r="O1029" s="35"/>
      <c r="P1029" s="36"/>
      <c r="Q1029" s="4"/>
      <c r="R1029" s="4"/>
      <c r="S1029" s="4"/>
      <c r="T1029" s="4"/>
      <c r="U1029" s="4"/>
      <c r="V1029" s="4"/>
      <c r="W1029" s="4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</row>
    <row r="1030" spans="1:188" s="320" customFormat="1" x14ac:dyDescent="0.2">
      <c r="A1030" s="4"/>
      <c r="B1030" s="5"/>
      <c r="C1030" s="5"/>
      <c r="D1030" s="5"/>
      <c r="E1030" s="259"/>
      <c r="F1030" s="323"/>
      <c r="G1030" s="323"/>
      <c r="I1030" s="4"/>
      <c r="J1030" s="4"/>
      <c r="K1030" s="260"/>
      <c r="L1030" s="4"/>
      <c r="M1030" s="35"/>
      <c r="N1030" s="4"/>
      <c r="O1030" s="35"/>
      <c r="P1030" s="36"/>
      <c r="Q1030" s="4"/>
      <c r="R1030" s="4"/>
      <c r="S1030" s="4"/>
      <c r="T1030" s="4"/>
      <c r="U1030" s="4"/>
      <c r="V1030" s="4"/>
      <c r="W1030" s="4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</row>
    <row r="1031" spans="1:188" s="320" customFormat="1" x14ac:dyDescent="0.2">
      <c r="A1031" s="4"/>
      <c r="B1031" s="5"/>
      <c r="C1031" s="5"/>
      <c r="D1031" s="5"/>
      <c r="E1031" s="259"/>
      <c r="F1031" s="323"/>
      <c r="G1031" s="323"/>
      <c r="I1031" s="4"/>
      <c r="J1031" s="4"/>
      <c r="K1031" s="260"/>
      <c r="L1031" s="4"/>
      <c r="M1031" s="35"/>
      <c r="N1031" s="4"/>
      <c r="O1031" s="35"/>
      <c r="P1031" s="36"/>
      <c r="Q1031" s="4"/>
      <c r="R1031" s="4"/>
      <c r="S1031" s="4"/>
      <c r="T1031" s="4"/>
      <c r="U1031" s="4"/>
      <c r="V1031" s="4"/>
      <c r="W1031" s="4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</row>
    <row r="1032" spans="1:188" s="320" customFormat="1" x14ac:dyDescent="0.2">
      <c r="A1032" s="4"/>
      <c r="B1032" s="5"/>
      <c r="C1032" s="5"/>
      <c r="D1032" s="5"/>
      <c r="E1032" s="259"/>
      <c r="F1032" s="323"/>
      <c r="G1032" s="323"/>
      <c r="I1032" s="4"/>
      <c r="J1032" s="4"/>
      <c r="K1032" s="260"/>
      <c r="L1032" s="4"/>
      <c r="M1032" s="35"/>
      <c r="N1032" s="4"/>
      <c r="O1032" s="35"/>
      <c r="P1032" s="36"/>
      <c r="Q1032" s="4"/>
      <c r="R1032" s="4"/>
      <c r="S1032" s="4"/>
      <c r="T1032" s="4"/>
      <c r="U1032" s="4"/>
      <c r="V1032" s="4"/>
      <c r="W1032" s="4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</row>
    <row r="1033" spans="1:188" s="320" customFormat="1" x14ac:dyDescent="0.2">
      <c r="A1033" s="4"/>
      <c r="B1033" s="5"/>
      <c r="C1033" s="5"/>
      <c r="D1033" s="5"/>
      <c r="E1033" s="259"/>
      <c r="F1033" s="323"/>
      <c r="G1033" s="323"/>
      <c r="I1033" s="4"/>
      <c r="J1033" s="4"/>
      <c r="K1033" s="260"/>
      <c r="L1033" s="4"/>
      <c r="M1033" s="35"/>
      <c r="N1033" s="4"/>
      <c r="O1033" s="35"/>
      <c r="P1033" s="36"/>
      <c r="Q1033" s="4"/>
      <c r="R1033" s="4"/>
      <c r="S1033" s="4"/>
      <c r="T1033" s="4"/>
      <c r="U1033" s="4"/>
      <c r="V1033" s="4"/>
      <c r="W1033" s="4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</row>
    <row r="1034" spans="1:188" s="320" customFormat="1" x14ac:dyDescent="0.2">
      <c r="A1034" s="4"/>
      <c r="B1034" s="5"/>
      <c r="C1034" s="5"/>
      <c r="D1034" s="5"/>
      <c r="E1034" s="259"/>
      <c r="F1034" s="323"/>
      <c r="G1034" s="323"/>
      <c r="I1034" s="4"/>
      <c r="J1034" s="4"/>
      <c r="K1034" s="260"/>
      <c r="L1034" s="4"/>
      <c r="M1034" s="35"/>
      <c r="N1034" s="4"/>
      <c r="O1034" s="35"/>
      <c r="P1034" s="36"/>
      <c r="Q1034" s="4"/>
      <c r="R1034" s="4"/>
      <c r="S1034" s="4"/>
      <c r="T1034" s="4"/>
      <c r="U1034" s="4"/>
      <c r="V1034" s="4"/>
      <c r="W1034" s="4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</row>
    <row r="1035" spans="1:188" s="320" customFormat="1" x14ac:dyDescent="0.2">
      <c r="A1035" s="4"/>
      <c r="B1035" s="5"/>
      <c r="C1035" s="5"/>
      <c r="D1035" s="5"/>
      <c r="E1035" s="259"/>
      <c r="F1035" s="323"/>
      <c r="G1035" s="323"/>
      <c r="I1035" s="4"/>
      <c r="J1035" s="4"/>
      <c r="K1035" s="260"/>
      <c r="L1035" s="4"/>
      <c r="M1035" s="35"/>
      <c r="N1035" s="4"/>
      <c r="O1035" s="35"/>
      <c r="P1035" s="36"/>
      <c r="Q1035" s="4"/>
      <c r="R1035" s="4"/>
      <c r="S1035" s="4"/>
      <c r="T1035" s="4"/>
      <c r="U1035" s="4"/>
      <c r="V1035" s="4"/>
      <c r="W1035" s="4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</row>
    <row r="1036" spans="1:188" s="320" customFormat="1" x14ac:dyDescent="0.2">
      <c r="A1036" s="4"/>
      <c r="B1036" s="5"/>
      <c r="C1036" s="5"/>
      <c r="D1036" s="5"/>
      <c r="E1036" s="259"/>
      <c r="F1036" s="323"/>
      <c r="G1036" s="323"/>
      <c r="I1036" s="4"/>
      <c r="J1036" s="4"/>
      <c r="K1036" s="260"/>
      <c r="L1036" s="4"/>
      <c r="M1036" s="35"/>
      <c r="N1036" s="4"/>
      <c r="O1036" s="35"/>
      <c r="P1036" s="36"/>
      <c r="Q1036" s="4"/>
      <c r="R1036" s="4"/>
      <c r="S1036" s="4"/>
      <c r="T1036" s="4"/>
      <c r="U1036" s="4"/>
      <c r="V1036" s="4"/>
      <c r="W1036" s="4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</row>
    <row r="1037" spans="1:188" s="320" customFormat="1" x14ac:dyDescent="0.2">
      <c r="A1037" s="4"/>
      <c r="B1037" s="5"/>
      <c r="C1037" s="5"/>
      <c r="D1037" s="5"/>
      <c r="E1037" s="259"/>
      <c r="F1037" s="323"/>
      <c r="G1037" s="323"/>
      <c r="I1037" s="4"/>
      <c r="J1037" s="4"/>
      <c r="K1037" s="260"/>
      <c r="L1037" s="4"/>
      <c r="M1037" s="35"/>
      <c r="N1037" s="4"/>
      <c r="O1037" s="35"/>
      <c r="P1037" s="36"/>
      <c r="Q1037" s="4"/>
      <c r="R1037" s="4"/>
      <c r="S1037" s="4"/>
      <c r="T1037" s="4"/>
      <c r="U1037" s="4"/>
      <c r="V1037" s="4"/>
      <c r="W1037" s="4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</row>
    <row r="1038" spans="1:188" s="320" customFormat="1" x14ac:dyDescent="0.2">
      <c r="A1038" s="4"/>
      <c r="B1038" s="5"/>
      <c r="C1038" s="5"/>
      <c r="D1038" s="5"/>
      <c r="E1038" s="259"/>
      <c r="F1038" s="323"/>
      <c r="G1038" s="323"/>
      <c r="I1038" s="4"/>
      <c r="J1038" s="4"/>
      <c r="K1038" s="260"/>
      <c r="L1038" s="4"/>
      <c r="M1038" s="35"/>
      <c r="N1038" s="4"/>
      <c r="O1038" s="35"/>
      <c r="P1038" s="36"/>
      <c r="Q1038" s="4"/>
      <c r="R1038" s="4"/>
      <c r="S1038" s="4"/>
      <c r="T1038" s="4"/>
      <c r="U1038" s="4"/>
      <c r="V1038" s="4"/>
      <c r="W1038" s="4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</row>
    <row r="1039" spans="1:188" s="320" customFormat="1" x14ac:dyDescent="0.2">
      <c r="A1039" s="4"/>
      <c r="B1039" s="5"/>
      <c r="C1039" s="5"/>
      <c r="D1039" s="5"/>
      <c r="E1039" s="259"/>
      <c r="F1039" s="323"/>
      <c r="G1039" s="323"/>
      <c r="I1039" s="4"/>
      <c r="J1039" s="4"/>
      <c r="K1039" s="260"/>
      <c r="L1039" s="4"/>
      <c r="M1039" s="35"/>
      <c r="N1039" s="4"/>
      <c r="O1039" s="35"/>
      <c r="P1039" s="36"/>
      <c r="Q1039" s="4"/>
      <c r="R1039" s="4"/>
      <c r="S1039" s="4"/>
      <c r="T1039" s="4"/>
      <c r="U1039" s="4"/>
      <c r="V1039" s="4"/>
      <c r="W1039" s="4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</row>
    <row r="1040" spans="1:188" s="320" customFormat="1" x14ac:dyDescent="0.2">
      <c r="A1040" s="4"/>
      <c r="B1040" s="5"/>
      <c r="C1040" s="5"/>
      <c r="D1040" s="5"/>
      <c r="E1040" s="259"/>
      <c r="F1040" s="323"/>
      <c r="G1040" s="323"/>
      <c r="I1040" s="4"/>
      <c r="J1040" s="4"/>
      <c r="K1040" s="260"/>
      <c r="L1040" s="4"/>
      <c r="M1040" s="35"/>
      <c r="N1040" s="4"/>
      <c r="O1040" s="35"/>
      <c r="P1040" s="36"/>
      <c r="Q1040" s="4"/>
      <c r="R1040" s="4"/>
      <c r="S1040" s="4"/>
      <c r="T1040" s="4"/>
      <c r="U1040" s="4"/>
      <c r="V1040" s="4"/>
      <c r="W1040" s="4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</row>
    <row r="1041" spans="1:188" s="320" customFormat="1" x14ac:dyDescent="0.2">
      <c r="A1041" s="4"/>
      <c r="B1041" s="5"/>
      <c r="C1041" s="5"/>
      <c r="D1041" s="5"/>
      <c r="E1041" s="259"/>
      <c r="F1041" s="323"/>
      <c r="G1041" s="323"/>
      <c r="I1041" s="4"/>
      <c r="J1041" s="4"/>
      <c r="K1041" s="260"/>
      <c r="L1041" s="4"/>
      <c r="M1041" s="35"/>
      <c r="N1041" s="4"/>
      <c r="O1041" s="35"/>
      <c r="P1041" s="36"/>
      <c r="Q1041" s="4"/>
      <c r="R1041" s="4"/>
      <c r="S1041" s="4"/>
      <c r="T1041" s="4"/>
      <c r="U1041" s="4"/>
      <c r="V1041" s="4"/>
      <c r="W1041" s="4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</row>
    <row r="1042" spans="1:188" s="320" customFormat="1" x14ac:dyDescent="0.2">
      <c r="A1042" s="4"/>
      <c r="B1042" s="5"/>
      <c r="C1042" s="5"/>
      <c r="D1042" s="5"/>
      <c r="E1042" s="259"/>
      <c r="F1042" s="323"/>
      <c r="G1042" s="323"/>
      <c r="I1042" s="4"/>
      <c r="J1042" s="4"/>
      <c r="K1042" s="260"/>
      <c r="L1042" s="4"/>
      <c r="M1042" s="35"/>
      <c r="N1042" s="4"/>
      <c r="O1042" s="35"/>
      <c r="P1042" s="36"/>
      <c r="Q1042" s="4"/>
      <c r="R1042" s="4"/>
      <c r="S1042" s="4"/>
      <c r="T1042" s="4"/>
      <c r="U1042" s="4"/>
      <c r="V1042" s="4"/>
      <c r="W1042" s="4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</row>
    <row r="1043" spans="1:188" s="320" customFormat="1" x14ac:dyDescent="0.2">
      <c r="A1043" s="4"/>
      <c r="B1043" s="5"/>
      <c r="C1043" s="5"/>
      <c r="D1043" s="5"/>
      <c r="E1043" s="259"/>
      <c r="F1043" s="323"/>
      <c r="G1043" s="323"/>
      <c r="I1043" s="4"/>
      <c r="J1043" s="4"/>
      <c r="K1043" s="260"/>
      <c r="L1043" s="4"/>
      <c r="M1043" s="35"/>
      <c r="N1043" s="4"/>
      <c r="O1043" s="35"/>
      <c r="P1043" s="36"/>
      <c r="Q1043" s="4"/>
      <c r="R1043" s="4"/>
      <c r="S1043" s="4"/>
      <c r="T1043" s="4"/>
      <c r="U1043" s="4"/>
      <c r="V1043" s="4"/>
      <c r="W1043" s="4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</row>
    <row r="1044" spans="1:188" s="320" customFormat="1" x14ac:dyDescent="0.2">
      <c r="A1044" s="4"/>
      <c r="B1044" s="5"/>
      <c r="C1044" s="5"/>
      <c r="D1044" s="5"/>
      <c r="E1044" s="259"/>
      <c r="F1044" s="323"/>
      <c r="G1044" s="323"/>
      <c r="I1044" s="4"/>
      <c r="J1044" s="4"/>
      <c r="K1044" s="260"/>
      <c r="L1044" s="4"/>
      <c r="M1044" s="35"/>
      <c r="N1044" s="4"/>
      <c r="O1044" s="35"/>
      <c r="P1044" s="36"/>
      <c r="Q1044" s="4"/>
      <c r="R1044" s="4"/>
      <c r="S1044" s="4"/>
      <c r="T1044" s="4"/>
      <c r="U1044" s="4"/>
      <c r="V1044" s="4"/>
      <c r="W1044" s="4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</row>
    <row r="1045" spans="1:188" s="320" customFormat="1" x14ac:dyDescent="0.2">
      <c r="A1045" s="4"/>
      <c r="B1045" s="5"/>
      <c r="C1045" s="5"/>
      <c r="D1045" s="5"/>
      <c r="E1045" s="259"/>
      <c r="F1045" s="323"/>
      <c r="G1045" s="323"/>
      <c r="I1045" s="4"/>
      <c r="J1045" s="4"/>
      <c r="K1045" s="260"/>
      <c r="L1045" s="4"/>
      <c r="M1045" s="35"/>
      <c r="N1045" s="4"/>
      <c r="O1045" s="35"/>
      <c r="P1045" s="36"/>
      <c r="Q1045" s="4"/>
      <c r="R1045" s="4"/>
      <c r="S1045" s="4"/>
      <c r="T1045" s="4"/>
      <c r="U1045" s="4"/>
      <c r="V1045" s="4"/>
      <c r="W1045" s="4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</row>
    <row r="1046" spans="1:188" s="320" customFormat="1" x14ac:dyDescent="0.2">
      <c r="A1046" s="4"/>
      <c r="B1046" s="5"/>
      <c r="C1046" s="5"/>
      <c r="D1046" s="5"/>
      <c r="E1046" s="259"/>
      <c r="F1046" s="323"/>
      <c r="G1046" s="323"/>
      <c r="I1046" s="4"/>
      <c r="J1046" s="4"/>
      <c r="K1046" s="260"/>
      <c r="L1046" s="4"/>
      <c r="M1046" s="35"/>
      <c r="N1046" s="4"/>
      <c r="O1046" s="35"/>
      <c r="P1046" s="36"/>
      <c r="Q1046" s="4"/>
      <c r="R1046" s="4"/>
      <c r="S1046" s="4"/>
      <c r="T1046" s="4"/>
      <c r="U1046" s="4"/>
      <c r="V1046" s="4"/>
      <c r="W1046" s="4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</row>
    <row r="1047" spans="1:188" s="320" customFormat="1" x14ac:dyDescent="0.2">
      <c r="A1047" s="4"/>
      <c r="B1047" s="5"/>
      <c r="C1047" s="5"/>
      <c r="D1047" s="5"/>
      <c r="E1047" s="259"/>
      <c r="F1047" s="323"/>
      <c r="G1047" s="323"/>
      <c r="I1047" s="4"/>
      <c r="J1047" s="4"/>
      <c r="K1047" s="260"/>
      <c r="L1047" s="4"/>
      <c r="M1047" s="35"/>
      <c r="N1047" s="4"/>
      <c r="O1047" s="35"/>
      <c r="P1047" s="36"/>
      <c r="Q1047" s="4"/>
      <c r="R1047" s="4"/>
      <c r="S1047" s="4"/>
      <c r="T1047" s="4"/>
      <c r="U1047" s="4"/>
      <c r="V1047" s="4"/>
      <c r="W1047" s="4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</row>
    <row r="1048" spans="1:188" s="320" customFormat="1" x14ac:dyDescent="0.2">
      <c r="A1048" s="4"/>
      <c r="B1048" s="5"/>
      <c r="C1048" s="5"/>
      <c r="D1048" s="5"/>
      <c r="E1048" s="259"/>
      <c r="F1048" s="323"/>
      <c r="G1048" s="323"/>
      <c r="I1048" s="4"/>
      <c r="J1048" s="4"/>
      <c r="K1048" s="260"/>
      <c r="L1048" s="4"/>
      <c r="M1048" s="35"/>
      <c r="N1048" s="4"/>
      <c r="O1048" s="35"/>
      <c r="P1048" s="36"/>
      <c r="Q1048" s="4"/>
      <c r="R1048" s="4"/>
      <c r="S1048" s="4"/>
      <c r="T1048" s="4"/>
      <c r="U1048" s="4"/>
      <c r="V1048" s="4"/>
      <c r="W1048" s="4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</row>
    <row r="1049" spans="1:188" s="320" customFormat="1" x14ac:dyDescent="0.2">
      <c r="A1049" s="4"/>
      <c r="B1049" s="5"/>
      <c r="C1049" s="5"/>
      <c r="D1049" s="5"/>
      <c r="E1049" s="259"/>
      <c r="F1049" s="323"/>
      <c r="G1049" s="323"/>
      <c r="I1049" s="4"/>
      <c r="J1049" s="4"/>
      <c r="K1049" s="260"/>
      <c r="L1049" s="4"/>
      <c r="M1049" s="35"/>
      <c r="N1049" s="4"/>
      <c r="O1049" s="35"/>
      <c r="P1049" s="36"/>
      <c r="Q1049" s="4"/>
      <c r="R1049" s="4"/>
      <c r="S1049" s="4"/>
      <c r="T1049" s="4"/>
      <c r="U1049" s="4"/>
      <c r="V1049" s="4"/>
      <c r="W1049" s="4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</row>
    <row r="1050" spans="1:188" s="320" customFormat="1" x14ac:dyDescent="0.2">
      <c r="A1050" s="4"/>
      <c r="B1050" s="5"/>
      <c r="C1050" s="5"/>
      <c r="D1050" s="5"/>
      <c r="E1050" s="259"/>
      <c r="F1050" s="323"/>
      <c r="G1050" s="323"/>
      <c r="I1050" s="4"/>
      <c r="J1050" s="4"/>
      <c r="K1050" s="260"/>
      <c r="L1050" s="4"/>
      <c r="M1050" s="35"/>
      <c r="N1050" s="4"/>
      <c r="O1050" s="35"/>
      <c r="P1050" s="36"/>
      <c r="Q1050" s="4"/>
      <c r="R1050" s="4"/>
      <c r="S1050" s="4"/>
      <c r="T1050" s="4"/>
      <c r="U1050" s="4"/>
      <c r="V1050" s="4"/>
      <c r="W1050" s="4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</row>
    <row r="1051" spans="1:188" s="320" customFormat="1" x14ac:dyDescent="0.2">
      <c r="A1051" s="4"/>
      <c r="B1051" s="5"/>
      <c r="C1051" s="5"/>
      <c r="D1051" s="5"/>
      <c r="E1051" s="259"/>
      <c r="F1051" s="323"/>
      <c r="G1051" s="323"/>
      <c r="I1051" s="4"/>
      <c r="J1051" s="4"/>
      <c r="K1051" s="260"/>
      <c r="L1051" s="4"/>
      <c r="M1051" s="35"/>
      <c r="N1051" s="4"/>
      <c r="O1051" s="35"/>
      <c r="P1051" s="36"/>
      <c r="Q1051" s="4"/>
      <c r="R1051" s="4"/>
      <c r="S1051" s="4"/>
      <c r="T1051" s="4"/>
      <c r="U1051" s="4"/>
      <c r="V1051" s="4"/>
      <c r="W1051" s="4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</row>
    <row r="1052" spans="1:188" s="320" customFormat="1" x14ac:dyDescent="0.2">
      <c r="A1052" s="4"/>
      <c r="B1052" s="5"/>
      <c r="C1052" s="5"/>
      <c r="D1052" s="5"/>
      <c r="E1052" s="259"/>
      <c r="F1052" s="323"/>
      <c r="G1052" s="323"/>
      <c r="I1052" s="4"/>
      <c r="J1052" s="4"/>
      <c r="K1052" s="260"/>
      <c r="L1052" s="4"/>
      <c r="M1052" s="35"/>
      <c r="N1052" s="4"/>
      <c r="O1052" s="35"/>
      <c r="P1052" s="36"/>
      <c r="Q1052" s="4"/>
      <c r="R1052" s="4"/>
      <c r="S1052" s="4"/>
      <c r="T1052" s="4"/>
      <c r="U1052" s="4"/>
      <c r="V1052" s="4"/>
      <c r="W1052" s="4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</row>
    <row r="1053" spans="1:188" s="320" customFormat="1" x14ac:dyDescent="0.2">
      <c r="A1053" s="4"/>
      <c r="B1053" s="5"/>
      <c r="C1053" s="5"/>
      <c r="D1053" s="5"/>
      <c r="E1053" s="259"/>
      <c r="F1053" s="323"/>
      <c r="G1053" s="323"/>
      <c r="I1053" s="4"/>
      <c r="J1053" s="4"/>
      <c r="K1053" s="260"/>
      <c r="L1053" s="4"/>
      <c r="M1053" s="35"/>
      <c r="N1053" s="4"/>
      <c r="O1053" s="35"/>
      <c r="P1053" s="36"/>
      <c r="Q1053" s="4"/>
      <c r="R1053" s="4"/>
      <c r="S1053" s="4"/>
      <c r="T1053" s="4"/>
      <c r="U1053" s="4"/>
      <c r="V1053" s="4"/>
      <c r="W1053" s="4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</row>
    <row r="1054" spans="1:188" s="320" customFormat="1" x14ac:dyDescent="0.2">
      <c r="A1054" s="4"/>
      <c r="B1054" s="5"/>
      <c r="C1054" s="5"/>
      <c r="D1054" s="5"/>
      <c r="E1054" s="259"/>
      <c r="F1054" s="323"/>
      <c r="G1054" s="323"/>
      <c r="I1054" s="4"/>
      <c r="J1054" s="4"/>
      <c r="K1054" s="260"/>
      <c r="L1054" s="4"/>
      <c r="M1054" s="35"/>
      <c r="N1054" s="4"/>
      <c r="O1054" s="35"/>
      <c r="P1054" s="36"/>
      <c r="Q1054" s="4"/>
      <c r="R1054" s="4"/>
      <c r="S1054" s="4"/>
      <c r="T1054" s="4"/>
      <c r="U1054" s="4"/>
      <c r="V1054" s="4"/>
      <c r="W1054" s="4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</row>
    <row r="1055" spans="1:188" s="320" customFormat="1" x14ac:dyDescent="0.2">
      <c r="A1055" s="4"/>
      <c r="B1055" s="5"/>
      <c r="C1055" s="5"/>
      <c r="D1055" s="5"/>
      <c r="E1055" s="259"/>
      <c r="F1055" s="323"/>
      <c r="G1055" s="323"/>
      <c r="I1055" s="4"/>
      <c r="J1055" s="4"/>
      <c r="K1055" s="260"/>
      <c r="L1055" s="4"/>
      <c r="M1055" s="35"/>
      <c r="N1055" s="4"/>
      <c r="O1055" s="35"/>
      <c r="P1055" s="36"/>
      <c r="Q1055" s="4"/>
      <c r="R1055" s="4"/>
      <c r="S1055" s="4"/>
      <c r="T1055" s="4"/>
      <c r="U1055" s="4"/>
      <c r="V1055" s="4"/>
      <c r="W1055" s="4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</row>
    <row r="1056" spans="1:188" s="320" customFormat="1" x14ac:dyDescent="0.2">
      <c r="A1056" s="4"/>
      <c r="B1056" s="5"/>
      <c r="C1056" s="5"/>
      <c r="D1056" s="5"/>
      <c r="E1056" s="259"/>
      <c r="F1056" s="323"/>
      <c r="G1056" s="323"/>
      <c r="I1056" s="4"/>
      <c r="J1056" s="4"/>
      <c r="K1056" s="260"/>
      <c r="L1056" s="4"/>
      <c r="M1056" s="35"/>
      <c r="N1056" s="4"/>
      <c r="O1056" s="35"/>
      <c r="P1056" s="36"/>
      <c r="Q1056" s="4"/>
      <c r="R1056" s="4"/>
      <c r="S1056" s="4"/>
      <c r="T1056" s="4"/>
      <c r="U1056" s="4"/>
      <c r="V1056" s="4"/>
      <c r="W1056" s="4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</row>
    <row r="1057" spans="1:188" s="320" customFormat="1" x14ac:dyDescent="0.2">
      <c r="A1057" s="4"/>
      <c r="B1057" s="5"/>
      <c r="C1057" s="5"/>
      <c r="D1057" s="5"/>
      <c r="E1057" s="259"/>
      <c r="F1057" s="323"/>
      <c r="G1057" s="323"/>
      <c r="I1057" s="4"/>
      <c r="J1057" s="4"/>
      <c r="K1057" s="260"/>
      <c r="L1057" s="4"/>
      <c r="M1057" s="35"/>
      <c r="N1057" s="4"/>
      <c r="O1057" s="35"/>
      <c r="P1057" s="36"/>
      <c r="Q1057" s="4"/>
      <c r="R1057" s="4"/>
      <c r="S1057" s="4"/>
      <c r="T1057" s="4"/>
      <c r="U1057" s="4"/>
      <c r="V1057" s="4"/>
      <c r="W1057" s="4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</row>
    <row r="1058" spans="1:188" s="320" customFormat="1" x14ac:dyDescent="0.2">
      <c r="A1058" s="4"/>
      <c r="B1058" s="5"/>
      <c r="C1058" s="5"/>
      <c r="D1058" s="5"/>
      <c r="E1058" s="259"/>
      <c r="F1058" s="323"/>
      <c r="G1058" s="323"/>
      <c r="I1058" s="4"/>
      <c r="J1058" s="4"/>
      <c r="K1058" s="260"/>
      <c r="L1058" s="4"/>
      <c r="M1058" s="35"/>
      <c r="N1058" s="4"/>
      <c r="O1058" s="35"/>
      <c r="P1058" s="36"/>
      <c r="Q1058" s="4"/>
      <c r="R1058" s="4"/>
      <c r="S1058" s="4"/>
      <c r="T1058" s="4"/>
      <c r="U1058" s="4"/>
      <c r="V1058" s="4"/>
      <c r="W1058" s="4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</row>
    <row r="1059" spans="1:188" s="320" customFormat="1" x14ac:dyDescent="0.2">
      <c r="A1059" s="4"/>
      <c r="B1059" s="5"/>
      <c r="C1059" s="5"/>
      <c r="D1059" s="5"/>
      <c r="E1059" s="259"/>
      <c r="F1059" s="323"/>
      <c r="G1059" s="323"/>
      <c r="I1059" s="4"/>
      <c r="J1059" s="4"/>
      <c r="K1059" s="260"/>
      <c r="L1059" s="4"/>
      <c r="M1059" s="35"/>
      <c r="N1059" s="4"/>
      <c r="O1059" s="35"/>
      <c r="P1059" s="36"/>
      <c r="Q1059" s="4"/>
      <c r="R1059" s="4"/>
      <c r="S1059" s="4"/>
      <c r="T1059" s="4"/>
      <c r="U1059" s="4"/>
      <c r="V1059" s="4"/>
      <c r="W1059" s="4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</row>
    <row r="1060" spans="1:188" s="320" customFormat="1" x14ac:dyDescent="0.2">
      <c r="A1060" s="4"/>
      <c r="B1060" s="5"/>
      <c r="C1060" s="5"/>
      <c r="D1060" s="5"/>
      <c r="E1060" s="259"/>
      <c r="F1060" s="323"/>
      <c r="G1060" s="323"/>
      <c r="I1060" s="4"/>
      <c r="J1060" s="4"/>
      <c r="K1060" s="260"/>
      <c r="L1060" s="4"/>
      <c r="M1060" s="35"/>
      <c r="N1060" s="4"/>
      <c r="O1060" s="35"/>
      <c r="P1060" s="36"/>
      <c r="Q1060" s="4"/>
      <c r="R1060" s="4"/>
      <c r="S1060" s="4"/>
      <c r="T1060" s="4"/>
      <c r="U1060" s="4"/>
      <c r="V1060" s="4"/>
      <c r="W1060" s="4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</row>
    <row r="1061" spans="1:188" s="320" customFormat="1" x14ac:dyDescent="0.2">
      <c r="A1061" s="4"/>
      <c r="B1061" s="5"/>
      <c r="C1061" s="5"/>
      <c r="D1061" s="5"/>
      <c r="E1061" s="259"/>
      <c r="F1061" s="323"/>
      <c r="G1061" s="323"/>
      <c r="I1061" s="4"/>
      <c r="J1061" s="4"/>
      <c r="K1061" s="260"/>
      <c r="L1061" s="4"/>
      <c r="M1061" s="35"/>
      <c r="N1061" s="4"/>
      <c r="O1061" s="35"/>
      <c r="P1061" s="36"/>
      <c r="Q1061" s="4"/>
      <c r="R1061" s="4"/>
      <c r="S1061" s="4"/>
      <c r="T1061" s="4"/>
      <c r="U1061" s="4"/>
      <c r="V1061" s="4"/>
      <c r="W1061" s="4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</row>
    <row r="1062" spans="1:188" s="320" customFormat="1" x14ac:dyDescent="0.2">
      <c r="A1062" s="4"/>
      <c r="B1062" s="5"/>
      <c r="C1062" s="5"/>
      <c r="D1062" s="5"/>
      <c r="E1062" s="259"/>
      <c r="F1062" s="323"/>
      <c r="G1062" s="323"/>
      <c r="I1062" s="4"/>
      <c r="J1062" s="4"/>
      <c r="K1062" s="260"/>
      <c r="L1062" s="4"/>
      <c r="M1062" s="35"/>
      <c r="N1062" s="4"/>
      <c r="O1062" s="35"/>
      <c r="P1062" s="36"/>
      <c r="Q1062" s="4"/>
      <c r="R1062" s="4"/>
      <c r="S1062" s="4"/>
      <c r="T1062" s="4"/>
      <c r="U1062" s="4"/>
      <c r="V1062" s="4"/>
      <c r="W1062" s="4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</row>
    <row r="1063" spans="1:188" s="320" customFormat="1" x14ac:dyDescent="0.2">
      <c r="A1063" s="4"/>
      <c r="B1063" s="5"/>
      <c r="C1063" s="5"/>
      <c r="D1063" s="5"/>
      <c r="E1063" s="259"/>
      <c r="F1063" s="323"/>
      <c r="G1063" s="323"/>
      <c r="I1063" s="4"/>
      <c r="J1063" s="4"/>
      <c r="K1063" s="260"/>
      <c r="L1063" s="4"/>
      <c r="M1063" s="35"/>
      <c r="N1063" s="4"/>
      <c r="O1063" s="35"/>
      <c r="P1063" s="36"/>
      <c r="Q1063" s="4"/>
      <c r="R1063" s="4"/>
      <c r="S1063" s="4"/>
      <c r="T1063" s="4"/>
      <c r="U1063" s="4"/>
      <c r="V1063" s="4"/>
      <c r="W1063" s="4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</row>
    <row r="1064" spans="1:188" s="320" customFormat="1" x14ac:dyDescent="0.2">
      <c r="A1064" s="4"/>
      <c r="B1064" s="5"/>
      <c r="C1064" s="5"/>
      <c r="D1064" s="5"/>
      <c r="E1064" s="259"/>
      <c r="F1064" s="323"/>
      <c r="G1064" s="323"/>
      <c r="I1064" s="4"/>
      <c r="J1064" s="4"/>
      <c r="K1064" s="260"/>
      <c r="L1064" s="4"/>
      <c r="M1064" s="35"/>
      <c r="N1064" s="4"/>
      <c r="O1064" s="35"/>
      <c r="P1064" s="36"/>
      <c r="Q1064" s="4"/>
      <c r="R1064" s="4"/>
      <c r="S1064" s="4"/>
      <c r="T1064" s="4"/>
      <c r="U1064" s="4"/>
      <c r="V1064" s="4"/>
      <c r="W1064" s="4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</row>
    <row r="1065" spans="1:188" s="320" customFormat="1" x14ac:dyDescent="0.2">
      <c r="A1065" s="4"/>
      <c r="B1065" s="5"/>
      <c r="C1065" s="5"/>
      <c r="D1065" s="5"/>
      <c r="E1065" s="259"/>
      <c r="F1065" s="323"/>
      <c r="G1065" s="323"/>
      <c r="I1065" s="4"/>
      <c r="J1065" s="4"/>
      <c r="K1065" s="260"/>
      <c r="L1065" s="4"/>
      <c r="M1065" s="35"/>
      <c r="N1065" s="4"/>
      <c r="O1065" s="35"/>
      <c r="P1065" s="36"/>
      <c r="Q1065" s="4"/>
      <c r="R1065" s="4"/>
      <c r="S1065" s="4"/>
      <c r="T1065" s="4"/>
      <c r="U1065" s="4"/>
      <c r="V1065" s="4"/>
      <c r="W1065" s="4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</row>
    <row r="1066" spans="1:188" s="320" customFormat="1" x14ac:dyDescent="0.2">
      <c r="A1066" s="4"/>
      <c r="B1066" s="5"/>
      <c r="C1066" s="5"/>
      <c r="D1066" s="5"/>
      <c r="E1066" s="259"/>
      <c r="F1066" s="323"/>
      <c r="G1066" s="323"/>
      <c r="I1066" s="4"/>
      <c r="J1066" s="4"/>
      <c r="K1066" s="260"/>
      <c r="L1066" s="4"/>
      <c r="M1066" s="35"/>
      <c r="N1066" s="4"/>
      <c r="O1066" s="35"/>
      <c r="P1066" s="36"/>
      <c r="Q1066" s="4"/>
      <c r="R1066" s="4"/>
      <c r="S1066" s="4"/>
      <c r="T1066" s="4"/>
      <c r="U1066" s="4"/>
      <c r="V1066" s="4"/>
      <c r="W1066" s="4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</row>
    <row r="1067" spans="1:188" s="320" customFormat="1" x14ac:dyDescent="0.2">
      <c r="A1067" s="4"/>
      <c r="B1067" s="5"/>
      <c r="C1067" s="5"/>
      <c r="D1067" s="5"/>
      <c r="E1067" s="259"/>
      <c r="F1067" s="323"/>
      <c r="G1067" s="323"/>
      <c r="I1067" s="4"/>
      <c r="J1067" s="4"/>
      <c r="K1067" s="260"/>
      <c r="L1067" s="4"/>
      <c r="M1067" s="35"/>
      <c r="N1067" s="4"/>
      <c r="O1067" s="35"/>
      <c r="P1067" s="36"/>
      <c r="Q1067" s="4"/>
      <c r="R1067" s="4"/>
      <c r="S1067" s="4"/>
      <c r="T1067" s="4"/>
      <c r="U1067" s="4"/>
      <c r="V1067" s="4"/>
      <c r="W1067" s="4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</row>
    <row r="1068" spans="1:188" s="320" customFormat="1" x14ac:dyDescent="0.2">
      <c r="A1068" s="4"/>
      <c r="B1068" s="5"/>
      <c r="C1068" s="5"/>
      <c r="D1068" s="5"/>
      <c r="E1068" s="259"/>
      <c r="F1068" s="323"/>
      <c r="G1068" s="323"/>
      <c r="I1068" s="4"/>
      <c r="J1068" s="4"/>
      <c r="K1068" s="260"/>
      <c r="L1068" s="4"/>
      <c r="M1068" s="35"/>
      <c r="N1068" s="4"/>
      <c r="O1068" s="35"/>
      <c r="P1068" s="36"/>
      <c r="Q1068" s="4"/>
      <c r="R1068" s="4"/>
      <c r="S1068" s="4"/>
      <c r="T1068" s="4"/>
      <c r="U1068" s="4"/>
      <c r="V1068" s="4"/>
      <c r="W1068" s="4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</row>
    <row r="1069" spans="1:188" s="320" customFormat="1" x14ac:dyDescent="0.2">
      <c r="A1069" s="4"/>
      <c r="B1069" s="5"/>
      <c r="C1069" s="5"/>
      <c r="D1069" s="5"/>
      <c r="E1069" s="259"/>
      <c r="F1069" s="323"/>
      <c r="G1069" s="323"/>
      <c r="I1069" s="4"/>
      <c r="J1069" s="4"/>
      <c r="K1069" s="260"/>
      <c r="L1069" s="4"/>
      <c r="M1069" s="35"/>
      <c r="N1069" s="4"/>
      <c r="O1069" s="35"/>
      <c r="P1069" s="36"/>
      <c r="Q1069" s="4"/>
      <c r="R1069" s="4"/>
      <c r="S1069" s="4"/>
      <c r="T1069" s="4"/>
      <c r="U1069" s="4"/>
      <c r="V1069" s="4"/>
      <c r="W1069" s="4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</row>
    <row r="1070" spans="1:188" s="320" customFormat="1" x14ac:dyDescent="0.2">
      <c r="A1070" s="4"/>
      <c r="B1070" s="5"/>
      <c r="C1070" s="5"/>
      <c r="D1070" s="5"/>
      <c r="E1070" s="259"/>
      <c r="F1070" s="323"/>
      <c r="G1070" s="323"/>
      <c r="I1070" s="4"/>
      <c r="J1070" s="4"/>
      <c r="K1070" s="260"/>
      <c r="L1070" s="4"/>
      <c r="M1070" s="35"/>
      <c r="N1070" s="4"/>
      <c r="O1070" s="35"/>
      <c r="P1070" s="36"/>
      <c r="Q1070" s="4"/>
      <c r="R1070" s="4"/>
      <c r="S1070" s="4"/>
      <c r="T1070" s="4"/>
      <c r="U1070" s="4"/>
      <c r="V1070" s="4"/>
      <c r="W1070" s="4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</row>
    <row r="1071" spans="1:188" s="320" customFormat="1" x14ac:dyDescent="0.2">
      <c r="A1071" s="4"/>
      <c r="B1071" s="5"/>
      <c r="C1071" s="5"/>
      <c r="D1071" s="5"/>
      <c r="E1071" s="259"/>
      <c r="F1071" s="323"/>
      <c r="G1071" s="323"/>
      <c r="I1071" s="4"/>
      <c r="J1071" s="4"/>
      <c r="K1071" s="260"/>
      <c r="L1071" s="4"/>
      <c r="M1071" s="35"/>
      <c r="N1071" s="4"/>
      <c r="O1071" s="35"/>
      <c r="P1071" s="36"/>
      <c r="Q1071" s="4"/>
      <c r="R1071" s="4"/>
      <c r="S1071" s="4"/>
      <c r="T1071" s="4"/>
      <c r="U1071" s="4"/>
      <c r="V1071" s="4"/>
      <c r="W1071" s="4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</row>
    <row r="1072" spans="1:188" s="320" customFormat="1" x14ac:dyDescent="0.2">
      <c r="A1072" s="4"/>
      <c r="B1072" s="5"/>
      <c r="C1072" s="5"/>
      <c r="D1072" s="5"/>
      <c r="E1072" s="259"/>
      <c r="F1072" s="323"/>
      <c r="G1072" s="323"/>
      <c r="I1072" s="4"/>
      <c r="J1072" s="4"/>
      <c r="K1072" s="260"/>
      <c r="L1072" s="4"/>
      <c r="M1072" s="35"/>
      <c r="N1072" s="4"/>
      <c r="O1072" s="35"/>
      <c r="P1072" s="36"/>
      <c r="Q1072" s="4"/>
      <c r="R1072" s="4"/>
      <c r="S1072" s="4"/>
      <c r="T1072" s="4"/>
      <c r="U1072" s="4"/>
      <c r="V1072" s="4"/>
      <c r="W1072" s="4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</row>
    <row r="1073" spans="1:188" s="320" customFormat="1" x14ac:dyDescent="0.2">
      <c r="A1073" s="4"/>
      <c r="B1073" s="5"/>
      <c r="C1073" s="5"/>
      <c r="D1073" s="5"/>
      <c r="E1073" s="259"/>
      <c r="F1073" s="323"/>
      <c r="G1073" s="323"/>
      <c r="I1073" s="4"/>
      <c r="J1073" s="4"/>
      <c r="K1073" s="260"/>
      <c r="L1073" s="4"/>
      <c r="M1073" s="35"/>
      <c r="N1073" s="4"/>
      <c r="O1073" s="35"/>
      <c r="P1073" s="36"/>
      <c r="Q1073" s="4"/>
      <c r="R1073" s="4"/>
      <c r="S1073" s="4"/>
      <c r="T1073" s="4"/>
      <c r="U1073" s="4"/>
      <c r="V1073" s="4"/>
      <c r="W1073" s="4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</row>
    <row r="1074" spans="1:188" s="320" customFormat="1" x14ac:dyDescent="0.2">
      <c r="A1074" s="4"/>
      <c r="B1074" s="5"/>
      <c r="C1074" s="5"/>
      <c r="D1074" s="5"/>
      <c r="E1074" s="259"/>
      <c r="F1074" s="323"/>
      <c r="G1074" s="323"/>
      <c r="I1074" s="4"/>
      <c r="J1074" s="4"/>
      <c r="K1074" s="260"/>
      <c r="L1074" s="4"/>
      <c r="M1074" s="35"/>
      <c r="N1074" s="4"/>
      <c r="O1074" s="35"/>
      <c r="P1074" s="36"/>
      <c r="Q1074" s="4"/>
      <c r="R1074" s="4"/>
      <c r="S1074" s="4"/>
      <c r="T1074" s="4"/>
      <c r="U1074" s="4"/>
      <c r="V1074" s="4"/>
      <c r="W1074" s="4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</row>
    <row r="1075" spans="1:188" s="320" customFormat="1" x14ac:dyDescent="0.2">
      <c r="A1075" s="4"/>
      <c r="B1075" s="5"/>
      <c r="C1075" s="5"/>
      <c r="D1075" s="5"/>
      <c r="E1075" s="259"/>
      <c r="F1075" s="323"/>
      <c r="G1075" s="323"/>
      <c r="I1075" s="4"/>
      <c r="J1075" s="4"/>
      <c r="K1075" s="260"/>
      <c r="L1075" s="4"/>
      <c r="M1075" s="35"/>
      <c r="N1075" s="4"/>
      <c r="O1075" s="35"/>
      <c r="P1075" s="36"/>
      <c r="Q1075" s="4"/>
      <c r="R1075" s="4"/>
      <c r="S1075" s="4"/>
      <c r="T1075" s="4"/>
      <c r="U1075" s="4"/>
      <c r="V1075" s="4"/>
      <c r="W1075" s="4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</row>
    <row r="1076" spans="1:188" s="320" customFormat="1" x14ac:dyDescent="0.2">
      <c r="A1076" s="4"/>
      <c r="B1076" s="5"/>
      <c r="C1076" s="5"/>
      <c r="D1076" s="5"/>
      <c r="E1076" s="259"/>
      <c r="F1076" s="323"/>
      <c r="G1076" s="323"/>
      <c r="I1076" s="4"/>
      <c r="J1076" s="4"/>
      <c r="K1076" s="260"/>
      <c r="L1076" s="4"/>
      <c r="M1076" s="35"/>
      <c r="N1076" s="4"/>
      <c r="O1076" s="35"/>
      <c r="P1076" s="36"/>
      <c r="Q1076" s="4"/>
      <c r="R1076" s="4"/>
      <c r="S1076" s="4"/>
      <c r="T1076" s="4"/>
      <c r="U1076" s="4"/>
      <c r="V1076" s="4"/>
      <c r="W1076" s="4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</row>
    <row r="1077" spans="1:188" s="320" customFormat="1" x14ac:dyDescent="0.2">
      <c r="A1077" s="4"/>
      <c r="B1077" s="5"/>
      <c r="C1077" s="5"/>
      <c r="D1077" s="5"/>
      <c r="E1077" s="259"/>
      <c r="F1077" s="323"/>
      <c r="G1077" s="323"/>
      <c r="I1077" s="4"/>
      <c r="J1077" s="4"/>
      <c r="K1077" s="260"/>
      <c r="L1077" s="4"/>
      <c r="M1077" s="35"/>
      <c r="N1077" s="4"/>
      <c r="O1077" s="35"/>
      <c r="P1077" s="36"/>
      <c r="Q1077" s="4"/>
      <c r="R1077" s="4"/>
      <c r="S1077" s="4"/>
      <c r="T1077" s="4"/>
      <c r="U1077" s="4"/>
      <c r="V1077" s="4"/>
      <c r="W1077" s="4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</row>
    <row r="1078" spans="1:188" s="320" customFormat="1" x14ac:dyDescent="0.2">
      <c r="A1078" s="4"/>
      <c r="B1078" s="5"/>
      <c r="C1078" s="5"/>
      <c r="D1078" s="5"/>
      <c r="E1078" s="259"/>
      <c r="F1078" s="323"/>
      <c r="G1078" s="323"/>
      <c r="I1078" s="4"/>
      <c r="J1078" s="4"/>
      <c r="K1078" s="260"/>
      <c r="L1078" s="4"/>
      <c r="M1078" s="35"/>
      <c r="N1078" s="4"/>
      <c r="O1078" s="35"/>
      <c r="P1078" s="36"/>
      <c r="Q1078" s="4"/>
      <c r="R1078" s="4"/>
      <c r="S1078" s="4"/>
      <c r="T1078" s="4"/>
      <c r="U1078" s="4"/>
      <c r="V1078" s="4"/>
      <c r="W1078" s="4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</row>
    <row r="1079" spans="1:188" s="320" customFormat="1" x14ac:dyDescent="0.2">
      <c r="A1079" s="4"/>
      <c r="B1079" s="5"/>
      <c r="C1079" s="5"/>
      <c r="D1079" s="5"/>
      <c r="E1079" s="259"/>
      <c r="F1079" s="323"/>
      <c r="G1079" s="323"/>
      <c r="I1079" s="4"/>
      <c r="J1079" s="4"/>
      <c r="K1079" s="260"/>
      <c r="L1079" s="4"/>
      <c r="M1079" s="35"/>
      <c r="N1079" s="4"/>
      <c r="O1079" s="35"/>
      <c r="P1079" s="36"/>
      <c r="Q1079" s="4"/>
      <c r="R1079" s="4"/>
      <c r="S1079" s="4"/>
      <c r="T1079" s="4"/>
      <c r="U1079" s="4"/>
      <c r="V1079" s="4"/>
      <c r="W1079" s="4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</row>
    <row r="1080" spans="1:188" s="320" customFormat="1" x14ac:dyDescent="0.2">
      <c r="A1080" s="4"/>
      <c r="B1080" s="5"/>
      <c r="C1080" s="5"/>
      <c r="D1080" s="5"/>
      <c r="E1080" s="259"/>
      <c r="F1080" s="323"/>
      <c r="G1080" s="323"/>
      <c r="I1080" s="4"/>
      <c r="J1080" s="4"/>
      <c r="K1080" s="260"/>
      <c r="L1080" s="4"/>
      <c r="M1080" s="35"/>
      <c r="N1080" s="4"/>
      <c r="O1080" s="35"/>
      <c r="P1080" s="36"/>
      <c r="Q1080" s="4"/>
      <c r="R1080" s="4"/>
      <c r="S1080" s="4"/>
      <c r="T1080" s="4"/>
      <c r="U1080" s="4"/>
      <c r="V1080" s="4"/>
      <c r="W1080" s="4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</row>
    <row r="1081" spans="1:188" s="320" customFormat="1" x14ac:dyDescent="0.2">
      <c r="A1081" s="4"/>
      <c r="B1081" s="5"/>
      <c r="C1081" s="5"/>
      <c r="D1081" s="5"/>
      <c r="E1081" s="259"/>
      <c r="F1081" s="323"/>
      <c r="G1081" s="323"/>
      <c r="I1081" s="4"/>
      <c r="J1081" s="4"/>
      <c r="K1081" s="260"/>
      <c r="L1081" s="4"/>
      <c r="M1081" s="35"/>
      <c r="N1081" s="4"/>
      <c r="O1081" s="35"/>
      <c r="P1081" s="36"/>
      <c r="Q1081" s="4"/>
      <c r="R1081" s="4"/>
      <c r="S1081" s="4"/>
      <c r="T1081" s="4"/>
      <c r="U1081" s="4"/>
      <c r="V1081" s="4"/>
      <c r="W1081" s="4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</row>
    <row r="1082" spans="1:188" s="320" customFormat="1" x14ac:dyDescent="0.2">
      <c r="A1082" s="4"/>
      <c r="B1082" s="5"/>
      <c r="C1082" s="5"/>
      <c r="D1082" s="5"/>
      <c r="E1082" s="259"/>
      <c r="F1082" s="323"/>
      <c r="G1082" s="323"/>
      <c r="I1082" s="4"/>
      <c r="J1082" s="4"/>
      <c r="K1082" s="260"/>
      <c r="L1082" s="4"/>
      <c r="M1082" s="35"/>
      <c r="N1082" s="4"/>
      <c r="O1082" s="35"/>
      <c r="P1082" s="36"/>
      <c r="Q1082" s="4"/>
      <c r="R1082" s="4"/>
      <c r="S1082" s="4"/>
      <c r="T1082" s="4"/>
      <c r="U1082" s="4"/>
      <c r="V1082" s="4"/>
      <c r="W1082" s="4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</row>
    <row r="1083" spans="1:188" s="320" customFormat="1" x14ac:dyDescent="0.2">
      <c r="A1083" s="4"/>
      <c r="B1083" s="5"/>
      <c r="C1083" s="5"/>
      <c r="D1083" s="5"/>
      <c r="E1083" s="259"/>
      <c r="F1083" s="323"/>
      <c r="G1083" s="323"/>
      <c r="I1083" s="4"/>
      <c r="J1083" s="4"/>
      <c r="K1083" s="260"/>
      <c r="L1083" s="4"/>
      <c r="M1083" s="35"/>
      <c r="N1083" s="4"/>
      <c r="O1083" s="35"/>
      <c r="P1083" s="36"/>
      <c r="Q1083" s="4"/>
      <c r="R1083" s="4"/>
      <c r="S1083" s="4"/>
      <c r="T1083" s="4"/>
      <c r="U1083" s="4"/>
      <c r="V1083" s="4"/>
      <c r="W1083" s="4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</row>
    <row r="1084" spans="1:188" s="320" customFormat="1" x14ac:dyDescent="0.2">
      <c r="A1084" s="4"/>
      <c r="B1084" s="5"/>
      <c r="C1084" s="5"/>
      <c r="D1084" s="5"/>
      <c r="E1084" s="259"/>
      <c r="F1084" s="323"/>
      <c r="G1084" s="323"/>
      <c r="I1084" s="4"/>
      <c r="J1084" s="4"/>
      <c r="K1084" s="260"/>
      <c r="L1084" s="4"/>
      <c r="M1084" s="35"/>
      <c r="N1084" s="4"/>
      <c r="O1084" s="35"/>
      <c r="P1084" s="36"/>
      <c r="Q1084" s="4"/>
      <c r="R1084" s="4"/>
      <c r="S1084" s="4"/>
      <c r="T1084" s="4"/>
      <c r="U1084" s="4"/>
      <c r="V1084" s="4"/>
      <c r="W1084" s="4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</row>
    <row r="1085" spans="1:188" s="320" customFormat="1" x14ac:dyDescent="0.2">
      <c r="A1085" s="4"/>
      <c r="B1085" s="5"/>
      <c r="C1085" s="5"/>
      <c r="D1085" s="5"/>
      <c r="E1085" s="259"/>
      <c r="F1085" s="323"/>
      <c r="G1085" s="323"/>
      <c r="I1085" s="4"/>
      <c r="J1085" s="4"/>
      <c r="K1085" s="260"/>
      <c r="L1085" s="4"/>
      <c r="M1085" s="35"/>
      <c r="N1085" s="4"/>
      <c r="O1085" s="35"/>
      <c r="P1085" s="36"/>
      <c r="Q1085" s="4"/>
      <c r="R1085" s="4"/>
      <c r="S1085" s="4"/>
      <c r="T1085" s="4"/>
      <c r="U1085" s="4"/>
      <c r="V1085" s="4"/>
      <c r="W1085" s="4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</row>
    <row r="1086" spans="1:188" s="320" customFormat="1" x14ac:dyDescent="0.2">
      <c r="A1086" s="4"/>
      <c r="B1086" s="5"/>
      <c r="C1086" s="5"/>
      <c r="D1086" s="5"/>
      <c r="E1086" s="259"/>
      <c r="F1086" s="323"/>
      <c r="G1086" s="323"/>
      <c r="I1086" s="4"/>
      <c r="J1086" s="4"/>
      <c r="K1086" s="260"/>
      <c r="L1086" s="4"/>
      <c r="M1086" s="35"/>
      <c r="N1086" s="4"/>
      <c r="O1086" s="35"/>
      <c r="P1086" s="36"/>
      <c r="Q1086" s="4"/>
      <c r="R1086" s="4"/>
      <c r="S1086" s="4"/>
      <c r="T1086" s="4"/>
      <c r="U1086" s="4"/>
      <c r="V1086" s="4"/>
      <c r="W1086" s="4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</row>
    <row r="1087" spans="1:188" s="320" customFormat="1" x14ac:dyDescent="0.2">
      <c r="A1087" s="4"/>
      <c r="B1087" s="5"/>
      <c r="C1087" s="5"/>
      <c r="D1087" s="5"/>
      <c r="E1087" s="259"/>
      <c r="F1087" s="323"/>
      <c r="G1087" s="323"/>
      <c r="I1087" s="4"/>
      <c r="J1087" s="4"/>
      <c r="K1087" s="260"/>
      <c r="L1087" s="4"/>
      <c r="M1087" s="35"/>
      <c r="N1087" s="4"/>
      <c r="O1087" s="35"/>
      <c r="P1087" s="36"/>
      <c r="Q1087" s="4"/>
      <c r="R1087" s="4"/>
      <c r="S1087" s="4"/>
      <c r="T1087" s="4"/>
      <c r="U1087" s="4"/>
      <c r="V1087" s="4"/>
      <c r="W1087" s="4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</row>
    <row r="1088" spans="1:188" s="320" customFormat="1" x14ac:dyDescent="0.2">
      <c r="A1088" s="4"/>
      <c r="B1088" s="5"/>
      <c r="C1088" s="5"/>
      <c r="D1088" s="5"/>
      <c r="E1088" s="259"/>
      <c r="F1088" s="323"/>
      <c r="G1088" s="323"/>
      <c r="I1088" s="4"/>
      <c r="J1088" s="4"/>
      <c r="K1088" s="260"/>
      <c r="L1088" s="4"/>
      <c r="M1088" s="35"/>
      <c r="N1088" s="4"/>
      <c r="O1088" s="35"/>
      <c r="P1088" s="36"/>
      <c r="Q1088" s="4"/>
      <c r="R1088" s="4"/>
      <c r="S1088" s="4"/>
      <c r="T1088" s="4"/>
      <c r="U1088" s="4"/>
      <c r="V1088" s="4"/>
      <c r="W1088" s="4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</row>
    <row r="1089" spans="1:188" s="320" customFormat="1" x14ac:dyDescent="0.2">
      <c r="A1089" s="4"/>
      <c r="B1089" s="5"/>
      <c r="C1089" s="5"/>
      <c r="D1089" s="5"/>
      <c r="E1089" s="259"/>
      <c r="F1089" s="323"/>
      <c r="G1089" s="323"/>
      <c r="I1089" s="4"/>
      <c r="J1089" s="4"/>
      <c r="K1089" s="260"/>
      <c r="L1089" s="4"/>
      <c r="M1089" s="35"/>
      <c r="N1089" s="4"/>
      <c r="O1089" s="35"/>
      <c r="P1089" s="36"/>
      <c r="Q1089" s="4"/>
      <c r="R1089" s="4"/>
      <c r="S1089" s="4"/>
      <c r="T1089" s="4"/>
      <c r="U1089" s="4"/>
      <c r="V1089" s="4"/>
      <c r="W1089" s="4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</row>
    <row r="1090" spans="1:188" s="320" customFormat="1" x14ac:dyDescent="0.2">
      <c r="A1090" s="4"/>
      <c r="B1090" s="5"/>
      <c r="C1090" s="5"/>
      <c r="D1090" s="5"/>
      <c r="E1090" s="259"/>
      <c r="F1090" s="323"/>
      <c r="G1090" s="323"/>
      <c r="I1090" s="4"/>
      <c r="J1090" s="4"/>
      <c r="K1090" s="260"/>
      <c r="L1090" s="4"/>
      <c r="M1090" s="35"/>
      <c r="N1090" s="4"/>
      <c r="O1090" s="35"/>
      <c r="P1090" s="36"/>
      <c r="Q1090" s="4"/>
      <c r="R1090" s="4"/>
      <c r="S1090" s="4"/>
      <c r="T1090" s="4"/>
      <c r="U1090" s="4"/>
      <c r="V1090" s="4"/>
      <c r="W1090" s="4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</row>
    <row r="1091" spans="1:188" s="320" customFormat="1" x14ac:dyDescent="0.2">
      <c r="A1091" s="4"/>
      <c r="B1091" s="5"/>
      <c r="C1091" s="5"/>
      <c r="D1091" s="5"/>
      <c r="E1091" s="259"/>
      <c r="F1091" s="323"/>
      <c r="G1091" s="323"/>
      <c r="I1091" s="4"/>
      <c r="J1091" s="4"/>
      <c r="K1091" s="260"/>
      <c r="L1091" s="4"/>
      <c r="M1091" s="35"/>
      <c r="N1091" s="4"/>
      <c r="O1091" s="35"/>
      <c r="P1091" s="36"/>
      <c r="Q1091" s="4"/>
      <c r="R1091" s="4"/>
      <c r="S1091" s="4"/>
      <c r="T1091" s="4"/>
      <c r="U1091" s="4"/>
      <c r="V1091" s="4"/>
      <c r="W1091" s="4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</row>
    <row r="1092" spans="1:188" s="320" customFormat="1" x14ac:dyDescent="0.2">
      <c r="A1092" s="4"/>
      <c r="B1092" s="5"/>
      <c r="C1092" s="5"/>
      <c r="D1092" s="5"/>
      <c r="E1092" s="259"/>
      <c r="F1092" s="323"/>
      <c r="G1092" s="323"/>
      <c r="I1092" s="4"/>
      <c r="J1092" s="4"/>
      <c r="K1092" s="260"/>
      <c r="L1092" s="4"/>
      <c r="M1092" s="35"/>
      <c r="N1092" s="4"/>
      <c r="O1092" s="35"/>
      <c r="P1092" s="36"/>
      <c r="Q1092" s="4"/>
      <c r="R1092" s="4"/>
      <c r="S1092" s="4"/>
      <c r="T1092" s="4"/>
      <c r="U1092" s="4"/>
      <c r="V1092" s="4"/>
      <c r="W1092" s="4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</row>
    <row r="1093" spans="1:188" s="320" customFormat="1" x14ac:dyDescent="0.2">
      <c r="A1093" s="4"/>
      <c r="B1093" s="5"/>
      <c r="C1093" s="5"/>
      <c r="D1093" s="5"/>
      <c r="E1093" s="259"/>
      <c r="F1093" s="323"/>
      <c r="G1093" s="323"/>
      <c r="I1093" s="4"/>
      <c r="J1093" s="4"/>
      <c r="K1093" s="260"/>
      <c r="L1093" s="4"/>
      <c r="M1093" s="35"/>
      <c r="N1093" s="4"/>
      <c r="O1093" s="35"/>
      <c r="P1093" s="36"/>
      <c r="Q1093" s="4"/>
      <c r="R1093" s="4"/>
      <c r="S1093" s="4"/>
      <c r="T1093" s="4"/>
      <c r="U1093" s="4"/>
      <c r="V1093" s="4"/>
      <c r="W1093" s="4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</row>
    <row r="1094" spans="1:188" s="320" customFormat="1" x14ac:dyDescent="0.2">
      <c r="A1094" s="4"/>
      <c r="B1094" s="5"/>
      <c r="C1094" s="5"/>
      <c r="D1094" s="5"/>
      <c r="E1094" s="259"/>
      <c r="F1094" s="323"/>
      <c r="G1094" s="323"/>
      <c r="I1094" s="4"/>
      <c r="J1094" s="4"/>
      <c r="K1094" s="260"/>
      <c r="L1094" s="4"/>
      <c r="M1094" s="35"/>
      <c r="N1094" s="4"/>
      <c r="O1094" s="35"/>
      <c r="P1094" s="36"/>
      <c r="Q1094" s="4"/>
      <c r="R1094" s="4"/>
      <c r="S1094" s="4"/>
      <c r="T1094" s="4"/>
      <c r="U1094" s="4"/>
      <c r="V1094" s="4"/>
      <c r="W1094" s="4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</row>
    <row r="1095" spans="1:188" s="320" customFormat="1" x14ac:dyDescent="0.2">
      <c r="A1095" s="4"/>
      <c r="B1095" s="5"/>
      <c r="C1095" s="5"/>
      <c r="D1095" s="5"/>
      <c r="E1095" s="259"/>
      <c r="F1095" s="323"/>
      <c r="G1095" s="323"/>
      <c r="I1095" s="4"/>
      <c r="J1095" s="4"/>
      <c r="K1095" s="260"/>
      <c r="L1095" s="4"/>
      <c r="M1095" s="35"/>
      <c r="N1095" s="4"/>
      <c r="O1095" s="35"/>
      <c r="P1095" s="36"/>
      <c r="Q1095" s="4"/>
      <c r="R1095" s="4"/>
      <c r="S1095" s="4"/>
      <c r="T1095" s="4"/>
      <c r="U1095" s="4"/>
      <c r="V1095" s="4"/>
      <c r="W1095" s="4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</row>
    <row r="1096" spans="1:188" s="320" customFormat="1" x14ac:dyDescent="0.2">
      <c r="A1096" s="4"/>
      <c r="B1096" s="5"/>
      <c r="C1096" s="5"/>
      <c r="D1096" s="5"/>
      <c r="E1096" s="259"/>
      <c r="F1096" s="323"/>
      <c r="G1096" s="323"/>
      <c r="I1096" s="4"/>
      <c r="J1096" s="4"/>
      <c r="K1096" s="260"/>
      <c r="L1096" s="4"/>
      <c r="M1096" s="35"/>
      <c r="N1096" s="4"/>
      <c r="O1096" s="35"/>
      <c r="P1096" s="36"/>
      <c r="Q1096" s="4"/>
      <c r="R1096" s="4"/>
      <c r="S1096" s="4"/>
      <c r="T1096" s="4"/>
      <c r="U1096" s="4"/>
      <c r="V1096" s="4"/>
      <c r="W1096" s="4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</row>
    <row r="1097" spans="1:188" s="320" customFormat="1" x14ac:dyDescent="0.2">
      <c r="A1097" s="4"/>
      <c r="B1097" s="5"/>
      <c r="C1097" s="5"/>
      <c r="D1097" s="5"/>
      <c r="E1097" s="259"/>
      <c r="F1097" s="323"/>
      <c r="G1097" s="323"/>
      <c r="I1097" s="4"/>
      <c r="J1097" s="4"/>
      <c r="K1097" s="260"/>
      <c r="L1097" s="4"/>
      <c r="M1097" s="35"/>
      <c r="N1097" s="4"/>
      <c r="O1097" s="35"/>
      <c r="P1097" s="36"/>
      <c r="Q1097" s="4"/>
      <c r="R1097" s="4"/>
      <c r="S1097" s="4"/>
      <c r="T1097" s="4"/>
      <c r="U1097" s="4"/>
      <c r="V1097" s="4"/>
      <c r="W1097" s="4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</row>
    <row r="1098" spans="1:188" s="320" customFormat="1" x14ac:dyDescent="0.2">
      <c r="A1098" s="4"/>
      <c r="B1098" s="5"/>
      <c r="C1098" s="5"/>
      <c r="D1098" s="5"/>
      <c r="E1098" s="259"/>
      <c r="F1098" s="323"/>
      <c r="G1098" s="323"/>
      <c r="I1098" s="4"/>
      <c r="J1098" s="4"/>
      <c r="K1098" s="260"/>
      <c r="L1098" s="4"/>
      <c r="M1098" s="35"/>
      <c r="N1098" s="4"/>
      <c r="O1098" s="35"/>
      <c r="P1098" s="36"/>
      <c r="Q1098" s="4"/>
      <c r="R1098" s="4"/>
      <c r="S1098" s="4"/>
      <c r="T1098" s="4"/>
      <c r="U1098" s="4"/>
      <c r="V1098" s="4"/>
      <c r="W1098" s="4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</row>
    <row r="1099" spans="1:188" s="320" customFormat="1" x14ac:dyDescent="0.2">
      <c r="A1099" s="4"/>
      <c r="B1099" s="5"/>
      <c r="C1099" s="5"/>
      <c r="D1099" s="5"/>
      <c r="E1099" s="259"/>
      <c r="F1099" s="323"/>
      <c r="G1099" s="323"/>
      <c r="I1099" s="4"/>
      <c r="J1099" s="4"/>
      <c r="K1099" s="260"/>
      <c r="L1099" s="4"/>
      <c r="M1099" s="35"/>
      <c r="N1099" s="4"/>
      <c r="O1099" s="35"/>
      <c r="P1099" s="36"/>
      <c r="Q1099" s="4"/>
      <c r="R1099" s="4"/>
      <c r="S1099" s="4"/>
      <c r="T1099" s="4"/>
      <c r="U1099" s="4"/>
      <c r="V1099" s="4"/>
      <c r="W1099" s="4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</row>
    <row r="1100" spans="1:188" s="320" customFormat="1" x14ac:dyDescent="0.2">
      <c r="A1100" s="4"/>
      <c r="B1100" s="5"/>
      <c r="C1100" s="5"/>
      <c r="D1100" s="5"/>
      <c r="E1100" s="259"/>
      <c r="F1100" s="323"/>
      <c r="G1100" s="323"/>
      <c r="I1100" s="4"/>
      <c r="J1100" s="4"/>
      <c r="K1100" s="260"/>
      <c r="L1100" s="4"/>
      <c r="M1100" s="35"/>
      <c r="N1100" s="4"/>
      <c r="O1100" s="35"/>
      <c r="P1100" s="36"/>
      <c r="Q1100" s="4"/>
      <c r="R1100" s="4"/>
      <c r="S1100" s="4"/>
      <c r="T1100" s="4"/>
      <c r="U1100" s="4"/>
      <c r="V1100" s="4"/>
      <c r="W1100" s="4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</row>
    <row r="1101" spans="1:188" s="320" customFormat="1" x14ac:dyDescent="0.2">
      <c r="A1101" s="4"/>
      <c r="B1101" s="5"/>
      <c r="C1101" s="5"/>
      <c r="D1101" s="5"/>
      <c r="E1101" s="259"/>
      <c r="F1101" s="323"/>
      <c r="G1101" s="323"/>
      <c r="I1101" s="4"/>
      <c r="J1101" s="4"/>
      <c r="K1101" s="260"/>
      <c r="L1101" s="4"/>
      <c r="M1101" s="35"/>
      <c r="N1101" s="4"/>
      <c r="O1101" s="35"/>
      <c r="P1101" s="36"/>
      <c r="Q1101" s="4"/>
      <c r="R1101" s="4"/>
      <c r="S1101" s="4"/>
      <c r="T1101" s="4"/>
      <c r="U1101" s="4"/>
      <c r="V1101" s="4"/>
      <c r="W1101" s="4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</row>
    <row r="1102" spans="1:188" s="320" customFormat="1" x14ac:dyDescent="0.2">
      <c r="A1102" s="4"/>
      <c r="B1102" s="5"/>
      <c r="C1102" s="5"/>
      <c r="D1102" s="5"/>
      <c r="E1102" s="259"/>
      <c r="F1102" s="323"/>
      <c r="G1102" s="323"/>
      <c r="I1102" s="4"/>
      <c r="J1102" s="4"/>
      <c r="K1102" s="260"/>
      <c r="L1102" s="4"/>
      <c r="M1102" s="35"/>
      <c r="N1102" s="4"/>
      <c r="O1102" s="35"/>
      <c r="P1102" s="36"/>
      <c r="Q1102" s="4"/>
      <c r="R1102" s="4"/>
      <c r="S1102" s="4"/>
      <c r="T1102" s="4"/>
      <c r="U1102" s="4"/>
      <c r="V1102" s="4"/>
      <c r="W1102" s="4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</row>
    <row r="1103" spans="1:188" s="320" customFormat="1" x14ac:dyDescent="0.2">
      <c r="A1103" s="4"/>
      <c r="B1103" s="5"/>
      <c r="C1103" s="5"/>
      <c r="D1103" s="5"/>
      <c r="E1103" s="259"/>
      <c r="F1103" s="323"/>
      <c r="G1103" s="323"/>
      <c r="I1103" s="4"/>
      <c r="J1103" s="4"/>
      <c r="K1103" s="260"/>
      <c r="L1103" s="4"/>
      <c r="M1103" s="35"/>
      <c r="N1103" s="4"/>
      <c r="O1103" s="35"/>
      <c r="P1103" s="36"/>
      <c r="Q1103" s="4"/>
      <c r="R1103" s="4"/>
      <c r="S1103" s="4"/>
      <c r="T1103" s="4"/>
      <c r="U1103" s="4"/>
      <c r="V1103" s="4"/>
      <c r="W1103" s="4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</row>
    <row r="1104" spans="1:188" s="320" customFormat="1" x14ac:dyDescent="0.2">
      <c r="A1104" s="4"/>
      <c r="B1104" s="5"/>
      <c r="C1104" s="5"/>
      <c r="D1104" s="5"/>
      <c r="E1104" s="259"/>
      <c r="F1104" s="323"/>
      <c r="G1104" s="323"/>
      <c r="I1104" s="4"/>
      <c r="J1104" s="4"/>
      <c r="K1104" s="260"/>
      <c r="L1104" s="4"/>
      <c r="M1104" s="35"/>
      <c r="N1104" s="4"/>
      <c r="O1104" s="35"/>
      <c r="P1104" s="36"/>
      <c r="Q1104" s="4"/>
      <c r="R1104" s="4"/>
      <c r="S1104" s="4"/>
      <c r="T1104" s="4"/>
      <c r="U1104" s="4"/>
      <c r="V1104" s="4"/>
      <c r="W1104" s="4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</row>
    <row r="1105" spans="1:188" s="320" customFormat="1" x14ac:dyDescent="0.2">
      <c r="A1105" s="4"/>
      <c r="B1105" s="5"/>
      <c r="C1105" s="5"/>
      <c r="D1105" s="5"/>
      <c r="E1105" s="259"/>
      <c r="F1105" s="323"/>
      <c r="G1105" s="323"/>
      <c r="I1105" s="4"/>
      <c r="J1105" s="4"/>
      <c r="K1105" s="260"/>
      <c r="L1105" s="4"/>
      <c r="M1105" s="35"/>
      <c r="N1105" s="4"/>
      <c r="O1105" s="35"/>
      <c r="P1105" s="36"/>
      <c r="Q1105" s="4"/>
      <c r="R1105" s="4"/>
      <c r="S1105" s="4"/>
      <c r="T1105" s="4"/>
      <c r="U1105" s="4"/>
      <c r="V1105" s="4"/>
      <c r="W1105" s="4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</row>
    <row r="1106" spans="1:188" s="320" customFormat="1" x14ac:dyDescent="0.2">
      <c r="A1106" s="4"/>
      <c r="B1106" s="5"/>
      <c r="C1106" s="5"/>
      <c r="D1106" s="5"/>
      <c r="E1106" s="259"/>
      <c r="F1106" s="323"/>
      <c r="G1106" s="323"/>
      <c r="I1106" s="4"/>
      <c r="J1106" s="4"/>
      <c r="K1106" s="260"/>
      <c r="L1106" s="4"/>
      <c r="M1106" s="35"/>
      <c r="N1106" s="4"/>
      <c r="O1106" s="35"/>
      <c r="P1106" s="36"/>
      <c r="Q1106" s="4"/>
      <c r="R1106" s="4"/>
      <c r="S1106" s="4"/>
      <c r="T1106" s="4"/>
      <c r="U1106" s="4"/>
      <c r="V1106" s="4"/>
      <c r="W1106" s="4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</row>
    <row r="1107" spans="1:188" s="320" customFormat="1" x14ac:dyDescent="0.2">
      <c r="A1107" s="4"/>
      <c r="B1107" s="5"/>
      <c r="C1107" s="5"/>
      <c r="D1107" s="5"/>
      <c r="E1107" s="259"/>
      <c r="F1107" s="323"/>
      <c r="G1107" s="323"/>
      <c r="I1107" s="4"/>
      <c r="J1107" s="4"/>
      <c r="K1107" s="260"/>
      <c r="L1107" s="4"/>
      <c r="M1107" s="35"/>
      <c r="N1107" s="4"/>
      <c r="O1107" s="35"/>
      <c r="P1107" s="36"/>
      <c r="Q1107" s="4"/>
      <c r="R1107" s="4"/>
      <c r="S1107" s="4"/>
      <c r="T1107" s="4"/>
      <c r="U1107" s="4"/>
      <c r="V1107" s="4"/>
      <c r="W1107" s="4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</row>
    <row r="1108" spans="1:188" s="320" customFormat="1" x14ac:dyDescent="0.2">
      <c r="A1108" s="4"/>
      <c r="B1108" s="5"/>
      <c r="C1108" s="5"/>
      <c r="D1108" s="5"/>
      <c r="E1108" s="259"/>
      <c r="F1108" s="323"/>
      <c r="G1108" s="323"/>
      <c r="I1108" s="4"/>
      <c r="J1108" s="4"/>
      <c r="K1108" s="260"/>
      <c r="L1108" s="4"/>
      <c r="M1108" s="35"/>
      <c r="N1108" s="4"/>
      <c r="O1108" s="35"/>
      <c r="P1108" s="36"/>
      <c r="Q1108" s="4"/>
      <c r="R1108" s="4"/>
      <c r="S1108" s="4"/>
      <c r="T1108" s="4"/>
      <c r="U1108" s="4"/>
      <c r="V1108" s="4"/>
      <c r="W1108" s="4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</row>
    <row r="1109" spans="1:188" s="320" customFormat="1" x14ac:dyDescent="0.2">
      <c r="A1109" s="4"/>
      <c r="B1109" s="5"/>
      <c r="C1109" s="5"/>
      <c r="D1109" s="5"/>
      <c r="E1109" s="259"/>
      <c r="F1109" s="323"/>
      <c r="G1109" s="323"/>
      <c r="I1109" s="4"/>
      <c r="J1109" s="4"/>
      <c r="K1109" s="260"/>
      <c r="L1109" s="4"/>
      <c r="M1109" s="35"/>
      <c r="N1109" s="4"/>
      <c r="O1109" s="35"/>
      <c r="P1109" s="36"/>
      <c r="Q1109" s="4"/>
      <c r="R1109" s="4"/>
      <c r="S1109" s="4"/>
      <c r="T1109" s="4"/>
      <c r="U1109" s="4"/>
      <c r="V1109" s="4"/>
      <c r="W1109" s="4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</row>
    <row r="1110" spans="1:188" s="320" customFormat="1" x14ac:dyDescent="0.2">
      <c r="A1110" s="4"/>
      <c r="B1110" s="5"/>
      <c r="C1110" s="5"/>
      <c r="D1110" s="5"/>
      <c r="E1110" s="259"/>
      <c r="F1110" s="323"/>
      <c r="G1110" s="323"/>
      <c r="I1110" s="4"/>
      <c r="J1110" s="4"/>
      <c r="K1110" s="260"/>
      <c r="L1110" s="4"/>
      <c r="M1110" s="35"/>
      <c r="N1110" s="4"/>
      <c r="O1110" s="35"/>
      <c r="P1110" s="36"/>
      <c r="Q1110" s="4"/>
      <c r="R1110" s="4"/>
      <c r="S1110" s="4"/>
      <c r="T1110" s="4"/>
      <c r="U1110" s="4"/>
      <c r="V1110" s="4"/>
      <c r="W1110" s="4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</row>
    <row r="1111" spans="1:188" s="320" customFormat="1" x14ac:dyDescent="0.2">
      <c r="A1111" s="4"/>
      <c r="B1111" s="5"/>
      <c r="C1111" s="5"/>
      <c r="D1111" s="5"/>
      <c r="E1111" s="259"/>
      <c r="F1111" s="323"/>
      <c r="G1111" s="323"/>
      <c r="I1111" s="4"/>
      <c r="J1111" s="4"/>
      <c r="K1111" s="260"/>
      <c r="L1111" s="4"/>
      <c r="M1111" s="35"/>
      <c r="N1111" s="4"/>
      <c r="O1111" s="35"/>
      <c r="P1111" s="36"/>
      <c r="Q1111" s="4"/>
      <c r="R1111" s="4"/>
      <c r="S1111" s="4"/>
      <c r="T1111" s="4"/>
      <c r="U1111" s="4"/>
      <c r="V1111" s="4"/>
      <c r="W1111" s="4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</row>
    <row r="1112" spans="1:188" s="320" customFormat="1" x14ac:dyDescent="0.2">
      <c r="A1112" s="4"/>
      <c r="B1112" s="5"/>
      <c r="C1112" s="5"/>
      <c r="D1112" s="5"/>
      <c r="E1112" s="259"/>
      <c r="F1112" s="323"/>
      <c r="G1112" s="323"/>
      <c r="I1112" s="4"/>
      <c r="J1112" s="4"/>
      <c r="K1112" s="260"/>
      <c r="L1112" s="4"/>
      <c r="M1112" s="35"/>
      <c r="N1112" s="4"/>
      <c r="O1112" s="35"/>
      <c r="P1112" s="36"/>
      <c r="Q1112" s="4"/>
      <c r="R1112" s="4"/>
      <c r="S1112" s="4"/>
      <c r="T1112" s="4"/>
      <c r="U1112" s="4"/>
      <c r="V1112" s="4"/>
      <c r="W1112" s="4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</row>
    <row r="1113" spans="1:188" s="320" customFormat="1" x14ac:dyDescent="0.2">
      <c r="A1113" s="4"/>
      <c r="B1113" s="5"/>
      <c r="C1113" s="5"/>
      <c r="D1113" s="5"/>
      <c r="E1113" s="259"/>
      <c r="F1113" s="323"/>
      <c r="G1113" s="323"/>
      <c r="I1113" s="4"/>
      <c r="J1113" s="4"/>
      <c r="K1113" s="260"/>
      <c r="L1113" s="4"/>
      <c r="M1113" s="35"/>
      <c r="N1113" s="4"/>
      <c r="O1113" s="35"/>
      <c r="P1113" s="36"/>
      <c r="Q1113" s="4"/>
      <c r="R1113" s="4"/>
      <c r="S1113" s="4"/>
      <c r="T1113" s="4"/>
      <c r="U1113" s="4"/>
      <c r="V1113" s="4"/>
      <c r="W1113" s="4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</row>
    <row r="1114" spans="1:188" s="320" customFormat="1" x14ac:dyDescent="0.2">
      <c r="A1114" s="4"/>
      <c r="B1114" s="5"/>
      <c r="C1114" s="5"/>
      <c r="D1114" s="5"/>
      <c r="E1114" s="259"/>
      <c r="F1114" s="323"/>
      <c r="G1114" s="323"/>
      <c r="I1114" s="4"/>
      <c r="J1114" s="4"/>
      <c r="K1114" s="260"/>
      <c r="L1114" s="4"/>
      <c r="M1114" s="35"/>
      <c r="N1114" s="4"/>
      <c r="O1114" s="35"/>
      <c r="P1114" s="36"/>
      <c r="Q1114" s="4"/>
      <c r="R1114" s="4"/>
      <c r="S1114" s="4"/>
      <c r="T1114" s="4"/>
      <c r="U1114" s="4"/>
      <c r="V1114" s="4"/>
      <c r="W1114" s="4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</row>
    <row r="1115" spans="1:188" s="320" customFormat="1" x14ac:dyDescent="0.2">
      <c r="A1115" s="4"/>
      <c r="B1115" s="5"/>
      <c r="C1115" s="5"/>
      <c r="D1115" s="5"/>
      <c r="E1115" s="259"/>
      <c r="F1115" s="323"/>
      <c r="G1115" s="323"/>
      <c r="I1115" s="4"/>
      <c r="J1115" s="4"/>
      <c r="K1115" s="260"/>
      <c r="L1115" s="4"/>
      <c r="M1115" s="35"/>
      <c r="N1115" s="4"/>
      <c r="O1115" s="35"/>
      <c r="P1115" s="36"/>
      <c r="Q1115" s="4"/>
      <c r="R1115" s="4"/>
      <c r="S1115" s="4"/>
      <c r="T1115" s="4"/>
      <c r="U1115" s="4"/>
      <c r="V1115" s="4"/>
      <c r="W1115" s="4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</row>
    <row r="1116" spans="1:188" s="320" customFormat="1" x14ac:dyDescent="0.2">
      <c r="A1116" s="4"/>
      <c r="B1116" s="5"/>
      <c r="C1116" s="5"/>
      <c r="D1116" s="5"/>
      <c r="E1116" s="259"/>
      <c r="F1116" s="323"/>
      <c r="G1116" s="323"/>
      <c r="I1116" s="4"/>
      <c r="J1116" s="4"/>
      <c r="K1116" s="260"/>
      <c r="L1116" s="4"/>
      <c r="M1116" s="35"/>
      <c r="N1116" s="4"/>
      <c r="O1116" s="35"/>
      <c r="P1116" s="36"/>
      <c r="Q1116" s="4"/>
      <c r="R1116" s="4"/>
      <c r="S1116" s="4"/>
      <c r="T1116" s="4"/>
      <c r="U1116" s="4"/>
      <c r="V1116" s="4"/>
      <c r="W1116" s="4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  <c r="FJ1116" s="3"/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3"/>
      <c r="FX1116" s="3"/>
      <c r="FY1116" s="3"/>
      <c r="FZ1116" s="3"/>
      <c r="GA1116" s="3"/>
      <c r="GB1116" s="3"/>
      <c r="GC1116" s="3"/>
      <c r="GD1116" s="3"/>
      <c r="GE1116" s="3"/>
      <c r="GF1116" s="3"/>
    </row>
    <row r="1117" spans="1:188" s="320" customFormat="1" x14ac:dyDescent="0.2">
      <c r="A1117" s="4"/>
      <c r="B1117" s="5"/>
      <c r="C1117" s="5"/>
      <c r="D1117" s="5"/>
      <c r="E1117" s="259"/>
      <c r="F1117" s="323"/>
      <c r="G1117" s="323"/>
      <c r="I1117" s="4"/>
      <c r="J1117" s="4"/>
      <c r="K1117" s="260"/>
      <c r="L1117" s="4"/>
      <c r="M1117" s="35"/>
      <c r="N1117" s="4"/>
      <c r="O1117" s="35"/>
      <c r="P1117" s="36"/>
      <c r="Q1117" s="4"/>
      <c r="R1117" s="4"/>
      <c r="S1117" s="4"/>
      <c r="T1117" s="4"/>
      <c r="U1117" s="4"/>
      <c r="V1117" s="4"/>
      <c r="W1117" s="4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</row>
    <row r="1118" spans="1:188" s="320" customFormat="1" x14ac:dyDescent="0.2">
      <c r="A1118" s="4"/>
      <c r="B1118" s="5"/>
      <c r="C1118" s="5"/>
      <c r="D1118" s="5"/>
      <c r="E1118" s="259"/>
      <c r="F1118" s="323"/>
      <c r="G1118" s="323"/>
      <c r="I1118" s="4"/>
      <c r="J1118" s="4"/>
      <c r="K1118" s="260"/>
      <c r="L1118" s="4"/>
      <c r="M1118" s="35"/>
      <c r="N1118" s="4"/>
      <c r="O1118" s="35"/>
      <c r="P1118" s="36"/>
      <c r="Q1118" s="4"/>
      <c r="R1118" s="4"/>
      <c r="S1118" s="4"/>
      <c r="T1118" s="4"/>
      <c r="U1118" s="4"/>
      <c r="V1118" s="4"/>
      <c r="W1118" s="4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</row>
    <row r="1119" spans="1:188" s="320" customFormat="1" x14ac:dyDescent="0.2">
      <c r="A1119" s="4"/>
      <c r="B1119" s="5"/>
      <c r="C1119" s="5"/>
      <c r="D1119" s="5"/>
      <c r="E1119" s="259"/>
      <c r="F1119" s="323"/>
      <c r="G1119" s="323"/>
      <c r="I1119" s="4"/>
      <c r="J1119" s="4"/>
      <c r="K1119" s="260"/>
      <c r="L1119" s="4"/>
      <c r="M1119" s="35"/>
      <c r="N1119" s="4"/>
      <c r="O1119" s="35"/>
      <c r="P1119" s="36"/>
      <c r="Q1119" s="4"/>
      <c r="R1119" s="4"/>
      <c r="S1119" s="4"/>
      <c r="T1119" s="4"/>
      <c r="U1119" s="4"/>
      <c r="V1119" s="4"/>
      <c r="W1119" s="4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</row>
    <row r="1120" spans="1:188" s="320" customFormat="1" x14ac:dyDescent="0.2">
      <c r="A1120" s="4"/>
      <c r="B1120" s="5"/>
      <c r="C1120" s="5"/>
      <c r="D1120" s="5"/>
      <c r="E1120" s="259"/>
      <c r="F1120" s="323"/>
      <c r="G1120" s="323"/>
      <c r="I1120" s="4"/>
      <c r="J1120" s="4"/>
      <c r="K1120" s="260"/>
      <c r="L1120" s="4"/>
      <c r="M1120" s="35"/>
      <c r="N1120" s="4"/>
      <c r="O1120" s="35"/>
      <c r="P1120" s="36"/>
      <c r="Q1120" s="4"/>
      <c r="R1120" s="4"/>
      <c r="S1120" s="4"/>
      <c r="T1120" s="4"/>
      <c r="U1120" s="4"/>
      <c r="V1120" s="4"/>
      <c r="W1120" s="4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3"/>
      <c r="FX1120" s="3"/>
      <c r="FY1120" s="3"/>
      <c r="FZ1120" s="3"/>
      <c r="GA1120" s="3"/>
      <c r="GB1120" s="3"/>
      <c r="GC1120" s="3"/>
      <c r="GD1120" s="3"/>
      <c r="GE1120" s="3"/>
      <c r="GF1120" s="3"/>
    </row>
    <row r="1121" spans="1:188" s="320" customFormat="1" x14ac:dyDescent="0.2">
      <c r="A1121" s="4"/>
      <c r="B1121" s="5"/>
      <c r="C1121" s="5"/>
      <c r="D1121" s="5"/>
      <c r="E1121" s="259"/>
      <c r="F1121" s="323"/>
      <c r="G1121" s="323"/>
      <c r="I1121" s="4"/>
      <c r="J1121" s="4"/>
      <c r="K1121" s="260"/>
      <c r="L1121" s="4"/>
      <c r="M1121" s="35"/>
      <c r="N1121" s="4"/>
      <c r="O1121" s="35"/>
      <c r="P1121" s="36"/>
      <c r="Q1121" s="4"/>
      <c r="R1121" s="4"/>
      <c r="S1121" s="4"/>
      <c r="T1121" s="4"/>
      <c r="U1121" s="4"/>
      <c r="V1121" s="4"/>
      <c r="W1121" s="4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</row>
    <row r="1122" spans="1:188" s="320" customFormat="1" x14ac:dyDescent="0.2">
      <c r="A1122" s="4"/>
      <c r="B1122" s="5"/>
      <c r="C1122" s="5"/>
      <c r="D1122" s="5"/>
      <c r="E1122" s="259"/>
      <c r="F1122" s="323"/>
      <c r="G1122" s="323"/>
      <c r="I1122" s="4"/>
      <c r="J1122" s="4"/>
      <c r="K1122" s="260"/>
      <c r="L1122" s="4"/>
      <c r="M1122" s="35"/>
      <c r="N1122" s="4"/>
      <c r="O1122" s="35"/>
      <c r="P1122" s="36"/>
      <c r="Q1122" s="4"/>
      <c r="R1122" s="4"/>
      <c r="S1122" s="4"/>
      <c r="T1122" s="4"/>
      <c r="U1122" s="4"/>
      <c r="V1122" s="4"/>
      <c r="W1122" s="4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  <c r="FJ1122" s="3"/>
      <c r="FK1122" s="3"/>
      <c r="FL1122" s="3"/>
      <c r="FM1122" s="3"/>
      <c r="FN1122" s="3"/>
      <c r="FO1122" s="3"/>
      <c r="FP1122" s="3"/>
      <c r="FQ1122" s="3"/>
      <c r="FR1122" s="3"/>
      <c r="FS1122" s="3"/>
      <c r="FT1122" s="3"/>
      <c r="FU1122" s="3"/>
      <c r="FV1122" s="3"/>
      <c r="FW1122" s="3"/>
      <c r="FX1122" s="3"/>
      <c r="FY1122" s="3"/>
      <c r="FZ1122" s="3"/>
      <c r="GA1122" s="3"/>
      <c r="GB1122" s="3"/>
      <c r="GC1122" s="3"/>
      <c r="GD1122" s="3"/>
      <c r="GE1122" s="3"/>
      <c r="GF1122" s="3"/>
    </row>
    <row r="1123" spans="1:188" s="320" customFormat="1" x14ac:dyDescent="0.2">
      <c r="A1123" s="4"/>
      <c r="B1123" s="5"/>
      <c r="C1123" s="5"/>
      <c r="D1123" s="5"/>
      <c r="E1123" s="259"/>
      <c r="F1123" s="323"/>
      <c r="G1123" s="323"/>
      <c r="I1123" s="4"/>
      <c r="J1123" s="4"/>
      <c r="K1123" s="260"/>
      <c r="L1123" s="4"/>
      <c r="M1123" s="35"/>
      <c r="N1123" s="4"/>
      <c r="O1123" s="35"/>
      <c r="P1123" s="36"/>
      <c r="Q1123" s="4"/>
      <c r="R1123" s="4"/>
      <c r="S1123" s="4"/>
      <c r="T1123" s="4"/>
      <c r="U1123" s="4"/>
      <c r="V1123" s="4"/>
      <c r="W1123" s="4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</row>
    <row r="1124" spans="1:188" s="320" customFormat="1" x14ac:dyDescent="0.2">
      <c r="A1124" s="4"/>
      <c r="B1124" s="5"/>
      <c r="C1124" s="5"/>
      <c r="D1124" s="5"/>
      <c r="E1124" s="259"/>
      <c r="F1124" s="323"/>
      <c r="G1124" s="323"/>
      <c r="I1124" s="4"/>
      <c r="J1124" s="4"/>
      <c r="K1124" s="260"/>
      <c r="L1124" s="4"/>
      <c r="M1124" s="35"/>
      <c r="N1124" s="4"/>
      <c r="O1124" s="35"/>
      <c r="P1124" s="36"/>
      <c r="Q1124" s="4"/>
      <c r="R1124" s="4"/>
      <c r="S1124" s="4"/>
      <c r="T1124" s="4"/>
      <c r="U1124" s="4"/>
      <c r="V1124" s="4"/>
      <c r="W1124" s="4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  <c r="FJ1124" s="3"/>
      <c r="FK1124" s="3"/>
      <c r="FL1124" s="3"/>
      <c r="FM1124" s="3"/>
      <c r="FN1124" s="3"/>
      <c r="FO1124" s="3"/>
      <c r="FP1124" s="3"/>
      <c r="FQ1124" s="3"/>
      <c r="FR1124" s="3"/>
      <c r="FS1124" s="3"/>
      <c r="FT1124" s="3"/>
      <c r="FU1124" s="3"/>
      <c r="FV1124" s="3"/>
      <c r="FW1124" s="3"/>
      <c r="FX1124" s="3"/>
      <c r="FY1124" s="3"/>
      <c r="FZ1124" s="3"/>
      <c r="GA1124" s="3"/>
      <c r="GB1124" s="3"/>
      <c r="GC1124" s="3"/>
      <c r="GD1124" s="3"/>
      <c r="GE1124" s="3"/>
      <c r="GF1124" s="3"/>
    </row>
    <row r="1125" spans="1:188" s="320" customFormat="1" x14ac:dyDescent="0.2">
      <c r="A1125" s="4"/>
      <c r="B1125" s="5"/>
      <c r="C1125" s="5"/>
      <c r="D1125" s="5"/>
      <c r="E1125" s="259"/>
      <c r="F1125" s="323"/>
      <c r="G1125" s="323"/>
      <c r="I1125" s="4"/>
      <c r="J1125" s="4"/>
      <c r="K1125" s="260"/>
      <c r="L1125" s="4"/>
      <c r="M1125" s="35"/>
      <c r="N1125" s="4"/>
      <c r="O1125" s="35"/>
      <c r="P1125" s="36"/>
      <c r="Q1125" s="4"/>
      <c r="R1125" s="4"/>
      <c r="S1125" s="4"/>
      <c r="T1125" s="4"/>
      <c r="U1125" s="4"/>
      <c r="V1125" s="4"/>
      <c r="W1125" s="4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</row>
    <row r="1126" spans="1:188" s="320" customFormat="1" x14ac:dyDescent="0.2">
      <c r="A1126" s="4"/>
      <c r="B1126" s="5"/>
      <c r="C1126" s="5"/>
      <c r="D1126" s="5"/>
      <c r="E1126" s="259"/>
      <c r="F1126" s="323"/>
      <c r="G1126" s="323"/>
      <c r="I1126" s="4"/>
      <c r="J1126" s="4"/>
      <c r="K1126" s="260"/>
      <c r="L1126" s="4"/>
      <c r="M1126" s="35"/>
      <c r="N1126" s="4"/>
      <c r="O1126" s="35"/>
      <c r="P1126" s="36"/>
      <c r="Q1126" s="4"/>
      <c r="R1126" s="4"/>
      <c r="S1126" s="4"/>
      <c r="T1126" s="4"/>
      <c r="U1126" s="4"/>
      <c r="V1126" s="4"/>
      <c r="W1126" s="4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  <c r="FJ1126" s="3"/>
      <c r="FK1126" s="3"/>
      <c r="FL1126" s="3"/>
      <c r="FM1126" s="3"/>
      <c r="FN1126" s="3"/>
      <c r="FO1126" s="3"/>
      <c r="FP1126" s="3"/>
      <c r="FQ1126" s="3"/>
      <c r="FR1126" s="3"/>
      <c r="FS1126" s="3"/>
      <c r="FT1126" s="3"/>
      <c r="FU1126" s="3"/>
      <c r="FV1126" s="3"/>
      <c r="FW1126" s="3"/>
      <c r="FX1126" s="3"/>
      <c r="FY1126" s="3"/>
      <c r="FZ1126" s="3"/>
      <c r="GA1126" s="3"/>
      <c r="GB1126" s="3"/>
      <c r="GC1126" s="3"/>
      <c r="GD1126" s="3"/>
      <c r="GE1126" s="3"/>
      <c r="GF1126" s="3"/>
    </row>
    <row r="1127" spans="1:188" s="320" customFormat="1" x14ac:dyDescent="0.2">
      <c r="A1127" s="4"/>
      <c r="B1127" s="5"/>
      <c r="C1127" s="5"/>
      <c r="D1127" s="5"/>
      <c r="E1127" s="259"/>
      <c r="F1127" s="323"/>
      <c r="G1127" s="323"/>
      <c r="I1127" s="4"/>
      <c r="J1127" s="4"/>
      <c r="K1127" s="260"/>
      <c r="L1127" s="4"/>
      <c r="M1127" s="35"/>
      <c r="N1127" s="4"/>
      <c r="O1127" s="35"/>
      <c r="P1127" s="36"/>
      <c r="Q1127" s="4"/>
      <c r="R1127" s="4"/>
      <c r="S1127" s="4"/>
      <c r="T1127" s="4"/>
      <c r="U1127" s="4"/>
      <c r="V1127" s="4"/>
      <c r="W1127" s="4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</row>
    <row r="1128" spans="1:188" s="320" customFormat="1" x14ac:dyDescent="0.2">
      <c r="A1128" s="4"/>
      <c r="B1128" s="5"/>
      <c r="C1128" s="5"/>
      <c r="D1128" s="5"/>
      <c r="E1128" s="259"/>
      <c r="F1128" s="323"/>
      <c r="G1128" s="323"/>
      <c r="I1128" s="4"/>
      <c r="J1128" s="4"/>
      <c r="K1128" s="260"/>
      <c r="L1128" s="4"/>
      <c r="M1128" s="35"/>
      <c r="N1128" s="4"/>
      <c r="O1128" s="35"/>
      <c r="P1128" s="36"/>
      <c r="Q1128" s="4"/>
      <c r="R1128" s="4"/>
      <c r="S1128" s="4"/>
      <c r="T1128" s="4"/>
      <c r="U1128" s="4"/>
      <c r="V1128" s="4"/>
      <c r="W1128" s="4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  <c r="GA1128" s="3"/>
      <c r="GB1128" s="3"/>
      <c r="GC1128" s="3"/>
      <c r="GD1128" s="3"/>
      <c r="GE1128" s="3"/>
      <c r="GF1128" s="3"/>
    </row>
    <row r="1129" spans="1:188" s="320" customFormat="1" x14ac:dyDescent="0.2">
      <c r="A1129" s="4"/>
      <c r="B1129" s="5"/>
      <c r="C1129" s="5"/>
      <c r="D1129" s="5"/>
      <c r="E1129" s="259"/>
      <c r="F1129" s="323"/>
      <c r="G1129" s="323"/>
      <c r="I1129" s="4"/>
      <c r="J1129" s="4"/>
      <c r="K1129" s="260"/>
      <c r="L1129" s="4"/>
      <c r="M1129" s="35"/>
      <c r="N1129" s="4"/>
      <c r="O1129" s="35"/>
      <c r="P1129" s="36"/>
      <c r="Q1129" s="4"/>
      <c r="R1129" s="4"/>
      <c r="S1129" s="4"/>
      <c r="T1129" s="4"/>
      <c r="U1129" s="4"/>
      <c r="V1129" s="4"/>
      <c r="W1129" s="4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</row>
    <row r="1130" spans="1:188" s="320" customFormat="1" x14ac:dyDescent="0.2">
      <c r="A1130" s="4"/>
      <c r="B1130" s="5"/>
      <c r="C1130" s="5"/>
      <c r="D1130" s="5"/>
      <c r="E1130" s="259"/>
      <c r="F1130" s="323"/>
      <c r="G1130" s="323"/>
      <c r="I1130" s="4"/>
      <c r="J1130" s="4"/>
      <c r="K1130" s="260"/>
      <c r="L1130" s="4"/>
      <c r="M1130" s="35"/>
      <c r="N1130" s="4"/>
      <c r="O1130" s="35"/>
      <c r="P1130" s="36"/>
      <c r="Q1130" s="4"/>
      <c r="R1130" s="4"/>
      <c r="S1130" s="4"/>
      <c r="T1130" s="4"/>
      <c r="U1130" s="4"/>
      <c r="V1130" s="4"/>
      <c r="W1130" s="4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  <c r="FJ1130" s="3"/>
      <c r="FK1130" s="3"/>
      <c r="FL1130" s="3"/>
      <c r="FM1130" s="3"/>
      <c r="FN1130" s="3"/>
      <c r="FO1130" s="3"/>
      <c r="FP1130" s="3"/>
      <c r="FQ1130" s="3"/>
      <c r="FR1130" s="3"/>
      <c r="FS1130" s="3"/>
      <c r="FT1130" s="3"/>
      <c r="FU1130" s="3"/>
      <c r="FV1130" s="3"/>
      <c r="FW1130" s="3"/>
      <c r="FX1130" s="3"/>
      <c r="FY1130" s="3"/>
      <c r="FZ1130" s="3"/>
      <c r="GA1130" s="3"/>
      <c r="GB1130" s="3"/>
      <c r="GC1130" s="3"/>
      <c r="GD1130" s="3"/>
      <c r="GE1130" s="3"/>
      <c r="GF1130" s="3"/>
    </row>
    <row r="1131" spans="1:188" s="320" customFormat="1" x14ac:dyDescent="0.2">
      <c r="A1131" s="4"/>
      <c r="B1131" s="5"/>
      <c r="C1131" s="5"/>
      <c r="D1131" s="5"/>
      <c r="E1131" s="259"/>
      <c r="F1131" s="323"/>
      <c r="G1131" s="323"/>
      <c r="I1131" s="4"/>
      <c r="J1131" s="4"/>
      <c r="K1131" s="260"/>
      <c r="L1131" s="4"/>
      <c r="M1131" s="35"/>
      <c r="N1131" s="4"/>
      <c r="O1131" s="35"/>
      <c r="P1131" s="36"/>
      <c r="Q1131" s="4"/>
      <c r="R1131" s="4"/>
      <c r="S1131" s="4"/>
      <c r="T1131" s="4"/>
      <c r="U1131" s="4"/>
      <c r="V1131" s="4"/>
      <c r="W1131" s="4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</row>
    <row r="1132" spans="1:188" s="320" customFormat="1" x14ac:dyDescent="0.2">
      <c r="A1132" s="4"/>
      <c r="B1132" s="5"/>
      <c r="C1132" s="5"/>
      <c r="D1132" s="5"/>
      <c r="E1132" s="259"/>
      <c r="F1132" s="323"/>
      <c r="G1132" s="323"/>
      <c r="I1132" s="4"/>
      <c r="J1132" s="4"/>
      <c r="K1132" s="260"/>
      <c r="L1132" s="4"/>
      <c r="M1132" s="35"/>
      <c r="N1132" s="4"/>
      <c r="O1132" s="35"/>
      <c r="P1132" s="36"/>
      <c r="Q1132" s="4"/>
      <c r="R1132" s="4"/>
      <c r="S1132" s="4"/>
      <c r="T1132" s="4"/>
      <c r="U1132" s="4"/>
      <c r="V1132" s="4"/>
      <c r="W1132" s="4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</row>
    <row r="1133" spans="1:188" s="320" customFormat="1" x14ac:dyDescent="0.2">
      <c r="A1133" s="4"/>
      <c r="B1133" s="5"/>
      <c r="C1133" s="5"/>
      <c r="D1133" s="5"/>
      <c r="E1133" s="259"/>
      <c r="F1133" s="323"/>
      <c r="G1133" s="323"/>
      <c r="I1133" s="4"/>
      <c r="J1133" s="4"/>
      <c r="K1133" s="260"/>
      <c r="L1133" s="4"/>
      <c r="M1133" s="35"/>
      <c r="N1133" s="4"/>
      <c r="O1133" s="35"/>
      <c r="P1133" s="36"/>
      <c r="Q1133" s="4"/>
      <c r="R1133" s="4"/>
      <c r="S1133" s="4"/>
      <c r="T1133" s="4"/>
      <c r="U1133" s="4"/>
      <c r="V1133" s="4"/>
      <c r="W1133" s="4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  <c r="FJ1133" s="3"/>
      <c r="FK1133" s="3"/>
      <c r="FL1133" s="3"/>
      <c r="FM1133" s="3"/>
      <c r="FN1133" s="3"/>
      <c r="FO1133" s="3"/>
      <c r="FP1133" s="3"/>
      <c r="FQ1133" s="3"/>
      <c r="FR1133" s="3"/>
      <c r="FS1133" s="3"/>
      <c r="FT1133" s="3"/>
      <c r="FU1133" s="3"/>
      <c r="FV1133" s="3"/>
      <c r="FW1133" s="3"/>
      <c r="FX1133" s="3"/>
      <c r="FY1133" s="3"/>
      <c r="FZ1133" s="3"/>
      <c r="GA1133" s="3"/>
      <c r="GB1133" s="3"/>
      <c r="GC1133" s="3"/>
      <c r="GD1133" s="3"/>
      <c r="GE1133" s="3"/>
      <c r="GF1133" s="3"/>
    </row>
    <row r="1134" spans="1:188" s="320" customFormat="1" x14ac:dyDescent="0.2">
      <c r="A1134" s="4"/>
      <c r="B1134" s="5"/>
      <c r="C1134" s="5"/>
      <c r="D1134" s="5"/>
      <c r="E1134" s="259"/>
      <c r="F1134" s="323"/>
      <c r="G1134" s="323"/>
      <c r="I1134" s="4"/>
      <c r="J1134" s="4"/>
      <c r="K1134" s="260"/>
      <c r="L1134" s="4"/>
      <c r="M1134" s="35"/>
      <c r="N1134" s="4"/>
      <c r="O1134" s="35"/>
      <c r="P1134" s="36"/>
      <c r="Q1134" s="4"/>
      <c r="R1134" s="4"/>
      <c r="S1134" s="4"/>
      <c r="T1134" s="4"/>
      <c r="U1134" s="4"/>
      <c r="V1134" s="4"/>
      <c r="W1134" s="4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</row>
    <row r="1135" spans="1:188" s="320" customFormat="1" x14ac:dyDescent="0.2">
      <c r="A1135" s="4"/>
      <c r="B1135" s="5"/>
      <c r="C1135" s="5"/>
      <c r="D1135" s="5"/>
      <c r="E1135" s="259"/>
      <c r="F1135" s="323"/>
      <c r="G1135" s="323"/>
      <c r="I1135" s="4"/>
      <c r="J1135" s="4"/>
      <c r="K1135" s="260"/>
      <c r="L1135" s="4"/>
      <c r="M1135" s="35"/>
      <c r="N1135" s="4"/>
      <c r="O1135" s="35"/>
      <c r="P1135" s="36"/>
      <c r="Q1135" s="4"/>
      <c r="R1135" s="4"/>
      <c r="S1135" s="4"/>
      <c r="T1135" s="4"/>
      <c r="U1135" s="4"/>
      <c r="V1135" s="4"/>
      <c r="W1135" s="4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</row>
    <row r="1136" spans="1:188" s="320" customFormat="1" x14ac:dyDescent="0.2">
      <c r="A1136" s="4"/>
      <c r="B1136" s="5"/>
      <c r="C1136" s="5"/>
      <c r="D1136" s="5"/>
      <c r="E1136" s="259"/>
      <c r="F1136" s="323"/>
      <c r="G1136" s="323"/>
      <c r="I1136" s="4"/>
      <c r="J1136" s="4"/>
      <c r="K1136" s="260"/>
      <c r="L1136" s="4"/>
      <c r="M1136" s="35"/>
      <c r="N1136" s="4"/>
      <c r="O1136" s="35"/>
      <c r="P1136" s="36"/>
      <c r="Q1136" s="4"/>
      <c r="R1136" s="4"/>
      <c r="S1136" s="4"/>
      <c r="T1136" s="4"/>
      <c r="U1136" s="4"/>
      <c r="V1136" s="4"/>
      <c r="W1136" s="4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  <c r="GA1136" s="3"/>
      <c r="GB1136" s="3"/>
      <c r="GC1136" s="3"/>
      <c r="GD1136" s="3"/>
      <c r="GE1136" s="3"/>
      <c r="GF1136" s="3"/>
    </row>
    <row r="1137" spans="1:188" s="320" customFormat="1" x14ac:dyDescent="0.2">
      <c r="A1137" s="4"/>
      <c r="B1137" s="5"/>
      <c r="C1137" s="5"/>
      <c r="D1137" s="5"/>
      <c r="E1137" s="259"/>
      <c r="F1137" s="323"/>
      <c r="G1137" s="323"/>
      <c r="I1137" s="4"/>
      <c r="J1137" s="4"/>
      <c r="K1137" s="260"/>
      <c r="L1137" s="4"/>
      <c r="M1137" s="35"/>
      <c r="N1137" s="4"/>
      <c r="O1137" s="35"/>
      <c r="P1137" s="36"/>
      <c r="Q1137" s="4"/>
      <c r="R1137" s="4"/>
      <c r="S1137" s="4"/>
      <c r="T1137" s="4"/>
      <c r="U1137" s="4"/>
      <c r="V1137" s="4"/>
      <c r="W1137" s="4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</row>
    <row r="1138" spans="1:188" s="320" customFormat="1" x14ac:dyDescent="0.2">
      <c r="A1138" s="4"/>
      <c r="B1138" s="5"/>
      <c r="C1138" s="5"/>
      <c r="D1138" s="5"/>
      <c r="E1138" s="259"/>
      <c r="F1138" s="323"/>
      <c r="G1138" s="323"/>
      <c r="I1138" s="4"/>
      <c r="J1138" s="4"/>
      <c r="K1138" s="260"/>
      <c r="L1138" s="4"/>
      <c r="M1138" s="35"/>
      <c r="N1138" s="4"/>
      <c r="O1138" s="35"/>
      <c r="P1138" s="36"/>
      <c r="Q1138" s="4"/>
      <c r="R1138" s="4"/>
      <c r="S1138" s="4"/>
      <c r="T1138" s="4"/>
      <c r="U1138" s="4"/>
      <c r="V1138" s="4"/>
      <c r="W1138" s="4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  <c r="GC1138" s="3"/>
      <c r="GD1138" s="3"/>
      <c r="GE1138" s="3"/>
      <c r="GF1138" s="3"/>
    </row>
    <row r="1139" spans="1:188" s="320" customFormat="1" x14ac:dyDescent="0.2">
      <c r="A1139" s="4"/>
      <c r="B1139" s="5"/>
      <c r="C1139" s="5"/>
      <c r="D1139" s="5"/>
      <c r="E1139" s="259"/>
      <c r="F1139" s="323"/>
      <c r="G1139" s="323"/>
      <c r="I1139" s="4"/>
      <c r="J1139" s="4"/>
      <c r="K1139" s="260"/>
      <c r="L1139" s="4"/>
      <c r="M1139" s="35"/>
      <c r="N1139" s="4"/>
      <c r="O1139" s="35"/>
      <c r="P1139" s="36"/>
      <c r="Q1139" s="4"/>
      <c r="R1139" s="4"/>
      <c r="S1139" s="4"/>
      <c r="T1139" s="4"/>
      <c r="U1139" s="4"/>
      <c r="V1139" s="4"/>
      <c r="W1139" s="4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</row>
    <row r="1140" spans="1:188" s="320" customFormat="1" x14ac:dyDescent="0.2">
      <c r="A1140" s="4"/>
      <c r="B1140" s="5"/>
      <c r="C1140" s="5"/>
      <c r="D1140" s="5"/>
      <c r="E1140" s="259"/>
      <c r="F1140" s="323"/>
      <c r="G1140" s="323"/>
      <c r="I1140" s="4"/>
      <c r="J1140" s="4"/>
      <c r="K1140" s="260"/>
      <c r="L1140" s="4"/>
      <c r="M1140" s="35"/>
      <c r="N1140" s="4"/>
      <c r="O1140" s="35"/>
      <c r="P1140" s="36"/>
      <c r="Q1140" s="4"/>
      <c r="R1140" s="4"/>
      <c r="S1140" s="4"/>
      <c r="T1140" s="4"/>
      <c r="U1140" s="4"/>
      <c r="V1140" s="4"/>
      <c r="W1140" s="4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  <c r="FJ1140" s="3"/>
      <c r="FK1140" s="3"/>
      <c r="FL1140" s="3"/>
      <c r="FM1140" s="3"/>
      <c r="FN1140" s="3"/>
      <c r="FO1140" s="3"/>
      <c r="FP1140" s="3"/>
      <c r="FQ1140" s="3"/>
      <c r="FR1140" s="3"/>
      <c r="FS1140" s="3"/>
      <c r="FT1140" s="3"/>
      <c r="FU1140" s="3"/>
      <c r="FV1140" s="3"/>
      <c r="FW1140" s="3"/>
      <c r="FX1140" s="3"/>
      <c r="FY1140" s="3"/>
      <c r="FZ1140" s="3"/>
      <c r="GA1140" s="3"/>
      <c r="GB1140" s="3"/>
      <c r="GC1140" s="3"/>
      <c r="GD1140" s="3"/>
      <c r="GE1140" s="3"/>
      <c r="GF1140" s="3"/>
    </row>
    <row r="1141" spans="1:188" s="320" customFormat="1" x14ac:dyDescent="0.2">
      <c r="A1141" s="4"/>
      <c r="B1141" s="5"/>
      <c r="C1141" s="5"/>
      <c r="D1141" s="5"/>
      <c r="E1141" s="259"/>
      <c r="F1141" s="323"/>
      <c r="G1141" s="323"/>
      <c r="I1141" s="4"/>
      <c r="J1141" s="4"/>
      <c r="K1141" s="260"/>
      <c r="L1141" s="4"/>
      <c r="M1141" s="35"/>
      <c r="N1141" s="4"/>
      <c r="O1141" s="35"/>
      <c r="P1141" s="36"/>
      <c r="Q1141" s="4"/>
      <c r="R1141" s="4"/>
      <c r="S1141" s="4"/>
      <c r="T1141" s="4"/>
      <c r="U1141" s="4"/>
      <c r="V1141" s="4"/>
      <c r="W1141" s="4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</row>
    <row r="1142" spans="1:188" s="320" customFormat="1" x14ac:dyDescent="0.2">
      <c r="A1142" s="4"/>
      <c r="B1142" s="5"/>
      <c r="C1142" s="5"/>
      <c r="D1142" s="5"/>
      <c r="E1142" s="259"/>
      <c r="F1142" s="323"/>
      <c r="G1142" s="323"/>
      <c r="I1142" s="4"/>
      <c r="J1142" s="4"/>
      <c r="K1142" s="260"/>
      <c r="L1142" s="4"/>
      <c r="M1142" s="35"/>
      <c r="N1142" s="4"/>
      <c r="O1142" s="35"/>
      <c r="P1142" s="36"/>
      <c r="Q1142" s="4"/>
      <c r="R1142" s="4"/>
      <c r="S1142" s="4"/>
      <c r="T1142" s="4"/>
      <c r="U1142" s="4"/>
      <c r="V1142" s="4"/>
      <c r="W1142" s="4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  <c r="FJ1142" s="3"/>
      <c r="FK1142" s="3"/>
      <c r="FL1142" s="3"/>
      <c r="FM1142" s="3"/>
      <c r="FN1142" s="3"/>
      <c r="FO1142" s="3"/>
      <c r="FP1142" s="3"/>
      <c r="FQ1142" s="3"/>
      <c r="FR1142" s="3"/>
      <c r="FS1142" s="3"/>
      <c r="FT1142" s="3"/>
      <c r="FU1142" s="3"/>
      <c r="FV1142" s="3"/>
      <c r="FW1142" s="3"/>
      <c r="FX1142" s="3"/>
      <c r="FY1142" s="3"/>
      <c r="FZ1142" s="3"/>
      <c r="GA1142" s="3"/>
      <c r="GB1142" s="3"/>
      <c r="GC1142" s="3"/>
      <c r="GD1142" s="3"/>
      <c r="GE1142" s="3"/>
      <c r="GF1142" s="3"/>
    </row>
    <row r="1143" spans="1:188" s="320" customFormat="1" x14ac:dyDescent="0.2">
      <c r="A1143" s="4"/>
      <c r="B1143" s="5"/>
      <c r="C1143" s="5"/>
      <c r="D1143" s="5"/>
      <c r="E1143" s="259"/>
      <c r="F1143" s="323"/>
      <c r="G1143" s="323"/>
      <c r="I1143" s="4"/>
      <c r="J1143" s="4"/>
      <c r="K1143" s="260"/>
      <c r="L1143" s="4"/>
      <c r="M1143" s="35"/>
      <c r="N1143" s="4"/>
      <c r="O1143" s="35"/>
      <c r="P1143" s="36"/>
      <c r="Q1143" s="4"/>
      <c r="R1143" s="4"/>
      <c r="S1143" s="4"/>
      <c r="T1143" s="4"/>
      <c r="U1143" s="4"/>
      <c r="V1143" s="4"/>
      <c r="W1143" s="4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</row>
    <row r="1144" spans="1:188" s="320" customFormat="1" x14ac:dyDescent="0.2">
      <c r="A1144" s="4"/>
      <c r="B1144" s="5"/>
      <c r="C1144" s="5"/>
      <c r="D1144" s="5"/>
      <c r="E1144" s="259"/>
      <c r="F1144" s="323"/>
      <c r="G1144" s="323"/>
      <c r="I1144" s="4"/>
      <c r="J1144" s="4"/>
      <c r="K1144" s="260"/>
      <c r="L1144" s="4"/>
      <c r="M1144" s="35"/>
      <c r="N1144" s="4"/>
      <c r="O1144" s="35"/>
      <c r="P1144" s="36"/>
      <c r="Q1144" s="4"/>
      <c r="R1144" s="4"/>
      <c r="S1144" s="4"/>
      <c r="T1144" s="4"/>
      <c r="U1144" s="4"/>
      <c r="V1144" s="4"/>
      <c r="W1144" s="4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</row>
    <row r="1145" spans="1:188" s="320" customFormat="1" x14ac:dyDescent="0.2">
      <c r="A1145" s="4"/>
      <c r="B1145" s="5"/>
      <c r="C1145" s="5"/>
      <c r="D1145" s="5"/>
      <c r="E1145" s="259"/>
      <c r="F1145" s="323"/>
      <c r="G1145" s="323"/>
      <c r="I1145" s="4"/>
      <c r="J1145" s="4"/>
      <c r="K1145" s="260"/>
      <c r="L1145" s="4"/>
      <c r="M1145" s="35"/>
      <c r="N1145" s="4"/>
      <c r="O1145" s="35"/>
      <c r="P1145" s="36"/>
      <c r="Q1145" s="4"/>
      <c r="R1145" s="4"/>
      <c r="S1145" s="4"/>
      <c r="T1145" s="4"/>
      <c r="U1145" s="4"/>
      <c r="V1145" s="4"/>
      <c r="W1145" s="4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</row>
    <row r="1146" spans="1:188" s="320" customFormat="1" x14ac:dyDescent="0.2">
      <c r="A1146" s="4"/>
      <c r="B1146" s="5"/>
      <c r="C1146" s="5"/>
      <c r="D1146" s="5"/>
      <c r="E1146" s="259"/>
      <c r="F1146" s="323"/>
      <c r="G1146" s="323"/>
      <c r="I1146" s="4"/>
      <c r="J1146" s="4"/>
      <c r="K1146" s="260"/>
      <c r="L1146" s="4"/>
      <c r="M1146" s="35"/>
      <c r="N1146" s="4"/>
      <c r="O1146" s="35"/>
      <c r="P1146" s="36"/>
      <c r="Q1146" s="4"/>
      <c r="R1146" s="4"/>
      <c r="S1146" s="4"/>
      <c r="T1146" s="4"/>
      <c r="U1146" s="4"/>
      <c r="V1146" s="4"/>
      <c r="W1146" s="4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</row>
    <row r="1147" spans="1:188" s="320" customFormat="1" x14ac:dyDescent="0.2">
      <c r="A1147" s="4"/>
      <c r="B1147" s="5"/>
      <c r="C1147" s="5"/>
      <c r="D1147" s="5"/>
      <c r="E1147" s="259"/>
      <c r="F1147" s="323"/>
      <c r="G1147" s="323"/>
      <c r="I1147" s="4"/>
      <c r="J1147" s="4"/>
      <c r="K1147" s="260"/>
      <c r="L1147" s="4"/>
      <c r="M1147" s="35"/>
      <c r="N1147" s="4"/>
      <c r="O1147" s="35"/>
      <c r="P1147" s="36"/>
      <c r="Q1147" s="4"/>
      <c r="R1147" s="4"/>
      <c r="S1147" s="4"/>
      <c r="T1147" s="4"/>
      <c r="U1147" s="4"/>
      <c r="V1147" s="4"/>
      <c r="W1147" s="4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</row>
    <row r="1148" spans="1:188" s="320" customFormat="1" x14ac:dyDescent="0.2">
      <c r="A1148" s="4"/>
      <c r="B1148" s="5"/>
      <c r="C1148" s="5"/>
      <c r="D1148" s="5"/>
      <c r="E1148" s="259"/>
      <c r="F1148" s="323"/>
      <c r="G1148" s="323"/>
      <c r="I1148" s="4"/>
      <c r="J1148" s="4"/>
      <c r="K1148" s="260"/>
      <c r="L1148" s="4"/>
      <c r="M1148" s="35"/>
      <c r="N1148" s="4"/>
      <c r="O1148" s="35"/>
      <c r="P1148" s="36"/>
      <c r="Q1148" s="4"/>
      <c r="R1148" s="4"/>
      <c r="S1148" s="4"/>
      <c r="T1148" s="4"/>
      <c r="U1148" s="4"/>
      <c r="V1148" s="4"/>
      <c r="W1148" s="4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</row>
    <row r="1149" spans="1:188" s="320" customFormat="1" x14ac:dyDescent="0.2">
      <c r="A1149" s="4"/>
      <c r="B1149" s="5"/>
      <c r="C1149" s="5"/>
      <c r="D1149" s="5"/>
      <c r="E1149" s="259"/>
      <c r="F1149" s="323"/>
      <c r="G1149" s="323"/>
      <c r="I1149" s="4"/>
      <c r="J1149" s="4"/>
      <c r="K1149" s="260"/>
      <c r="L1149" s="4"/>
      <c r="M1149" s="35"/>
      <c r="N1149" s="4"/>
      <c r="O1149" s="35"/>
      <c r="P1149" s="36"/>
      <c r="Q1149" s="4"/>
      <c r="R1149" s="4"/>
      <c r="S1149" s="4"/>
      <c r="T1149" s="4"/>
      <c r="U1149" s="4"/>
      <c r="V1149" s="4"/>
      <c r="W1149" s="4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</row>
    <row r="1150" spans="1:188" s="320" customFormat="1" x14ac:dyDescent="0.2">
      <c r="A1150" s="4"/>
      <c r="B1150" s="5"/>
      <c r="C1150" s="5"/>
      <c r="D1150" s="5"/>
      <c r="E1150" s="259"/>
      <c r="F1150" s="323"/>
      <c r="G1150" s="323"/>
      <c r="I1150" s="4"/>
      <c r="J1150" s="4"/>
      <c r="K1150" s="260"/>
      <c r="L1150" s="4"/>
      <c r="M1150" s="35"/>
      <c r="N1150" s="4"/>
      <c r="O1150" s="35"/>
      <c r="P1150" s="36"/>
      <c r="Q1150" s="4"/>
      <c r="R1150" s="4"/>
      <c r="S1150" s="4"/>
      <c r="T1150" s="4"/>
      <c r="U1150" s="4"/>
      <c r="V1150" s="4"/>
      <c r="W1150" s="4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  <c r="GA1150" s="3"/>
      <c r="GB1150" s="3"/>
      <c r="GC1150" s="3"/>
      <c r="GD1150" s="3"/>
      <c r="GE1150" s="3"/>
      <c r="GF1150" s="3"/>
    </row>
    <row r="1151" spans="1:188" s="320" customFormat="1" x14ac:dyDescent="0.2">
      <c r="A1151" s="4"/>
      <c r="B1151" s="5"/>
      <c r="C1151" s="5"/>
      <c r="D1151" s="5"/>
      <c r="E1151" s="259"/>
      <c r="F1151" s="323"/>
      <c r="G1151" s="323"/>
      <c r="I1151" s="4"/>
      <c r="J1151" s="4"/>
      <c r="K1151" s="260"/>
      <c r="L1151" s="4"/>
      <c r="M1151" s="35"/>
      <c r="N1151" s="4"/>
      <c r="O1151" s="35"/>
      <c r="P1151" s="36"/>
      <c r="Q1151" s="4"/>
      <c r="R1151" s="4"/>
      <c r="S1151" s="4"/>
      <c r="T1151" s="4"/>
      <c r="U1151" s="4"/>
      <c r="V1151" s="4"/>
      <c r="W1151" s="4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</row>
    <row r="1152" spans="1:188" s="320" customFormat="1" x14ac:dyDescent="0.2">
      <c r="A1152" s="4"/>
      <c r="B1152" s="5"/>
      <c r="C1152" s="5"/>
      <c r="D1152" s="5"/>
      <c r="E1152" s="259"/>
      <c r="F1152" s="323"/>
      <c r="G1152" s="323"/>
      <c r="I1152" s="4"/>
      <c r="J1152" s="4"/>
      <c r="K1152" s="260"/>
      <c r="L1152" s="4"/>
      <c r="M1152" s="35"/>
      <c r="N1152" s="4"/>
      <c r="O1152" s="35"/>
      <c r="P1152" s="36"/>
      <c r="Q1152" s="4"/>
      <c r="R1152" s="4"/>
      <c r="S1152" s="4"/>
      <c r="T1152" s="4"/>
      <c r="U1152" s="4"/>
      <c r="V1152" s="4"/>
      <c r="W1152" s="4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  <c r="FJ1152" s="3"/>
      <c r="FK1152" s="3"/>
      <c r="FL1152" s="3"/>
      <c r="FM1152" s="3"/>
      <c r="FN1152" s="3"/>
      <c r="FO1152" s="3"/>
      <c r="FP1152" s="3"/>
      <c r="FQ1152" s="3"/>
      <c r="FR1152" s="3"/>
      <c r="FS1152" s="3"/>
      <c r="FT1152" s="3"/>
      <c r="FU1152" s="3"/>
      <c r="FV1152" s="3"/>
      <c r="FW1152" s="3"/>
      <c r="FX1152" s="3"/>
      <c r="FY1152" s="3"/>
      <c r="FZ1152" s="3"/>
      <c r="GA1152" s="3"/>
      <c r="GB1152" s="3"/>
      <c r="GC1152" s="3"/>
      <c r="GD1152" s="3"/>
      <c r="GE1152" s="3"/>
      <c r="GF1152" s="3"/>
    </row>
    <row r="1153" spans="1:188" s="320" customFormat="1" x14ac:dyDescent="0.2">
      <c r="A1153" s="4"/>
      <c r="B1153" s="5"/>
      <c r="C1153" s="5"/>
      <c r="D1153" s="5"/>
      <c r="E1153" s="259"/>
      <c r="F1153" s="323"/>
      <c r="G1153" s="323"/>
      <c r="I1153" s="4"/>
      <c r="J1153" s="4"/>
      <c r="K1153" s="260"/>
      <c r="L1153" s="4"/>
      <c r="M1153" s="35"/>
      <c r="N1153" s="4"/>
      <c r="O1153" s="35"/>
      <c r="P1153" s="36"/>
      <c r="Q1153" s="4"/>
      <c r="R1153" s="4"/>
      <c r="S1153" s="4"/>
      <c r="T1153" s="4"/>
      <c r="U1153" s="4"/>
      <c r="V1153" s="4"/>
      <c r="W1153" s="4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</row>
    <row r="1154" spans="1:188" s="320" customFormat="1" x14ac:dyDescent="0.2">
      <c r="A1154" s="4"/>
      <c r="B1154" s="5"/>
      <c r="C1154" s="5"/>
      <c r="D1154" s="5"/>
      <c r="E1154" s="259"/>
      <c r="F1154" s="323"/>
      <c r="G1154" s="323"/>
      <c r="I1154" s="4"/>
      <c r="J1154" s="4"/>
      <c r="K1154" s="260"/>
      <c r="L1154" s="4"/>
      <c r="M1154" s="35"/>
      <c r="N1154" s="4"/>
      <c r="O1154" s="35"/>
      <c r="P1154" s="36"/>
      <c r="Q1154" s="4"/>
      <c r="R1154" s="4"/>
      <c r="S1154" s="4"/>
      <c r="T1154" s="4"/>
      <c r="U1154" s="4"/>
      <c r="V1154" s="4"/>
      <c r="W1154" s="4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  <c r="GC1154" s="3"/>
      <c r="GD1154" s="3"/>
      <c r="GE1154" s="3"/>
      <c r="GF1154" s="3"/>
    </row>
    <row r="1155" spans="1:188" s="320" customFormat="1" x14ac:dyDescent="0.2">
      <c r="A1155" s="4"/>
      <c r="B1155" s="5"/>
      <c r="C1155" s="5"/>
      <c r="D1155" s="5"/>
      <c r="E1155" s="259"/>
      <c r="F1155" s="323"/>
      <c r="G1155" s="323"/>
      <c r="I1155" s="4"/>
      <c r="J1155" s="4"/>
      <c r="K1155" s="260"/>
      <c r="L1155" s="4"/>
      <c r="M1155" s="35"/>
      <c r="N1155" s="4"/>
      <c r="O1155" s="35"/>
      <c r="P1155" s="36"/>
      <c r="Q1155" s="4"/>
      <c r="R1155" s="4"/>
      <c r="S1155" s="4"/>
      <c r="T1155" s="4"/>
      <c r="U1155" s="4"/>
      <c r="V1155" s="4"/>
      <c r="W1155" s="4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</row>
    <row r="1156" spans="1:188" s="320" customFormat="1" x14ac:dyDescent="0.2">
      <c r="A1156" s="4"/>
      <c r="B1156" s="5"/>
      <c r="C1156" s="5"/>
      <c r="D1156" s="5"/>
      <c r="E1156" s="259"/>
      <c r="F1156" s="323"/>
      <c r="G1156" s="323"/>
      <c r="I1156" s="4"/>
      <c r="J1156" s="4"/>
      <c r="K1156" s="260"/>
      <c r="L1156" s="4"/>
      <c r="M1156" s="35"/>
      <c r="N1156" s="4"/>
      <c r="O1156" s="35"/>
      <c r="P1156" s="36"/>
      <c r="Q1156" s="4"/>
      <c r="R1156" s="4"/>
      <c r="S1156" s="4"/>
      <c r="T1156" s="4"/>
      <c r="U1156" s="4"/>
      <c r="V1156" s="4"/>
      <c r="W1156" s="4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</row>
    <row r="1157" spans="1:188" s="320" customFormat="1" x14ac:dyDescent="0.2">
      <c r="A1157" s="4"/>
      <c r="B1157" s="5"/>
      <c r="C1157" s="5"/>
      <c r="D1157" s="5"/>
      <c r="E1157" s="259"/>
      <c r="F1157" s="323"/>
      <c r="G1157" s="323"/>
      <c r="I1157" s="4"/>
      <c r="J1157" s="4"/>
      <c r="K1157" s="260"/>
      <c r="L1157" s="4"/>
      <c r="M1157" s="35"/>
      <c r="N1157" s="4"/>
      <c r="O1157" s="35"/>
      <c r="P1157" s="36"/>
      <c r="Q1157" s="4"/>
      <c r="R1157" s="4"/>
      <c r="S1157" s="4"/>
      <c r="T1157" s="4"/>
      <c r="U1157" s="4"/>
      <c r="V1157" s="4"/>
      <c r="W1157" s="4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</row>
    <row r="1158" spans="1:188" s="320" customFormat="1" x14ac:dyDescent="0.2">
      <c r="A1158" s="4"/>
      <c r="B1158" s="5"/>
      <c r="C1158" s="5"/>
      <c r="D1158" s="5"/>
      <c r="E1158" s="259"/>
      <c r="F1158" s="323"/>
      <c r="G1158" s="323"/>
      <c r="I1158" s="4"/>
      <c r="J1158" s="4"/>
      <c r="K1158" s="260"/>
      <c r="L1158" s="4"/>
      <c r="M1158" s="35"/>
      <c r="N1158" s="4"/>
      <c r="O1158" s="35"/>
      <c r="P1158" s="36"/>
      <c r="Q1158" s="4"/>
      <c r="R1158" s="4"/>
      <c r="S1158" s="4"/>
      <c r="T1158" s="4"/>
      <c r="U1158" s="4"/>
      <c r="V1158" s="4"/>
      <c r="W1158" s="4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</row>
    <row r="1159" spans="1:188" s="320" customFormat="1" x14ac:dyDescent="0.2">
      <c r="A1159" s="4"/>
      <c r="B1159" s="5"/>
      <c r="C1159" s="5"/>
      <c r="D1159" s="5"/>
      <c r="E1159" s="259"/>
      <c r="F1159" s="323"/>
      <c r="G1159" s="323"/>
      <c r="I1159" s="4"/>
      <c r="J1159" s="4"/>
      <c r="K1159" s="260"/>
      <c r="L1159" s="4"/>
      <c r="M1159" s="35"/>
      <c r="N1159" s="4"/>
      <c r="O1159" s="35"/>
      <c r="P1159" s="36"/>
      <c r="Q1159" s="4"/>
      <c r="R1159" s="4"/>
      <c r="S1159" s="4"/>
      <c r="T1159" s="4"/>
      <c r="U1159" s="4"/>
      <c r="V1159" s="4"/>
      <c r="W1159" s="4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</row>
    <row r="1160" spans="1:188" s="320" customFormat="1" x14ac:dyDescent="0.2">
      <c r="A1160" s="4"/>
      <c r="B1160" s="5"/>
      <c r="C1160" s="5"/>
      <c r="D1160" s="5"/>
      <c r="E1160" s="259"/>
      <c r="F1160" s="323"/>
      <c r="G1160" s="323"/>
      <c r="I1160" s="4"/>
      <c r="J1160" s="4"/>
      <c r="K1160" s="260"/>
      <c r="L1160" s="4"/>
      <c r="M1160" s="35"/>
      <c r="N1160" s="4"/>
      <c r="O1160" s="35"/>
      <c r="P1160" s="36"/>
      <c r="Q1160" s="4"/>
      <c r="R1160" s="4"/>
      <c r="S1160" s="4"/>
      <c r="T1160" s="4"/>
      <c r="U1160" s="4"/>
      <c r="V1160" s="4"/>
      <c r="W1160" s="4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</row>
    <row r="1161" spans="1:188" s="320" customFormat="1" x14ac:dyDescent="0.2">
      <c r="A1161" s="4"/>
      <c r="B1161" s="5"/>
      <c r="C1161" s="5"/>
      <c r="D1161" s="5"/>
      <c r="E1161" s="259"/>
      <c r="F1161" s="323"/>
      <c r="G1161" s="323"/>
      <c r="I1161" s="4"/>
      <c r="J1161" s="4"/>
      <c r="K1161" s="260"/>
      <c r="L1161" s="4"/>
      <c r="M1161" s="35"/>
      <c r="N1161" s="4"/>
      <c r="O1161" s="35"/>
      <c r="P1161" s="36"/>
      <c r="Q1161" s="4"/>
      <c r="R1161" s="4"/>
      <c r="S1161" s="4"/>
      <c r="T1161" s="4"/>
      <c r="U1161" s="4"/>
      <c r="V1161" s="4"/>
      <c r="W1161" s="4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  <c r="GA1161" s="3"/>
      <c r="GB1161" s="3"/>
      <c r="GC1161" s="3"/>
      <c r="GD1161" s="3"/>
      <c r="GE1161" s="3"/>
      <c r="GF1161" s="3"/>
    </row>
    <row r="1162" spans="1:188" s="320" customFormat="1" x14ac:dyDescent="0.2">
      <c r="A1162" s="4"/>
      <c r="B1162" s="5"/>
      <c r="C1162" s="5"/>
      <c r="D1162" s="5"/>
      <c r="E1162" s="259"/>
      <c r="F1162" s="323"/>
      <c r="G1162" s="323"/>
      <c r="I1162" s="4"/>
      <c r="J1162" s="4"/>
      <c r="K1162" s="260"/>
      <c r="L1162" s="4"/>
      <c r="M1162" s="35"/>
      <c r="N1162" s="4"/>
      <c r="O1162" s="35"/>
      <c r="P1162" s="36"/>
      <c r="Q1162" s="4"/>
      <c r="R1162" s="4"/>
      <c r="S1162" s="4"/>
      <c r="T1162" s="4"/>
      <c r="U1162" s="4"/>
      <c r="V1162" s="4"/>
      <c r="W1162" s="4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</row>
    <row r="1163" spans="1:188" s="320" customFormat="1" x14ac:dyDescent="0.2">
      <c r="A1163" s="4"/>
      <c r="B1163" s="5"/>
      <c r="C1163" s="5"/>
      <c r="D1163" s="5"/>
      <c r="E1163" s="259"/>
      <c r="F1163" s="323"/>
      <c r="G1163" s="323"/>
      <c r="I1163" s="4"/>
      <c r="J1163" s="4"/>
      <c r="K1163" s="260"/>
      <c r="L1163" s="4"/>
      <c r="M1163" s="35"/>
      <c r="N1163" s="4"/>
      <c r="O1163" s="35"/>
      <c r="P1163" s="36"/>
      <c r="Q1163" s="4"/>
      <c r="R1163" s="4"/>
      <c r="S1163" s="4"/>
      <c r="T1163" s="4"/>
      <c r="U1163" s="4"/>
      <c r="V1163" s="4"/>
      <c r="W1163" s="4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  <c r="GA1163" s="3"/>
      <c r="GB1163" s="3"/>
      <c r="GC1163" s="3"/>
      <c r="GD1163" s="3"/>
      <c r="GE1163" s="3"/>
      <c r="GF1163" s="3"/>
    </row>
    <row r="1164" spans="1:188" s="320" customFormat="1" x14ac:dyDescent="0.2">
      <c r="A1164" s="4"/>
      <c r="B1164" s="5"/>
      <c r="C1164" s="5"/>
      <c r="D1164" s="5"/>
      <c r="E1164" s="259"/>
      <c r="F1164" s="323"/>
      <c r="G1164" s="323"/>
      <c r="I1164" s="4"/>
      <c r="J1164" s="4"/>
      <c r="K1164" s="260"/>
      <c r="L1164" s="4"/>
      <c r="M1164" s="35"/>
      <c r="N1164" s="4"/>
      <c r="O1164" s="35"/>
      <c r="P1164" s="36"/>
      <c r="Q1164" s="4"/>
      <c r="R1164" s="4"/>
      <c r="S1164" s="4"/>
      <c r="T1164" s="4"/>
      <c r="U1164" s="4"/>
      <c r="V1164" s="4"/>
      <c r="W1164" s="4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</row>
    <row r="1165" spans="1:188" s="320" customFormat="1" x14ac:dyDescent="0.2">
      <c r="A1165" s="4"/>
      <c r="B1165" s="5"/>
      <c r="C1165" s="5"/>
      <c r="D1165" s="5"/>
      <c r="E1165" s="259"/>
      <c r="F1165" s="323"/>
      <c r="G1165" s="323"/>
      <c r="I1165" s="4"/>
      <c r="J1165" s="4"/>
      <c r="K1165" s="260"/>
      <c r="L1165" s="4"/>
      <c r="M1165" s="35"/>
      <c r="N1165" s="4"/>
      <c r="O1165" s="35"/>
      <c r="P1165" s="36"/>
      <c r="Q1165" s="4"/>
      <c r="R1165" s="4"/>
      <c r="S1165" s="4"/>
      <c r="T1165" s="4"/>
      <c r="U1165" s="4"/>
      <c r="V1165" s="4"/>
      <c r="W1165" s="4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  <c r="GC1165" s="3"/>
      <c r="GD1165" s="3"/>
      <c r="GE1165" s="3"/>
      <c r="GF1165" s="3"/>
    </row>
    <row r="1166" spans="1:188" s="320" customFormat="1" x14ac:dyDescent="0.2">
      <c r="A1166" s="4"/>
      <c r="B1166" s="5"/>
      <c r="C1166" s="5"/>
      <c r="D1166" s="5"/>
      <c r="E1166" s="259"/>
      <c r="F1166" s="323"/>
      <c r="G1166" s="323"/>
      <c r="I1166" s="4"/>
      <c r="J1166" s="4"/>
      <c r="K1166" s="260"/>
      <c r="L1166" s="4"/>
      <c r="M1166" s="35"/>
      <c r="N1166" s="4"/>
      <c r="O1166" s="35"/>
      <c r="P1166" s="36"/>
      <c r="Q1166" s="4"/>
      <c r="R1166" s="4"/>
      <c r="S1166" s="4"/>
      <c r="T1166" s="4"/>
      <c r="U1166" s="4"/>
      <c r="V1166" s="4"/>
      <c r="W1166" s="4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</row>
    <row r="1167" spans="1:188" s="320" customFormat="1" x14ac:dyDescent="0.2">
      <c r="A1167" s="4"/>
      <c r="B1167" s="5"/>
      <c r="C1167" s="5"/>
      <c r="D1167" s="5"/>
      <c r="E1167" s="259"/>
      <c r="F1167" s="323"/>
      <c r="G1167" s="323"/>
      <c r="I1167" s="4"/>
      <c r="J1167" s="4"/>
      <c r="K1167" s="260"/>
      <c r="L1167" s="4"/>
      <c r="M1167" s="35"/>
      <c r="N1167" s="4"/>
      <c r="O1167" s="35"/>
      <c r="P1167" s="36"/>
      <c r="Q1167" s="4"/>
      <c r="R1167" s="4"/>
      <c r="S1167" s="4"/>
      <c r="T1167" s="4"/>
      <c r="U1167" s="4"/>
      <c r="V1167" s="4"/>
      <c r="W1167" s="4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  <c r="GC1167" s="3"/>
      <c r="GD1167" s="3"/>
      <c r="GE1167" s="3"/>
      <c r="GF1167" s="3"/>
    </row>
    <row r="1168" spans="1:188" s="320" customFormat="1" x14ac:dyDescent="0.2">
      <c r="A1168" s="4"/>
      <c r="B1168" s="5"/>
      <c r="C1168" s="5"/>
      <c r="D1168" s="5"/>
      <c r="E1168" s="259"/>
      <c r="F1168" s="323"/>
      <c r="G1168" s="323"/>
      <c r="I1168" s="4"/>
      <c r="J1168" s="4"/>
      <c r="K1168" s="260"/>
      <c r="L1168" s="4"/>
      <c r="M1168" s="35"/>
      <c r="N1168" s="4"/>
      <c r="O1168" s="35"/>
      <c r="P1168" s="36"/>
      <c r="Q1168" s="4"/>
      <c r="R1168" s="4"/>
      <c r="S1168" s="4"/>
      <c r="T1168" s="4"/>
      <c r="U1168" s="4"/>
      <c r="V1168" s="4"/>
      <c r="W1168" s="4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</row>
    <row r="1169" spans="1:188" s="320" customFormat="1" x14ac:dyDescent="0.2">
      <c r="A1169" s="4"/>
      <c r="B1169" s="5"/>
      <c r="C1169" s="5"/>
      <c r="D1169" s="5"/>
      <c r="E1169" s="259"/>
      <c r="F1169" s="323"/>
      <c r="G1169" s="323"/>
      <c r="I1169" s="4"/>
      <c r="J1169" s="4"/>
      <c r="K1169" s="260"/>
      <c r="L1169" s="4"/>
      <c r="M1169" s="35"/>
      <c r="N1169" s="4"/>
      <c r="O1169" s="35"/>
      <c r="P1169" s="36"/>
      <c r="Q1169" s="4"/>
      <c r="R1169" s="4"/>
      <c r="S1169" s="4"/>
      <c r="T1169" s="4"/>
      <c r="U1169" s="4"/>
      <c r="V1169" s="4"/>
      <c r="W1169" s="4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  <c r="GA1169" s="3"/>
      <c r="GB1169" s="3"/>
      <c r="GC1169" s="3"/>
      <c r="GD1169" s="3"/>
      <c r="GE1169" s="3"/>
      <c r="GF1169" s="3"/>
    </row>
    <row r="1170" spans="1:188" s="320" customFormat="1" x14ac:dyDescent="0.2">
      <c r="A1170" s="4"/>
      <c r="B1170" s="5"/>
      <c r="C1170" s="5"/>
      <c r="D1170" s="5"/>
      <c r="E1170" s="259"/>
      <c r="F1170" s="323"/>
      <c r="G1170" s="323"/>
      <c r="I1170" s="4"/>
      <c r="J1170" s="4"/>
      <c r="K1170" s="260"/>
      <c r="L1170" s="4"/>
      <c r="M1170" s="35"/>
      <c r="N1170" s="4"/>
      <c r="O1170" s="35"/>
      <c r="P1170" s="36"/>
      <c r="Q1170" s="4"/>
      <c r="R1170" s="4"/>
      <c r="S1170" s="4"/>
      <c r="T1170" s="4"/>
      <c r="U1170" s="4"/>
      <c r="V1170" s="4"/>
      <c r="W1170" s="4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</row>
    <row r="1171" spans="1:188" s="320" customFormat="1" x14ac:dyDescent="0.2">
      <c r="A1171" s="4"/>
      <c r="B1171" s="5"/>
      <c r="C1171" s="5"/>
      <c r="D1171" s="5"/>
      <c r="E1171" s="259"/>
      <c r="F1171" s="323"/>
      <c r="G1171" s="323"/>
      <c r="I1171" s="4"/>
      <c r="J1171" s="4"/>
      <c r="K1171" s="260"/>
      <c r="L1171" s="4"/>
      <c r="M1171" s="35"/>
      <c r="N1171" s="4"/>
      <c r="O1171" s="35"/>
      <c r="P1171" s="36"/>
      <c r="Q1171" s="4"/>
      <c r="R1171" s="4"/>
      <c r="S1171" s="4"/>
      <c r="T1171" s="4"/>
      <c r="U1171" s="4"/>
      <c r="V1171" s="4"/>
      <c r="W1171" s="4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  <c r="FJ1171" s="3"/>
      <c r="FK1171" s="3"/>
      <c r="FL1171" s="3"/>
      <c r="FM1171" s="3"/>
      <c r="FN1171" s="3"/>
      <c r="FO1171" s="3"/>
      <c r="FP1171" s="3"/>
      <c r="FQ1171" s="3"/>
      <c r="FR1171" s="3"/>
      <c r="FS1171" s="3"/>
      <c r="FT1171" s="3"/>
      <c r="FU1171" s="3"/>
      <c r="FV1171" s="3"/>
      <c r="FW1171" s="3"/>
      <c r="FX1171" s="3"/>
      <c r="FY1171" s="3"/>
      <c r="FZ1171" s="3"/>
      <c r="GA1171" s="3"/>
      <c r="GB1171" s="3"/>
      <c r="GC1171" s="3"/>
      <c r="GD1171" s="3"/>
      <c r="GE1171" s="3"/>
      <c r="GF1171" s="3"/>
    </row>
    <row r="1172" spans="1:188" s="320" customFormat="1" x14ac:dyDescent="0.2">
      <c r="A1172" s="4"/>
      <c r="B1172" s="5"/>
      <c r="C1172" s="5"/>
      <c r="D1172" s="5"/>
      <c r="E1172" s="259"/>
      <c r="F1172" s="323"/>
      <c r="G1172" s="323"/>
      <c r="I1172" s="4"/>
      <c r="J1172" s="4"/>
      <c r="K1172" s="260"/>
      <c r="L1172" s="4"/>
      <c r="M1172" s="35"/>
      <c r="N1172" s="4"/>
      <c r="O1172" s="35"/>
      <c r="P1172" s="36"/>
      <c r="Q1172" s="4"/>
      <c r="R1172" s="4"/>
      <c r="S1172" s="4"/>
      <c r="T1172" s="4"/>
      <c r="U1172" s="4"/>
      <c r="V1172" s="4"/>
      <c r="W1172" s="4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</row>
    <row r="1173" spans="1:188" s="320" customFormat="1" x14ac:dyDescent="0.2">
      <c r="A1173" s="4"/>
      <c r="B1173" s="5"/>
      <c r="C1173" s="5"/>
      <c r="D1173" s="5"/>
      <c r="E1173" s="259"/>
      <c r="F1173" s="323"/>
      <c r="G1173" s="323"/>
      <c r="I1173" s="4"/>
      <c r="J1173" s="4"/>
      <c r="K1173" s="260"/>
      <c r="L1173" s="4"/>
      <c r="M1173" s="35"/>
      <c r="N1173" s="4"/>
      <c r="O1173" s="35"/>
      <c r="P1173" s="36"/>
      <c r="Q1173" s="4"/>
      <c r="R1173" s="4"/>
      <c r="S1173" s="4"/>
      <c r="T1173" s="4"/>
      <c r="U1173" s="4"/>
      <c r="V1173" s="4"/>
      <c r="W1173" s="4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</row>
    <row r="1174" spans="1:188" s="320" customFormat="1" x14ac:dyDescent="0.2">
      <c r="A1174" s="4"/>
      <c r="B1174" s="5"/>
      <c r="C1174" s="5"/>
      <c r="D1174" s="5"/>
      <c r="E1174" s="259"/>
      <c r="F1174" s="323"/>
      <c r="G1174" s="323"/>
      <c r="I1174" s="4"/>
      <c r="J1174" s="4"/>
      <c r="K1174" s="260"/>
      <c r="L1174" s="4"/>
      <c r="M1174" s="35"/>
      <c r="N1174" s="4"/>
      <c r="O1174" s="35"/>
      <c r="P1174" s="36"/>
      <c r="Q1174" s="4"/>
      <c r="R1174" s="4"/>
      <c r="S1174" s="4"/>
      <c r="T1174" s="4"/>
      <c r="U1174" s="4"/>
      <c r="V1174" s="4"/>
      <c r="W1174" s="4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/>
      <c r="GA1174" s="3"/>
      <c r="GB1174" s="3"/>
      <c r="GC1174" s="3"/>
      <c r="GD1174" s="3"/>
      <c r="GE1174" s="3"/>
      <c r="GF1174" s="3"/>
    </row>
    <row r="1175" spans="1:188" s="320" customFormat="1" x14ac:dyDescent="0.2">
      <c r="A1175" s="4"/>
      <c r="B1175" s="5"/>
      <c r="C1175" s="5"/>
      <c r="D1175" s="5"/>
      <c r="E1175" s="259"/>
      <c r="F1175" s="323"/>
      <c r="G1175" s="323"/>
      <c r="I1175" s="4"/>
      <c r="J1175" s="4"/>
      <c r="K1175" s="260"/>
      <c r="L1175" s="4"/>
      <c r="M1175" s="35"/>
      <c r="N1175" s="4"/>
      <c r="O1175" s="35"/>
      <c r="P1175" s="36"/>
      <c r="Q1175" s="4"/>
      <c r="R1175" s="4"/>
      <c r="S1175" s="4"/>
      <c r="T1175" s="4"/>
      <c r="U1175" s="4"/>
      <c r="V1175" s="4"/>
      <c r="W1175" s="4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</row>
    <row r="1176" spans="1:188" s="320" customFormat="1" x14ac:dyDescent="0.2">
      <c r="A1176" s="4"/>
      <c r="B1176" s="5"/>
      <c r="C1176" s="5"/>
      <c r="D1176" s="5"/>
      <c r="E1176" s="259"/>
      <c r="F1176" s="323"/>
      <c r="G1176" s="323"/>
      <c r="I1176" s="4"/>
      <c r="J1176" s="4"/>
      <c r="K1176" s="260"/>
      <c r="L1176" s="4"/>
      <c r="M1176" s="35"/>
      <c r="N1176" s="4"/>
      <c r="O1176" s="35"/>
      <c r="P1176" s="36"/>
      <c r="Q1176" s="4"/>
      <c r="R1176" s="4"/>
      <c r="S1176" s="4"/>
      <c r="T1176" s="4"/>
      <c r="U1176" s="4"/>
      <c r="V1176" s="4"/>
      <c r="W1176" s="4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  <c r="FJ1176" s="3"/>
      <c r="FK1176" s="3"/>
      <c r="FL1176" s="3"/>
      <c r="FM1176" s="3"/>
      <c r="FN1176" s="3"/>
      <c r="FO1176" s="3"/>
      <c r="FP1176" s="3"/>
      <c r="FQ1176" s="3"/>
      <c r="FR1176" s="3"/>
      <c r="FS1176" s="3"/>
      <c r="FT1176" s="3"/>
      <c r="FU1176" s="3"/>
      <c r="FV1176" s="3"/>
      <c r="FW1176" s="3"/>
      <c r="FX1176" s="3"/>
      <c r="FY1176" s="3"/>
      <c r="FZ1176" s="3"/>
      <c r="GA1176" s="3"/>
      <c r="GB1176" s="3"/>
      <c r="GC1176" s="3"/>
      <c r="GD1176" s="3"/>
      <c r="GE1176" s="3"/>
      <c r="GF1176" s="3"/>
    </row>
    <row r="1177" spans="1:188" s="320" customFormat="1" x14ac:dyDescent="0.2">
      <c r="A1177" s="4"/>
      <c r="B1177" s="5"/>
      <c r="C1177" s="5"/>
      <c r="D1177" s="5"/>
      <c r="E1177" s="259"/>
      <c r="F1177" s="323"/>
      <c r="G1177" s="323"/>
      <c r="I1177" s="4"/>
      <c r="J1177" s="4"/>
      <c r="K1177" s="260"/>
      <c r="L1177" s="4"/>
      <c r="M1177" s="35"/>
      <c r="N1177" s="4"/>
      <c r="O1177" s="35"/>
      <c r="P1177" s="36"/>
      <c r="Q1177" s="4"/>
      <c r="R1177" s="4"/>
      <c r="S1177" s="4"/>
      <c r="T1177" s="4"/>
      <c r="U1177" s="4"/>
      <c r="V1177" s="4"/>
      <c r="W1177" s="4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</row>
    <row r="1178" spans="1:188" s="320" customFormat="1" x14ac:dyDescent="0.2">
      <c r="A1178" s="4"/>
      <c r="B1178" s="5"/>
      <c r="C1178" s="5"/>
      <c r="D1178" s="5"/>
      <c r="E1178" s="259"/>
      <c r="F1178" s="323"/>
      <c r="G1178" s="323"/>
      <c r="I1178" s="4"/>
      <c r="J1178" s="4"/>
      <c r="K1178" s="260"/>
      <c r="L1178" s="4"/>
      <c r="M1178" s="35"/>
      <c r="N1178" s="4"/>
      <c r="O1178" s="35"/>
      <c r="P1178" s="36"/>
      <c r="Q1178" s="4"/>
      <c r="R1178" s="4"/>
      <c r="S1178" s="4"/>
      <c r="T1178" s="4"/>
      <c r="U1178" s="4"/>
      <c r="V1178" s="4"/>
      <c r="W1178" s="4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</row>
    <row r="1179" spans="1:188" s="320" customFormat="1" x14ac:dyDescent="0.2">
      <c r="A1179" s="4"/>
      <c r="B1179" s="5"/>
      <c r="C1179" s="5"/>
      <c r="D1179" s="5"/>
      <c r="E1179" s="259"/>
      <c r="F1179" s="323"/>
      <c r="G1179" s="323"/>
      <c r="I1179" s="4"/>
      <c r="J1179" s="4"/>
      <c r="K1179" s="260"/>
      <c r="L1179" s="4"/>
      <c r="M1179" s="35"/>
      <c r="N1179" s="4"/>
      <c r="O1179" s="35"/>
      <c r="P1179" s="36"/>
      <c r="Q1179" s="4"/>
      <c r="R1179" s="4"/>
      <c r="S1179" s="4"/>
      <c r="T1179" s="4"/>
      <c r="U1179" s="4"/>
      <c r="V1179" s="4"/>
      <c r="W1179" s="4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  <c r="FJ1179" s="3"/>
      <c r="FK1179" s="3"/>
      <c r="FL1179" s="3"/>
      <c r="FM1179" s="3"/>
      <c r="FN1179" s="3"/>
      <c r="FO1179" s="3"/>
      <c r="FP1179" s="3"/>
      <c r="FQ1179" s="3"/>
      <c r="FR1179" s="3"/>
      <c r="FS1179" s="3"/>
      <c r="FT1179" s="3"/>
      <c r="FU1179" s="3"/>
      <c r="FV1179" s="3"/>
      <c r="FW1179" s="3"/>
      <c r="FX1179" s="3"/>
      <c r="FY1179" s="3"/>
      <c r="FZ1179" s="3"/>
      <c r="GA1179" s="3"/>
      <c r="GB1179" s="3"/>
      <c r="GC1179" s="3"/>
      <c r="GD1179" s="3"/>
      <c r="GE1179" s="3"/>
      <c r="GF1179" s="3"/>
    </row>
    <row r="1180" spans="1:188" s="320" customFormat="1" x14ac:dyDescent="0.2">
      <c r="A1180" s="4"/>
      <c r="B1180" s="5"/>
      <c r="C1180" s="5"/>
      <c r="D1180" s="5"/>
      <c r="E1180" s="259"/>
      <c r="F1180" s="323"/>
      <c r="G1180" s="323"/>
      <c r="I1180" s="4"/>
      <c r="J1180" s="4"/>
      <c r="K1180" s="260"/>
      <c r="L1180" s="4"/>
      <c r="M1180" s="35"/>
      <c r="N1180" s="4"/>
      <c r="O1180" s="35"/>
      <c r="P1180" s="36"/>
      <c r="Q1180" s="4"/>
      <c r="R1180" s="4"/>
      <c r="S1180" s="4"/>
      <c r="T1180" s="4"/>
      <c r="U1180" s="4"/>
      <c r="V1180" s="4"/>
      <c r="W1180" s="4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</row>
    <row r="1181" spans="1:188" s="320" customFormat="1" x14ac:dyDescent="0.2">
      <c r="A1181" s="4"/>
      <c r="B1181" s="5"/>
      <c r="C1181" s="5"/>
      <c r="D1181" s="5"/>
      <c r="E1181" s="259"/>
      <c r="F1181" s="323"/>
      <c r="G1181" s="323"/>
      <c r="I1181" s="4"/>
      <c r="J1181" s="4"/>
      <c r="K1181" s="260"/>
      <c r="L1181" s="4"/>
      <c r="M1181" s="35"/>
      <c r="N1181" s="4"/>
      <c r="O1181" s="35"/>
      <c r="P1181" s="36"/>
      <c r="Q1181" s="4"/>
      <c r="R1181" s="4"/>
      <c r="S1181" s="4"/>
      <c r="T1181" s="4"/>
      <c r="U1181" s="4"/>
      <c r="V1181" s="4"/>
      <c r="W1181" s="4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</row>
    <row r="1182" spans="1:188" s="320" customFormat="1" x14ac:dyDescent="0.2">
      <c r="A1182" s="4"/>
      <c r="B1182" s="5"/>
      <c r="C1182" s="5"/>
      <c r="D1182" s="5"/>
      <c r="E1182" s="259"/>
      <c r="F1182" s="323"/>
      <c r="G1182" s="323"/>
      <c r="I1182" s="4"/>
      <c r="J1182" s="4"/>
      <c r="K1182" s="260"/>
      <c r="L1182" s="4"/>
      <c r="M1182" s="35"/>
      <c r="N1182" s="4"/>
      <c r="O1182" s="35"/>
      <c r="P1182" s="36"/>
      <c r="Q1182" s="4"/>
      <c r="R1182" s="4"/>
      <c r="S1182" s="4"/>
      <c r="T1182" s="4"/>
      <c r="U1182" s="4"/>
      <c r="V1182" s="4"/>
      <c r="W1182" s="4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</row>
    <row r="1183" spans="1:188" s="320" customFormat="1" x14ac:dyDescent="0.2">
      <c r="A1183" s="4"/>
      <c r="B1183" s="5"/>
      <c r="C1183" s="5"/>
      <c r="D1183" s="5"/>
      <c r="E1183" s="259"/>
      <c r="F1183" s="323"/>
      <c r="G1183" s="323"/>
      <c r="I1183" s="4"/>
      <c r="J1183" s="4"/>
      <c r="K1183" s="260"/>
      <c r="L1183" s="4"/>
      <c r="M1183" s="35"/>
      <c r="N1183" s="4"/>
      <c r="O1183" s="35"/>
      <c r="P1183" s="36"/>
      <c r="Q1183" s="4"/>
      <c r="R1183" s="4"/>
      <c r="S1183" s="4"/>
      <c r="T1183" s="4"/>
      <c r="U1183" s="4"/>
      <c r="V1183" s="4"/>
      <c r="W1183" s="4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</row>
    <row r="1184" spans="1:188" s="320" customFormat="1" x14ac:dyDescent="0.2">
      <c r="A1184" s="4"/>
      <c r="B1184" s="5"/>
      <c r="C1184" s="5"/>
      <c r="D1184" s="5"/>
      <c r="E1184" s="259"/>
      <c r="F1184" s="323"/>
      <c r="G1184" s="323"/>
      <c r="I1184" s="4"/>
      <c r="J1184" s="4"/>
      <c r="K1184" s="260"/>
      <c r="L1184" s="4"/>
      <c r="M1184" s="35"/>
      <c r="N1184" s="4"/>
      <c r="O1184" s="35"/>
      <c r="P1184" s="36"/>
      <c r="Q1184" s="4"/>
      <c r="R1184" s="4"/>
      <c r="S1184" s="4"/>
      <c r="T1184" s="4"/>
      <c r="U1184" s="4"/>
      <c r="V1184" s="4"/>
      <c r="W1184" s="4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</row>
    <row r="1185" spans="1:188" s="320" customFormat="1" x14ac:dyDescent="0.2">
      <c r="A1185" s="4"/>
      <c r="B1185" s="5"/>
      <c r="C1185" s="5"/>
      <c r="D1185" s="5"/>
      <c r="E1185" s="259"/>
      <c r="F1185" s="323"/>
      <c r="G1185" s="323"/>
      <c r="I1185" s="4"/>
      <c r="J1185" s="4"/>
      <c r="K1185" s="260"/>
      <c r="L1185" s="4"/>
      <c r="M1185" s="35"/>
      <c r="N1185" s="4"/>
      <c r="O1185" s="35"/>
      <c r="P1185" s="36"/>
      <c r="Q1185" s="4"/>
      <c r="R1185" s="4"/>
      <c r="S1185" s="4"/>
      <c r="T1185" s="4"/>
      <c r="U1185" s="4"/>
      <c r="V1185" s="4"/>
      <c r="W1185" s="4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  <c r="FJ1185" s="3"/>
      <c r="FK1185" s="3"/>
      <c r="FL1185" s="3"/>
      <c r="FM1185" s="3"/>
      <c r="FN1185" s="3"/>
      <c r="FO1185" s="3"/>
      <c r="FP1185" s="3"/>
      <c r="FQ1185" s="3"/>
      <c r="FR1185" s="3"/>
      <c r="FS1185" s="3"/>
      <c r="FT1185" s="3"/>
      <c r="FU1185" s="3"/>
      <c r="FV1185" s="3"/>
      <c r="FW1185" s="3"/>
      <c r="FX1185" s="3"/>
      <c r="FY1185" s="3"/>
      <c r="FZ1185" s="3"/>
      <c r="GA1185" s="3"/>
      <c r="GB1185" s="3"/>
      <c r="GC1185" s="3"/>
      <c r="GD1185" s="3"/>
      <c r="GE1185" s="3"/>
      <c r="GF1185" s="3"/>
    </row>
    <row r="1186" spans="1:188" s="320" customFormat="1" x14ac:dyDescent="0.2">
      <c r="A1186" s="4"/>
      <c r="B1186" s="5"/>
      <c r="C1186" s="5"/>
      <c r="D1186" s="5"/>
      <c r="E1186" s="259"/>
      <c r="F1186" s="323"/>
      <c r="G1186" s="323"/>
      <c r="I1186" s="4"/>
      <c r="J1186" s="4"/>
      <c r="K1186" s="260"/>
      <c r="L1186" s="4"/>
      <c r="M1186" s="35"/>
      <c r="N1186" s="4"/>
      <c r="O1186" s="35"/>
      <c r="P1186" s="36"/>
      <c r="Q1186" s="4"/>
      <c r="R1186" s="4"/>
      <c r="S1186" s="4"/>
      <c r="T1186" s="4"/>
      <c r="U1186" s="4"/>
      <c r="V1186" s="4"/>
      <c r="W1186" s="4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</row>
    <row r="1187" spans="1:188" s="320" customFormat="1" x14ac:dyDescent="0.2">
      <c r="A1187" s="4"/>
      <c r="B1187" s="5"/>
      <c r="C1187" s="5"/>
      <c r="D1187" s="5"/>
      <c r="E1187" s="259"/>
      <c r="F1187" s="323"/>
      <c r="G1187" s="323"/>
      <c r="I1187" s="4"/>
      <c r="J1187" s="4"/>
      <c r="K1187" s="260"/>
      <c r="L1187" s="4"/>
      <c r="M1187" s="35"/>
      <c r="N1187" s="4"/>
      <c r="O1187" s="35"/>
      <c r="P1187" s="36"/>
      <c r="Q1187" s="4"/>
      <c r="R1187" s="4"/>
      <c r="S1187" s="4"/>
      <c r="T1187" s="4"/>
      <c r="U1187" s="4"/>
      <c r="V1187" s="4"/>
      <c r="W1187" s="4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/>
      <c r="GA1187" s="3"/>
      <c r="GB1187" s="3"/>
      <c r="GC1187" s="3"/>
      <c r="GD1187" s="3"/>
      <c r="GE1187" s="3"/>
      <c r="GF1187" s="3"/>
    </row>
    <row r="1188" spans="1:188" s="320" customFormat="1" x14ac:dyDescent="0.2">
      <c r="A1188" s="4"/>
      <c r="B1188" s="5"/>
      <c r="C1188" s="5"/>
      <c r="D1188" s="5"/>
      <c r="E1188" s="259"/>
      <c r="F1188" s="323"/>
      <c r="G1188" s="323"/>
      <c r="I1188" s="4"/>
      <c r="J1188" s="4"/>
      <c r="K1188" s="260"/>
      <c r="L1188" s="4"/>
      <c r="M1188" s="35"/>
      <c r="N1188" s="4"/>
      <c r="O1188" s="35"/>
      <c r="P1188" s="36"/>
      <c r="Q1188" s="4"/>
      <c r="R1188" s="4"/>
      <c r="S1188" s="4"/>
      <c r="T1188" s="4"/>
      <c r="U1188" s="4"/>
      <c r="V1188" s="4"/>
      <c r="W1188" s="4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</row>
    <row r="1189" spans="1:188" s="320" customFormat="1" x14ac:dyDescent="0.2">
      <c r="A1189" s="4"/>
      <c r="B1189" s="5"/>
      <c r="C1189" s="5"/>
      <c r="D1189" s="5"/>
      <c r="E1189" s="259"/>
      <c r="F1189" s="323"/>
      <c r="G1189" s="323"/>
      <c r="I1189" s="4"/>
      <c r="J1189" s="4"/>
      <c r="K1189" s="260"/>
      <c r="L1189" s="4"/>
      <c r="M1189" s="35"/>
      <c r="N1189" s="4"/>
      <c r="O1189" s="35"/>
      <c r="P1189" s="36"/>
      <c r="Q1189" s="4"/>
      <c r="R1189" s="4"/>
      <c r="S1189" s="4"/>
      <c r="T1189" s="4"/>
      <c r="U1189" s="4"/>
      <c r="V1189" s="4"/>
      <c r="W1189" s="4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  <c r="GA1189" s="3"/>
      <c r="GB1189" s="3"/>
      <c r="GC1189" s="3"/>
      <c r="GD1189" s="3"/>
      <c r="GE1189" s="3"/>
      <c r="GF1189" s="3"/>
    </row>
    <row r="1190" spans="1:188" s="320" customFormat="1" x14ac:dyDescent="0.2">
      <c r="A1190" s="4"/>
      <c r="B1190" s="5"/>
      <c r="C1190" s="5"/>
      <c r="D1190" s="5"/>
      <c r="E1190" s="259"/>
      <c r="F1190" s="323"/>
      <c r="G1190" s="323"/>
      <c r="I1190" s="4"/>
      <c r="J1190" s="4"/>
      <c r="K1190" s="260"/>
      <c r="L1190" s="4"/>
      <c r="M1190" s="35"/>
      <c r="N1190" s="4"/>
      <c r="O1190" s="35"/>
      <c r="P1190" s="36"/>
      <c r="Q1190" s="4"/>
      <c r="R1190" s="4"/>
      <c r="S1190" s="4"/>
      <c r="T1190" s="4"/>
      <c r="U1190" s="4"/>
      <c r="V1190" s="4"/>
      <c r="W1190" s="4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</row>
    <row r="1191" spans="1:188" s="320" customFormat="1" x14ac:dyDescent="0.2">
      <c r="A1191" s="4"/>
      <c r="B1191" s="5"/>
      <c r="C1191" s="5"/>
      <c r="D1191" s="5"/>
      <c r="E1191" s="259"/>
      <c r="F1191" s="323"/>
      <c r="G1191" s="323"/>
      <c r="I1191" s="4"/>
      <c r="J1191" s="4"/>
      <c r="K1191" s="260"/>
      <c r="L1191" s="4"/>
      <c r="M1191" s="35"/>
      <c r="N1191" s="4"/>
      <c r="O1191" s="35"/>
      <c r="P1191" s="36"/>
      <c r="Q1191" s="4"/>
      <c r="R1191" s="4"/>
      <c r="S1191" s="4"/>
      <c r="T1191" s="4"/>
      <c r="U1191" s="4"/>
      <c r="V1191" s="4"/>
      <c r="W1191" s="4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  <c r="GA1191" s="3"/>
      <c r="GB1191" s="3"/>
      <c r="GC1191" s="3"/>
      <c r="GD1191" s="3"/>
      <c r="GE1191" s="3"/>
      <c r="GF1191" s="3"/>
    </row>
    <row r="1192" spans="1:188" s="320" customFormat="1" x14ac:dyDescent="0.2">
      <c r="A1192" s="4"/>
      <c r="B1192" s="5"/>
      <c r="C1192" s="5"/>
      <c r="D1192" s="5"/>
      <c r="E1192" s="259"/>
      <c r="F1192" s="323"/>
      <c r="G1192" s="323"/>
      <c r="I1192" s="4"/>
      <c r="J1192" s="4"/>
      <c r="K1192" s="260"/>
      <c r="L1192" s="4"/>
      <c r="M1192" s="35"/>
      <c r="N1192" s="4"/>
      <c r="O1192" s="35"/>
      <c r="P1192" s="36"/>
      <c r="Q1192" s="4"/>
      <c r="R1192" s="4"/>
      <c r="S1192" s="4"/>
      <c r="T1192" s="4"/>
      <c r="U1192" s="4"/>
      <c r="V1192" s="4"/>
      <c r="W1192" s="4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</row>
    <row r="1193" spans="1:188" s="320" customFormat="1" x14ac:dyDescent="0.2">
      <c r="A1193" s="4"/>
      <c r="B1193" s="5"/>
      <c r="C1193" s="5"/>
      <c r="D1193" s="5"/>
      <c r="E1193" s="259"/>
      <c r="F1193" s="323"/>
      <c r="G1193" s="323"/>
      <c r="I1193" s="4"/>
      <c r="J1193" s="4"/>
      <c r="K1193" s="260"/>
      <c r="L1193" s="4"/>
      <c r="M1193" s="35"/>
      <c r="N1193" s="4"/>
      <c r="O1193" s="35"/>
      <c r="P1193" s="36"/>
      <c r="Q1193" s="4"/>
      <c r="R1193" s="4"/>
      <c r="S1193" s="4"/>
      <c r="T1193" s="4"/>
      <c r="U1193" s="4"/>
      <c r="V1193" s="4"/>
      <c r="W1193" s="4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  <c r="FJ1193" s="3"/>
      <c r="FK1193" s="3"/>
      <c r="FL1193" s="3"/>
      <c r="FM1193" s="3"/>
      <c r="FN1193" s="3"/>
      <c r="FO1193" s="3"/>
      <c r="FP1193" s="3"/>
      <c r="FQ1193" s="3"/>
      <c r="FR1193" s="3"/>
      <c r="FS1193" s="3"/>
      <c r="FT1193" s="3"/>
      <c r="FU1193" s="3"/>
      <c r="FV1193" s="3"/>
      <c r="FW1193" s="3"/>
      <c r="FX1193" s="3"/>
      <c r="FY1193" s="3"/>
      <c r="FZ1193" s="3"/>
      <c r="GA1193" s="3"/>
      <c r="GB1193" s="3"/>
      <c r="GC1193" s="3"/>
      <c r="GD1193" s="3"/>
      <c r="GE1193" s="3"/>
      <c r="GF1193" s="3"/>
    </row>
    <row r="1194" spans="1:188" s="320" customFormat="1" x14ac:dyDescent="0.2">
      <c r="A1194" s="4"/>
      <c r="B1194" s="5"/>
      <c r="C1194" s="5"/>
      <c r="D1194" s="5"/>
      <c r="E1194" s="259"/>
      <c r="F1194" s="323"/>
      <c r="G1194" s="323"/>
      <c r="I1194" s="4"/>
      <c r="J1194" s="4"/>
      <c r="K1194" s="260"/>
      <c r="L1194" s="4"/>
      <c r="M1194" s="35"/>
      <c r="N1194" s="4"/>
      <c r="O1194" s="35"/>
      <c r="P1194" s="36"/>
      <c r="Q1194" s="4"/>
      <c r="R1194" s="4"/>
      <c r="S1194" s="4"/>
      <c r="T1194" s="4"/>
      <c r="U1194" s="4"/>
      <c r="V1194" s="4"/>
      <c r="W1194" s="4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</row>
    <row r="1195" spans="1:188" s="320" customFormat="1" x14ac:dyDescent="0.2">
      <c r="A1195" s="4"/>
      <c r="B1195" s="5"/>
      <c r="C1195" s="5"/>
      <c r="D1195" s="5"/>
      <c r="E1195" s="259"/>
      <c r="F1195" s="323"/>
      <c r="G1195" s="323"/>
      <c r="I1195" s="4"/>
      <c r="J1195" s="4"/>
      <c r="K1195" s="260"/>
      <c r="L1195" s="4"/>
      <c r="M1195" s="35"/>
      <c r="N1195" s="4"/>
      <c r="O1195" s="35"/>
      <c r="P1195" s="36"/>
      <c r="Q1195" s="4"/>
      <c r="R1195" s="4"/>
      <c r="S1195" s="4"/>
      <c r="T1195" s="4"/>
      <c r="U1195" s="4"/>
      <c r="V1195" s="4"/>
      <c r="W1195" s="4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  <c r="FJ1195" s="3"/>
      <c r="FK1195" s="3"/>
      <c r="FL1195" s="3"/>
      <c r="FM1195" s="3"/>
      <c r="FN1195" s="3"/>
      <c r="FO1195" s="3"/>
      <c r="FP1195" s="3"/>
      <c r="FQ1195" s="3"/>
      <c r="FR1195" s="3"/>
      <c r="FS1195" s="3"/>
      <c r="FT1195" s="3"/>
      <c r="FU1195" s="3"/>
      <c r="FV1195" s="3"/>
      <c r="FW1195" s="3"/>
      <c r="FX1195" s="3"/>
      <c r="FY1195" s="3"/>
      <c r="FZ1195" s="3"/>
      <c r="GA1195" s="3"/>
      <c r="GB1195" s="3"/>
      <c r="GC1195" s="3"/>
      <c r="GD1195" s="3"/>
      <c r="GE1195" s="3"/>
      <c r="GF1195" s="3"/>
    </row>
    <row r="1196" spans="1:188" s="320" customFormat="1" x14ac:dyDescent="0.2">
      <c r="A1196" s="4"/>
      <c r="B1196" s="5"/>
      <c r="C1196" s="5"/>
      <c r="D1196" s="5"/>
      <c r="E1196" s="259"/>
      <c r="F1196" s="323"/>
      <c r="G1196" s="323"/>
      <c r="I1196" s="4"/>
      <c r="J1196" s="4"/>
      <c r="K1196" s="260"/>
      <c r="L1196" s="4"/>
      <c r="M1196" s="35"/>
      <c r="N1196" s="4"/>
      <c r="O1196" s="35"/>
      <c r="P1196" s="36"/>
      <c r="Q1196" s="4"/>
      <c r="R1196" s="4"/>
      <c r="S1196" s="4"/>
      <c r="T1196" s="4"/>
      <c r="U1196" s="4"/>
      <c r="V1196" s="4"/>
      <c r="W1196" s="4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</row>
    <row r="1197" spans="1:188" s="320" customFormat="1" x14ac:dyDescent="0.2">
      <c r="A1197" s="4"/>
      <c r="B1197" s="5"/>
      <c r="C1197" s="5"/>
      <c r="D1197" s="5"/>
      <c r="E1197" s="259"/>
      <c r="F1197" s="323"/>
      <c r="G1197" s="323"/>
      <c r="I1197" s="4"/>
      <c r="J1197" s="4"/>
      <c r="K1197" s="260"/>
      <c r="L1197" s="4"/>
      <c r="M1197" s="35"/>
      <c r="N1197" s="4"/>
      <c r="O1197" s="35"/>
      <c r="P1197" s="36"/>
      <c r="Q1197" s="4"/>
      <c r="R1197" s="4"/>
      <c r="S1197" s="4"/>
      <c r="T1197" s="4"/>
      <c r="U1197" s="4"/>
      <c r="V1197" s="4"/>
      <c r="W1197" s="4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</row>
    <row r="1198" spans="1:188" s="320" customFormat="1" x14ac:dyDescent="0.2">
      <c r="A1198" s="4"/>
      <c r="B1198" s="5"/>
      <c r="C1198" s="5"/>
      <c r="D1198" s="5"/>
      <c r="E1198" s="259"/>
      <c r="F1198" s="323"/>
      <c r="G1198" s="323"/>
      <c r="I1198" s="4"/>
      <c r="J1198" s="4"/>
      <c r="K1198" s="260"/>
      <c r="L1198" s="4"/>
      <c r="M1198" s="35"/>
      <c r="N1198" s="4"/>
      <c r="O1198" s="35"/>
      <c r="P1198" s="36"/>
      <c r="Q1198" s="4"/>
      <c r="R1198" s="4"/>
      <c r="S1198" s="4"/>
      <c r="T1198" s="4"/>
      <c r="U1198" s="4"/>
      <c r="V1198" s="4"/>
      <c r="W1198" s="4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</row>
    <row r="1199" spans="1:188" s="320" customFormat="1" x14ac:dyDescent="0.2">
      <c r="A1199" s="4"/>
      <c r="B1199" s="5"/>
      <c r="C1199" s="5"/>
      <c r="D1199" s="5"/>
      <c r="E1199" s="259"/>
      <c r="F1199" s="323"/>
      <c r="G1199" s="323"/>
      <c r="I1199" s="4"/>
      <c r="J1199" s="4"/>
      <c r="K1199" s="260"/>
      <c r="L1199" s="4"/>
      <c r="M1199" s="35"/>
      <c r="N1199" s="4"/>
      <c r="O1199" s="35"/>
      <c r="P1199" s="36"/>
      <c r="Q1199" s="4"/>
      <c r="R1199" s="4"/>
      <c r="S1199" s="4"/>
      <c r="T1199" s="4"/>
      <c r="U1199" s="4"/>
      <c r="V1199" s="4"/>
      <c r="W1199" s="4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  <c r="FJ1199" s="3"/>
      <c r="FK1199" s="3"/>
      <c r="FL1199" s="3"/>
      <c r="FM1199" s="3"/>
      <c r="FN1199" s="3"/>
      <c r="FO1199" s="3"/>
      <c r="FP1199" s="3"/>
      <c r="FQ1199" s="3"/>
      <c r="FR1199" s="3"/>
      <c r="FS1199" s="3"/>
      <c r="FT1199" s="3"/>
      <c r="FU1199" s="3"/>
      <c r="FV1199" s="3"/>
      <c r="FW1199" s="3"/>
      <c r="FX1199" s="3"/>
      <c r="FY1199" s="3"/>
      <c r="FZ1199" s="3"/>
      <c r="GA1199" s="3"/>
      <c r="GB1199" s="3"/>
      <c r="GC1199" s="3"/>
      <c r="GD1199" s="3"/>
      <c r="GE1199" s="3"/>
      <c r="GF1199" s="3"/>
    </row>
    <row r="1200" spans="1:188" s="320" customFormat="1" x14ac:dyDescent="0.2">
      <c r="A1200" s="4"/>
      <c r="B1200" s="5"/>
      <c r="C1200" s="5"/>
      <c r="D1200" s="5"/>
      <c r="E1200" s="259"/>
      <c r="F1200" s="323"/>
      <c r="G1200" s="323"/>
      <c r="I1200" s="4"/>
      <c r="J1200" s="4"/>
      <c r="K1200" s="260"/>
      <c r="L1200" s="4"/>
      <c r="M1200" s="35"/>
      <c r="N1200" s="4"/>
      <c r="O1200" s="35"/>
      <c r="P1200" s="36"/>
      <c r="Q1200" s="4"/>
      <c r="R1200" s="4"/>
      <c r="S1200" s="4"/>
      <c r="T1200" s="4"/>
      <c r="U1200" s="4"/>
      <c r="V1200" s="4"/>
      <c r="W1200" s="4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</row>
    <row r="1201" spans="1:188" s="320" customFormat="1" x14ac:dyDescent="0.2">
      <c r="A1201" s="4"/>
      <c r="B1201" s="5"/>
      <c r="C1201" s="5"/>
      <c r="D1201" s="5"/>
      <c r="E1201" s="259"/>
      <c r="F1201" s="323"/>
      <c r="G1201" s="323"/>
      <c r="I1201" s="4"/>
      <c r="J1201" s="4"/>
      <c r="K1201" s="260"/>
      <c r="L1201" s="4"/>
      <c r="M1201" s="35"/>
      <c r="N1201" s="4"/>
      <c r="O1201" s="35"/>
      <c r="P1201" s="36"/>
      <c r="Q1201" s="4"/>
      <c r="R1201" s="4"/>
      <c r="S1201" s="4"/>
      <c r="T1201" s="4"/>
      <c r="U1201" s="4"/>
      <c r="V1201" s="4"/>
      <c r="W1201" s="4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  <c r="FJ1201" s="3"/>
      <c r="FK1201" s="3"/>
      <c r="FL1201" s="3"/>
      <c r="FM1201" s="3"/>
      <c r="FN1201" s="3"/>
      <c r="FO1201" s="3"/>
      <c r="FP1201" s="3"/>
      <c r="FQ1201" s="3"/>
      <c r="FR1201" s="3"/>
      <c r="FS1201" s="3"/>
      <c r="FT1201" s="3"/>
      <c r="FU1201" s="3"/>
      <c r="FV1201" s="3"/>
      <c r="FW1201" s="3"/>
      <c r="FX1201" s="3"/>
      <c r="FY1201" s="3"/>
      <c r="FZ1201" s="3"/>
      <c r="GA1201" s="3"/>
      <c r="GB1201" s="3"/>
      <c r="GC1201" s="3"/>
      <c r="GD1201" s="3"/>
      <c r="GE1201" s="3"/>
      <c r="GF1201" s="3"/>
    </row>
    <row r="1202" spans="1:188" s="320" customFormat="1" x14ac:dyDescent="0.2">
      <c r="A1202" s="4"/>
      <c r="B1202" s="5"/>
      <c r="C1202" s="5"/>
      <c r="D1202" s="5"/>
      <c r="E1202" s="259"/>
      <c r="F1202" s="323"/>
      <c r="G1202" s="323"/>
      <c r="I1202" s="4"/>
      <c r="J1202" s="4"/>
      <c r="K1202" s="260"/>
      <c r="L1202" s="4"/>
      <c r="M1202" s="35"/>
      <c r="N1202" s="4"/>
      <c r="O1202" s="35"/>
      <c r="P1202" s="36"/>
      <c r="Q1202" s="4"/>
      <c r="R1202" s="4"/>
      <c r="S1202" s="4"/>
      <c r="T1202" s="4"/>
      <c r="U1202" s="4"/>
      <c r="V1202" s="4"/>
      <c r="W1202" s="4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</row>
    <row r="1203" spans="1:188" s="320" customFormat="1" x14ac:dyDescent="0.2">
      <c r="A1203" s="4"/>
      <c r="B1203" s="5"/>
      <c r="C1203" s="5"/>
      <c r="D1203" s="5"/>
      <c r="E1203" s="259"/>
      <c r="F1203" s="323"/>
      <c r="G1203" s="323"/>
      <c r="I1203" s="4"/>
      <c r="J1203" s="4"/>
      <c r="K1203" s="260"/>
      <c r="L1203" s="4"/>
      <c r="M1203" s="35"/>
      <c r="N1203" s="4"/>
      <c r="O1203" s="35"/>
      <c r="P1203" s="36"/>
      <c r="Q1203" s="4"/>
      <c r="R1203" s="4"/>
      <c r="S1203" s="4"/>
      <c r="T1203" s="4"/>
      <c r="U1203" s="4"/>
      <c r="V1203" s="4"/>
      <c r="W1203" s="4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  <c r="GA1203" s="3"/>
      <c r="GB1203" s="3"/>
      <c r="GC1203" s="3"/>
      <c r="GD1203" s="3"/>
      <c r="GE1203" s="3"/>
      <c r="GF1203" s="3"/>
    </row>
    <row r="1204" spans="1:188" s="320" customFormat="1" x14ac:dyDescent="0.2">
      <c r="A1204" s="4"/>
      <c r="B1204" s="5"/>
      <c r="C1204" s="5"/>
      <c r="D1204" s="5"/>
      <c r="E1204" s="259"/>
      <c r="F1204" s="323"/>
      <c r="G1204" s="323"/>
      <c r="I1204" s="4"/>
      <c r="J1204" s="4"/>
      <c r="K1204" s="260"/>
      <c r="L1204" s="4"/>
      <c r="M1204" s="35"/>
      <c r="N1204" s="4"/>
      <c r="O1204" s="35"/>
      <c r="P1204" s="36"/>
      <c r="Q1204" s="4"/>
      <c r="R1204" s="4"/>
      <c r="S1204" s="4"/>
      <c r="T1204" s="4"/>
      <c r="U1204" s="4"/>
      <c r="V1204" s="4"/>
      <c r="W1204" s="4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</row>
    <row r="1205" spans="1:188" s="320" customFormat="1" x14ac:dyDescent="0.2">
      <c r="A1205" s="4"/>
      <c r="B1205" s="5"/>
      <c r="C1205" s="5"/>
      <c r="D1205" s="5"/>
      <c r="E1205" s="259"/>
      <c r="F1205" s="323"/>
      <c r="G1205" s="323"/>
      <c r="I1205" s="4"/>
      <c r="J1205" s="4"/>
      <c r="K1205" s="260"/>
      <c r="L1205" s="4"/>
      <c r="M1205" s="35"/>
      <c r="N1205" s="4"/>
      <c r="O1205" s="35"/>
      <c r="P1205" s="36"/>
      <c r="Q1205" s="4"/>
      <c r="R1205" s="4"/>
      <c r="S1205" s="4"/>
      <c r="T1205" s="4"/>
      <c r="U1205" s="4"/>
      <c r="V1205" s="4"/>
      <c r="W1205" s="4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  <c r="GC1205" s="3"/>
      <c r="GD1205" s="3"/>
      <c r="GE1205" s="3"/>
      <c r="GF1205" s="3"/>
    </row>
    <row r="1206" spans="1:188" s="320" customFormat="1" x14ac:dyDescent="0.2">
      <c r="A1206" s="4"/>
      <c r="B1206" s="5"/>
      <c r="C1206" s="5"/>
      <c r="D1206" s="5"/>
      <c r="E1206" s="259"/>
      <c r="F1206" s="323"/>
      <c r="G1206" s="323"/>
      <c r="I1206" s="4"/>
      <c r="J1206" s="4"/>
      <c r="K1206" s="260"/>
      <c r="L1206" s="4"/>
      <c r="M1206" s="35"/>
      <c r="N1206" s="4"/>
      <c r="O1206" s="35"/>
      <c r="P1206" s="36"/>
      <c r="Q1206" s="4"/>
      <c r="R1206" s="4"/>
      <c r="S1206" s="4"/>
      <c r="T1206" s="4"/>
      <c r="U1206" s="4"/>
      <c r="V1206" s="4"/>
      <c r="W1206" s="4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</row>
    <row r="1207" spans="1:188" s="320" customFormat="1" x14ac:dyDescent="0.2">
      <c r="A1207" s="4"/>
      <c r="B1207" s="5"/>
      <c r="C1207" s="5"/>
      <c r="D1207" s="5"/>
      <c r="E1207" s="259"/>
      <c r="F1207" s="323"/>
      <c r="G1207" s="323"/>
      <c r="I1207" s="4"/>
      <c r="J1207" s="4"/>
      <c r="K1207" s="260"/>
      <c r="L1207" s="4"/>
      <c r="M1207" s="35"/>
      <c r="N1207" s="4"/>
      <c r="O1207" s="35"/>
      <c r="P1207" s="36"/>
      <c r="Q1207" s="4"/>
      <c r="R1207" s="4"/>
      <c r="S1207" s="4"/>
      <c r="T1207" s="4"/>
      <c r="U1207" s="4"/>
      <c r="V1207" s="4"/>
      <c r="W1207" s="4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  <c r="GA1207" s="3"/>
      <c r="GB1207" s="3"/>
      <c r="GC1207" s="3"/>
      <c r="GD1207" s="3"/>
      <c r="GE1207" s="3"/>
      <c r="GF1207" s="3"/>
    </row>
    <row r="1208" spans="1:188" s="320" customFormat="1" x14ac:dyDescent="0.2">
      <c r="A1208" s="4"/>
      <c r="B1208" s="5"/>
      <c r="C1208" s="5"/>
      <c r="D1208" s="5"/>
      <c r="E1208" s="259"/>
      <c r="F1208" s="323"/>
      <c r="G1208" s="323"/>
      <c r="I1208" s="4"/>
      <c r="J1208" s="4"/>
      <c r="K1208" s="260"/>
      <c r="L1208" s="4"/>
      <c r="M1208" s="35"/>
      <c r="N1208" s="4"/>
      <c r="O1208" s="35"/>
      <c r="P1208" s="36"/>
      <c r="Q1208" s="4"/>
      <c r="R1208" s="4"/>
      <c r="S1208" s="4"/>
      <c r="T1208" s="4"/>
      <c r="U1208" s="4"/>
      <c r="V1208" s="4"/>
      <c r="W1208" s="4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</row>
    <row r="1209" spans="1:188" s="320" customFormat="1" x14ac:dyDescent="0.2">
      <c r="A1209" s="4"/>
      <c r="B1209" s="5"/>
      <c r="C1209" s="5"/>
      <c r="D1209" s="5"/>
      <c r="E1209" s="259"/>
      <c r="F1209" s="323"/>
      <c r="G1209" s="323"/>
      <c r="I1209" s="4"/>
      <c r="J1209" s="4"/>
      <c r="K1209" s="260"/>
      <c r="L1209" s="4"/>
      <c r="M1209" s="35"/>
      <c r="N1209" s="4"/>
      <c r="O1209" s="35"/>
      <c r="P1209" s="36"/>
      <c r="Q1209" s="4"/>
      <c r="R1209" s="4"/>
      <c r="S1209" s="4"/>
      <c r="T1209" s="4"/>
      <c r="U1209" s="4"/>
      <c r="V1209" s="4"/>
      <c r="W1209" s="4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  <c r="GC1209" s="3"/>
      <c r="GD1209" s="3"/>
      <c r="GE1209" s="3"/>
      <c r="GF1209" s="3"/>
    </row>
    <row r="1210" spans="1:188" s="320" customFormat="1" x14ac:dyDescent="0.2">
      <c r="A1210" s="4"/>
      <c r="B1210" s="5"/>
      <c r="C1210" s="5"/>
      <c r="D1210" s="5"/>
      <c r="E1210" s="259"/>
      <c r="F1210" s="323"/>
      <c r="G1210" s="323"/>
      <c r="I1210" s="4"/>
      <c r="J1210" s="4"/>
      <c r="K1210" s="260"/>
      <c r="L1210" s="4"/>
      <c r="M1210" s="35"/>
      <c r="N1210" s="4"/>
      <c r="O1210" s="35"/>
      <c r="P1210" s="36"/>
      <c r="Q1210" s="4"/>
      <c r="R1210" s="4"/>
      <c r="S1210" s="4"/>
      <c r="T1210" s="4"/>
      <c r="U1210" s="4"/>
      <c r="V1210" s="4"/>
      <c r="W1210" s="4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</row>
    <row r="1211" spans="1:188" s="320" customFormat="1" x14ac:dyDescent="0.2">
      <c r="A1211" s="4"/>
      <c r="B1211" s="5"/>
      <c r="C1211" s="5"/>
      <c r="D1211" s="5"/>
      <c r="E1211" s="259"/>
      <c r="F1211" s="323"/>
      <c r="G1211" s="323"/>
      <c r="I1211" s="4"/>
      <c r="J1211" s="4"/>
      <c r="K1211" s="260"/>
      <c r="L1211" s="4"/>
      <c r="M1211" s="35"/>
      <c r="N1211" s="4"/>
      <c r="O1211" s="35"/>
      <c r="P1211" s="36"/>
      <c r="Q1211" s="4"/>
      <c r="R1211" s="4"/>
      <c r="S1211" s="4"/>
      <c r="T1211" s="4"/>
      <c r="U1211" s="4"/>
      <c r="V1211" s="4"/>
      <c r="W1211" s="4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  <c r="FK1211" s="3"/>
      <c r="FL1211" s="3"/>
      <c r="FM1211" s="3"/>
      <c r="FN1211" s="3"/>
      <c r="FO1211" s="3"/>
      <c r="FP1211" s="3"/>
      <c r="FQ1211" s="3"/>
      <c r="FR1211" s="3"/>
      <c r="FS1211" s="3"/>
      <c r="FT1211" s="3"/>
      <c r="FU1211" s="3"/>
      <c r="FV1211" s="3"/>
      <c r="FW1211" s="3"/>
      <c r="FX1211" s="3"/>
      <c r="FY1211" s="3"/>
      <c r="FZ1211" s="3"/>
      <c r="GA1211" s="3"/>
      <c r="GB1211" s="3"/>
      <c r="GC1211" s="3"/>
      <c r="GD1211" s="3"/>
      <c r="GE1211" s="3"/>
      <c r="GF1211" s="3"/>
    </row>
    <row r="1212" spans="1:188" s="320" customFormat="1" x14ac:dyDescent="0.2">
      <c r="A1212" s="4"/>
      <c r="B1212" s="5"/>
      <c r="C1212" s="5"/>
      <c r="D1212" s="5"/>
      <c r="E1212" s="259"/>
      <c r="F1212" s="323"/>
      <c r="G1212" s="323"/>
      <c r="I1212" s="4"/>
      <c r="J1212" s="4"/>
      <c r="K1212" s="260"/>
      <c r="L1212" s="4"/>
      <c r="M1212" s="35"/>
      <c r="N1212" s="4"/>
      <c r="O1212" s="35"/>
      <c r="P1212" s="36"/>
      <c r="Q1212" s="4"/>
      <c r="R1212" s="4"/>
      <c r="S1212" s="4"/>
      <c r="T1212" s="4"/>
      <c r="U1212" s="4"/>
      <c r="V1212" s="4"/>
      <c r="W1212" s="4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</row>
    <row r="1213" spans="1:188" s="320" customFormat="1" x14ac:dyDescent="0.2">
      <c r="A1213" s="4"/>
      <c r="B1213" s="5"/>
      <c r="C1213" s="5"/>
      <c r="D1213" s="5"/>
      <c r="E1213" s="259"/>
      <c r="F1213" s="323"/>
      <c r="G1213" s="323"/>
      <c r="I1213" s="4"/>
      <c r="J1213" s="4"/>
      <c r="K1213" s="260"/>
      <c r="L1213" s="4"/>
      <c r="M1213" s="35"/>
      <c r="N1213" s="4"/>
      <c r="O1213" s="35"/>
      <c r="P1213" s="36"/>
      <c r="Q1213" s="4"/>
      <c r="R1213" s="4"/>
      <c r="S1213" s="4"/>
      <c r="T1213" s="4"/>
      <c r="U1213" s="4"/>
      <c r="V1213" s="4"/>
      <c r="W1213" s="4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</row>
    <row r="1214" spans="1:188" s="320" customFormat="1" x14ac:dyDescent="0.2">
      <c r="A1214" s="4"/>
      <c r="B1214" s="5"/>
      <c r="C1214" s="5"/>
      <c r="D1214" s="5"/>
      <c r="E1214" s="259"/>
      <c r="F1214" s="323"/>
      <c r="G1214" s="323"/>
      <c r="I1214" s="4"/>
      <c r="J1214" s="4"/>
      <c r="K1214" s="260"/>
      <c r="L1214" s="4"/>
      <c r="M1214" s="35"/>
      <c r="N1214" s="4"/>
      <c r="O1214" s="35"/>
      <c r="P1214" s="36"/>
      <c r="Q1214" s="4"/>
      <c r="R1214" s="4"/>
      <c r="S1214" s="4"/>
      <c r="T1214" s="4"/>
      <c r="U1214" s="4"/>
      <c r="V1214" s="4"/>
      <c r="W1214" s="4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  <c r="FF1214" s="3"/>
      <c r="FG1214" s="3"/>
      <c r="FH1214" s="3"/>
      <c r="FI1214" s="3"/>
      <c r="FJ1214" s="3"/>
      <c r="FK1214" s="3"/>
      <c r="FL1214" s="3"/>
      <c r="FM1214" s="3"/>
      <c r="FN1214" s="3"/>
      <c r="FO1214" s="3"/>
      <c r="FP1214" s="3"/>
      <c r="FQ1214" s="3"/>
      <c r="FR1214" s="3"/>
      <c r="FS1214" s="3"/>
      <c r="FT1214" s="3"/>
      <c r="FU1214" s="3"/>
      <c r="FV1214" s="3"/>
      <c r="FW1214" s="3"/>
      <c r="FX1214" s="3"/>
      <c r="FY1214" s="3"/>
      <c r="FZ1214" s="3"/>
      <c r="GA1214" s="3"/>
      <c r="GB1214" s="3"/>
      <c r="GC1214" s="3"/>
      <c r="GD1214" s="3"/>
      <c r="GE1214" s="3"/>
      <c r="GF1214" s="3"/>
    </row>
    <row r="1215" spans="1:188" s="320" customFormat="1" x14ac:dyDescent="0.2">
      <c r="A1215" s="4"/>
      <c r="B1215" s="5"/>
      <c r="C1215" s="5"/>
      <c r="D1215" s="5"/>
      <c r="E1215" s="259"/>
      <c r="F1215" s="323"/>
      <c r="G1215" s="323"/>
      <c r="I1215" s="4"/>
      <c r="J1215" s="4"/>
      <c r="K1215" s="260"/>
      <c r="L1215" s="4"/>
      <c r="M1215" s="35"/>
      <c r="N1215" s="4"/>
      <c r="O1215" s="35"/>
      <c r="P1215" s="36"/>
      <c r="Q1215" s="4"/>
      <c r="R1215" s="4"/>
      <c r="S1215" s="4"/>
      <c r="T1215" s="4"/>
      <c r="U1215" s="4"/>
      <c r="V1215" s="4"/>
      <c r="W1215" s="4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</row>
    <row r="1216" spans="1:188" s="320" customFormat="1" x14ac:dyDescent="0.2">
      <c r="A1216" s="4"/>
      <c r="B1216" s="5"/>
      <c r="C1216" s="5"/>
      <c r="D1216" s="5"/>
      <c r="E1216" s="259"/>
      <c r="F1216" s="323"/>
      <c r="G1216" s="323"/>
      <c r="I1216" s="4"/>
      <c r="J1216" s="4"/>
      <c r="K1216" s="260"/>
      <c r="L1216" s="4"/>
      <c r="M1216" s="35"/>
      <c r="N1216" s="4"/>
      <c r="O1216" s="35"/>
      <c r="P1216" s="36"/>
      <c r="Q1216" s="4"/>
      <c r="R1216" s="4"/>
      <c r="S1216" s="4"/>
      <c r="T1216" s="4"/>
      <c r="U1216" s="4"/>
      <c r="V1216" s="4"/>
      <c r="W1216" s="4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  <c r="FJ1216" s="3"/>
      <c r="FK1216" s="3"/>
      <c r="FL1216" s="3"/>
      <c r="FM1216" s="3"/>
      <c r="FN1216" s="3"/>
      <c r="FO1216" s="3"/>
      <c r="FP1216" s="3"/>
      <c r="FQ1216" s="3"/>
      <c r="FR1216" s="3"/>
      <c r="FS1216" s="3"/>
      <c r="FT1216" s="3"/>
      <c r="FU1216" s="3"/>
      <c r="FV1216" s="3"/>
      <c r="FW1216" s="3"/>
      <c r="FX1216" s="3"/>
      <c r="FY1216" s="3"/>
      <c r="FZ1216" s="3"/>
      <c r="GA1216" s="3"/>
      <c r="GB1216" s="3"/>
      <c r="GC1216" s="3"/>
      <c r="GD1216" s="3"/>
      <c r="GE1216" s="3"/>
      <c r="GF1216" s="3"/>
    </row>
    <row r="1217" spans="1:188" s="320" customFormat="1" x14ac:dyDescent="0.2">
      <c r="A1217" s="4"/>
      <c r="B1217" s="5"/>
      <c r="C1217" s="5"/>
      <c r="D1217" s="5"/>
      <c r="E1217" s="259"/>
      <c r="F1217" s="323"/>
      <c r="G1217" s="323"/>
      <c r="I1217" s="4"/>
      <c r="J1217" s="4"/>
      <c r="K1217" s="260"/>
      <c r="L1217" s="4"/>
      <c r="M1217" s="35"/>
      <c r="N1217" s="4"/>
      <c r="O1217" s="35"/>
      <c r="P1217" s="36"/>
      <c r="Q1217" s="4"/>
      <c r="R1217" s="4"/>
      <c r="S1217" s="4"/>
      <c r="T1217" s="4"/>
      <c r="U1217" s="4"/>
      <c r="V1217" s="4"/>
      <c r="W1217" s="4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</row>
    <row r="1218" spans="1:188" s="320" customFormat="1" x14ac:dyDescent="0.2">
      <c r="A1218" s="4"/>
      <c r="B1218" s="5"/>
      <c r="C1218" s="5"/>
      <c r="D1218" s="5"/>
      <c r="E1218" s="259"/>
      <c r="F1218" s="323"/>
      <c r="G1218" s="323"/>
      <c r="I1218" s="4"/>
      <c r="J1218" s="4"/>
      <c r="K1218" s="260"/>
      <c r="L1218" s="4"/>
      <c r="M1218" s="35"/>
      <c r="N1218" s="4"/>
      <c r="O1218" s="35"/>
      <c r="P1218" s="36"/>
      <c r="Q1218" s="4"/>
      <c r="R1218" s="4"/>
      <c r="S1218" s="4"/>
      <c r="T1218" s="4"/>
      <c r="U1218" s="4"/>
      <c r="V1218" s="4"/>
      <c r="W1218" s="4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  <c r="FJ1218" s="3"/>
      <c r="FK1218" s="3"/>
      <c r="FL1218" s="3"/>
      <c r="FM1218" s="3"/>
      <c r="FN1218" s="3"/>
      <c r="FO1218" s="3"/>
      <c r="FP1218" s="3"/>
      <c r="FQ1218" s="3"/>
      <c r="FR1218" s="3"/>
      <c r="FS1218" s="3"/>
      <c r="FT1218" s="3"/>
      <c r="FU1218" s="3"/>
      <c r="FV1218" s="3"/>
      <c r="FW1218" s="3"/>
      <c r="FX1218" s="3"/>
      <c r="FY1218" s="3"/>
      <c r="FZ1218" s="3"/>
      <c r="GA1218" s="3"/>
      <c r="GB1218" s="3"/>
      <c r="GC1218" s="3"/>
      <c r="GD1218" s="3"/>
      <c r="GE1218" s="3"/>
      <c r="GF1218" s="3"/>
    </row>
    <row r="1219" spans="1:188" s="320" customFormat="1" x14ac:dyDescent="0.2">
      <c r="A1219" s="4"/>
      <c r="B1219" s="5"/>
      <c r="C1219" s="5"/>
      <c r="D1219" s="5"/>
      <c r="E1219" s="259"/>
      <c r="F1219" s="323"/>
      <c r="G1219" s="323"/>
      <c r="I1219" s="4"/>
      <c r="J1219" s="4"/>
      <c r="K1219" s="260"/>
      <c r="L1219" s="4"/>
      <c r="M1219" s="35"/>
      <c r="N1219" s="4"/>
      <c r="O1219" s="35"/>
      <c r="P1219" s="36"/>
      <c r="Q1219" s="4"/>
      <c r="R1219" s="4"/>
      <c r="S1219" s="4"/>
      <c r="T1219" s="4"/>
      <c r="U1219" s="4"/>
      <c r="V1219" s="4"/>
      <c r="W1219" s="4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</row>
    <row r="1220" spans="1:188" s="320" customFormat="1" x14ac:dyDescent="0.2">
      <c r="A1220" s="4"/>
      <c r="B1220" s="5"/>
      <c r="C1220" s="5"/>
      <c r="D1220" s="5"/>
      <c r="E1220" s="259"/>
      <c r="F1220" s="323"/>
      <c r="G1220" s="323"/>
      <c r="I1220" s="4"/>
      <c r="J1220" s="4"/>
      <c r="K1220" s="260"/>
      <c r="L1220" s="4"/>
      <c r="M1220" s="35"/>
      <c r="N1220" s="4"/>
      <c r="O1220" s="35"/>
      <c r="P1220" s="36"/>
      <c r="Q1220" s="4"/>
      <c r="R1220" s="4"/>
      <c r="S1220" s="4"/>
      <c r="T1220" s="4"/>
      <c r="U1220" s="4"/>
      <c r="V1220" s="4"/>
      <c r="W1220" s="4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  <c r="FJ1220" s="3"/>
      <c r="FK1220" s="3"/>
      <c r="FL1220" s="3"/>
      <c r="FM1220" s="3"/>
      <c r="FN1220" s="3"/>
      <c r="FO1220" s="3"/>
      <c r="FP1220" s="3"/>
      <c r="FQ1220" s="3"/>
      <c r="FR1220" s="3"/>
      <c r="FS1220" s="3"/>
      <c r="FT1220" s="3"/>
      <c r="FU1220" s="3"/>
      <c r="FV1220" s="3"/>
      <c r="FW1220" s="3"/>
      <c r="FX1220" s="3"/>
      <c r="FY1220" s="3"/>
      <c r="FZ1220" s="3"/>
      <c r="GA1220" s="3"/>
      <c r="GB1220" s="3"/>
      <c r="GC1220" s="3"/>
      <c r="GD1220" s="3"/>
      <c r="GE1220" s="3"/>
      <c r="GF1220" s="3"/>
    </row>
    <row r="1221" spans="1:188" s="320" customFormat="1" x14ac:dyDescent="0.2">
      <c r="A1221" s="4"/>
      <c r="B1221" s="5"/>
      <c r="C1221" s="5"/>
      <c r="D1221" s="5"/>
      <c r="E1221" s="259"/>
      <c r="F1221" s="323"/>
      <c r="G1221" s="323"/>
      <c r="I1221" s="4"/>
      <c r="J1221" s="4"/>
      <c r="K1221" s="260"/>
      <c r="L1221" s="4"/>
      <c r="M1221" s="35"/>
      <c r="N1221" s="4"/>
      <c r="O1221" s="35"/>
      <c r="P1221" s="36"/>
      <c r="Q1221" s="4"/>
      <c r="R1221" s="4"/>
      <c r="S1221" s="4"/>
      <c r="T1221" s="4"/>
      <c r="U1221" s="4"/>
      <c r="V1221" s="4"/>
      <c r="W1221" s="4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</row>
    <row r="1222" spans="1:188" s="320" customFormat="1" x14ac:dyDescent="0.2">
      <c r="A1222" s="4"/>
      <c r="B1222" s="5"/>
      <c r="C1222" s="5"/>
      <c r="D1222" s="5"/>
      <c r="E1222" s="259"/>
      <c r="F1222" s="323"/>
      <c r="G1222" s="323"/>
      <c r="I1222" s="4"/>
      <c r="J1222" s="4"/>
      <c r="K1222" s="260"/>
      <c r="L1222" s="4"/>
      <c r="M1222" s="35"/>
      <c r="N1222" s="4"/>
      <c r="O1222" s="35"/>
      <c r="P1222" s="36"/>
      <c r="Q1222" s="4"/>
      <c r="R1222" s="4"/>
      <c r="S1222" s="4"/>
      <c r="T1222" s="4"/>
      <c r="U1222" s="4"/>
      <c r="V1222" s="4"/>
      <c r="W1222" s="4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  <c r="FJ1222" s="3"/>
      <c r="FK1222" s="3"/>
      <c r="FL1222" s="3"/>
      <c r="FM1222" s="3"/>
      <c r="FN1222" s="3"/>
      <c r="FO1222" s="3"/>
      <c r="FP1222" s="3"/>
      <c r="FQ1222" s="3"/>
      <c r="FR1222" s="3"/>
      <c r="FS1222" s="3"/>
      <c r="FT1222" s="3"/>
      <c r="FU1222" s="3"/>
      <c r="FV1222" s="3"/>
      <c r="FW1222" s="3"/>
      <c r="FX1222" s="3"/>
      <c r="FY1222" s="3"/>
      <c r="FZ1222" s="3"/>
      <c r="GA1222" s="3"/>
      <c r="GB1222" s="3"/>
      <c r="GC1222" s="3"/>
      <c r="GD1222" s="3"/>
      <c r="GE1222" s="3"/>
      <c r="GF1222" s="3"/>
    </row>
    <row r="1223" spans="1:188" s="320" customFormat="1" x14ac:dyDescent="0.2">
      <c r="A1223" s="4"/>
      <c r="B1223" s="5"/>
      <c r="C1223" s="5"/>
      <c r="D1223" s="5"/>
      <c r="E1223" s="259"/>
      <c r="F1223" s="323"/>
      <c r="G1223" s="323"/>
      <c r="I1223" s="4"/>
      <c r="J1223" s="4"/>
      <c r="K1223" s="260"/>
      <c r="L1223" s="4"/>
      <c r="M1223" s="35"/>
      <c r="N1223" s="4"/>
      <c r="O1223" s="35"/>
      <c r="P1223" s="36"/>
      <c r="Q1223" s="4"/>
      <c r="R1223" s="4"/>
      <c r="S1223" s="4"/>
      <c r="T1223" s="4"/>
      <c r="U1223" s="4"/>
      <c r="V1223" s="4"/>
      <c r="W1223" s="4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</row>
    <row r="1224" spans="1:188" s="320" customFormat="1" x14ac:dyDescent="0.2">
      <c r="A1224" s="4"/>
      <c r="B1224" s="5"/>
      <c r="C1224" s="5"/>
      <c r="D1224" s="5"/>
      <c r="E1224" s="259"/>
      <c r="F1224" s="323"/>
      <c r="G1224" s="323"/>
      <c r="I1224" s="4"/>
      <c r="J1224" s="4"/>
      <c r="K1224" s="260"/>
      <c r="L1224" s="4"/>
      <c r="M1224" s="35"/>
      <c r="N1224" s="4"/>
      <c r="O1224" s="35"/>
      <c r="P1224" s="36"/>
      <c r="Q1224" s="4"/>
      <c r="R1224" s="4"/>
      <c r="S1224" s="4"/>
      <c r="T1224" s="4"/>
      <c r="U1224" s="4"/>
      <c r="V1224" s="4"/>
      <c r="W1224" s="4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/>
      <c r="GA1224" s="3"/>
      <c r="GB1224" s="3"/>
      <c r="GC1224" s="3"/>
      <c r="GD1224" s="3"/>
      <c r="GE1224" s="3"/>
      <c r="GF1224" s="3"/>
    </row>
    <row r="1225" spans="1:188" s="320" customFormat="1" x14ac:dyDescent="0.2">
      <c r="A1225" s="4"/>
      <c r="B1225" s="5"/>
      <c r="C1225" s="5"/>
      <c r="D1225" s="5"/>
      <c r="E1225" s="259"/>
      <c r="F1225" s="323"/>
      <c r="G1225" s="323"/>
      <c r="I1225" s="4"/>
      <c r="J1225" s="4"/>
      <c r="K1225" s="260"/>
      <c r="L1225" s="4"/>
      <c r="M1225" s="35"/>
      <c r="N1225" s="4"/>
      <c r="O1225" s="35"/>
      <c r="P1225" s="36"/>
      <c r="Q1225" s="4"/>
      <c r="R1225" s="4"/>
      <c r="S1225" s="4"/>
      <c r="T1225" s="4"/>
      <c r="U1225" s="4"/>
      <c r="V1225" s="4"/>
      <c r="W1225" s="4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</row>
    <row r="1226" spans="1:188" s="320" customFormat="1" x14ac:dyDescent="0.2">
      <c r="A1226" s="4"/>
      <c r="B1226" s="5"/>
      <c r="C1226" s="5"/>
      <c r="D1226" s="5"/>
      <c r="E1226" s="259"/>
      <c r="F1226" s="323"/>
      <c r="G1226" s="323"/>
      <c r="I1226" s="4"/>
      <c r="J1226" s="4"/>
      <c r="K1226" s="260"/>
      <c r="L1226" s="4"/>
      <c r="M1226" s="35"/>
      <c r="N1226" s="4"/>
      <c r="O1226" s="35"/>
      <c r="P1226" s="36"/>
      <c r="Q1226" s="4"/>
      <c r="R1226" s="4"/>
      <c r="S1226" s="4"/>
      <c r="T1226" s="4"/>
      <c r="U1226" s="4"/>
      <c r="V1226" s="4"/>
      <c r="W1226" s="4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</row>
    <row r="1227" spans="1:188" s="320" customFormat="1" x14ac:dyDescent="0.2">
      <c r="A1227" s="4"/>
      <c r="B1227" s="5"/>
      <c r="C1227" s="5"/>
      <c r="D1227" s="5"/>
      <c r="E1227" s="259"/>
      <c r="F1227" s="323"/>
      <c r="G1227" s="323"/>
      <c r="I1227" s="4"/>
      <c r="J1227" s="4"/>
      <c r="K1227" s="260"/>
      <c r="L1227" s="4"/>
      <c r="M1227" s="35"/>
      <c r="N1227" s="4"/>
      <c r="O1227" s="35"/>
      <c r="P1227" s="36"/>
      <c r="Q1227" s="4"/>
      <c r="R1227" s="4"/>
      <c r="S1227" s="4"/>
      <c r="T1227" s="4"/>
      <c r="U1227" s="4"/>
      <c r="V1227" s="4"/>
      <c r="W1227" s="4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  <c r="FB1227" s="3"/>
      <c r="FC1227" s="3"/>
      <c r="FD1227" s="3"/>
      <c r="FE1227" s="3"/>
      <c r="FF1227" s="3"/>
      <c r="FG1227" s="3"/>
      <c r="FH1227" s="3"/>
      <c r="FI1227" s="3"/>
      <c r="FJ1227" s="3"/>
      <c r="FK1227" s="3"/>
      <c r="FL1227" s="3"/>
      <c r="FM1227" s="3"/>
      <c r="FN1227" s="3"/>
      <c r="FO1227" s="3"/>
      <c r="FP1227" s="3"/>
      <c r="FQ1227" s="3"/>
      <c r="FR1227" s="3"/>
      <c r="FS1227" s="3"/>
      <c r="FT1227" s="3"/>
      <c r="FU1227" s="3"/>
      <c r="FV1227" s="3"/>
      <c r="FW1227" s="3"/>
      <c r="FX1227" s="3"/>
      <c r="FY1227" s="3"/>
      <c r="FZ1227" s="3"/>
      <c r="GA1227" s="3"/>
      <c r="GB1227" s="3"/>
      <c r="GC1227" s="3"/>
      <c r="GD1227" s="3"/>
      <c r="GE1227" s="3"/>
      <c r="GF1227" s="3"/>
    </row>
    <row r="1228" spans="1:188" s="320" customFormat="1" x14ac:dyDescent="0.2">
      <c r="A1228" s="4"/>
      <c r="B1228" s="5"/>
      <c r="C1228" s="5"/>
      <c r="D1228" s="5"/>
      <c r="E1228" s="259"/>
      <c r="F1228" s="323"/>
      <c r="G1228" s="323"/>
      <c r="I1228" s="4"/>
      <c r="J1228" s="4"/>
      <c r="K1228" s="260"/>
      <c r="L1228" s="4"/>
      <c r="M1228" s="35"/>
      <c r="N1228" s="4"/>
      <c r="O1228" s="35"/>
      <c r="P1228" s="36"/>
      <c r="Q1228" s="4"/>
      <c r="R1228" s="4"/>
      <c r="S1228" s="4"/>
      <c r="T1228" s="4"/>
      <c r="U1228" s="4"/>
      <c r="V1228" s="4"/>
      <c r="W1228" s="4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</row>
    <row r="1229" spans="1:188" s="320" customFormat="1" x14ac:dyDescent="0.2">
      <c r="A1229" s="4"/>
      <c r="B1229" s="5"/>
      <c r="C1229" s="5"/>
      <c r="D1229" s="5"/>
      <c r="E1229" s="259"/>
      <c r="F1229" s="323"/>
      <c r="G1229" s="323"/>
      <c r="I1229" s="4"/>
      <c r="J1229" s="4"/>
      <c r="K1229" s="260"/>
      <c r="L1229" s="4"/>
      <c r="M1229" s="35"/>
      <c r="N1229" s="4"/>
      <c r="O1229" s="35"/>
      <c r="P1229" s="36"/>
      <c r="Q1229" s="4"/>
      <c r="R1229" s="4"/>
      <c r="S1229" s="4"/>
      <c r="T1229" s="4"/>
      <c r="U1229" s="4"/>
      <c r="V1229" s="4"/>
      <c r="W1229" s="4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  <c r="FJ1229" s="3"/>
      <c r="FK1229" s="3"/>
      <c r="FL1229" s="3"/>
      <c r="FM1229" s="3"/>
      <c r="FN1229" s="3"/>
      <c r="FO1229" s="3"/>
      <c r="FP1229" s="3"/>
      <c r="FQ1229" s="3"/>
      <c r="FR1229" s="3"/>
      <c r="FS1229" s="3"/>
      <c r="FT1229" s="3"/>
      <c r="FU1229" s="3"/>
      <c r="FV1229" s="3"/>
      <c r="FW1229" s="3"/>
      <c r="FX1229" s="3"/>
      <c r="FY1229" s="3"/>
      <c r="FZ1229" s="3"/>
      <c r="GA1229" s="3"/>
      <c r="GB1229" s="3"/>
      <c r="GC1229" s="3"/>
      <c r="GD1229" s="3"/>
      <c r="GE1229" s="3"/>
      <c r="GF1229" s="3"/>
    </row>
    <row r="1230" spans="1:188" s="320" customFormat="1" x14ac:dyDescent="0.2">
      <c r="A1230" s="4"/>
      <c r="B1230" s="5"/>
      <c r="C1230" s="5"/>
      <c r="D1230" s="5"/>
      <c r="E1230" s="259"/>
      <c r="F1230" s="323"/>
      <c r="G1230" s="323"/>
      <c r="I1230" s="4"/>
      <c r="J1230" s="4"/>
      <c r="K1230" s="260"/>
      <c r="L1230" s="4"/>
      <c r="M1230" s="35"/>
      <c r="N1230" s="4"/>
      <c r="O1230" s="35"/>
      <c r="P1230" s="36"/>
      <c r="Q1230" s="4"/>
      <c r="R1230" s="4"/>
      <c r="S1230" s="4"/>
      <c r="T1230" s="4"/>
      <c r="U1230" s="4"/>
      <c r="V1230" s="4"/>
      <c r="W1230" s="4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</row>
    <row r="1231" spans="1:188" s="320" customFormat="1" x14ac:dyDescent="0.2">
      <c r="A1231" s="4"/>
      <c r="B1231" s="5"/>
      <c r="C1231" s="5"/>
      <c r="D1231" s="5"/>
      <c r="E1231" s="259"/>
      <c r="F1231" s="323"/>
      <c r="G1231" s="323"/>
      <c r="I1231" s="4"/>
      <c r="J1231" s="4"/>
      <c r="K1231" s="260"/>
      <c r="L1231" s="4"/>
      <c r="M1231" s="35"/>
      <c r="N1231" s="4"/>
      <c r="O1231" s="35"/>
      <c r="P1231" s="36"/>
      <c r="Q1231" s="4"/>
      <c r="R1231" s="4"/>
      <c r="S1231" s="4"/>
      <c r="T1231" s="4"/>
      <c r="U1231" s="4"/>
      <c r="V1231" s="4"/>
      <c r="W1231" s="4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  <c r="FJ1231" s="3"/>
      <c r="FK1231" s="3"/>
      <c r="FL1231" s="3"/>
      <c r="FM1231" s="3"/>
      <c r="FN1231" s="3"/>
      <c r="FO1231" s="3"/>
      <c r="FP1231" s="3"/>
      <c r="FQ1231" s="3"/>
      <c r="FR1231" s="3"/>
      <c r="FS1231" s="3"/>
      <c r="FT1231" s="3"/>
      <c r="FU1231" s="3"/>
      <c r="FV1231" s="3"/>
      <c r="FW1231" s="3"/>
      <c r="FX1231" s="3"/>
      <c r="FY1231" s="3"/>
      <c r="FZ1231" s="3"/>
      <c r="GA1231" s="3"/>
      <c r="GB1231" s="3"/>
      <c r="GC1231" s="3"/>
      <c r="GD1231" s="3"/>
      <c r="GE1231" s="3"/>
      <c r="GF1231" s="3"/>
    </row>
    <row r="1232" spans="1:188" s="320" customFormat="1" x14ac:dyDescent="0.2">
      <c r="A1232" s="4"/>
      <c r="B1232" s="5"/>
      <c r="C1232" s="5"/>
      <c r="D1232" s="5"/>
      <c r="E1232" s="259"/>
      <c r="F1232" s="323"/>
      <c r="G1232" s="323"/>
      <c r="I1232" s="4"/>
      <c r="J1232" s="4"/>
      <c r="K1232" s="260"/>
      <c r="L1232" s="4"/>
      <c r="M1232" s="35"/>
      <c r="N1232" s="4"/>
      <c r="O1232" s="35"/>
      <c r="P1232" s="36"/>
      <c r="Q1232" s="4"/>
      <c r="R1232" s="4"/>
      <c r="S1232" s="4"/>
      <c r="T1232" s="4"/>
      <c r="U1232" s="4"/>
      <c r="V1232" s="4"/>
      <c r="W1232" s="4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</row>
    <row r="1233" spans="1:188" s="320" customFormat="1" x14ac:dyDescent="0.2">
      <c r="A1233" s="4"/>
      <c r="B1233" s="5"/>
      <c r="C1233" s="5"/>
      <c r="D1233" s="5"/>
      <c r="E1233" s="259"/>
      <c r="F1233" s="323"/>
      <c r="G1233" s="323"/>
      <c r="I1233" s="4"/>
      <c r="J1233" s="4"/>
      <c r="K1233" s="260"/>
      <c r="L1233" s="4"/>
      <c r="M1233" s="35"/>
      <c r="N1233" s="4"/>
      <c r="O1233" s="35"/>
      <c r="P1233" s="36"/>
      <c r="Q1233" s="4"/>
      <c r="R1233" s="4"/>
      <c r="S1233" s="4"/>
      <c r="T1233" s="4"/>
      <c r="U1233" s="4"/>
      <c r="V1233" s="4"/>
      <c r="W1233" s="4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  <c r="FF1233" s="3"/>
      <c r="FG1233" s="3"/>
      <c r="FH1233" s="3"/>
      <c r="FI1233" s="3"/>
      <c r="FJ1233" s="3"/>
      <c r="FK1233" s="3"/>
      <c r="FL1233" s="3"/>
      <c r="FM1233" s="3"/>
      <c r="FN1233" s="3"/>
      <c r="FO1233" s="3"/>
      <c r="FP1233" s="3"/>
      <c r="FQ1233" s="3"/>
      <c r="FR1233" s="3"/>
      <c r="FS1233" s="3"/>
      <c r="FT1233" s="3"/>
      <c r="FU1233" s="3"/>
      <c r="FV1233" s="3"/>
      <c r="FW1233" s="3"/>
      <c r="FX1233" s="3"/>
      <c r="FY1233" s="3"/>
      <c r="FZ1233" s="3"/>
      <c r="GA1233" s="3"/>
      <c r="GB1233" s="3"/>
      <c r="GC1233" s="3"/>
      <c r="GD1233" s="3"/>
      <c r="GE1233" s="3"/>
      <c r="GF1233" s="3"/>
    </row>
    <row r="1234" spans="1:188" s="320" customFormat="1" x14ac:dyDescent="0.2">
      <c r="A1234" s="4"/>
      <c r="B1234" s="5"/>
      <c r="C1234" s="5"/>
      <c r="D1234" s="5"/>
      <c r="E1234" s="259"/>
      <c r="F1234" s="323"/>
      <c r="G1234" s="323"/>
      <c r="I1234" s="4"/>
      <c r="J1234" s="4"/>
      <c r="K1234" s="260"/>
      <c r="L1234" s="4"/>
      <c r="M1234" s="35"/>
      <c r="N1234" s="4"/>
      <c r="O1234" s="35"/>
      <c r="P1234" s="36"/>
      <c r="Q1234" s="4"/>
      <c r="R1234" s="4"/>
      <c r="S1234" s="4"/>
      <c r="T1234" s="4"/>
      <c r="U1234" s="4"/>
      <c r="V1234" s="4"/>
      <c r="W1234" s="4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</row>
    <row r="1235" spans="1:188" s="320" customFormat="1" x14ac:dyDescent="0.2">
      <c r="A1235" s="4"/>
      <c r="B1235" s="5"/>
      <c r="C1235" s="5"/>
      <c r="D1235" s="5"/>
      <c r="E1235" s="259"/>
      <c r="F1235" s="323"/>
      <c r="G1235" s="323"/>
      <c r="I1235" s="4"/>
      <c r="J1235" s="4"/>
      <c r="K1235" s="260"/>
      <c r="L1235" s="4"/>
      <c r="M1235" s="35"/>
      <c r="N1235" s="4"/>
      <c r="O1235" s="35"/>
      <c r="P1235" s="36"/>
      <c r="Q1235" s="4"/>
      <c r="R1235" s="4"/>
      <c r="S1235" s="4"/>
      <c r="T1235" s="4"/>
      <c r="U1235" s="4"/>
      <c r="V1235" s="4"/>
      <c r="W1235" s="4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/>
      <c r="FD1235" s="3"/>
      <c r="FE1235" s="3"/>
      <c r="FF1235" s="3"/>
      <c r="FG1235" s="3"/>
      <c r="FH1235" s="3"/>
      <c r="FI1235" s="3"/>
      <c r="FJ1235" s="3"/>
      <c r="FK1235" s="3"/>
      <c r="FL1235" s="3"/>
      <c r="FM1235" s="3"/>
      <c r="FN1235" s="3"/>
      <c r="FO1235" s="3"/>
      <c r="FP1235" s="3"/>
      <c r="FQ1235" s="3"/>
      <c r="FR1235" s="3"/>
      <c r="FS1235" s="3"/>
      <c r="FT1235" s="3"/>
      <c r="FU1235" s="3"/>
      <c r="FV1235" s="3"/>
      <c r="FW1235" s="3"/>
      <c r="FX1235" s="3"/>
      <c r="FY1235" s="3"/>
      <c r="FZ1235" s="3"/>
      <c r="GA1235" s="3"/>
      <c r="GB1235" s="3"/>
      <c r="GC1235" s="3"/>
      <c r="GD1235" s="3"/>
      <c r="GE1235" s="3"/>
      <c r="GF1235" s="3"/>
    </row>
    <row r="1236" spans="1:188" s="320" customFormat="1" x14ac:dyDescent="0.2">
      <c r="A1236" s="4"/>
      <c r="B1236" s="5"/>
      <c r="C1236" s="5"/>
      <c r="D1236" s="5"/>
      <c r="E1236" s="259"/>
      <c r="F1236" s="323"/>
      <c r="G1236" s="323"/>
      <c r="I1236" s="4"/>
      <c r="J1236" s="4"/>
      <c r="K1236" s="260"/>
      <c r="L1236" s="4"/>
      <c r="M1236" s="35"/>
      <c r="N1236" s="4"/>
      <c r="O1236" s="35"/>
      <c r="P1236" s="36"/>
      <c r="Q1236" s="4"/>
      <c r="R1236" s="4"/>
      <c r="S1236" s="4"/>
      <c r="T1236" s="4"/>
      <c r="U1236" s="4"/>
      <c r="V1236" s="4"/>
      <c r="W1236" s="4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</row>
    <row r="1237" spans="1:188" s="320" customFormat="1" x14ac:dyDescent="0.2">
      <c r="A1237" s="4"/>
      <c r="B1237" s="5"/>
      <c r="C1237" s="5"/>
      <c r="D1237" s="5"/>
      <c r="E1237" s="259"/>
      <c r="F1237" s="323"/>
      <c r="G1237" s="323"/>
      <c r="I1237" s="4"/>
      <c r="J1237" s="4"/>
      <c r="K1237" s="260"/>
      <c r="L1237" s="4"/>
      <c r="M1237" s="35"/>
      <c r="N1237" s="4"/>
      <c r="O1237" s="35"/>
      <c r="P1237" s="36"/>
      <c r="Q1237" s="4"/>
      <c r="R1237" s="4"/>
      <c r="S1237" s="4"/>
      <c r="T1237" s="4"/>
      <c r="U1237" s="4"/>
      <c r="V1237" s="4"/>
      <c r="W1237" s="4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  <c r="FJ1237" s="3"/>
      <c r="FK1237" s="3"/>
      <c r="FL1237" s="3"/>
      <c r="FM1237" s="3"/>
      <c r="FN1237" s="3"/>
      <c r="FO1237" s="3"/>
      <c r="FP1237" s="3"/>
      <c r="FQ1237" s="3"/>
      <c r="FR1237" s="3"/>
      <c r="FS1237" s="3"/>
      <c r="FT1237" s="3"/>
      <c r="FU1237" s="3"/>
      <c r="FV1237" s="3"/>
      <c r="FW1237" s="3"/>
      <c r="FX1237" s="3"/>
      <c r="FY1237" s="3"/>
      <c r="FZ1237" s="3"/>
      <c r="GA1237" s="3"/>
      <c r="GB1237" s="3"/>
      <c r="GC1237" s="3"/>
      <c r="GD1237" s="3"/>
      <c r="GE1237" s="3"/>
      <c r="GF1237" s="3"/>
    </row>
    <row r="1238" spans="1:188" s="320" customFormat="1" x14ac:dyDescent="0.2">
      <c r="A1238" s="4"/>
      <c r="B1238" s="5"/>
      <c r="C1238" s="5"/>
      <c r="D1238" s="5"/>
      <c r="E1238" s="259"/>
      <c r="F1238" s="323"/>
      <c r="G1238" s="323"/>
      <c r="I1238" s="4"/>
      <c r="J1238" s="4"/>
      <c r="K1238" s="260"/>
      <c r="L1238" s="4"/>
      <c r="M1238" s="35"/>
      <c r="N1238" s="4"/>
      <c r="O1238" s="35"/>
      <c r="P1238" s="36"/>
      <c r="Q1238" s="4"/>
      <c r="R1238" s="4"/>
      <c r="S1238" s="4"/>
      <c r="T1238" s="4"/>
      <c r="U1238" s="4"/>
      <c r="V1238" s="4"/>
      <c r="W1238" s="4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</row>
    <row r="1239" spans="1:188" s="320" customFormat="1" x14ac:dyDescent="0.2">
      <c r="A1239" s="4"/>
      <c r="B1239" s="5"/>
      <c r="C1239" s="5"/>
      <c r="D1239" s="5"/>
      <c r="E1239" s="259"/>
      <c r="F1239" s="323"/>
      <c r="G1239" s="323"/>
      <c r="I1239" s="4"/>
      <c r="J1239" s="4"/>
      <c r="K1239" s="260"/>
      <c r="L1239" s="4"/>
      <c r="M1239" s="35"/>
      <c r="N1239" s="4"/>
      <c r="O1239" s="35"/>
      <c r="P1239" s="36"/>
      <c r="Q1239" s="4"/>
      <c r="R1239" s="4"/>
      <c r="S1239" s="4"/>
      <c r="T1239" s="4"/>
      <c r="U1239" s="4"/>
      <c r="V1239" s="4"/>
      <c r="W1239" s="4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  <c r="FF1239" s="3"/>
      <c r="FG1239" s="3"/>
      <c r="FH1239" s="3"/>
      <c r="FI1239" s="3"/>
      <c r="FJ1239" s="3"/>
      <c r="FK1239" s="3"/>
      <c r="FL1239" s="3"/>
      <c r="FM1239" s="3"/>
      <c r="FN1239" s="3"/>
      <c r="FO1239" s="3"/>
      <c r="FP1239" s="3"/>
      <c r="FQ1239" s="3"/>
      <c r="FR1239" s="3"/>
      <c r="FS1239" s="3"/>
      <c r="FT1239" s="3"/>
      <c r="FU1239" s="3"/>
      <c r="FV1239" s="3"/>
      <c r="FW1239" s="3"/>
      <c r="FX1239" s="3"/>
      <c r="FY1239" s="3"/>
      <c r="FZ1239" s="3"/>
      <c r="GA1239" s="3"/>
      <c r="GB1239" s="3"/>
      <c r="GC1239" s="3"/>
      <c r="GD1239" s="3"/>
      <c r="GE1239" s="3"/>
      <c r="GF1239" s="3"/>
    </row>
    <row r="1240" spans="1:188" s="320" customFormat="1" x14ac:dyDescent="0.2">
      <c r="A1240" s="4"/>
      <c r="B1240" s="5"/>
      <c r="C1240" s="5"/>
      <c r="D1240" s="5"/>
      <c r="E1240" s="259"/>
      <c r="F1240" s="323"/>
      <c r="G1240" s="323"/>
      <c r="I1240" s="4"/>
      <c r="J1240" s="4"/>
      <c r="K1240" s="260"/>
      <c r="L1240" s="4"/>
      <c r="M1240" s="35"/>
      <c r="N1240" s="4"/>
      <c r="O1240" s="35"/>
      <c r="P1240" s="36"/>
      <c r="Q1240" s="4"/>
      <c r="R1240" s="4"/>
      <c r="S1240" s="4"/>
      <c r="T1240" s="4"/>
      <c r="U1240" s="4"/>
      <c r="V1240" s="4"/>
      <c r="W1240" s="4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</row>
    <row r="1241" spans="1:188" s="320" customFormat="1" x14ac:dyDescent="0.2">
      <c r="A1241" s="4"/>
      <c r="B1241" s="5"/>
      <c r="C1241" s="5"/>
      <c r="D1241" s="5"/>
      <c r="E1241" s="259"/>
      <c r="F1241" s="323"/>
      <c r="G1241" s="323"/>
      <c r="I1241" s="4"/>
      <c r="J1241" s="4"/>
      <c r="K1241" s="260"/>
      <c r="L1241" s="4"/>
      <c r="M1241" s="35"/>
      <c r="N1241" s="4"/>
      <c r="O1241" s="35"/>
      <c r="P1241" s="36"/>
      <c r="Q1241" s="4"/>
      <c r="R1241" s="4"/>
      <c r="S1241" s="4"/>
      <c r="T1241" s="4"/>
      <c r="U1241" s="4"/>
      <c r="V1241" s="4"/>
      <c r="W1241" s="4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  <c r="FF1241" s="3"/>
      <c r="FG1241" s="3"/>
      <c r="FH1241" s="3"/>
      <c r="FI1241" s="3"/>
      <c r="FJ1241" s="3"/>
      <c r="FK1241" s="3"/>
      <c r="FL1241" s="3"/>
      <c r="FM1241" s="3"/>
      <c r="FN1241" s="3"/>
      <c r="FO1241" s="3"/>
      <c r="FP1241" s="3"/>
      <c r="FQ1241" s="3"/>
      <c r="FR1241" s="3"/>
      <c r="FS1241" s="3"/>
      <c r="FT1241" s="3"/>
      <c r="FU1241" s="3"/>
      <c r="FV1241" s="3"/>
      <c r="FW1241" s="3"/>
      <c r="FX1241" s="3"/>
      <c r="FY1241" s="3"/>
      <c r="FZ1241" s="3"/>
      <c r="GA1241" s="3"/>
      <c r="GB1241" s="3"/>
      <c r="GC1241" s="3"/>
      <c r="GD1241" s="3"/>
      <c r="GE1241" s="3"/>
      <c r="GF1241" s="3"/>
    </row>
    <row r="1242" spans="1:188" s="320" customFormat="1" x14ac:dyDescent="0.2">
      <c r="A1242" s="4"/>
      <c r="B1242" s="5"/>
      <c r="C1242" s="5"/>
      <c r="D1242" s="5"/>
      <c r="E1242" s="259"/>
      <c r="F1242" s="323"/>
      <c r="G1242" s="323"/>
      <c r="I1242" s="4"/>
      <c r="J1242" s="4"/>
      <c r="K1242" s="260"/>
      <c r="L1242" s="4"/>
      <c r="M1242" s="35"/>
      <c r="N1242" s="4"/>
      <c r="O1242" s="35"/>
      <c r="P1242" s="36"/>
      <c r="Q1242" s="4"/>
      <c r="R1242" s="4"/>
      <c r="S1242" s="4"/>
      <c r="T1242" s="4"/>
      <c r="U1242" s="4"/>
      <c r="V1242" s="4"/>
      <c r="W1242" s="4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</row>
    <row r="1243" spans="1:188" s="320" customFormat="1" x14ac:dyDescent="0.2">
      <c r="A1243" s="4"/>
      <c r="B1243" s="5"/>
      <c r="C1243" s="5"/>
      <c r="D1243" s="5"/>
      <c r="E1243" s="259"/>
      <c r="F1243" s="323"/>
      <c r="G1243" s="323"/>
      <c r="I1243" s="4"/>
      <c r="J1243" s="4"/>
      <c r="K1243" s="260"/>
      <c r="L1243" s="4"/>
      <c r="M1243" s="35"/>
      <c r="N1243" s="4"/>
      <c r="O1243" s="35"/>
      <c r="P1243" s="36"/>
      <c r="Q1243" s="4"/>
      <c r="R1243" s="4"/>
      <c r="S1243" s="4"/>
      <c r="T1243" s="4"/>
      <c r="U1243" s="4"/>
      <c r="V1243" s="4"/>
      <c r="W1243" s="4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  <c r="FB1243" s="3"/>
      <c r="FC1243" s="3"/>
      <c r="FD1243" s="3"/>
      <c r="FE1243" s="3"/>
      <c r="FF1243" s="3"/>
      <c r="FG1243" s="3"/>
      <c r="FH1243" s="3"/>
      <c r="FI1243" s="3"/>
      <c r="FJ1243" s="3"/>
      <c r="FK1243" s="3"/>
      <c r="FL1243" s="3"/>
      <c r="FM1243" s="3"/>
      <c r="FN1243" s="3"/>
      <c r="FO1243" s="3"/>
      <c r="FP1243" s="3"/>
      <c r="FQ1243" s="3"/>
      <c r="FR1243" s="3"/>
      <c r="FS1243" s="3"/>
      <c r="FT1243" s="3"/>
      <c r="FU1243" s="3"/>
      <c r="FV1243" s="3"/>
      <c r="FW1243" s="3"/>
      <c r="FX1243" s="3"/>
      <c r="FY1243" s="3"/>
      <c r="FZ1243" s="3"/>
      <c r="GA1243" s="3"/>
      <c r="GB1243" s="3"/>
      <c r="GC1243" s="3"/>
      <c r="GD1243" s="3"/>
      <c r="GE1243" s="3"/>
      <c r="GF1243" s="3"/>
    </row>
    <row r="1244" spans="1:188" s="320" customFormat="1" x14ac:dyDescent="0.2">
      <c r="A1244" s="4"/>
      <c r="B1244" s="5"/>
      <c r="C1244" s="5"/>
      <c r="D1244" s="5"/>
      <c r="E1244" s="259"/>
      <c r="F1244" s="323"/>
      <c r="G1244" s="323"/>
      <c r="I1244" s="4"/>
      <c r="J1244" s="4"/>
      <c r="K1244" s="260"/>
      <c r="L1244" s="4"/>
      <c r="M1244" s="35"/>
      <c r="N1244" s="4"/>
      <c r="O1244" s="35"/>
      <c r="P1244" s="36"/>
      <c r="Q1244" s="4"/>
      <c r="R1244" s="4"/>
      <c r="S1244" s="4"/>
      <c r="T1244" s="4"/>
      <c r="U1244" s="4"/>
      <c r="V1244" s="4"/>
      <c r="W1244" s="4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</row>
    <row r="1245" spans="1:188" s="320" customFormat="1" x14ac:dyDescent="0.2">
      <c r="A1245" s="4"/>
      <c r="B1245" s="5"/>
      <c r="C1245" s="5"/>
      <c r="D1245" s="5"/>
      <c r="E1245" s="259"/>
      <c r="F1245" s="323"/>
      <c r="G1245" s="323"/>
      <c r="I1245" s="4"/>
      <c r="J1245" s="4"/>
      <c r="K1245" s="260"/>
      <c r="L1245" s="4"/>
      <c r="M1245" s="35"/>
      <c r="N1245" s="4"/>
      <c r="O1245" s="35"/>
      <c r="P1245" s="36"/>
      <c r="Q1245" s="4"/>
      <c r="R1245" s="4"/>
      <c r="S1245" s="4"/>
      <c r="T1245" s="4"/>
      <c r="U1245" s="4"/>
      <c r="V1245" s="4"/>
      <c r="W1245" s="4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  <c r="FB1245" s="3"/>
      <c r="FC1245" s="3"/>
      <c r="FD1245" s="3"/>
      <c r="FE1245" s="3"/>
      <c r="FF1245" s="3"/>
      <c r="FG1245" s="3"/>
      <c r="FH1245" s="3"/>
      <c r="FI1245" s="3"/>
      <c r="FJ1245" s="3"/>
      <c r="FK1245" s="3"/>
      <c r="FL1245" s="3"/>
      <c r="FM1245" s="3"/>
      <c r="FN1245" s="3"/>
      <c r="FO1245" s="3"/>
      <c r="FP1245" s="3"/>
      <c r="FQ1245" s="3"/>
      <c r="FR1245" s="3"/>
      <c r="FS1245" s="3"/>
      <c r="FT1245" s="3"/>
      <c r="FU1245" s="3"/>
      <c r="FV1245" s="3"/>
      <c r="FW1245" s="3"/>
      <c r="FX1245" s="3"/>
      <c r="FY1245" s="3"/>
      <c r="FZ1245" s="3"/>
      <c r="GA1245" s="3"/>
      <c r="GB1245" s="3"/>
      <c r="GC1245" s="3"/>
      <c r="GD1245" s="3"/>
      <c r="GE1245" s="3"/>
      <c r="GF1245" s="3"/>
    </row>
    <row r="1246" spans="1:188" s="320" customFormat="1" x14ac:dyDescent="0.2">
      <c r="A1246" s="4"/>
      <c r="B1246" s="5"/>
      <c r="C1246" s="5"/>
      <c r="D1246" s="5"/>
      <c r="E1246" s="259"/>
      <c r="F1246" s="323"/>
      <c r="G1246" s="323"/>
      <c r="I1246" s="4"/>
      <c r="J1246" s="4"/>
      <c r="K1246" s="260"/>
      <c r="L1246" s="4"/>
      <c r="M1246" s="35"/>
      <c r="N1246" s="4"/>
      <c r="O1246" s="35"/>
      <c r="P1246" s="36"/>
      <c r="Q1246" s="4"/>
      <c r="R1246" s="4"/>
      <c r="S1246" s="4"/>
      <c r="T1246" s="4"/>
      <c r="U1246" s="4"/>
      <c r="V1246" s="4"/>
      <c r="W1246" s="4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</row>
    <row r="1247" spans="1:188" s="320" customFormat="1" x14ac:dyDescent="0.2">
      <c r="A1247" s="4"/>
      <c r="B1247" s="5"/>
      <c r="C1247" s="5"/>
      <c r="D1247" s="5"/>
      <c r="E1247" s="259"/>
      <c r="F1247" s="323"/>
      <c r="G1247" s="323"/>
      <c r="I1247" s="4"/>
      <c r="J1247" s="4"/>
      <c r="K1247" s="260"/>
      <c r="L1247" s="4"/>
      <c r="M1247" s="35"/>
      <c r="N1247" s="4"/>
      <c r="O1247" s="35"/>
      <c r="P1247" s="36"/>
      <c r="Q1247" s="4"/>
      <c r="R1247" s="4"/>
      <c r="S1247" s="4"/>
      <c r="T1247" s="4"/>
      <c r="U1247" s="4"/>
      <c r="V1247" s="4"/>
      <c r="W1247" s="4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  <c r="FB1247" s="3"/>
      <c r="FC1247" s="3"/>
      <c r="FD1247" s="3"/>
      <c r="FE1247" s="3"/>
      <c r="FF1247" s="3"/>
      <c r="FG1247" s="3"/>
      <c r="FH1247" s="3"/>
      <c r="FI1247" s="3"/>
      <c r="FJ1247" s="3"/>
      <c r="FK1247" s="3"/>
      <c r="FL1247" s="3"/>
      <c r="FM1247" s="3"/>
      <c r="FN1247" s="3"/>
      <c r="FO1247" s="3"/>
      <c r="FP1247" s="3"/>
      <c r="FQ1247" s="3"/>
      <c r="FR1247" s="3"/>
      <c r="FS1247" s="3"/>
      <c r="FT1247" s="3"/>
      <c r="FU1247" s="3"/>
      <c r="FV1247" s="3"/>
      <c r="FW1247" s="3"/>
      <c r="FX1247" s="3"/>
      <c r="FY1247" s="3"/>
      <c r="FZ1247" s="3"/>
      <c r="GA1247" s="3"/>
      <c r="GB1247" s="3"/>
      <c r="GC1247" s="3"/>
      <c r="GD1247" s="3"/>
      <c r="GE1247" s="3"/>
      <c r="GF1247" s="3"/>
    </row>
    <row r="1248" spans="1:188" s="320" customFormat="1" x14ac:dyDescent="0.2">
      <c r="A1248" s="4"/>
      <c r="B1248" s="5"/>
      <c r="C1248" s="5"/>
      <c r="D1248" s="5"/>
      <c r="E1248" s="259"/>
      <c r="F1248" s="323"/>
      <c r="G1248" s="323"/>
      <c r="I1248" s="4"/>
      <c r="J1248" s="4"/>
      <c r="K1248" s="260"/>
      <c r="L1248" s="4"/>
      <c r="M1248" s="35"/>
      <c r="N1248" s="4"/>
      <c r="O1248" s="35"/>
      <c r="P1248" s="36"/>
      <c r="Q1248" s="4"/>
      <c r="R1248" s="4"/>
      <c r="S1248" s="4"/>
      <c r="T1248" s="4"/>
      <c r="U1248" s="4"/>
      <c r="V1248" s="4"/>
      <c r="W1248" s="4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</row>
    <row r="1249" spans="1:188" s="320" customFormat="1" x14ac:dyDescent="0.2">
      <c r="A1249" s="4"/>
      <c r="B1249" s="5"/>
      <c r="C1249" s="5"/>
      <c r="D1249" s="5"/>
      <c r="E1249" s="259"/>
      <c r="F1249" s="323"/>
      <c r="G1249" s="323"/>
      <c r="I1249" s="4"/>
      <c r="J1249" s="4"/>
      <c r="K1249" s="260"/>
      <c r="L1249" s="4"/>
      <c r="M1249" s="35"/>
      <c r="N1249" s="4"/>
      <c r="O1249" s="35"/>
      <c r="P1249" s="36"/>
      <c r="Q1249" s="4"/>
      <c r="R1249" s="4"/>
      <c r="S1249" s="4"/>
      <c r="T1249" s="4"/>
      <c r="U1249" s="4"/>
      <c r="V1249" s="4"/>
      <c r="W1249" s="4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  <c r="FF1249" s="3"/>
      <c r="FG1249" s="3"/>
      <c r="FH1249" s="3"/>
      <c r="FI1249" s="3"/>
      <c r="FJ1249" s="3"/>
      <c r="FK1249" s="3"/>
      <c r="FL1249" s="3"/>
      <c r="FM1249" s="3"/>
      <c r="FN1249" s="3"/>
      <c r="FO1249" s="3"/>
      <c r="FP1249" s="3"/>
      <c r="FQ1249" s="3"/>
      <c r="FR1249" s="3"/>
      <c r="FS1249" s="3"/>
      <c r="FT1249" s="3"/>
      <c r="FU1249" s="3"/>
      <c r="FV1249" s="3"/>
      <c r="FW1249" s="3"/>
      <c r="FX1249" s="3"/>
      <c r="FY1249" s="3"/>
      <c r="FZ1249" s="3"/>
      <c r="GA1249" s="3"/>
      <c r="GB1249" s="3"/>
      <c r="GC1249" s="3"/>
      <c r="GD1249" s="3"/>
      <c r="GE1249" s="3"/>
      <c r="GF1249" s="3"/>
    </row>
    <row r="1250" spans="1:188" s="320" customFormat="1" x14ac:dyDescent="0.2">
      <c r="A1250" s="4"/>
      <c r="B1250" s="5"/>
      <c r="C1250" s="5"/>
      <c r="D1250" s="5"/>
      <c r="E1250" s="259"/>
      <c r="F1250" s="323"/>
      <c r="G1250" s="323"/>
      <c r="I1250" s="4"/>
      <c r="J1250" s="4"/>
      <c r="K1250" s="260"/>
      <c r="L1250" s="4"/>
      <c r="M1250" s="35"/>
      <c r="N1250" s="4"/>
      <c r="O1250" s="35"/>
      <c r="P1250" s="36"/>
      <c r="Q1250" s="4"/>
      <c r="R1250" s="4"/>
      <c r="S1250" s="4"/>
      <c r="T1250" s="4"/>
      <c r="U1250" s="4"/>
      <c r="V1250" s="4"/>
      <c r="W1250" s="4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</row>
    <row r="1251" spans="1:188" s="320" customFormat="1" x14ac:dyDescent="0.2">
      <c r="A1251" s="4"/>
      <c r="B1251" s="5"/>
      <c r="C1251" s="5"/>
      <c r="D1251" s="5"/>
      <c r="E1251" s="259"/>
      <c r="F1251" s="323"/>
      <c r="G1251" s="323"/>
      <c r="I1251" s="4"/>
      <c r="J1251" s="4"/>
      <c r="K1251" s="260"/>
      <c r="L1251" s="4"/>
      <c r="M1251" s="35"/>
      <c r="N1251" s="4"/>
      <c r="O1251" s="35"/>
      <c r="P1251" s="36"/>
      <c r="Q1251" s="4"/>
      <c r="R1251" s="4"/>
      <c r="S1251" s="4"/>
      <c r="T1251" s="4"/>
      <c r="U1251" s="4"/>
      <c r="V1251" s="4"/>
      <c r="W1251" s="4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  <c r="EO1251" s="3"/>
      <c r="EP1251" s="3"/>
      <c r="EQ1251" s="3"/>
      <c r="ER1251" s="3"/>
      <c r="ES1251" s="3"/>
      <c r="ET1251" s="3"/>
      <c r="EU1251" s="3"/>
      <c r="EV1251" s="3"/>
      <c r="EW1251" s="3"/>
      <c r="EX1251" s="3"/>
      <c r="EY1251" s="3"/>
      <c r="EZ1251" s="3"/>
      <c r="FA1251" s="3"/>
      <c r="FB1251" s="3"/>
      <c r="FC1251" s="3"/>
      <c r="FD1251" s="3"/>
      <c r="FE1251" s="3"/>
      <c r="FF1251" s="3"/>
      <c r="FG1251" s="3"/>
      <c r="FH1251" s="3"/>
      <c r="FI1251" s="3"/>
      <c r="FJ1251" s="3"/>
      <c r="FK1251" s="3"/>
      <c r="FL1251" s="3"/>
      <c r="FM1251" s="3"/>
      <c r="FN1251" s="3"/>
      <c r="FO1251" s="3"/>
      <c r="FP1251" s="3"/>
      <c r="FQ1251" s="3"/>
      <c r="FR1251" s="3"/>
      <c r="FS1251" s="3"/>
      <c r="FT1251" s="3"/>
      <c r="FU1251" s="3"/>
      <c r="FV1251" s="3"/>
      <c r="FW1251" s="3"/>
      <c r="FX1251" s="3"/>
      <c r="FY1251" s="3"/>
      <c r="FZ1251" s="3"/>
      <c r="GA1251" s="3"/>
      <c r="GB1251" s="3"/>
      <c r="GC1251" s="3"/>
      <c r="GD1251" s="3"/>
      <c r="GE1251" s="3"/>
      <c r="GF1251" s="3"/>
    </row>
    <row r="1252" spans="1:188" s="320" customFormat="1" x14ac:dyDescent="0.2">
      <c r="A1252" s="4"/>
      <c r="B1252" s="5"/>
      <c r="C1252" s="5"/>
      <c r="D1252" s="5"/>
      <c r="E1252" s="259"/>
      <c r="F1252" s="323"/>
      <c r="G1252" s="323"/>
      <c r="I1252" s="4"/>
      <c r="J1252" s="4"/>
      <c r="K1252" s="260"/>
      <c r="L1252" s="4"/>
      <c r="M1252" s="35"/>
      <c r="N1252" s="4"/>
      <c r="O1252" s="35"/>
      <c r="P1252" s="36"/>
      <c r="Q1252" s="4"/>
      <c r="R1252" s="4"/>
      <c r="S1252" s="4"/>
      <c r="T1252" s="4"/>
      <c r="U1252" s="4"/>
      <c r="V1252" s="4"/>
      <c r="W1252" s="4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</row>
    <row r="1253" spans="1:188" s="320" customFormat="1" x14ac:dyDescent="0.2">
      <c r="A1253" s="4"/>
      <c r="B1253" s="5"/>
      <c r="C1253" s="5"/>
      <c r="D1253" s="5"/>
      <c r="E1253" s="259"/>
      <c r="F1253" s="323"/>
      <c r="G1253" s="323"/>
      <c r="I1253" s="4"/>
      <c r="J1253" s="4"/>
      <c r="K1253" s="260"/>
      <c r="L1253" s="4"/>
      <c r="M1253" s="35"/>
      <c r="N1253" s="4"/>
      <c r="O1253" s="35"/>
      <c r="P1253" s="36"/>
      <c r="Q1253" s="4"/>
      <c r="R1253" s="4"/>
      <c r="S1253" s="4"/>
      <c r="T1253" s="4"/>
      <c r="U1253" s="4"/>
      <c r="V1253" s="4"/>
      <c r="W1253" s="4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  <c r="FF1253" s="3"/>
      <c r="FG1253" s="3"/>
      <c r="FH1253" s="3"/>
      <c r="FI1253" s="3"/>
      <c r="FJ1253" s="3"/>
      <c r="FK1253" s="3"/>
      <c r="FL1253" s="3"/>
      <c r="FM1253" s="3"/>
      <c r="FN1253" s="3"/>
      <c r="FO1253" s="3"/>
      <c r="FP1253" s="3"/>
      <c r="FQ1253" s="3"/>
      <c r="FR1253" s="3"/>
      <c r="FS1253" s="3"/>
      <c r="FT1253" s="3"/>
      <c r="FU1253" s="3"/>
      <c r="FV1253" s="3"/>
      <c r="FW1253" s="3"/>
      <c r="FX1253" s="3"/>
      <c r="FY1253" s="3"/>
      <c r="FZ1253" s="3"/>
      <c r="GA1253" s="3"/>
      <c r="GB1253" s="3"/>
      <c r="GC1253" s="3"/>
      <c r="GD1253" s="3"/>
      <c r="GE1253" s="3"/>
      <c r="GF1253" s="3"/>
    </row>
    <row r="1254" spans="1:188" s="320" customFormat="1" x14ac:dyDescent="0.2">
      <c r="A1254" s="4"/>
      <c r="B1254" s="5"/>
      <c r="C1254" s="5"/>
      <c r="D1254" s="5"/>
      <c r="E1254" s="259"/>
      <c r="F1254" s="323"/>
      <c r="G1254" s="323"/>
      <c r="I1254" s="4"/>
      <c r="J1254" s="4"/>
      <c r="K1254" s="260"/>
      <c r="L1254" s="4"/>
      <c r="M1254" s="35"/>
      <c r="N1254" s="4"/>
      <c r="O1254" s="35"/>
      <c r="P1254" s="36"/>
      <c r="Q1254" s="4"/>
      <c r="R1254" s="4"/>
      <c r="S1254" s="4"/>
      <c r="T1254" s="4"/>
      <c r="U1254" s="4"/>
      <c r="V1254" s="4"/>
      <c r="W1254" s="4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</row>
    <row r="1255" spans="1:188" s="320" customFormat="1" x14ac:dyDescent="0.2">
      <c r="A1255" s="4"/>
      <c r="B1255" s="5"/>
      <c r="C1255" s="5"/>
      <c r="D1255" s="5"/>
      <c r="E1255" s="259"/>
      <c r="F1255" s="323"/>
      <c r="G1255" s="323"/>
      <c r="I1255" s="4"/>
      <c r="J1255" s="4"/>
      <c r="K1255" s="260"/>
      <c r="L1255" s="4"/>
      <c r="M1255" s="35"/>
      <c r="N1255" s="4"/>
      <c r="O1255" s="35"/>
      <c r="P1255" s="36"/>
      <c r="Q1255" s="4"/>
      <c r="R1255" s="4"/>
      <c r="S1255" s="4"/>
      <c r="T1255" s="4"/>
      <c r="U1255" s="4"/>
      <c r="V1255" s="4"/>
      <c r="W1255" s="4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  <c r="FJ1255" s="3"/>
      <c r="FK1255" s="3"/>
      <c r="FL1255" s="3"/>
      <c r="FM1255" s="3"/>
      <c r="FN1255" s="3"/>
      <c r="FO1255" s="3"/>
      <c r="FP1255" s="3"/>
      <c r="FQ1255" s="3"/>
      <c r="FR1255" s="3"/>
      <c r="FS1255" s="3"/>
      <c r="FT1255" s="3"/>
      <c r="FU1255" s="3"/>
      <c r="FV1255" s="3"/>
      <c r="FW1255" s="3"/>
      <c r="FX1255" s="3"/>
      <c r="FY1255" s="3"/>
      <c r="FZ1255" s="3"/>
      <c r="GA1255" s="3"/>
      <c r="GB1255" s="3"/>
      <c r="GC1255" s="3"/>
      <c r="GD1255" s="3"/>
      <c r="GE1255" s="3"/>
      <c r="GF1255" s="3"/>
    </row>
    <row r="1256" spans="1:188" s="320" customFormat="1" x14ac:dyDescent="0.2">
      <c r="A1256" s="4"/>
      <c r="B1256" s="5"/>
      <c r="C1256" s="5"/>
      <c r="D1256" s="5"/>
      <c r="E1256" s="259"/>
      <c r="F1256" s="323"/>
      <c r="G1256" s="323"/>
      <c r="I1256" s="4"/>
      <c r="J1256" s="4"/>
      <c r="K1256" s="260"/>
      <c r="L1256" s="4"/>
      <c r="M1256" s="35"/>
      <c r="N1256" s="4"/>
      <c r="O1256" s="35"/>
      <c r="P1256" s="36"/>
      <c r="Q1256" s="4"/>
      <c r="R1256" s="4"/>
      <c r="S1256" s="4"/>
      <c r="T1256" s="4"/>
      <c r="U1256" s="4"/>
      <c r="V1256" s="4"/>
      <c r="W1256" s="4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</row>
    <row r="1257" spans="1:188" s="320" customFormat="1" x14ac:dyDescent="0.2">
      <c r="A1257" s="4"/>
      <c r="B1257" s="5"/>
      <c r="C1257" s="5"/>
      <c r="D1257" s="5"/>
      <c r="E1257" s="259"/>
      <c r="F1257" s="323"/>
      <c r="G1257" s="323"/>
      <c r="I1257" s="4"/>
      <c r="J1257" s="4"/>
      <c r="K1257" s="260"/>
      <c r="L1257" s="4"/>
      <c r="M1257" s="35"/>
      <c r="N1257" s="4"/>
      <c r="O1257" s="35"/>
      <c r="P1257" s="36"/>
      <c r="Q1257" s="4"/>
      <c r="R1257" s="4"/>
      <c r="S1257" s="4"/>
      <c r="T1257" s="4"/>
      <c r="U1257" s="4"/>
      <c r="V1257" s="4"/>
      <c r="W1257" s="4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  <c r="FB1257" s="3"/>
      <c r="FC1257" s="3"/>
      <c r="FD1257" s="3"/>
      <c r="FE1257" s="3"/>
      <c r="FF1257" s="3"/>
      <c r="FG1257" s="3"/>
      <c r="FH1257" s="3"/>
      <c r="FI1257" s="3"/>
      <c r="FJ1257" s="3"/>
      <c r="FK1257" s="3"/>
      <c r="FL1257" s="3"/>
      <c r="FM1257" s="3"/>
      <c r="FN1257" s="3"/>
      <c r="FO1257" s="3"/>
      <c r="FP1257" s="3"/>
      <c r="FQ1257" s="3"/>
      <c r="FR1257" s="3"/>
      <c r="FS1257" s="3"/>
      <c r="FT1257" s="3"/>
      <c r="FU1257" s="3"/>
      <c r="FV1257" s="3"/>
      <c r="FW1257" s="3"/>
      <c r="FX1257" s="3"/>
      <c r="FY1257" s="3"/>
      <c r="FZ1257" s="3"/>
      <c r="GA1257" s="3"/>
      <c r="GB1257" s="3"/>
      <c r="GC1257" s="3"/>
      <c r="GD1257" s="3"/>
      <c r="GE1257" s="3"/>
      <c r="GF1257" s="3"/>
    </row>
    <row r="1258" spans="1:188" s="320" customFormat="1" x14ac:dyDescent="0.2">
      <c r="A1258" s="4"/>
      <c r="B1258" s="5"/>
      <c r="C1258" s="5"/>
      <c r="D1258" s="5"/>
      <c r="E1258" s="259"/>
      <c r="F1258" s="323"/>
      <c r="G1258" s="323"/>
      <c r="I1258" s="4"/>
      <c r="J1258" s="4"/>
      <c r="K1258" s="260"/>
      <c r="L1258" s="4"/>
      <c r="M1258" s="35"/>
      <c r="N1258" s="4"/>
      <c r="O1258" s="35"/>
      <c r="P1258" s="36"/>
      <c r="Q1258" s="4"/>
      <c r="R1258" s="4"/>
      <c r="S1258" s="4"/>
      <c r="T1258" s="4"/>
      <c r="U1258" s="4"/>
      <c r="V1258" s="4"/>
      <c r="W1258" s="4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</row>
    <row r="1259" spans="1:188" s="320" customFormat="1" x14ac:dyDescent="0.2">
      <c r="A1259" s="4"/>
      <c r="B1259" s="5"/>
      <c r="C1259" s="5"/>
      <c r="D1259" s="5"/>
      <c r="E1259" s="259"/>
      <c r="F1259" s="323"/>
      <c r="G1259" s="323"/>
      <c r="I1259" s="4"/>
      <c r="J1259" s="4"/>
      <c r="K1259" s="260"/>
      <c r="L1259" s="4"/>
      <c r="M1259" s="35"/>
      <c r="N1259" s="4"/>
      <c r="O1259" s="35"/>
      <c r="P1259" s="36"/>
      <c r="Q1259" s="4"/>
      <c r="R1259" s="4"/>
      <c r="S1259" s="4"/>
      <c r="T1259" s="4"/>
      <c r="U1259" s="4"/>
      <c r="V1259" s="4"/>
      <c r="W1259" s="4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  <c r="FB1259" s="3"/>
      <c r="FC1259" s="3"/>
      <c r="FD1259" s="3"/>
      <c r="FE1259" s="3"/>
      <c r="FF1259" s="3"/>
      <c r="FG1259" s="3"/>
      <c r="FH1259" s="3"/>
      <c r="FI1259" s="3"/>
      <c r="FJ1259" s="3"/>
      <c r="FK1259" s="3"/>
      <c r="FL1259" s="3"/>
      <c r="FM1259" s="3"/>
      <c r="FN1259" s="3"/>
      <c r="FO1259" s="3"/>
      <c r="FP1259" s="3"/>
      <c r="FQ1259" s="3"/>
      <c r="FR1259" s="3"/>
      <c r="FS1259" s="3"/>
      <c r="FT1259" s="3"/>
      <c r="FU1259" s="3"/>
      <c r="FV1259" s="3"/>
      <c r="FW1259" s="3"/>
      <c r="FX1259" s="3"/>
      <c r="FY1259" s="3"/>
      <c r="FZ1259" s="3"/>
      <c r="GA1259" s="3"/>
      <c r="GB1259" s="3"/>
      <c r="GC1259" s="3"/>
      <c r="GD1259" s="3"/>
      <c r="GE1259" s="3"/>
      <c r="GF1259" s="3"/>
    </row>
    <row r="1260" spans="1:188" s="320" customFormat="1" x14ac:dyDescent="0.2">
      <c r="A1260" s="4"/>
      <c r="B1260" s="5"/>
      <c r="C1260" s="5"/>
      <c r="D1260" s="5"/>
      <c r="E1260" s="259"/>
      <c r="F1260" s="323"/>
      <c r="G1260" s="323"/>
      <c r="I1260" s="4"/>
      <c r="J1260" s="4"/>
      <c r="K1260" s="260"/>
      <c r="L1260" s="4"/>
      <c r="M1260" s="35"/>
      <c r="N1260" s="4"/>
      <c r="O1260" s="35"/>
      <c r="P1260" s="36"/>
      <c r="Q1260" s="4"/>
      <c r="R1260" s="4"/>
      <c r="S1260" s="4"/>
      <c r="T1260" s="4"/>
      <c r="U1260" s="4"/>
      <c r="V1260" s="4"/>
      <c r="W1260" s="4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</row>
    <row r="1261" spans="1:188" s="320" customFormat="1" x14ac:dyDescent="0.2">
      <c r="A1261" s="4"/>
      <c r="B1261" s="5"/>
      <c r="C1261" s="5"/>
      <c r="D1261" s="5"/>
      <c r="E1261" s="259"/>
      <c r="F1261" s="323"/>
      <c r="G1261" s="323"/>
      <c r="I1261" s="4"/>
      <c r="J1261" s="4"/>
      <c r="K1261" s="260"/>
      <c r="L1261" s="4"/>
      <c r="M1261" s="35"/>
      <c r="N1261" s="4"/>
      <c r="O1261" s="35"/>
      <c r="P1261" s="36"/>
      <c r="Q1261" s="4"/>
      <c r="R1261" s="4"/>
      <c r="S1261" s="4"/>
      <c r="T1261" s="4"/>
      <c r="U1261" s="4"/>
      <c r="V1261" s="4"/>
      <c r="W1261" s="4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</row>
    <row r="1262" spans="1:188" s="320" customFormat="1" x14ac:dyDescent="0.2">
      <c r="A1262" s="4"/>
      <c r="B1262" s="5"/>
      <c r="C1262" s="5"/>
      <c r="D1262" s="5"/>
      <c r="E1262" s="259"/>
      <c r="F1262" s="323"/>
      <c r="G1262" s="323"/>
      <c r="I1262" s="4"/>
      <c r="J1262" s="4"/>
      <c r="K1262" s="260"/>
      <c r="L1262" s="4"/>
      <c r="M1262" s="35"/>
      <c r="N1262" s="4"/>
      <c r="O1262" s="35"/>
      <c r="P1262" s="36"/>
      <c r="Q1262" s="4"/>
      <c r="R1262" s="4"/>
      <c r="S1262" s="4"/>
      <c r="T1262" s="4"/>
      <c r="U1262" s="4"/>
      <c r="V1262" s="4"/>
      <c r="W1262" s="4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</row>
    <row r="1263" spans="1:188" s="320" customFormat="1" x14ac:dyDescent="0.2">
      <c r="A1263" s="4"/>
      <c r="B1263" s="5"/>
      <c r="C1263" s="5"/>
      <c r="D1263" s="5"/>
      <c r="E1263" s="259"/>
      <c r="F1263" s="323"/>
      <c r="G1263" s="323"/>
      <c r="I1263" s="4"/>
      <c r="J1263" s="4"/>
      <c r="K1263" s="260"/>
      <c r="L1263" s="4"/>
      <c r="M1263" s="35"/>
      <c r="N1263" s="4"/>
      <c r="O1263" s="35"/>
      <c r="P1263" s="36"/>
      <c r="Q1263" s="4"/>
      <c r="R1263" s="4"/>
      <c r="S1263" s="4"/>
      <c r="T1263" s="4"/>
      <c r="U1263" s="4"/>
      <c r="V1263" s="4"/>
      <c r="W1263" s="4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  <c r="FF1263" s="3"/>
      <c r="FG1263" s="3"/>
      <c r="FH1263" s="3"/>
      <c r="FI1263" s="3"/>
      <c r="FJ1263" s="3"/>
      <c r="FK1263" s="3"/>
      <c r="FL1263" s="3"/>
      <c r="FM1263" s="3"/>
      <c r="FN1263" s="3"/>
      <c r="FO1263" s="3"/>
      <c r="FP1263" s="3"/>
      <c r="FQ1263" s="3"/>
      <c r="FR1263" s="3"/>
      <c r="FS1263" s="3"/>
      <c r="FT1263" s="3"/>
      <c r="FU1263" s="3"/>
      <c r="FV1263" s="3"/>
      <c r="FW1263" s="3"/>
      <c r="FX1263" s="3"/>
      <c r="FY1263" s="3"/>
      <c r="FZ1263" s="3"/>
      <c r="GA1263" s="3"/>
      <c r="GB1263" s="3"/>
      <c r="GC1263" s="3"/>
      <c r="GD1263" s="3"/>
      <c r="GE1263" s="3"/>
      <c r="GF1263" s="3"/>
    </row>
    <row r="1264" spans="1:188" s="320" customFormat="1" x14ac:dyDescent="0.2">
      <c r="A1264" s="4"/>
      <c r="B1264" s="5"/>
      <c r="C1264" s="5"/>
      <c r="D1264" s="5"/>
      <c r="E1264" s="259"/>
      <c r="F1264" s="323"/>
      <c r="G1264" s="323"/>
      <c r="I1264" s="4"/>
      <c r="J1264" s="4"/>
      <c r="K1264" s="260"/>
      <c r="L1264" s="4"/>
      <c r="M1264" s="35"/>
      <c r="N1264" s="4"/>
      <c r="O1264" s="35"/>
      <c r="P1264" s="36"/>
      <c r="Q1264" s="4"/>
      <c r="R1264" s="4"/>
      <c r="S1264" s="4"/>
      <c r="T1264" s="4"/>
      <c r="U1264" s="4"/>
      <c r="V1264" s="4"/>
      <c r="W1264" s="4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</row>
    <row r="1265" spans="1:188" s="320" customFormat="1" x14ac:dyDescent="0.2">
      <c r="A1265" s="4"/>
      <c r="B1265" s="5"/>
      <c r="C1265" s="5"/>
      <c r="D1265" s="5"/>
      <c r="E1265" s="259"/>
      <c r="F1265" s="323"/>
      <c r="G1265" s="323"/>
      <c r="I1265" s="4"/>
      <c r="J1265" s="4"/>
      <c r="K1265" s="260"/>
      <c r="L1265" s="4"/>
      <c r="M1265" s="35"/>
      <c r="N1265" s="4"/>
      <c r="O1265" s="35"/>
      <c r="P1265" s="36"/>
      <c r="Q1265" s="4"/>
      <c r="R1265" s="4"/>
      <c r="S1265" s="4"/>
      <c r="T1265" s="4"/>
      <c r="U1265" s="4"/>
      <c r="V1265" s="4"/>
      <c r="W1265" s="4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  <c r="FF1265" s="3"/>
      <c r="FG1265" s="3"/>
      <c r="FH1265" s="3"/>
      <c r="FI1265" s="3"/>
      <c r="FJ1265" s="3"/>
      <c r="FK1265" s="3"/>
      <c r="FL1265" s="3"/>
      <c r="FM1265" s="3"/>
      <c r="FN1265" s="3"/>
      <c r="FO1265" s="3"/>
      <c r="FP1265" s="3"/>
      <c r="FQ1265" s="3"/>
      <c r="FR1265" s="3"/>
      <c r="FS1265" s="3"/>
      <c r="FT1265" s="3"/>
      <c r="FU1265" s="3"/>
      <c r="FV1265" s="3"/>
      <c r="FW1265" s="3"/>
      <c r="FX1265" s="3"/>
      <c r="FY1265" s="3"/>
      <c r="FZ1265" s="3"/>
      <c r="GA1265" s="3"/>
      <c r="GB1265" s="3"/>
      <c r="GC1265" s="3"/>
      <c r="GD1265" s="3"/>
      <c r="GE1265" s="3"/>
      <c r="GF1265" s="3"/>
    </row>
    <row r="1266" spans="1:188" s="320" customFormat="1" x14ac:dyDescent="0.2">
      <c r="A1266" s="4"/>
      <c r="B1266" s="5"/>
      <c r="C1266" s="5"/>
      <c r="D1266" s="5"/>
      <c r="E1266" s="259"/>
      <c r="F1266" s="323"/>
      <c r="G1266" s="323"/>
      <c r="I1266" s="4"/>
      <c r="J1266" s="4"/>
      <c r="K1266" s="260"/>
      <c r="L1266" s="4"/>
      <c r="M1266" s="35"/>
      <c r="N1266" s="4"/>
      <c r="O1266" s="35"/>
      <c r="P1266" s="36"/>
      <c r="Q1266" s="4"/>
      <c r="R1266" s="4"/>
      <c r="S1266" s="4"/>
      <c r="T1266" s="4"/>
      <c r="U1266" s="4"/>
      <c r="V1266" s="4"/>
      <c r="W1266" s="4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</row>
    <row r="1267" spans="1:188" s="320" customFormat="1" x14ac:dyDescent="0.2">
      <c r="A1267" s="4"/>
      <c r="B1267" s="5"/>
      <c r="C1267" s="5"/>
      <c r="D1267" s="5"/>
      <c r="E1267" s="259"/>
      <c r="F1267" s="323"/>
      <c r="G1267" s="323"/>
      <c r="I1267" s="4"/>
      <c r="J1267" s="4"/>
      <c r="K1267" s="260"/>
      <c r="L1267" s="4"/>
      <c r="M1267" s="35"/>
      <c r="N1267" s="4"/>
      <c r="O1267" s="35"/>
      <c r="P1267" s="36"/>
      <c r="Q1267" s="4"/>
      <c r="R1267" s="4"/>
      <c r="S1267" s="4"/>
      <c r="T1267" s="4"/>
      <c r="U1267" s="4"/>
      <c r="V1267" s="4"/>
      <c r="W1267" s="4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  <c r="FF1267" s="3"/>
      <c r="FG1267" s="3"/>
      <c r="FH1267" s="3"/>
      <c r="FI1267" s="3"/>
      <c r="FJ1267" s="3"/>
      <c r="FK1267" s="3"/>
      <c r="FL1267" s="3"/>
      <c r="FM1267" s="3"/>
      <c r="FN1267" s="3"/>
      <c r="FO1267" s="3"/>
      <c r="FP1267" s="3"/>
      <c r="FQ1267" s="3"/>
      <c r="FR1267" s="3"/>
      <c r="FS1267" s="3"/>
      <c r="FT1267" s="3"/>
      <c r="FU1267" s="3"/>
      <c r="FV1267" s="3"/>
      <c r="FW1267" s="3"/>
      <c r="FX1267" s="3"/>
      <c r="FY1267" s="3"/>
      <c r="FZ1267" s="3"/>
      <c r="GA1267" s="3"/>
      <c r="GB1267" s="3"/>
      <c r="GC1267" s="3"/>
      <c r="GD1267" s="3"/>
      <c r="GE1267" s="3"/>
      <c r="GF1267" s="3"/>
    </row>
    <row r="1268" spans="1:188" s="320" customFormat="1" x14ac:dyDescent="0.2">
      <c r="A1268" s="4"/>
      <c r="B1268" s="5"/>
      <c r="C1268" s="5"/>
      <c r="D1268" s="5"/>
      <c r="E1268" s="259"/>
      <c r="F1268" s="323"/>
      <c r="G1268" s="323"/>
      <c r="I1268" s="4"/>
      <c r="J1268" s="4"/>
      <c r="K1268" s="260"/>
      <c r="L1268" s="4"/>
      <c r="M1268" s="35"/>
      <c r="N1268" s="4"/>
      <c r="O1268" s="35"/>
      <c r="P1268" s="36"/>
      <c r="Q1268" s="4"/>
      <c r="R1268" s="4"/>
      <c r="S1268" s="4"/>
      <c r="T1268" s="4"/>
      <c r="U1268" s="4"/>
      <c r="V1268" s="4"/>
      <c r="W1268" s="4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</row>
    <row r="1269" spans="1:188" s="320" customFormat="1" x14ac:dyDescent="0.2">
      <c r="A1269" s="4"/>
      <c r="B1269" s="5"/>
      <c r="C1269" s="5"/>
      <c r="D1269" s="5"/>
      <c r="E1269" s="259"/>
      <c r="F1269" s="323"/>
      <c r="G1269" s="323"/>
      <c r="I1269" s="4"/>
      <c r="J1269" s="4"/>
      <c r="K1269" s="260"/>
      <c r="L1269" s="4"/>
      <c r="M1269" s="35"/>
      <c r="N1269" s="4"/>
      <c r="O1269" s="35"/>
      <c r="P1269" s="36"/>
      <c r="Q1269" s="4"/>
      <c r="R1269" s="4"/>
      <c r="S1269" s="4"/>
      <c r="T1269" s="4"/>
      <c r="U1269" s="4"/>
      <c r="V1269" s="4"/>
      <c r="W1269" s="4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  <c r="FF1269" s="3"/>
      <c r="FG1269" s="3"/>
      <c r="FH1269" s="3"/>
      <c r="FI1269" s="3"/>
      <c r="FJ1269" s="3"/>
      <c r="FK1269" s="3"/>
      <c r="FL1269" s="3"/>
      <c r="FM1269" s="3"/>
      <c r="FN1269" s="3"/>
      <c r="FO1269" s="3"/>
      <c r="FP1269" s="3"/>
      <c r="FQ1269" s="3"/>
      <c r="FR1269" s="3"/>
      <c r="FS1269" s="3"/>
      <c r="FT1269" s="3"/>
      <c r="FU1269" s="3"/>
      <c r="FV1269" s="3"/>
      <c r="FW1269" s="3"/>
      <c r="FX1269" s="3"/>
      <c r="FY1269" s="3"/>
      <c r="FZ1269" s="3"/>
      <c r="GA1269" s="3"/>
      <c r="GB1269" s="3"/>
      <c r="GC1269" s="3"/>
      <c r="GD1269" s="3"/>
      <c r="GE1269" s="3"/>
      <c r="GF1269" s="3"/>
    </row>
    <row r="1270" spans="1:188" s="320" customFormat="1" x14ac:dyDescent="0.2">
      <c r="A1270" s="4"/>
      <c r="B1270" s="5"/>
      <c r="C1270" s="5"/>
      <c r="D1270" s="5"/>
      <c r="E1270" s="259"/>
      <c r="F1270" s="323"/>
      <c r="G1270" s="323"/>
      <c r="I1270" s="4"/>
      <c r="J1270" s="4"/>
      <c r="K1270" s="260"/>
      <c r="L1270" s="4"/>
      <c r="M1270" s="35"/>
      <c r="N1270" s="4"/>
      <c r="O1270" s="35"/>
      <c r="P1270" s="36"/>
      <c r="Q1270" s="4"/>
      <c r="R1270" s="4"/>
      <c r="S1270" s="4"/>
      <c r="T1270" s="4"/>
      <c r="U1270" s="4"/>
      <c r="V1270" s="4"/>
      <c r="W1270" s="4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</row>
    <row r="1271" spans="1:188" s="320" customFormat="1" x14ac:dyDescent="0.2">
      <c r="A1271" s="4"/>
      <c r="B1271" s="5"/>
      <c r="C1271" s="5"/>
      <c r="D1271" s="5"/>
      <c r="E1271" s="259"/>
      <c r="F1271" s="323"/>
      <c r="G1271" s="323"/>
      <c r="I1271" s="4"/>
      <c r="J1271" s="4"/>
      <c r="K1271" s="260"/>
      <c r="L1271" s="4"/>
      <c r="M1271" s="35"/>
      <c r="N1271" s="4"/>
      <c r="O1271" s="35"/>
      <c r="P1271" s="36"/>
      <c r="Q1271" s="4"/>
      <c r="R1271" s="4"/>
      <c r="S1271" s="4"/>
      <c r="T1271" s="4"/>
      <c r="U1271" s="4"/>
      <c r="V1271" s="4"/>
      <c r="W1271" s="4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</row>
    <row r="1272" spans="1:188" s="320" customFormat="1" x14ac:dyDescent="0.2">
      <c r="A1272" s="4"/>
      <c r="B1272" s="5"/>
      <c r="C1272" s="5"/>
      <c r="D1272" s="5"/>
      <c r="E1272" s="259"/>
      <c r="F1272" s="323"/>
      <c r="G1272" s="323"/>
      <c r="I1272" s="4"/>
      <c r="J1272" s="4"/>
      <c r="K1272" s="260"/>
      <c r="L1272" s="4"/>
      <c r="M1272" s="35"/>
      <c r="N1272" s="4"/>
      <c r="O1272" s="35"/>
      <c r="P1272" s="36"/>
      <c r="Q1272" s="4"/>
      <c r="R1272" s="4"/>
      <c r="S1272" s="4"/>
      <c r="T1272" s="4"/>
      <c r="U1272" s="4"/>
      <c r="V1272" s="4"/>
      <c r="W1272" s="4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</row>
    <row r="1273" spans="1:188" s="320" customFormat="1" x14ac:dyDescent="0.2">
      <c r="A1273" s="4"/>
      <c r="B1273" s="5"/>
      <c r="C1273" s="5"/>
      <c r="D1273" s="5"/>
      <c r="E1273" s="259"/>
      <c r="F1273" s="323"/>
      <c r="G1273" s="323"/>
      <c r="I1273" s="4"/>
      <c r="J1273" s="4"/>
      <c r="K1273" s="260"/>
      <c r="L1273" s="4"/>
      <c r="M1273" s="35"/>
      <c r="N1273" s="4"/>
      <c r="O1273" s="35"/>
      <c r="P1273" s="36"/>
      <c r="Q1273" s="4"/>
      <c r="R1273" s="4"/>
      <c r="S1273" s="4"/>
      <c r="T1273" s="4"/>
      <c r="U1273" s="4"/>
      <c r="V1273" s="4"/>
      <c r="W1273" s="4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  <c r="FB1273" s="3"/>
      <c r="FC1273" s="3"/>
      <c r="FD1273" s="3"/>
      <c r="FE1273" s="3"/>
      <c r="FF1273" s="3"/>
      <c r="FG1273" s="3"/>
      <c r="FH1273" s="3"/>
      <c r="FI1273" s="3"/>
      <c r="FJ1273" s="3"/>
      <c r="FK1273" s="3"/>
      <c r="FL1273" s="3"/>
      <c r="FM1273" s="3"/>
      <c r="FN1273" s="3"/>
      <c r="FO1273" s="3"/>
      <c r="FP1273" s="3"/>
      <c r="FQ1273" s="3"/>
      <c r="FR1273" s="3"/>
      <c r="FS1273" s="3"/>
      <c r="FT1273" s="3"/>
      <c r="FU1273" s="3"/>
      <c r="FV1273" s="3"/>
      <c r="FW1273" s="3"/>
      <c r="FX1273" s="3"/>
      <c r="FY1273" s="3"/>
      <c r="FZ1273" s="3"/>
      <c r="GA1273" s="3"/>
      <c r="GB1273" s="3"/>
      <c r="GC1273" s="3"/>
      <c r="GD1273" s="3"/>
      <c r="GE1273" s="3"/>
      <c r="GF1273" s="3"/>
    </row>
    <row r="1274" spans="1:188" s="320" customFormat="1" x14ac:dyDescent="0.2">
      <c r="A1274" s="4"/>
      <c r="B1274" s="5"/>
      <c r="C1274" s="5"/>
      <c r="D1274" s="5"/>
      <c r="E1274" s="259"/>
      <c r="F1274" s="323"/>
      <c r="G1274" s="323"/>
      <c r="I1274" s="4"/>
      <c r="J1274" s="4"/>
      <c r="K1274" s="260"/>
      <c r="L1274" s="4"/>
      <c r="M1274" s="35"/>
      <c r="N1274" s="4"/>
      <c r="O1274" s="35"/>
      <c r="P1274" s="36"/>
      <c r="Q1274" s="4"/>
      <c r="R1274" s="4"/>
      <c r="S1274" s="4"/>
      <c r="T1274" s="4"/>
      <c r="U1274" s="4"/>
      <c r="V1274" s="4"/>
      <c r="W1274" s="4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</row>
    <row r="1275" spans="1:188" s="320" customFormat="1" x14ac:dyDescent="0.2">
      <c r="A1275" s="4"/>
      <c r="B1275" s="5"/>
      <c r="C1275" s="5"/>
      <c r="D1275" s="5"/>
      <c r="E1275" s="259"/>
      <c r="F1275" s="323"/>
      <c r="G1275" s="323"/>
      <c r="I1275" s="4"/>
      <c r="J1275" s="4"/>
      <c r="K1275" s="260"/>
      <c r="L1275" s="4"/>
      <c r="M1275" s="35"/>
      <c r="N1275" s="4"/>
      <c r="O1275" s="35"/>
      <c r="P1275" s="36"/>
      <c r="Q1275" s="4"/>
      <c r="R1275" s="4"/>
      <c r="S1275" s="4"/>
      <c r="T1275" s="4"/>
      <c r="U1275" s="4"/>
      <c r="V1275" s="4"/>
      <c r="W1275" s="4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  <c r="FB1275" s="3"/>
      <c r="FC1275" s="3"/>
      <c r="FD1275" s="3"/>
      <c r="FE1275" s="3"/>
      <c r="FF1275" s="3"/>
      <c r="FG1275" s="3"/>
      <c r="FH1275" s="3"/>
      <c r="FI1275" s="3"/>
      <c r="FJ1275" s="3"/>
      <c r="FK1275" s="3"/>
      <c r="FL1275" s="3"/>
      <c r="FM1275" s="3"/>
      <c r="FN1275" s="3"/>
      <c r="FO1275" s="3"/>
      <c r="FP1275" s="3"/>
      <c r="FQ1275" s="3"/>
      <c r="FR1275" s="3"/>
      <c r="FS1275" s="3"/>
      <c r="FT1275" s="3"/>
      <c r="FU1275" s="3"/>
      <c r="FV1275" s="3"/>
      <c r="FW1275" s="3"/>
      <c r="FX1275" s="3"/>
      <c r="FY1275" s="3"/>
      <c r="FZ1275" s="3"/>
      <c r="GA1275" s="3"/>
      <c r="GB1275" s="3"/>
      <c r="GC1275" s="3"/>
      <c r="GD1275" s="3"/>
      <c r="GE1275" s="3"/>
      <c r="GF1275" s="3"/>
    </row>
    <row r="1276" spans="1:188" s="320" customFormat="1" x14ac:dyDescent="0.2">
      <c r="A1276" s="4"/>
      <c r="B1276" s="5"/>
      <c r="C1276" s="5"/>
      <c r="D1276" s="5"/>
      <c r="E1276" s="259"/>
      <c r="F1276" s="323"/>
      <c r="G1276" s="323"/>
      <c r="I1276" s="4"/>
      <c r="J1276" s="4"/>
      <c r="K1276" s="260"/>
      <c r="L1276" s="4"/>
      <c r="M1276" s="35"/>
      <c r="N1276" s="4"/>
      <c r="O1276" s="35"/>
      <c r="P1276" s="36"/>
      <c r="Q1276" s="4"/>
      <c r="R1276" s="4"/>
      <c r="S1276" s="4"/>
      <c r="T1276" s="4"/>
      <c r="U1276" s="4"/>
      <c r="V1276" s="4"/>
      <c r="W1276" s="4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</row>
    <row r="1277" spans="1:188" s="320" customFormat="1" x14ac:dyDescent="0.2">
      <c r="A1277" s="4"/>
      <c r="B1277" s="5"/>
      <c r="C1277" s="5"/>
      <c r="D1277" s="5"/>
      <c r="E1277" s="259"/>
      <c r="F1277" s="323"/>
      <c r="G1277" s="323"/>
      <c r="I1277" s="4"/>
      <c r="J1277" s="4"/>
      <c r="K1277" s="260"/>
      <c r="L1277" s="4"/>
      <c r="M1277" s="35"/>
      <c r="N1277" s="4"/>
      <c r="O1277" s="35"/>
      <c r="P1277" s="36"/>
      <c r="Q1277" s="4"/>
      <c r="R1277" s="4"/>
      <c r="S1277" s="4"/>
      <c r="T1277" s="4"/>
      <c r="U1277" s="4"/>
      <c r="V1277" s="4"/>
      <c r="W1277" s="4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  <c r="FF1277" s="3"/>
      <c r="FG1277" s="3"/>
      <c r="FH1277" s="3"/>
      <c r="FI1277" s="3"/>
      <c r="FJ1277" s="3"/>
      <c r="FK1277" s="3"/>
      <c r="FL1277" s="3"/>
      <c r="FM1277" s="3"/>
      <c r="FN1277" s="3"/>
      <c r="FO1277" s="3"/>
      <c r="FP1277" s="3"/>
      <c r="FQ1277" s="3"/>
      <c r="FR1277" s="3"/>
      <c r="FS1277" s="3"/>
      <c r="FT1277" s="3"/>
      <c r="FU1277" s="3"/>
      <c r="FV1277" s="3"/>
      <c r="FW1277" s="3"/>
      <c r="FX1277" s="3"/>
      <c r="FY1277" s="3"/>
      <c r="FZ1277" s="3"/>
      <c r="GA1277" s="3"/>
      <c r="GB1277" s="3"/>
      <c r="GC1277" s="3"/>
      <c r="GD1277" s="3"/>
      <c r="GE1277" s="3"/>
      <c r="GF1277" s="3"/>
    </row>
    <row r="1278" spans="1:188" s="320" customFormat="1" x14ac:dyDescent="0.2">
      <c r="A1278" s="4"/>
      <c r="B1278" s="5"/>
      <c r="C1278" s="5"/>
      <c r="D1278" s="5"/>
      <c r="E1278" s="259"/>
      <c r="F1278" s="323"/>
      <c r="G1278" s="323"/>
      <c r="I1278" s="4"/>
      <c r="J1278" s="4"/>
      <c r="K1278" s="260"/>
      <c r="L1278" s="4"/>
      <c r="M1278" s="35"/>
      <c r="N1278" s="4"/>
      <c r="O1278" s="35"/>
      <c r="P1278" s="36"/>
      <c r="Q1278" s="4"/>
      <c r="R1278" s="4"/>
      <c r="S1278" s="4"/>
      <c r="T1278" s="4"/>
      <c r="U1278" s="4"/>
      <c r="V1278" s="4"/>
      <c r="W1278" s="4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</row>
    <row r="1279" spans="1:188" s="320" customFormat="1" x14ac:dyDescent="0.2">
      <c r="A1279" s="4"/>
      <c r="B1279" s="5"/>
      <c r="C1279" s="5"/>
      <c r="D1279" s="5"/>
      <c r="E1279" s="259"/>
      <c r="F1279" s="323"/>
      <c r="G1279" s="323"/>
      <c r="I1279" s="4"/>
      <c r="J1279" s="4"/>
      <c r="K1279" s="260"/>
      <c r="L1279" s="4"/>
      <c r="M1279" s="35"/>
      <c r="N1279" s="4"/>
      <c r="O1279" s="35"/>
      <c r="P1279" s="36"/>
      <c r="Q1279" s="4"/>
      <c r="R1279" s="4"/>
      <c r="S1279" s="4"/>
      <c r="T1279" s="4"/>
      <c r="U1279" s="4"/>
      <c r="V1279" s="4"/>
      <c r="W1279" s="4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  <c r="FF1279" s="3"/>
      <c r="FG1279" s="3"/>
      <c r="FH1279" s="3"/>
      <c r="FI1279" s="3"/>
      <c r="FJ1279" s="3"/>
      <c r="FK1279" s="3"/>
      <c r="FL1279" s="3"/>
      <c r="FM1279" s="3"/>
      <c r="FN1279" s="3"/>
      <c r="FO1279" s="3"/>
      <c r="FP1279" s="3"/>
      <c r="FQ1279" s="3"/>
      <c r="FR1279" s="3"/>
      <c r="FS1279" s="3"/>
      <c r="FT1279" s="3"/>
      <c r="FU1279" s="3"/>
      <c r="FV1279" s="3"/>
      <c r="FW1279" s="3"/>
      <c r="FX1279" s="3"/>
      <c r="FY1279" s="3"/>
      <c r="FZ1279" s="3"/>
      <c r="GA1279" s="3"/>
      <c r="GB1279" s="3"/>
      <c r="GC1279" s="3"/>
      <c r="GD1279" s="3"/>
      <c r="GE1279" s="3"/>
      <c r="GF1279" s="3"/>
    </row>
    <row r="1280" spans="1:188" s="320" customFormat="1" x14ac:dyDescent="0.2">
      <c r="A1280" s="4"/>
      <c r="B1280" s="5"/>
      <c r="C1280" s="5"/>
      <c r="D1280" s="5"/>
      <c r="E1280" s="259"/>
      <c r="F1280" s="323"/>
      <c r="G1280" s="323"/>
      <c r="I1280" s="4"/>
      <c r="J1280" s="4"/>
      <c r="K1280" s="260"/>
      <c r="L1280" s="4"/>
      <c r="M1280" s="35"/>
      <c r="N1280" s="4"/>
      <c r="O1280" s="35"/>
      <c r="P1280" s="36"/>
      <c r="Q1280" s="4"/>
      <c r="R1280" s="4"/>
      <c r="S1280" s="4"/>
      <c r="T1280" s="4"/>
      <c r="U1280" s="4"/>
      <c r="V1280" s="4"/>
      <c r="W1280" s="4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</row>
    <row r="1281" spans="1:188" s="320" customFormat="1" x14ac:dyDescent="0.2">
      <c r="A1281" s="4"/>
      <c r="B1281" s="5"/>
      <c r="C1281" s="5"/>
      <c r="D1281" s="5"/>
      <c r="E1281" s="259"/>
      <c r="F1281" s="323"/>
      <c r="G1281" s="323"/>
      <c r="I1281" s="4"/>
      <c r="J1281" s="4"/>
      <c r="K1281" s="260"/>
      <c r="L1281" s="4"/>
      <c r="M1281" s="35"/>
      <c r="N1281" s="4"/>
      <c r="O1281" s="35"/>
      <c r="P1281" s="36"/>
      <c r="Q1281" s="4"/>
      <c r="R1281" s="4"/>
      <c r="S1281" s="4"/>
      <c r="T1281" s="4"/>
      <c r="U1281" s="4"/>
      <c r="V1281" s="4"/>
      <c r="W1281" s="4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</row>
    <row r="1282" spans="1:188" s="320" customFormat="1" x14ac:dyDescent="0.2">
      <c r="A1282" s="4"/>
      <c r="B1282" s="5"/>
      <c r="C1282" s="5"/>
      <c r="D1282" s="5"/>
      <c r="E1282" s="259"/>
      <c r="F1282" s="323"/>
      <c r="G1282" s="323"/>
      <c r="I1282" s="4"/>
      <c r="J1282" s="4"/>
      <c r="K1282" s="260"/>
      <c r="L1282" s="4"/>
      <c r="M1282" s="35"/>
      <c r="N1282" s="4"/>
      <c r="O1282" s="35"/>
      <c r="P1282" s="36"/>
      <c r="Q1282" s="4"/>
      <c r="R1282" s="4"/>
      <c r="S1282" s="4"/>
      <c r="T1282" s="4"/>
      <c r="U1282" s="4"/>
      <c r="V1282" s="4"/>
      <c r="W1282" s="4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</row>
    <row r="1283" spans="1:188" s="320" customFormat="1" x14ac:dyDescent="0.2">
      <c r="A1283" s="4"/>
      <c r="B1283" s="5"/>
      <c r="C1283" s="5"/>
      <c r="D1283" s="5"/>
      <c r="E1283" s="259"/>
      <c r="F1283" s="323"/>
      <c r="G1283" s="323"/>
      <c r="I1283" s="4"/>
      <c r="J1283" s="4"/>
      <c r="K1283" s="260"/>
      <c r="L1283" s="4"/>
      <c r="M1283" s="35"/>
      <c r="N1283" s="4"/>
      <c r="O1283" s="35"/>
      <c r="P1283" s="36"/>
      <c r="Q1283" s="4"/>
      <c r="R1283" s="4"/>
      <c r="S1283" s="4"/>
      <c r="T1283" s="4"/>
      <c r="U1283" s="4"/>
      <c r="V1283" s="4"/>
      <c r="W1283" s="4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</row>
    <row r="1284" spans="1:188" s="320" customFormat="1" x14ac:dyDescent="0.2">
      <c r="A1284" s="4"/>
      <c r="B1284" s="5"/>
      <c r="C1284" s="5"/>
      <c r="D1284" s="5"/>
      <c r="E1284" s="259"/>
      <c r="F1284" s="323"/>
      <c r="G1284" s="323"/>
      <c r="I1284" s="4"/>
      <c r="J1284" s="4"/>
      <c r="K1284" s="260"/>
      <c r="L1284" s="4"/>
      <c r="M1284" s="35"/>
      <c r="N1284" s="4"/>
      <c r="O1284" s="35"/>
      <c r="P1284" s="36"/>
      <c r="Q1284" s="4"/>
      <c r="R1284" s="4"/>
      <c r="S1284" s="4"/>
      <c r="T1284" s="4"/>
      <c r="U1284" s="4"/>
      <c r="V1284" s="4"/>
      <c r="W1284" s="4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</row>
    <row r="1285" spans="1:188" s="320" customFormat="1" x14ac:dyDescent="0.2">
      <c r="A1285" s="4"/>
      <c r="B1285" s="5"/>
      <c r="C1285" s="5"/>
      <c r="D1285" s="5"/>
      <c r="E1285" s="259"/>
      <c r="F1285" s="323"/>
      <c r="G1285" s="323"/>
      <c r="I1285" s="4"/>
      <c r="J1285" s="4"/>
      <c r="K1285" s="260"/>
      <c r="L1285" s="4"/>
      <c r="M1285" s="35"/>
      <c r="N1285" s="4"/>
      <c r="O1285" s="35"/>
      <c r="P1285" s="36"/>
      <c r="Q1285" s="4"/>
      <c r="R1285" s="4"/>
      <c r="S1285" s="4"/>
      <c r="T1285" s="4"/>
      <c r="U1285" s="4"/>
      <c r="V1285" s="4"/>
      <c r="W1285" s="4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</row>
    <row r="1286" spans="1:188" s="320" customFormat="1" x14ac:dyDescent="0.2">
      <c r="A1286" s="4"/>
      <c r="B1286" s="5"/>
      <c r="C1286" s="5"/>
      <c r="D1286" s="5"/>
      <c r="E1286" s="259"/>
      <c r="F1286" s="323"/>
      <c r="G1286" s="323"/>
      <c r="I1286" s="4"/>
      <c r="J1286" s="4"/>
      <c r="K1286" s="260"/>
      <c r="L1286" s="4"/>
      <c r="M1286" s="35"/>
      <c r="N1286" s="4"/>
      <c r="O1286" s="35"/>
      <c r="P1286" s="36"/>
      <c r="Q1286" s="4"/>
      <c r="R1286" s="4"/>
      <c r="S1286" s="4"/>
      <c r="T1286" s="4"/>
      <c r="U1286" s="4"/>
      <c r="V1286" s="4"/>
      <c r="W1286" s="4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</row>
    <row r="1287" spans="1:188" s="320" customFormat="1" x14ac:dyDescent="0.2">
      <c r="A1287" s="4"/>
      <c r="B1287" s="5"/>
      <c r="C1287" s="5"/>
      <c r="D1287" s="5"/>
      <c r="E1287" s="259"/>
      <c r="F1287" s="323"/>
      <c r="G1287" s="323"/>
      <c r="I1287" s="4"/>
      <c r="J1287" s="4"/>
      <c r="K1287" s="260"/>
      <c r="L1287" s="4"/>
      <c r="M1287" s="35"/>
      <c r="N1287" s="4"/>
      <c r="O1287" s="35"/>
      <c r="P1287" s="36"/>
      <c r="Q1287" s="4"/>
      <c r="R1287" s="4"/>
      <c r="S1287" s="4"/>
      <c r="T1287" s="4"/>
      <c r="U1287" s="4"/>
      <c r="V1287" s="4"/>
      <c r="W1287" s="4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</row>
    <row r="1288" spans="1:188" s="320" customFormat="1" x14ac:dyDescent="0.2">
      <c r="A1288" s="4"/>
      <c r="B1288" s="5"/>
      <c r="C1288" s="5"/>
      <c r="D1288" s="5"/>
      <c r="E1288" s="259"/>
      <c r="F1288" s="323"/>
      <c r="G1288" s="323"/>
      <c r="I1288" s="4"/>
      <c r="J1288" s="4"/>
      <c r="K1288" s="260"/>
      <c r="L1288" s="4"/>
      <c r="M1288" s="35"/>
      <c r="N1288" s="4"/>
      <c r="O1288" s="35"/>
      <c r="P1288" s="36"/>
      <c r="Q1288" s="4"/>
      <c r="R1288" s="4"/>
      <c r="S1288" s="4"/>
      <c r="T1288" s="4"/>
      <c r="U1288" s="4"/>
      <c r="V1288" s="4"/>
      <c r="W1288" s="4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</row>
    <row r="1289" spans="1:188" s="320" customFormat="1" x14ac:dyDescent="0.2">
      <c r="A1289" s="4"/>
      <c r="B1289" s="5"/>
      <c r="C1289" s="5"/>
      <c r="D1289" s="5"/>
      <c r="E1289" s="259"/>
      <c r="F1289" s="323"/>
      <c r="G1289" s="323"/>
      <c r="I1289" s="4"/>
      <c r="J1289" s="4"/>
      <c r="K1289" s="260"/>
      <c r="L1289" s="4"/>
      <c r="M1289" s="35"/>
      <c r="N1289" s="4"/>
      <c r="O1289" s="35"/>
      <c r="P1289" s="36"/>
      <c r="Q1289" s="4"/>
      <c r="R1289" s="4"/>
      <c r="S1289" s="4"/>
      <c r="T1289" s="4"/>
      <c r="U1289" s="4"/>
      <c r="V1289" s="4"/>
      <c r="W1289" s="4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</row>
    <row r="1290" spans="1:188" s="320" customFormat="1" x14ac:dyDescent="0.2">
      <c r="A1290" s="4"/>
      <c r="B1290" s="5"/>
      <c r="C1290" s="5"/>
      <c r="D1290" s="5"/>
      <c r="E1290" s="259"/>
      <c r="F1290" s="323"/>
      <c r="G1290" s="323"/>
      <c r="I1290" s="4"/>
      <c r="J1290" s="4"/>
      <c r="K1290" s="260"/>
      <c r="L1290" s="4"/>
      <c r="M1290" s="35"/>
      <c r="N1290" s="4"/>
      <c r="O1290" s="35"/>
      <c r="P1290" s="36"/>
      <c r="Q1290" s="4"/>
      <c r="R1290" s="4"/>
      <c r="S1290" s="4"/>
      <c r="T1290" s="4"/>
      <c r="U1290" s="4"/>
      <c r="V1290" s="4"/>
      <c r="W1290" s="4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  <c r="FJ1290" s="3"/>
      <c r="FK1290" s="3"/>
      <c r="FL1290" s="3"/>
      <c r="FM1290" s="3"/>
      <c r="FN1290" s="3"/>
      <c r="FO1290" s="3"/>
      <c r="FP1290" s="3"/>
      <c r="FQ1290" s="3"/>
      <c r="FR1290" s="3"/>
      <c r="FS1290" s="3"/>
      <c r="FT1290" s="3"/>
      <c r="FU1290" s="3"/>
      <c r="FV1290" s="3"/>
      <c r="FW1290" s="3"/>
      <c r="FX1290" s="3"/>
      <c r="FY1290" s="3"/>
      <c r="FZ1290" s="3"/>
      <c r="GA1290" s="3"/>
      <c r="GB1290" s="3"/>
      <c r="GC1290" s="3"/>
      <c r="GD1290" s="3"/>
      <c r="GE1290" s="3"/>
      <c r="GF1290" s="3"/>
    </row>
    <row r="1291" spans="1:188" s="320" customFormat="1" x14ac:dyDescent="0.2">
      <c r="A1291" s="4"/>
      <c r="B1291" s="5"/>
      <c r="C1291" s="5"/>
      <c r="D1291" s="5"/>
      <c r="E1291" s="259"/>
      <c r="F1291" s="323"/>
      <c r="G1291" s="323"/>
      <c r="I1291" s="4"/>
      <c r="J1291" s="4"/>
      <c r="K1291" s="260"/>
      <c r="L1291" s="4"/>
      <c r="M1291" s="35"/>
      <c r="N1291" s="4"/>
      <c r="O1291" s="35"/>
      <c r="P1291" s="36"/>
      <c r="Q1291" s="4"/>
      <c r="R1291" s="4"/>
      <c r="S1291" s="4"/>
      <c r="T1291" s="4"/>
      <c r="U1291" s="4"/>
      <c r="V1291" s="4"/>
      <c r="W1291" s="4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</row>
    <row r="1292" spans="1:188" s="320" customFormat="1" x14ac:dyDescent="0.2">
      <c r="A1292" s="4"/>
      <c r="B1292" s="5"/>
      <c r="C1292" s="5"/>
      <c r="D1292" s="5"/>
      <c r="E1292" s="259"/>
      <c r="F1292" s="323"/>
      <c r="G1292" s="323"/>
      <c r="I1292" s="4"/>
      <c r="J1292" s="4"/>
      <c r="K1292" s="260"/>
      <c r="L1292" s="4"/>
      <c r="M1292" s="35"/>
      <c r="N1292" s="4"/>
      <c r="O1292" s="35"/>
      <c r="P1292" s="36"/>
      <c r="Q1292" s="4"/>
      <c r="R1292" s="4"/>
      <c r="S1292" s="4"/>
      <c r="T1292" s="4"/>
      <c r="U1292" s="4"/>
      <c r="V1292" s="4"/>
      <c r="W1292" s="4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</row>
    <row r="1293" spans="1:188" s="320" customFormat="1" x14ac:dyDescent="0.2">
      <c r="A1293" s="4"/>
      <c r="B1293" s="5"/>
      <c r="C1293" s="5"/>
      <c r="D1293" s="5"/>
      <c r="E1293" s="259"/>
      <c r="F1293" s="323"/>
      <c r="G1293" s="323"/>
      <c r="I1293" s="4"/>
      <c r="J1293" s="4"/>
      <c r="K1293" s="260"/>
      <c r="L1293" s="4"/>
      <c r="M1293" s="35"/>
      <c r="N1293" s="4"/>
      <c r="O1293" s="35"/>
      <c r="P1293" s="36"/>
      <c r="Q1293" s="4"/>
      <c r="R1293" s="4"/>
      <c r="S1293" s="4"/>
      <c r="T1293" s="4"/>
      <c r="U1293" s="4"/>
      <c r="V1293" s="4"/>
      <c r="W1293" s="4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</row>
    <row r="1294" spans="1:188" s="320" customFormat="1" x14ac:dyDescent="0.2">
      <c r="A1294" s="4"/>
      <c r="B1294" s="5"/>
      <c r="C1294" s="5"/>
      <c r="D1294" s="5"/>
      <c r="E1294" s="259"/>
      <c r="F1294" s="323"/>
      <c r="G1294" s="323"/>
      <c r="I1294" s="4"/>
      <c r="J1294" s="4"/>
      <c r="K1294" s="260"/>
      <c r="L1294" s="4"/>
      <c r="M1294" s="35"/>
      <c r="N1294" s="4"/>
      <c r="O1294" s="35"/>
      <c r="P1294" s="36"/>
      <c r="Q1294" s="4"/>
      <c r="R1294" s="4"/>
      <c r="S1294" s="4"/>
      <c r="T1294" s="4"/>
      <c r="U1294" s="4"/>
      <c r="V1294" s="4"/>
      <c r="W1294" s="4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</row>
    <row r="1295" spans="1:188" s="320" customFormat="1" x14ac:dyDescent="0.2">
      <c r="A1295" s="4"/>
      <c r="B1295" s="5"/>
      <c r="C1295" s="5"/>
      <c r="D1295" s="5"/>
      <c r="E1295" s="259"/>
      <c r="F1295" s="323"/>
      <c r="G1295" s="323"/>
      <c r="I1295" s="4"/>
      <c r="J1295" s="4"/>
      <c r="K1295" s="260"/>
      <c r="L1295" s="4"/>
      <c r="M1295" s="35"/>
      <c r="N1295" s="4"/>
      <c r="O1295" s="35"/>
      <c r="P1295" s="36"/>
      <c r="Q1295" s="4"/>
      <c r="R1295" s="4"/>
      <c r="S1295" s="4"/>
      <c r="T1295" s="4"/>
      <c r="U1295" s="4"/>
      <c r="V1295" s="4"/>
      <c r="W1295" s="4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</row>
    <row r="1296" spans="1:188" s="320" customFormat="1" x14ac:dyDescent="0.2">
      <c r="A1296" s="4"/>
      <c r="B1296" s="5"/>
      <c r="C1296" s="5"/>
      <c r="D1296" s="5"/>
      <c r="E1296" s="259"/>
      <c r="F1296" s="323"/>
      <c r="G1296" s="323"/>
      <c r="I1296" s="4"/>
      <c r="J1296" s="4"/>
      <c r="K1296" s="260"/>
      <c r="L1296" s="4"/>
      <c r="M1296" s="35"/>
      <c r="N1296" s="4"/>
      <c r="O1296" s="35"/>
      <c r="P1296" s="36"/>
      <c r="Q1296" s="4"/>
      <c r="R1296" s="4"/>
      <c r="S1296" s="4"/>
      <c r="T1296" s="4"/>
      <c r="U1296" s="4"/>
      <c r="V1296" s="4"/>
      <c r="W1296" s="4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</row>
    <row r="1297" spans="1:188" s="320" customFormat="1" x14ac:dyDescent="0.2">
      <c r="A1297" s="4"/>
      <c r="B1297" s="5"/>
      <c r="C1297" s="5"/>
      <c r="D1297" s="5"/>
      <c r="E1297" s="259"/>
      <c r="F1297" s="323"/>
      <c r="G1297" s="323"/>
      <c r="I1297" s="4"/>
      <c r="J1297" s="4"/>
      <c r="K1297" s="260"/>
      <c r="L1297" s="4"/>
      <c r="M1297" s="35"/>
      <c r="N1297" s="4"/>
      <c r="O1297" s="35"/>
      <c r="P1297" s="36"/>
      <c r="Q1297" s="4"/>
      <c r="R1297" s="4"/>
      <c r="S1297" s="4"/>
      <c r="T1297" s="4"/>
      <c r="U1297" s="4"/>
      <c r="V1297" s="4"/>
      <c r="W1297" s="4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</row>
    <row r="1298" spans="1:188" s="320" customFormat="1" x14ac:dyDescent="0.2">
      <c r="A1298" s="4"/>
      <c r="B1298" s="5"/>
      <c r="C1298" s="5"/>
      <c r="D1298" s="5"/>
      <c r="E1298" s="259"/>
      <c r="F1298" s="323"/>
      <c r="G1298" s="323"/>
      <c r="I1298" s="4"/>
      <c r="J1298" s="4"/>
      <c r="K1298" s="260"/>
      <c r="L1298" s="4"/>
      <c r="M1298" s="35"/>
      <c r="N1298" s="4"/>
      <c r="O1298" s="35"/>
      <c r="P1298" s="36"/>
      <c r="Q1298" s="4"/>
      <c r="R1298" s="4"/>
      <c r="S1298" s="4"/>
      <c r="T1298" s="4"/>
      <c r="U1298" s="4"/>
      <c r="V1298" s="4"/>
      <c r="W1298" s="4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  <c r="FF1298" s="3"/>
      <c r="FG1298" s="3"/>
      <c r="FH1298" s="3"/>
      <c r="FI1298" s="3"/>
      <c r="FJ1298" s="3"/>
      <c r="FK1298" s="3"/>
      <c r="FL1298" s="3"/>
      <c r="FM1298" s="3"/>
      <c r="FN1298" s="3"/>
      <c r="FO1298" s="3"/>
      <c r="FP1298" s="3"/>
      <c r="FQ1298" s="3"/>
      <c r="FR1298" s="3"/>
      <c r="FS1298" s="3"/>
      <c r="FT1298" s="3"/>
      <c r="FU1298" s="3"/>
      <c r="FV1298" s="3"/>
      <c r="FW1298" s="3"/>
      <c r="FX1298" s="3"/>
      <c r="FY1298" s="3"/>
      <c r="FZ1298" s="3"/>
      <c r="GA1298" s="3"/>
      <c r="GB1298" s="3"/>
      <c r="GC1298" s="3"/>
      <c r="GD1298" s="3"/>
      <c r="GE1298" s="3"/>
      <c r="GF1298" s="3"/>
    </row>
    <row r="1299" spans="1:188" s="320" customFormat="1" x14ac:dyDescent="0.2">
      <c r="A1299" s="4"/>
      <c r="B1299" s="5"/>
      <c r="C1299" s="5"/>
      <c r="D1299" s="5"/>
      <c r="E1299" s="259"/>
      <c r="F1299" s="323"/>
      <c r="G1299" s="323"/>
      <c r="I1299" s="4"/>
      <c r="J1299" s="4"/>
      <c r="K1299" s="260"/>
      <c r="L1299" s="4"/>
      <c r="M1299" s="35"/>
      <c r="N1299" s="4"/>
      <c r="O1299" s="35"/>
      <c r="P1299" s="36"/>
      <c r="Q1299" s="4"/>
      <c r="R1299" s="4"/>
      <c r="S1299" s="4"/>
      <c r="T1299" s="4"/>
      <c r="U1299" s="4"/>
      <c r="V1299" s="4"/>
      <c r="W1299" s="4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</row>
    <row r="1300" spans="1:188" s="320" customFormat="1" x14ac:dyDescent="0.2">
      <c r="A1300" s="4"/>
      <c r="B1300" s="5"/>
      <c r="C1300" s="5"/>
      <c r="D1300" s="5"/>
      <c r="E1300" s="259"/>
      <c r="F1300" s="323"/>
      <c r="G1300" s="323"/>
      <c r="I1300" s="4"/>
      <c r="J1300" s="4"/>
      <c r="K1300" s="260"/>
      <c r="L1300" s="4"/>
      <c r="M1300" s="35"/>
      <c r="N1300" s="4"/>
      <c r="O1300" s="35"/>
      <c r="P1300" s="36"/>
      <c r="Q1300" s="4"/>
      <c r="R1300" s="4"/>
      <c r="S1300" s="4"/>
      <c r="T1300" s="4"/>
      <c r="U1300" s="4"/>
      <c r="V1300" s="4"/>
      <c r="W1300" s="4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  <c r="FB1300" s="3"/>
      <c r="FC1300" s="3"/>
      <c r="FD1300" s="3"/>
      <c r="FE1300" s="3"/>
      <c r="FF1300" s="3"/>
      <c r="FG1300" s="3"/>
      <c r="FH1300" s="3"/>
      <c r="FI1300" s="3"/>
      <c r="FJ1300" s="3"/>
      <c r="FK1300" s="3"/>
      <c r="FL1300" s="3"/>
      <c r="FM1300" s="3"/>
      <c r="FN1300" s="3"/>
      <c r="FO1300" s="3"/>
      <c r="FP1300" s="3"/>
      <c r="FQ1300" s="3"/>
      <c r="FR1300" s="3"/>
      <c r="FS1300" s="3"/>
      <c r="FT1300" s="3"/>
      <c r="FU1300" s="3"/>
      <c r="FV1300" s="3"/>
      <c r="FW1300" s="3"/>
      <c r="FX1300" s="3"/>
      <c r="FY1300" s="3"/>
      <c r="FZ1300" s="3"/>
      <c r="GA1300" s="3"/>
      <c r="GB1300" s="3"/>
      <c r="GC1300" s="3"/>
      <c r="GD1300" s="3"/>
      <c r="GE1300" s="3"/>
      <c r="GF1300" s="3"/>
    </row>
    <row r="1301" spans="1:188" s="320" customFormat="1" x14ac:dyDescent="0.2">
      <c r="A1301" s="4"/>
      <c r="B1301" s="5"/>
      <c r="C1301" s="5"/>
      <c r="D1301" s="5"/>
      <c r="E1301" s="259"/>
      <c r="F1301" s="323"/>
      <c r="G1301" s="323"/>
      <c r="I1301" s="4"/>
      <c r="J1301" s="4"/>
      <c r="K1301" s="260"/>
      <c r="L1301" s="4"/>
      <c r="M1301" s="35"/>
      <c r="N1301" s="4"/>
      <c r="O1301" s="35"/>
      <c r="P1301" s="36"/>
      <c r="Q1301" s="4"/>
      <c r="R1301" s="4"/>
      <c r="S1301" s="4"/>
      <c r="T1301" s="4"/>
      <c r="U1301" s="4"/>
      <c r="V1301" s="4"/>
      <c r="W1301" s="4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</row>
    <row r="1302" spans="1:188" s="320" customFormat="1" x14ac:dyDescent="0.2">
      <c r="A1302" s="4"/>
      <c r="B1302" s="5"/>
      <c r="C1302" s="5"/>
      <c r="D1302" s="5"/>
      <c r="E1302" s="259"/>
      <c r="F1302" s="323"/>
      <c r="G1302" s="323"/>
      <c r="I1302" s="4"/>
      <c r="J1302" s="4"/>
      <c r="K1302" s="260"/>
      <c r="L1302" s="4"/>
      <c r="M1302" s="35"/>
      <c r="N1302" s="4"/>
      <c r="O1302" s="35"/>
      <c r="P1302" s="36"/>
      <c r="Q1302" s="4"/>
      <c r="R1302" s="4"/>
      <c r="S1302" s="4"/>
      <c r="T1302" s="4"/>
      <c r="U1302" s="4"/>
      <c r="V1302" s="4"/>
      <c r="W1302" s="4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  <c r="FJ1302" s="3"/>
      <c r="FK1302" s="3"/>
      <c r="FL1302" s="3"/>
      <c r="FM1302" s="3"/>
      <c r="FN1302" s="3"/>
      <c r="FO1302" s="3"/>
      <c r="FP1302" s="3"/>
      <c r="FQ1302" s="3"/>
      <c r="FR1302" s="3"/>
      <c r="FS1302" s="3"/>
      <c r="FT1302" s="3"/>
      <c r="FU1302" s="3"/>
      <c r="FV1302" s="3"/>
      <c r="FW1302" s="3"/>
      <c r="FX1302" s="3"/>
      <c r="FY1302" s="3"/>
      <c r="FZ1302" s="3"/>
      <c r="GA1302" s="3"/>
      <c r="GB1302" s="3"/>
      <c r="GC1302" s="3"/>
      <c r="GD1302" s="3"/>
      <c r="GE1302" s="3"/>
      <c r="GF1302" s="3"/>
    </row>
    <row r="1303" spans="1:188" s="320" customFormat="1" x14ac:dyDescent="0.2">
      <c r="A1303" s="4"/>
      <c r="B1303" s="5"/>
      <c r="C1303" s="5"/>
      <c r="D1303" s="5"/>
      <c r="E1303" s="259"/>
      <c r="F1303" s="323"/>
      <c r="G1303" s="323"/>
      <c r="I1303" s="4"/>
      <c r="J1303" s="4"/>
      <c r="K1303" s="260"/>
      <c r="L1303" s="4"/>
      <c r="M1303" s="35"/>
      <c r="N1303" s="4"/>
      <c r="O1303" s="35"/>
      <c r="P1303" s="36"/>
      <c r="Q1303" s="4"/>
      <c r="R1303" s="4"/>
      <c r="S1303" s="4"/>
      <c r="T1303" s="4"/>
      <c r="U1303" s="4"/>
      <c r="V1303" s="4"/>
      <c r="W1303" s="4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</row>
    <row r="1304" spans="1:188" s="320" customFormat="1" x14ac:dyDescent="0.2">
      <c r="A1304" s="4"/>
      <c r="B1304" s="5"/>
      <c r="C1304" s="5"/>
      <c r="D1304" s="5"/>
      <c r="E1304" s="259"/>
      <c r="F1304" s="323"/>
      <c r="G1304" s="323"/>
      <c r="I1304" s="4"/>
      <c r="J1304" s="4"/>
      <c r="K1304" s="260"/>
      <c r="L1304" s="4"/>
      <c r="M1304" s="35"/>
      <c r="N1304" s="4"/>
      <c r="O1304" s="35"/>
      <c r="P1304" s="36"/>
      <c r="Q1304" s="4"/>
      <c r="R1304" s="4"/>
      <c r="S1304" s="4"/>
      <c r="T1304" s="4"/>
      <c r="U1304" s="4"/>
      <c r="V1304" s="4"/>
      <c r="W1304" s="4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  <c r="FF1304" s="3"/>
      <c r="FG1304" s="3"/>
      <c r="FH1304" s="3"/>
      <c r="FI1304" s="3"/>
      <c r="FJ1304" s="3"/>
      <c r="FK1304" s="3"/>
      <c r="FL1304" s="3"/>
      <c r="FM1304" s="3"/>
      <c r="FN1304" s="3"/>
      <c r="FO1304" s="3"/>
      <c r="FP1304" s="3"/>
      <c r="FQ1304" s="3"/>
      <c r="FR1304" s="3"/>
      <c r="FS1304" s="3"/>
      <c r="FT1304" s="3"/>
      <c r="FU1304" s="3"/>
      <c r="FV1304" s="3"/>
      <c r="FW1304" s="3"/>
      <c r="FX1304" s="3"/>
      <c r="FY1304" s="3"/>
      <c r="FZ1304" s="3"/>
      <c r="GA1304" s="3"/>
      <c r="GB1304" s="3"/>
      <c r="GC1304" s="3"/>
      <c r="GD1304" s="3"/>
      <c r="GE1304" s="3"/>
      <c r="GF1304" s="3"/>
    </row>
    <row r="1305" spans="1:188" s="320" customFormat="1" x14ac:dyDescent="0.2">
      <c r="A1305" s="4"/>
      <c r="B1305" s="5"/>
      <c r="C1305" s="5"/>
      <c r="D1305" s="5"/>
      <c r="E1305" s="259"/>
      <c r="F1305" s="323"/>
      <c r="G1305" s="323"/>
      <c r="I1305" s="4"/>
      <c r="J1305" s="4"/>
      <c r="K1305" s="260"/>
      <c r="L1305" s="4"/>
      <c r="M1305" s="35"/>
      <c r="N1305" s="4"/>
      <c r="O1305" s="35"/>
      <c r="P1305" s="36"/>
      <c r="Q1305" s="4"/>
      <c r="R1305" s="4"/>
      <c r="S1305" s="4"/>
      <c r="T1305" s="4"/>
      <c r="U1305" s="4"/>
      <c r="V1305" s="4"/>
      <c r="W1305" s="4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</row>
    <row r="1306" spans="1:188" s="320" customFormat="1" x14ac:dyDescent="0.2">
      <c r="A1306" s="4"/>
      <c r="B1306" s="5"/>
      <c r="C1306" s="5"/>
      <c r="D1306" s="5"/>
      <c r="E1306" s="259"/>
      <c r="F1306" s="323"/>
      <c r="G1306" s="323"/>
      <c r="I1306" s="4"/>
      <c r="J1306" s="4"/>
      <c r="K1306" s="260"/>
      <c r="L1306" s="4"/>
      <c r="M1306" s="35"/>
      <c r="N1306" s="4"/>
      <c r="O1306" s="35"/>
      <c r="P1306" s="36"/>
      <c r="Q1306" s="4"/>
      <c r="R1306" s="4"/>
      <c r="S1306" s="4"/>
      <c r="T1306" s="4"/>
      <c r="U1306" s="4"/>
      <c r="V1306" s="4"/>
      <c r="W1306" s="4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</row>
    <row r="1307" spans="1:188" s="320" customFormat="1" x14ac:dyDescent="0.2">
      <c r="A1307" s="4"/>
      <c r="B1307" s="5"/>
      <c r="C1307" s="5"/>
      <c r="D1307" s="5"/>
      <c r="E1307" s="259"/>
      <c r="F1307" s="323"/>
      <c r="G1307" s="323"/>
      <c r="I1307" s="4"/>
      <c r="J1307" s="4"/>
      <c r="K1307" s="260"/>
      <c r="L1307" s="4"/>
      <c r="M1307" s="35"/>
      <c r="N1307" s="4"/>
      <c r="O1307" s="35"/>
      <c r="P1307" s="36"/>
      <c r="Q1307" s="4"/>
      <c r="R1307" s="4"/>
      <c r="S1307" s="4"/>
      <c r="T1307" s="4"/>
      <c r="U1307" s="4"/>
      <c r="V1307" s="4"/>
      <c r="W1307" s="4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</row>
    <row r="1308" spans="1:188" s="320" customFormat="1" x14ac:dyDescent="0.2">
      <c r="A1308" s="4"/>
      <c r="B1308" s="5"/>
      <c r="C1308" s="5"/>
      <c r="D1308" s="5"/>
      <c r="E1308" s="259"/>
      <c r="F1308" s="323"/>
      <c r="G1308" s="323"/>
      <c r="I1308" s="4"/>
      <c r="J1308" s="4"/>
      <c r="K1308" s="260"/>
      <c r="L1308" s="4"/>
      <c r="M1308" s="35"/>
      <c r="N1308" s="4"/>
      <c r="O1308" s="35"/>
      <c r="P1308" s="36"/>
      <c r="Q1308" s="4"/>
      <c r="R1308" s="4"/>
      <c r="S1308" s="4"/>
      <c r="T1308" s="4"/>
      <c r="U1308" s="4"/>
      <c r="V1308" s="4"/>
      <c r="W1308" s="4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  <c r="FF1308" s="3"/>
      <c r="FG1308" s="3"/>
      <c r="FH1308" s="3"/>
      <c r="FI1308" s="3"/>
      <c r="FJ1308" s="3"/>
      <c r="FK1308" s="3"/>
      <c r="FL1308" s="3"/>
      <c r="FM1308" s="3"/>
      <c r="FN1308" s="3"/>
      <c r="FO1308" s="3"/>
      <c r="FP1308" s="3"/>
      <c r="FQ1308" s="3"/>
      <c r="FR1308" s="3"/>
      <c r="FS1308" s="3"/>
      <c r="FT1308" s="3"/>
      <c r="FU1308" s="3"/>
      <c r="FV1308" s="3"/>
      <c r="FW1308" s="3"/>
      <c r="FX1308" s="3"/>
      <c r="FY1308" s="3"/>
      <c r="FZ1308" s="3"/>
      <c r="GA1308" s="3"/>
      <c r="GB1308" s="3"/>
      <c r="GC1308" s="3"/>
      <c r="GD1308" s="3"/>
      <c r="GE1308" s="3"/>
      <c r="GF1308" s="3"/>
    </row>
    <row r="1309" spans="1:188" s="320" customFormat="1" x14ac:dyDescent="0.2">
      <c r="A1309" s="4"/>
      <c r="B1309" s="5"/>
      <c r="C1309" s="5"/>
      <c r="D1309" s="5"/>
      <c r="E1309" s="259"/>
      <c r="F1309" s="323"/>
      <c r="G1309" s="323"/>
      <c r="I1309" s="4"/>
      <c r="J1309" s="4"/>
      <c r="K1309" s="260"/>
      <c r="L1309" s="4"/>
      <c r="M1309" s="35"/>
      <c r="N1309" s="4"/>
      <c r="O1309" s="35"/>
      <c r="P1309" s="36"/>
      <c r="Q1309" s="4"/>
      <c r="R1309" s="4"/>
      <c r="S1309" s="4"/>
      <c r="T1309" s="4"/>
      <c r="U1309" s="4"/>
      <c r="V1309" s="4"/>
      <c r="W1309" s="4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  <c r="FB1309" s="3"/>
      <c r="FC1309" s="3"/>
      <c r="FD1309" s="3"/>
      <c r="FE1309" s="3"/>
      <c r="FF1309" s="3"/>
      <c r="FG1309" s="3"/>
      <c r="FH1309" s="3"/>
      <c r="FI1309" s="3"/>
      <c r="FJ1309" s="3"/>
      <c r="FK1309" s="3"/>
      <c r="FL1309" s="3"/>
      <c r="FM1309" s="3"/>
      <c r="FN1309" s="3"/>
      <c r="FO1309" s="3"/>
      <c r="FP1309" s="3"/>
      <c r="FQ1309" s="3"/>
      <c r="FR1309" s="3"/>
      <c r="FS1309" s="3"/>
      <c r="FT1309" s="3"/>
      <c r="FU1309" s="3"/>
      <c r="FV1309" s="3"/>
      <c r="FW1309" s="3"/>
      <c r="FX1309" s="3"/>
      <c r="FY1309" s="3"/>
      <c r="FZ1309" s="3"/>
      <c r="GA1309" s="3"/>
      <c r="GB1309" s="3"/>
      <c r="GC1309" s="3"/>
      <c r="GD1309" s="3"/>
      <c r="GE1309" s="3"/>
      <c r="GF1309" s="3"/>
    </row>
    <row r="1310" spans="1:188" s="320" customFormat="1" x14ac:dyDescent="0.2">
      <c r="A1310" s="4"/>
      <c r="B1310" s="5"/>
      <c r="C1310" s="5"/>
      <c r="D1310" s="5"/>
      <c r="E1310" s="259"/>
      <c r="F1310" s="323"/>
      <c r="G1310" s="323"/>
      <c r="I1310" s="4"/>
      <c r="J1310" s="4"/>
      <c r="K1310" s="260"/>
      <c r="L1310" s="4"/>
      <c r="M1310" s="35"/>
      <c r="N1310" s="4"/>
      <c r="O1310" s="35"/>
      <c r="P1310" s="36"/>
      <c r="Q1310" s="4"/>
      <c r="R1310" s="4"/>
      <c r="S1310" s="4"/>
      <c r="T1310" s="4"/>
      <c r="U1310" s="4"/>
      <c r="V1310" s="4"/>
      <c r="W1310" s="4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  <c r="FF1310" s="3"/>
      <c r="FG1310" s="3"/>
      <c r="FH1310" s="3"/>
      <c r="FI1310" s="3"/>
      <c r="FJ1310" s="3"/>
      <c r="FK1310" s="3"/>
      <c r="FL1310" s="3"/>
      <c r="FM1310" s="3"/>
      <c r="FN1310" s="3"/>
      <c r="FO1310" s="3"/>
      <c r="FP1310" s="3"/>
      <c r="FQ1310" s="3"/>
      <c r="FR1310" s="3"/>
      <c r="FS1310" s="3"/>
      <c r="FT1310" s="3"/>
      <c r="FU1310" s="3"/>
      <c r="FV1310" s="3"/>
      <c r="FW1310" s="3"/>
      <c r="FX1310" s="3"/>
      <c r="FY1310" s="3"/>
      <c r="FZ1310" s="3"/>
      <c r="GA1310" s="3"/>
      <c r="GB1310" s="3"/>
      <c r="GC1310" s="3"/>
      <c r="GD1310" s="3"/>
      <c r="GE1310" s="3"/>
      <c r="GF1310" s="3"/>
    </row>
    <row r="1311" spans="1:188" s="320" customFormat="1" x14ac:dyDescent="0.2">
      <c r="A1311" s="4"/>
      <c r="B1311" s="5"/>
      <c r="C1311" s="5"/>
      <c r="D1311" s="5"/>
      <c r="E1311" s="259"/>
      <c r="F1311" s="323"/>
      <c r="G1311" s="323"/>
      <c r="I1311" s="4"/>
      <c r="J1311" s="4"/>
      <c r="K1311" s="260"/>
      <c r="L1311" s="4"/>
      <c r="M1311" s="35"/>
      <c r="N1311" s="4"/>
      <c r="O1311" s="35"/>
      <c r="P1311" s="36"/>
      <c r="Q1311" s="4"/>
      <c r="R1311" s="4"/>
      <c r="S1311" s="4"/>
      <c r="T1311" s="4"/>
      <c r="U1311" s="4"/>
      <c r="V1311" s="4"/>
      <c r="W1311" s="4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  <c r="FF1311" s="3"/>
      <c r="FG1311" s="3"/>
      <c r="FH1311" s="3"/>
      <c r="FI1311" s="3"/>
      <c r="FJ1311" s="3"/>
      <c r="FK1311" s="3"/>
      <c r="FL1311" s="3"/>
      <c r="FM1311" s="3"/>
      <c r="FN1311" s="3"/>
      <c r="FO1311" s="3"/>
      <c r="FP1311" s="3"/>
      <c r="FQ1311" s="3"/>
      <c r="FR1311" s="3"/>
      <c r="FS1311" s="3"/>
      <c r="FT1311" s="3"/>
      <c r="FU1311" s="3"/>
      <c r="FV1311" s="3"/>
      <c r="FW1311" s="3"/>
      <c r="FX1311" s="3"/>
      <c r="FY1311" s="3"/>
      <c r="FZ1311" s="3"/>
      <c r="GA1311" s="3"/>
      <c r="GB1311" s="3"/>
      <c r="GC1311" s="3"/>
      <c r="GD1311" s="3"/>
      <c r="GE1311" s="3"/>
      <c r="GF1311" s="3"/>
    </row>
    <row r="1312" spans="1:188" s="320" customFormat="1" x14ac:dyDescent="0.2">
      <c r="A1312" s="4"/>
      <c r="B1312" s="5"/>
      <c r="C1312" s="5"/>
      <c r="D1312" s="5"/>
      <c r="E1312" s="259"/>
      <c r="F1312" s="323"/>
      <c r="G1312" s="323"/>
      <c r="I1312" s="4"/>
      <c r="J1312" s="4"/>
      <c r="K1312" s="260"/>
      <c r="L1312" s="4"/>
      <c r="M1312" s="35"/>
      <c r="N1312" s="4"/>
      <c r="O1312" s="35"/>
      <c r="P1312" s="36"/>
      <c r="Q1312" s="4"/>
      <c r="R1312" s="4"/>
      <c r="S1312" s="4"/>
      <c r="T1312" s="4"/>
      <c r="U1312" s="4"/>
      <c r="V1312" s="4"/>
      <c r="W1312" s="4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  <c r="FJ1312" s="3"/>
      <c r="FK1312" s="3"/>
      <c r="FL1312" s="3"/>
      <c r="FM1312" s="3"/>
      <c r="FN1312" s="3"/>
      <c r="FO1312" s="3"/>
      <c r="FP1312" s="3"/>
      <c r="FQ1312" s="3"/>
      <c r="FR1312" s="3"/>
      <c r="FS1312" s="3"/>
      <c r="FT1312" s="3"/>
      <c r="FU1312" s="3"/>
      <c r="FV1312" s="3"/>
      <c r="FW1312" s="3"/>
      <c r="FX1312" s="3"/>
      <c r="FY1312" s="3"/>
      <c r="FZ1312" s="3"/>
      <c r="GA1312" s="3"/>
      <c r="GB1312" s="3"/>
      <c r="GC1312" s="3"/>
      <c r="GD1312" s="3"/>
      <c r="GE1312" s="3"/>
      <c r="GF1312" s="3"/>
    </row>
    <row r="1313" spans="1:188" s="320" customFormat="1" x14ac:dyDescent="0.2">
      <c r="A1313" s="4"/>
      <c r="B1313" s="5"/>
      <c r="C1313" s="5"/>
      <c r="D1313" s="5"/>
      <c r="E1313" s="259"/>
      <c r="F1313" s="323"/>
      <c r="G1313" s="323"/>
      <c r="I1313" s="4"/>
      <c r="J1313" s="4"/>
      <c r="K1313" s="260"/>
      <c r="L1313" s="4"/>
      <c r="M1313" s="35"/>
      <c r="N1313" s="4"/>
      <c r="O1313" s="35"/>
      <c r="P1313" s="36"/>
      <c r="Q1313" s="4"/>
      <c r="R1313" s="4"/>
      <c r="S1313" s="4"/>
      <c r="T1313" s="4"/>
      <c r="U1313" s="4"/>
      <c r="V1313" s="4"/>
      <c r="W1313" s="4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  <c r="FJ1313" s="3"/>
      <c r="FK1313" s="3"/>
      <c r="FL1313" s="3"/>
      <c r="FM1313" s="3"/>
      <c r="FN1313" s="3"/>
      <c r="FO1313" s="3"/>
      <c r="FP1313" s="3"/>
      <c r="FQ1313" s="3"/>
      <c r="FR1313" s="3"/>
      <c r="FS1313" s="3"/>
      <c r="FT1313" s="3"/>
      <c r="FU1313" s="3"/>
      <c r="FV1313" s="3"/>
      <c r="FW1313" s="3"/>
      <c r="FX1313" s="3"/>
      <c r="FY1313" s="3"/>
      <c r="FZ1313" s="3"/>
      <c r="GA1313" s="3"/>
      <c r="GB1313" s="3"/>
      <c r="GC1313" s="3"/>
      <c r="GD1313" s="3"/>
      <c r="GE1313" s="3"/>
      <c r="GF1313" s="3"/>
    </row>
    <row r="1314" spans="1:188" s="320" customFormat="1" x14ac:dyDescent="0.2">
      <c r="A1314" s="4"/>
      <c r="B1314" s="5"/>
      <c r="C1314" s="5"/>
      <c r="D1314" s="5"/>
      <c r="E1314" s="259"/>
      <c r="F1314" s="323"/>
      <c r="G1314" s="323"/>
      <c r="I1314" s="4"/>
      <c r="J1314" s="4"/>
      <c r="K1314" s="260"/>
      <c r="L1314" s="4"/>
      <c r="M1314" s="35"/>
      <c r="N1314" s="4"/>
      <c r="O1314" s="35"/>
      <c r="P1314" s="36"/>
      <c r="Q1314" s="4"/>
      <c r="R1314" s="4"/>
      <c r="S1314" s="4"/>
      <c r="T1314" s="4"/>
      <c r="U1314" s="4"/>
      <c r="V1314" s="4"/>
      <c r="W1314" s="4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  <c r="FF1314" s="3"/>
      <c r="FG1314" s="3"/>
      <c r="FH1314" s="3"/>
      <c r="FI1314" s="3"/>
      <c r="FJ1314" s="3"/>
      <c r="FK1314" s="3"/>
      <c r="FL1314" s="3"/>
      <c r="FM1314" s="3"/>
      <c r="FN1314" s="3"/>
      <c r="FO1314" s="3"/>
      <c r="FP1314" s="3"/>
      <c r="FQ1314" s="3"/>
      <c r="FR1314" s="3"/>
      <c r="FS1314" s="3"/>
      <c r="FT1314" s="3"/>
      <c r="FU1314" s="3"/>
      <c r="FV1314" s="3"/>
      <c r="FW1314" s="3"/>
      <c r="FX1314" s="3"/>
      <c r="FY1314" s="3"/>
      <c r="FZ1314" s="3"/>
      <c r="GA1314" s="3"/>
      <c r="GB1314" s="3"/>
      <c r="GC1314" s="3"/>
      <c r="GD1314" s="3"/>
      <c r="GE1314" s="3"/>
      <c r="GF1314" s="3"/>
    </row>
    <row r="1315" spans="1:188" s="320" customFormat="1" x14ac:dyDescent="0.2">
      <c r="A1315" s="4"/>
      <c r="B1315" s="5"/>
      <c r="C1315" s="5"/>
      <c r="D1315" s="5"/>
      <c r="E1315" s="259"/>
      <c r="F1315" s="323"/>
      <c r="G1315" s="323"/>
      <c r="I1315" s="4"/>
      <c r="J1315" s="4"/>
      <c r="K1315" s="260"/>
      <c r="L1315" s="4"/>
      <c r="M1315" s="35"/>
      <c r="N1315" s="4"/>
      <c r="O1315" s="35"/>
      <c r="P1315" s="36"/>
      <c r="Q1315" s="4"/>
      <c r="R1315" s="4"/>
      <c r="S1315" s="4"/>
      <c r="T1315" s="4"/>
      <c r="U1315" s="4"/>
      <c r="V1315" s="4"/>
      <c r="W1315" s="4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  <c r="FF1315" s="3"/>
      <c r="FG1315" s="3"/>
      <c r="FH1315" s="3"/>
      <c r="FI1315" s="3"/>
      <c r="FJ1315" s="3"/>
      <c r="FK1315" s="3"/>
      <c r="FL1315" s="3"/>
      <c r="FM1315" s="3"/>
      <c r="FN1315" s="3"/>
      <c r="FO1315" s="3"/>
      <c r="FP1315" s="3"/>
      <c r="FQ1315" s="3"/>
      <c r="FR1315" s="3"/>
      <c r="FS1315" s="3"/>
      <c r="FT1315" s="3"/>
      <c r="FU1315" s="3"/>
      <c r="FV1315" s="3"/>
      <c r="FW1315" s="3"/>
      <c r="FX1315" s="3"/>
      <c r="FY1315" s="3"/>
      <c r="FZ1315" s="3"/>
      <c r="GA1315" s="3"/>
      <c r="GB1315" s="3"/>
      <c r="GC1315" s="3"/>
      <c r="GD1315" s="3"/>
      <c r="GE1315" s="3"/>
      <c r="GF1315" s="3"/>
    </row>
    <row r="1316" spans="1:188" s="320" customFormat="1" x14ac:dyDescent="0.2">
      <c r="A1316" s="4"/>
      <c r="B1316" s="5"/>
      <c r="C1316" s="5"/>
      <c r="D1316" s="5"/>
      <c r="E1316" s="259"/>
      <c r="F1316" s="323"/>
      <c r="G1316" s="323"/>
      <c r="I1316" s="4"/>
      <c r="J1316" s="4"/>
      <c r="K1316" s="260"/>
      <c r="L1316" s="4"/>
      <c r="M1316" s="35"/>
      <c r="N1316" s="4"/>
      <c r="O1316" s="35"/>
      <c r="P1316" s="36"/>
      <c r="Q1316" s="4"/>
      <c r="R1316" s="4"/>
      <c r="S1316" s="4"/>
      <c r="T1316" s="4"/>
      <c r="U1316" s="4"/>
      <c r="V1316" s="4"/>
      <c r="W1316" s="4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  <c r="FJ1316" s="3"/>
      <c r="FK1316" s="3"/>
      <c r="FL1316" s="3"/>
      <c r="FM1316" s="3"/>
      <c r="FN1316" s="3"/>
      <c r="FO1316" s="3"/>
      <c r="FP1316" s="3"/>
      <c r="FQ1316" s="3"/>
      <c r="FR1316" s="3"/>
      <c r="FS1316" s="3"/>
      <c r="FT1316" s="3"/>
      <c r="FU1316" s="3"/>
      <c r="FV1316" s="3"/>
      <c r="FW1316" s="3"/>
      <c r="FX1316" s="3"/>
      <c r="FY1316" s="3"/>
      <c r="FZ1316" s="3"/>
      <c r="GA1316" s="3"/>
      <c r="GB1316" s="3"/>
      <c r="GC1316" s="3"/>
      <c r="GD1316" s="3"/>
      <c r="GE1316" s="3"/>
      <c r="GF1316" s="3"/>
    </row>
    <row r="1317" spans="1:188" s="320" customFormat="1" x14ac:dyDescent="0.2">
      <c r="A1317" s="4"/>
      <c r="B1317" s="5"/>
      <c r="C1317" s="5"/>
      <c r="D1317" s="5"/>
      <c r="E1317" s="259"/>
      <c r="F1317" s="323"/>
      <c r="G1317" s="323"/>
      <c r="I1317" s="4"/>
      <c r="J1317" s="4"/>
      <c r="K1317" s="260"/>
      <c r="L1317" s="4"/>
      <c r="M1317" s="35"/>
      <c r="N1317" s="4"/>
      <c r="O1317" s="35"/>
      <c r="P1317" s="36"/>
      <c r="Q1317" s="4"/>
      <c r="R1317" s="4"/>
      <c r="S1317" s="4"/>
      <c r="T1317" s="4"/>
      <c r="U1317" s="4"/>
      <c r="V1317" s="4"/>
      <c r="W1317" s="4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  <c r="FJ1317" s="3"/>
      <c r="FK1317" s="3"/>
      <c r="FL1317" s="3"/>
      <c r="FM1317" s="3"/>
      <c r="FN1317" s="3"/>
      <c r="FO1317" s="3"/>
      <c r="FP1317" s="3"/>
      <c r="FQ1317" s="3"/>
      <c r="FR1317" s="3"/>
      <c r="FS1317" s="3"/>
      <c r="FT1317" s="3"/>
      <c r="FU1317" s="3"/>
      <c r="FV1317" s="3"/>
      <c r="FW1317" s="3"/>
      <c r="FX1317" s="3"/>
      <c r="FY1317" s="3"/>
      <c r="FZ1317" s="3"/>
      <c r="GA1317" s="3"/>
      <c r="GB1317" s="3"/>
      <c r="GC1317" s="3"/>
      <c r="GD1317" s="3"/>
      <c r="GE1317" s="3"/>
      <c r="GF1317" s="3"/>
    </row>
    <row r="1318" spans="1:188" s="320" customFormat="1" x14ac:dyDescent="0.2">
      <c r="A1318" s="4"/>
      <c r="B1318" s="5"/>
      <c r="C1318" s="5"/>
      <c r="D1318" s="5"/>
      <c r="E1318" s="259"/>
      <c r="F1318" s="323"/>
      <c r="G1318" s="323"/>
      <c r="I1318" s="4"/>
      <c r="J1318" s="4"/>
      <c r="K1318" s="260"/>
      <c r="L1318" s="4"/>
      <c r="M1318" s="35"/>
      <c r="N1318" s="4"/>
      <c r="O1318" s="35"/>
      <c r="P1318" s="36"/>
      <c r="Q1318" s="4"/>
      <c r="R1318" s="4"/>
      <c r="S1318" s="4"/>
      <c r="T1318" s="4"/>
      <c r="U1318" s="4"/>
      <c r="V1318" s="4"/>
      <c r="W1318" s="4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  <c r="FF1318" s="3"/>
      <c r="FG1318" s="3"/>
      <c r="FH1318" s="3"/>
      <c r="FI1318" s="3"/>
      <c r="FJ1318" s="3"/>
      <c r="FK1318" s="3"/>
      <c r="FL1318" s="3"/>
      <c r="FM1318" s="3"/>
      <c r="FN1318" s="3"/>
      <c r="FO1318" s="3"/>
      <c r="FP1318" s="3"/>
      <c r="FQ1318" s="3"/>
      <c r="FR1318" s="3"/>
      <c r="FS1318" s="3"/>
      <c r="FT1318" s="3"/>
      <c r="FU1318" s="3"/>
      <c r="FV1318" s="3"/>
      <c r="FW1318" s="3"/>
      <c r="FX1318" s="3"/>
      <c r="FY1318" s="3"/>
      <c r="FZ1318" s="3"/>
      <c r="GA1318" s="3"/>
      <c r="GB1318" s="3"/>
      <c r="GC1318" s="3"/>
      <c r="GD1318" s="3"/>
      <c r="GE1318" s="3"/>
      <c r="GF1318" s="3"/>
    </row>
    <row r="1319" spans="1:188" s="320" customFormat="1" x14ac:dyDescent="0.2">
      <c r="A1319" s="4"/>
      <c r="B1319" s="5"/>
      <c r="C1319" s="5"/>
      <c r="D1319" s="5"/>
      <c r="E1319" s="259"/>
      <c r="F1319" s="323"/>
      <c r="G1319" s="323"/>
      <c r="I1319" s="4"/>
      <c r="J1319" s="4"/>
      <c r="K1319" s="260"/>
      <c r="L1319" s="4"/>
      <c r="M1319" s="35"/>
      <c r="N1319" s="4"/>
      <c r="O1319" s="35"/>
      <c r="P1319" s="36"/>
      <c r="Q1319" s="4"/>
      <c r="R1319" s="4"/>
      <c r="S1319" s="4"/>
      <c r="T1319" s="4"/>
      <c r="U1319" s="4"/>
      <c r="V1319" s="4"/>
      <c r="W1319" s="4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  <c r="FJ1319" s="3"/>
      <c r="FK1319" s="3"/>
      <c r="FL1319" s="3"/>
      <c r="FM1319" s="3"/>
      <c r="FN1319" s="3"/>
      <c r="FO1319" s="3"/>
      <c r="FP1319" s="3"/>
      <c r="FQ1319" s="3"/>
      <c r="FR1319" s="3"/>
      <c r="FS1319" s="3"/>
      <c r="FT1319" s="3"/>
      <c r="FU1319" s="3"/>
      <c r="FV1319" s="3"/>
      <c r="FW1319" s="3"/>
      <c r="FX1319" s="3"/>
      <c r="FY1319" s="3"/>
      <c r="FZ1319" s="3"/>
      <c r="GA1319" s="3"/>
      <c r="GB1319" s="3"/>
      <c r="GC1319" s="3"/>
      <c r="GD1319" s="3"/>
      <c r="GE1319" s="3"/>
      <c r="GF1319" s="3"/>
    </row>
    <row r="1320" spans="1:188" s="320" customFormat="1" x14ac:dyDescent="0.2">
      <c r="A1320" s="4"/>
      <c r="B1320" s="5"/>
      <c r="C1320" s="5"/>
      <c r="D1320" s="5"/>
      <c r="E1320" s="259"/>
      <c r="F1320" s="323"/>
      <c r="G1320" s="323"/>
      <c r="I1320" s="4"/>
      <c r="J1320" s="4"/>
      <c r="K1320" s="260"/>
      <c r="L1320" s="4"/>
      <c r="M1320" s="35"/>
      <c r="N1320" s="4"/>
      <c r="O1320" s="35"/>
      <c r="P1320" s="36"/>
      <c r="Q1320" s="4"/>
      <c r="R1320" s="4"/>
      <c r="S1320" s="4"/>
      <c r="T1320" s="4"/>
      <c r="U1320" s="4"/>
      <c r="V1320" s="4"/>
      <c r="W1320" s="4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  <c r="FJ1320" s="3"/>
      <c r="FK1320" s="3"/>
      <c r="FL1320" s="3"/>
      <c r="FM1320" s="3"/>
      <c r="FN1320" s="3"/>
      <c r="FO1320" s="3"/>
      <c r="FP1320" s="3"/>
      <c r="FQ1320" s="3"/>
      <c r="FR1320" s="3"/>
      <c r="FS1320" s="3"/>
      <c r="FT1320" s="3"/>
      <c r="FU1320" s="3"/>
      <c r="FV1320" s="3"/>
      <c r="FW1320" s="3"/>
      <c r="FX1320" s="3"/>
      <c r="FY1320" s="3"/>
      <c r="FZ1320" s="3"/>
      <c r="GA1320" s="3"/>
      <c r="GB1320" s="3"/>
      <c r="GC1320" s="3"/>
      <c r="GD1320" s="3"/>
      <c r="GE1320" s="3"/>
      <c r="GF1320" s="3"/>
    </row>
    <row r="1321" spans="1:188" s="320" customFormat="1" x14ac:dyDescent="0.2">
      <c r="A1321" s="4"/>
      <c r="B1321" s="5"/>
      <c r="C1321" s="5"/>
      <c r="D1321" s="5"/>
      <c r="E1321" s="259"/>
      <c r="F1321" s="323"/>
      <c r="G1321" s="323"/>
      <c r="I1321" s="4"/>
      <c r="J1321" s="4"/>
      <c r="K1321" s="260"/>
      <c r="L1321" s="4"/>
      <c r="M1321" s="35"/>
      <c r="N1321" s="4"/>
      <c r="O1321" s="35"/>
      <c r="P1321" s="36"/>
      <c r="Q1321" s="4"/>
      <c r="R1321" s="4"/>
      <c r="S1321" s="4"/>
      <c r="T1321" s="4"/>
      <c r="U1321" s="4"/>
      <c r="V1321" s="4"/>
      <c r="W1321" s="4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  <c r="FJ1321" s="3"/>
      <c r="FK1321" s="3"/>
      <c r="FL1321" s="3"/>
      <c r="FM1321" s="3"/>
      <c r="FN1321" s="3"/>
      <c r="FO1321" s="3"/>
      <c r="FP1321" s="3"/>
      <c r="FQ1321" s="3"/>
      <c r="FR1321" s="3"/>
      <c r="FS1321" s="3"/>
      <c r="FT1321" s="3"/>
      <c r="FU1321" s="3"/>
      <c r="FV1321" s="3"/>
      <c r="FW1321" s="3"/>
      <c r="FX1321" s="3"/>
      <c r="FY1321" s="3"/>
      <c r="FZ1321" s="3"/>
      <c r="GA1321" s="3"/>
      <c r="GB1321" s="3"/>
      <c r="GC1321" s="3"/>
      <c r="GD1321" s="3"/>
      <c r="GE1321" s="3"/>
      <c r="GF1321" s="3"/>
    </row>
    <row r="1322" spans="1:188" s="320" customFormat="1" x14ac:dyDescent="0.2">
      <c r="A1322" s="4"/>
      <c r="B1322" s="5"/>
      <c r="C1322" s="5"/>
      <c r="D1322" s="5"/>
      <c r="E1322" s="259"/>
      <c r="F1322" s="323"/>
      <c r="G1322" s="323"/>
      <c r="I1322" s="4"/>
      <c r="J1322" s="4"/>
      <c r="K1322" s="260"/>
      <c r="L1322" s="4"/>
      <c r="M1322" s="35"/>
      <c r="N1322" s="4"/>
      <c r="O1322" s="35"/>
      <c r="P1322" s="36"/>
      <c r="Q1322" s="4"/>
      <c r="R1322" s="4"/>
      <c r="S1322" s="4"/>
      <c r="T1322" s="4"/>
      <c r="U1322" s="4"/>
      <c r="V1322" s="4"/>
      <c r="W1322" s="4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  <c r="FF1322" s="3"/>
      <c r="FG1322" s="3"/>
      <c r="FH1322" s="3"/>
      <c r="FI1322" s="3"/>
      <c r="FJ1322" s="3"/>
      <c r="FK1322" s="3"/>
      <c r="FL1322" s="3"/>
      <c r="FM1322" s="3"/>
      <c r="FN1322" s="3"/>
      <c r="FO1322" s="3"/>
      <c r="FP1322" s="3"/>
      <c r="FQ1322" s="3"/>
      <c r="FR1322" s="3"/>
      <c r="FS1322" s="3"/>
      <c r="FT1322" s="3"/>
      <c r="FU1322" s="3"/>
      <c r="FV1322" s="3"/>
      <c r="FW1322" s="3"/>
      <c r="FX1322" s="3"/>
      <c r="FY1322" s="3"/>
      <c r="FZ1322" s="3"/>
      <c r="GA1322" s="3"/>
      <c r="GB1322" s="3"/>
      <c r="GC1322" s="3"/>
      <c r="GD1322" s="3"/>
      <c r="GE1322" s="3"/>
      <c r="GF1322" s="3"/>
    </row>
    <row r="1323" spans="1:188" s="320" customFormat="1" x14ac:dyDescent="0.2">
      <c r="A1323" s="4"/>
      <c r="B1323" s="5"/>
      <c r="C1323" s="5"/>
      <c r="D1323" s="5"/>
      <c r="E1323" s="259"/>
      <c r="F1323" s="323"/>
      <c r="G1323" s="323"/>
      <c r="I1323" s="4"/>
      <c r="J1323" s="4"/>
      <c r="K1323" s="260"/>
      <c r="L1323" s="4"/>
      <c r="M1323" s="35"/>
      <c r="N1323" s="4"/>
      <c r="O1323" s="35"/>
      <c r="P1323" s="36"/>
      <c r="Q1323" s="4"/>
      <c r="R1323" s="4"/>
      <c r="S1323" s="4"/>
      <c r="T1323" s="4"/>
      <c r="U1323" s="4"/>
      <c r="V1323" s="4"/>
      <c r="W1323" s="4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  <c r="FJ1323" s="3"/>
      <c r="FK1323" s="3"/>
      <c r="FL1323" s="3"/>
      <c r="FM1323" s="3"/>
      <c r="FN1323" s="3"/>
      <c r="FO1323" s="3"/>
      <c r="FP1323" s="3"/>
      <c r="FQ1323" s="3"/>
      <c r="FR1323" s="3"/>
      <c r="FS1323" s="3"/>
      <c r="FT1323" s="3"/>
      <c r="FU1323" s="3"/>
      <c r="FV1323" s="3"/>
      <c r="FW1323" s="3"/>
      <c r="FX1323" s="3"/>
      <c r="FY1323" s="3"/>
      <c r="FZ1323" s="3"/>
      <c r="GA1323" s="3"/>
      <c r="GB1323" s="3"/>
      <c r="GC1323" s="3"/>
      <c r="GD1323" s="3"/>
      <c r="GE1323" s="3"/>
      <c r="GF1323" s="3"/>
    </row>
    <row r="1324" spans="1:188" s="320" customFormat="1" x14ac:dyDescent="0.2">
      <c r="A1324" s="4"/>
      <c r="B1324" s="5"/>
      <c r="C1324" s="5"/>
      <c r="D1324" s="5"/>
      <c r="E1324" s="259"/>
      <c r="F1324" s="323"/>
      <c r="G1324" s="323"/>
      <c r="I1324" s="4"/>
      <c r="J1324" s="4"/>
      <c r="K1324" s="260"/>
      <c r="L1324" s="4"/>
      <c r="M1324" s="35"/>
      <c r="N1324" s="4"/>
      <c r="O1324" s="35"/>
      <c r="P1324" s="36"/>
      <c r="Q1324" s="4"/>
      <c r="R1324" s="4"/>
      <c r="S1324" s="4"/>
      <c r="T1324" s="4"/>
      <c r="U1324" s="4"/>
      <c r="V1324" s="4"/>
      <c r="W1324" s="4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  <c r="FJ1324" s="3"/>
      <c r="FK1324" s="3"/>
      <c r="FL1324" s="3"/>
      <c r="FM1324" s="3"/>
      <c r="FN1324" s="3"/>
      <c r="FO1324" s="3"/>
      <c r="FP1324" s="3"/>
      <c r="FQ1324" s="3"/>
      <c r="FR1324" s="3"/>
      <c r="FS1324" s="3"/>
      <c r="FT1324" s="3"/>
      <c r="FU1324" s="3"/>
      <c r="FV1324" s="3"/>
      <c r="FW1324" s="3"/>
      <c r="FX1324" s="3"/>
      <c r="FY1324" s="3"/>
      <c r="FZ1324" s="3"/>
      <c r="GA1324" s="3"/>
      <c r="GB1324" s="3"/>
      <c r="GC1324" s="3"/>
      <c r="GD1324" s="3"/>
      <c r="GE1324" s="3"/>
      <c r="GF1324" s="3"/>
    </row>
    <row r="1325" spans="1:188" s="320" customFormat="1" x14ac:dyDescent="0.2">
      <c r="A1325" s="4"/>
      <c r="B1325" s="5"/>
      <c r="C1325" s="5"/>
      <c r="D1325" s="5"/>
      <c r="E1325" s="259"/>
      <c r="F1325" s="323"/>
      <c r="G1325" s="323"/>
      <c r="I1325" s="4"/>
      <c r="J1325" s="4"/>
      <c r="K1325" s="260"/>
      <c r="L1325" s="4"/>
      <c r="M1325" s="35"/>
      <c r="N1325" s="4"/>
      <c r="O1325" s="35"/>
      <c r="P1325" s="36"/>
      <c r="Q1325" s="4"/>
      <c r="R1325" s="4"/>
      <c r="S1325" s="4"/>
      <c r="T1325" s="4"/>
      <c r="U1325" s="4"/>
      <c r="V1325" s="4"/>
      <c r="W1325" s="4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  <c r="FF1325" s="3"/>
      <c r="FG1325" s="3"/>
      <c r="FH1325" s="3"/>
      <c r="FI1325" s="3"/>
      <c r="FJ1325" s="3"/>
      <c r="FK1325" s="3"/>
      <c r="FL1325" s="3"/>
      <c r="FM1325" s="3"/>
      <c r="FN1325" s="3"/>
      <c r="FO1325" s="3"/>
      <c r="FP1325" s="3"/>
      <c r="FQ1325" s="3"/>
      <c r="FR1325" s="3"/>
      <c r="FS1325" s="3"/>
      <c r="FT1325" s="3"/>
      <c r="FU1325" s="3"/>
      <c r="FV1325" s="3"/>
      <c r="FW1325" s="3"/>
      <c r="FX1325" s="3"/>
      <c r="FY1325" s="3"/>
      <c r="FZ1325" s="3"/>
      <c r="GA1325" s="3"/>
      <c r="GB1325" s="3"/>
      <c r="GC1325" s="3"/>
      <c r="GD1325" s="3"/>
      <c r="GE1325" s="3"/>
      <c r="GF1325" s="3"/>
    </row>
    <row r="1326" spans="1:188" s="320" customFormat="1" x14ac:dyDescent="0.2">
      <c r="A1326" s="4"/>
      <c r="B1326" s="5"/>
      <c r="C1326" s="5"/>
      <c r="D1326" s="5"/>
      <c r="E1326" s="259"/>
      <c r="F1326" s="323"/>
      <c r="G1326" s="323"/>
      <c r="I1326" s="4"/>
      <c r="J1326" s="4"/>
      <c r="K1326" s="260"/>
      <c r="L1326" s="4"/>
      <c r="M1326" s="35"/>
      <c r="N1326" s="4"/>
      <c r="O1326" s="35"/>
      <c r="P1326" s="36"/>
      <c r="Q1326" s="4"/>
      <c r="R1326" s="4"/>
      <c r="S1326" s="4"/>
      <c r="T1326" s="4"/>
      <c r="U1326" s="4"/>
      <c r="V1326" s="4"/>
      <c r="W1326" s="4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  <c r="FJ1326" s="3"/>
      <c r="FK1326" s="3"/>
      <c r="FL1326" s="3"/>
      <c r="FM1326" s="3"/>
      <c r="FN1326" s="3"/>
      <c r="FO1326" s="3"/>
      <c r="FP1326" s="3"/>
      <c r="FQ1326" s="3"/>
      <c r="FR1326" s="3"/>
      <c r="FS1326" s="3"/>
      <c r="FT1326" s="3"/>
      <c r="FU1326" s="3"/>
      <c r="FV1326" s="3"/>
      <c r="FW1326" s="3"/>
      <c r="FX1326" s="3"/>
      <c r="FY1326" s="3"/>
      <c r="FZ1326" s="3"/>
      <c r="GA1326" s="3"/>
      <c r="GB1326" s="3"/>
      <c r="GC1326" s="3"/>
      <c r="GD1326" s="3"/>
      <c r="GE1326" s="3"/>
      <c r="GF1326" s="3"/>
    </row>
    <row r="1327" spans="1:188" s="320" customFormat="1" x14ac:dyDescent="0.2">
      <c r="A1327" s="4"/>
      <c r="B1327" s="5"/>
      <c r="C1327" s="5"/>
      <c r="D1327" s="5"/>
      <c r="E1327" s="259"/>
      <c r="F1327" s="323"/>
      <c r="G1327" s="323"/>
      <c r="I1327" s="4"/>
      <c r="J1327" s="4"/>
      <c r="K1327" s="260"/>
      <c r="L1327" s="4"/>
      <c r="M1327" s="35"/>
      <c r="N1327" s="4"/>
      <c r="O1327" s="35"/>
      <c r="P1327" s="36"/>
      <c r="Q1327" s="4"/>
      <c r="R1327" s="4"/>
      <c r="S1327" s="4"/>
      <c r="T1327" s="4"/>
      <c r="U1327" s="4"/>
      <c r="V1327" s="4"/>
      <c r="W1327" s="4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  <c r="FF1327" s="3"/>
      <c r="FG1327" s="3"/>
      <c r="FH1327" s="3"/>
      <c r="FI1327" s="3"/>
      <c r="FJ1327" s="3"/>
      <c r="FK1327" s="3"/>
      <c r="FL1327" s="3"/>
      <c r="FM1327" s="3"/>
      <c r="FN1327" s="3"/>
      <c r="FO1327" s="3"/>
      <c r="FP1327" s="3"/>
      <c r="FQ1327" s="3"/>
      <c r="FR1327" s="3"/>
      <c r="FS1327" s="3"/>
      <c r="FT1327" s="3"/>
      <c r="FU1327" s="3"/>
      <c r="FV1327" s="3"/>
      <c r="FW1327" s="3"/>
      <c r="FX1327" s="3"/>
      <c r="FY1327" s="3"/>
      <c r="FZ1327" s="3"/>
      <c r="GA1327" s="3"/>
      <c r="GB1327" s="3"/>
      <c r="GC1327" s="3"/>
      <c r="GD1327" s="3"/>
      <c r="GE1327" s="3"/>
      <c r="GF1327" s="3"/>
    </row>
    <row r="1328" spans="1:188" s="320" customFormat="1" x14ac:dyDescent="0.2">
      <c r="A1328" s="4"/>
      <c r="B1328" s="5"/>
      <c r="C1328" s="5"/>
      <c r="D1328" s="5"/>
      <c r="E1328" s="259"/>
      <c r="F1328" s="323"/>
      <c r="G1328" s="323"/>
      <c r="I1328" s="4"/>
      <c r="J1328" s="4"/>
      <c r="K1328" s="260"/>
      <c r="L1328" s="4"/>
      <c r="M1328" s="35"/>
      <c r="N1328" s="4"/>
      <c r="O1328" s="35"/>
      <c r="P1328" s="36"/>
      <c r="Q1328" s="4"/>
      <c r="R1328" s="4"/>
      <c r="S1328" s="4"/>
      <c r="T1328" s="4"/>
      <c r="U1328" s="4"/>
      <c r="V1328" s="4"/>
      <c r="W1328" s="4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  <c r="FJ1328" s="3"/>
      <c r="FK1328" s="3"/>
      <c r="FL1328" s="3"/>
      <c r="FM1328" s="3"/>
      <c r="FN1328" s="3"/>
      <c r="FO1328" s="3"/>
      <c r="FP1328" s="3"/>
      <c r="FQ1328" s="3"/>
      <c r="FR1328" s="3"/>
      <c r="FS1328" s="3"/>
      <c r="FT1328" s="3"/>
      <c r="FU1328" s="3"/>
      <c r="FV1328" s="3"/>
      <c r="FW1328" s="3"/>
      <c r="FX1328" s="3"/>
      <c r="FY1328" s="3"/>
      <c r="FZ1328" s="3"/>
      <c r="GA1328" s="3"/>
      <c r="GB1328" s="3"/>
      <c r="GC1328" s="3"/>
      <c r="GD1328" s="3"/>
      <c r="GE1328" s="3"/>
      <c r="GF1328" s="3"/>
    </row>
    <row r="1329" spans="1:188" s="320" customFormat="1" x14ac:dyDescent="0.2">
      <c r="A1329" s="4"/>
      <c r="B1329" s="5"/>
      <c r="C1329" s="5"/>
      <c r="D1329" s="5"/>
      <c r="E1329" s="259"/>
      <c r="F1329" s="323"/>
      <c r="G1329" s="323"/>
      <c r="I1329" s="4"/>
      <c r="J1329" s="4"/>
      <c r="K1329" s="260"/>
      <c r="L1329" s="4"/>
      <c r="M1329" s="35"/>
      <c r="N1329" s="4"/>
      <c r="O1329" s="35"/>
      <c r="P1329" s="36"/>
      <c r="Q1329" s="4"/>
      <c r="R1329" s="4"/>
      <c r="S1329" s="4"/>
      <c r="T1329" s="4"/>
      <c r="U1329" s="4"/>
      <c r="V1329" s="4"/>
      <c r="W1329" s="4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  <c r="FF1329" s="3"/>
      <c r="FG1329" s="3"/>
      <c r="FH1329" s="3"/>
      <c r="FI1329" s="3"/>
      <c r="FJ1329" s="3"/>
      <c r="FK1329" s="3"/>
      <c r="FL1329" s="3"/>
      <c r="FM1329" s="3"/>
      <c r="FN1329" s="3"/>
      <c r="FO1329" s="3"/>
      <c r="FP1329" s="3"/>
      <c r="FQ1329" s="3"/>
      <c r="FR1329" s="3"/>
      <c r="FS1329" s="3"/>
      <c r="FT1329" s="3"/>
      <c r="FU1329" s="3"/>
      <c r="FV1329" s="3"/>
      <c r="FW1329" s="3"/>
      <c r="FX1329" s="3"/>
      <c r="FY1329" s="3"/>
      <c r="FZ1329" s="3"/>
      <c r="GA1329" s="3"/>
      <c r="GB1329" s="3"/>
      <c r="GC1329" s="3"/>
      <c r="GD1329" s="3"/>
      <c r="GE1329" s="3"/>
      <c r="GF1329" s="3"/>
    </row>
    <row r="1330" spans="1:188" s="320" customFormat="1" x14ac:dyDescent="0.2">
      <c r="A1330" s="4"/>
      <c r="B1330" s="5"/>
      <c r="C1330" s="5"/>
      <c r="D1330" s="5"/>
      <c r="E1330" s="259"/>
      <c r="F1330" s="323"/>
      <c r="G1330" s="323"/>
      <c r="I1330" s="4"/>
      <c r="J1330" s="4"/>
      <c r="K1330" s="260"/>
      <c r="L1330" s="4"/>
      <c r="M1330" s="35"/>
      <c r="N1330" s="4"/>
      <c r="O1330" s="35"/>
      <c r="P1330" s="36"/>
      <c r="Q1330" s="4"/>
      <c r="R1330" s="4"/>
      <c r="S1330" s="4"/>
      <c r="T1330" s="4"/>
      <c r="U1330" s="4"/>
      <c r="V1330" s="4"/>
      <c r="W1330" s="4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  <c r="FB1330" s="3"/>
      <c r="FC1330" s="3"/>
      <c r="FD1330" s="3"/>
      <c r="FE1330" s="3"/>
      <c r="FF1330" s="3"/>
      <c r="FG1330" s="3"/>
      <c r="FH1330" s="3"/>
      <c r="FI1330" s="3"/>
      <c r="FJ1330" s="3"/>
      <c r="FK1330" s="3"/>
      <c r="FL1330" s="3"/>
      <c r="FM1330" s="3"/>
      <c r="FN1330" s="3"/>
      <c r="FO1330" s="3"/>
      <c r="FP1330" s="3"/>
      <c r="FQ1330" s="3"/>
      <c r="FR1330" s="3"/>
      <c r="FS1330" s="3"/>
      <c r="FT1330" s="3"/>
      <c r="FU1330" s="3"/>
      <c r="FV1330" s="3"/>
      <c r="FW1330" s="3"/>
      <c r="FX1330" s="3"/>
      <c r="FY1330" s="3"/>
      <c r="FZ1330" s="3"/>
      <c r="GA1330" s="3"/>
      <c r="GB1330" s="3"/>
      <c r="GC1330" s="3"/>
      <c r="GD1330" s="3"/>
      <c r="GE1330" s="3"/>
      <c r="GF1330" s="3"/>
    </row>
    <row r="1331" spans="1:188" s="320" customFormat="1" x14ac:dyDescent="0.2">
      <c r="A1331" s="4"/>
      <c r="B1331" s="5"/>
      <c r="C1331" s="5"/>
      <c r="D1331" s="5"/>
      <c r="E1331" s="259"/>
      <c r="F1331" s="323"/>
      <c r="G1331" s="323"/>
      <c r="I1331" s="4"/>
      <c r="J1331" s="4"/>
      <c r="K1331" s="260"/>
      <c r="L1331" s="4"/>
      <c r="M1331" s="35"/>
      <c r="N1331" s="4"/>
      <c r="O1331" s="35"/>
      <c r="P1331" s="36"/>
      <c r="Q1331" s="4"/>
      <c r="R1331" s="4"/>
      <c r="S1331" s="4"/>
      <c r="T1331" s="4"/>
      <c r="U1331" s="4"/>
      <c r="V1331" s="4"/>
      <c r="W1331" s="4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  <c r="FF1331" s="3"/>
      <c r="FG1331" s="3"/>
      <c r="FH1331" s="3"/>
      <c r="FI1331" s="3"/>
      <c r="FJ1331" s="3"/>
      <c r="FK1331" s="3"/>
      <c r="FL1331" s="3"/>
      <c r="FM1331" s="3"/>
      <c r="FN1331" s="3"/>
      <c r="FO1331" s="3"/>
      <c r="FP1331" s="3"/>
      <c r="FQ1331" s="3"/>
      <c r="FR1331" s="3"/>
      <c r="FS1331" s="3"/>
      <c r="FT1331" s="3"/>
      <c r="FU1331" s="3"/>
      <c r="FV1331" s="3"/>
      <c r="FW1331" s="3"/>
      <c r="FX1331" s="3"/>
      <c r="FY1331" s="3"/>
      <c r="FZ1331" s="3"/>
      <c r="GA1331" s="3"/>
      <c r="GB1331" s="3"/>
      <c r="GC1331" s="3"/>
      <c r="GD1331" s="3"/>
      <c r="GE1331" s="3"/>
      <c r="GF1331" s="3"/>
    </row>
    <row r="1332" spans="1:188" s="320" customFormat="1" x14ac:dyDescent="0.2">
      <c r="A1332" s="4"/>
      <c r="B1332" s="5"/>
      <c r="C1332" s="5"/>
      <c r="D1332" s="5"/>
      <c r="E1332" s="259"/>
      <c r="F1332" s="323"/>
      <c r="G1332" s="323"/>
      <c r="I1332" s="4"/>
      <c r="J1332" s="4"/>
      <c r="K1332" s="260"/>
      <c r="L1332" s="4"/>
      <c r="M1332" s="35"/>
      <c r="N1332" s="4"/>
      <c r="O1332" s="35"/>
      <c r="P1332" s="36"/>
      <c r="Q1332" s="4"/>
      <c r="R1332" s="4"/>
      <c r="S1332" s="4"/>
      <c r="T1332" s="4"/>
      <c r="U1332" s="4"/>
      <c r="V1332" s="4"/>
      <c r="W1332" s="4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  <c r="FB1332" s="3"/>
      <c r="FC1332" s="3"/>
      <c r="FD1332" s="3"/>
      <c r="FE1332" s="3"/>
      <c r="FF1332" s="3"/>
      <c r="FG1332" s="3"/>
      <c r="FH1332" s="3"/>
      <c r="FI1332" s="3"/>
      <c r="FJ1332" s="3"/>
      <c r="FK1332" s="3"/>
      <c r="FL1332" s="3"/>
      <c r="FM1332" s="3"/>
      <c r="FN1332" s="3"/>
      <c r="FO1332" s="3"/>
      <c r="FP1332" s="3"/>
      <c r="FQ1332" s="3"/>
      <c r="FR1332" s="3"/>
      <c r="FS1332" s="3"/>
      <c r="FT1332" s="3"/>
      <c r="FU1332" s="3"/>
      <c r="FV1332" s="3"/>
      <c r="FW1332" s="3"/>
      <c r="FX1332" s="3"/>
      <c r="FY1332" s="3"/>
      <c r="FZ1332" s="3"/>
      <c r="GA1332" s="3"/>
      <c r="GB1332" s="3"/>
      <c r="GC1332" s="3"/>
      <c r="GD1332" s="3"/>
      <c r="GE1332" s="3"/>
      <c r="GF1332" s="3"/>
    </row>
    <row r="1333" spans="1:188" s="320" customFormat="1" x14ac:dyDescent="0.2">
      <c r="A1333" s="4"/>
      <c r="B1333" s="5"/>
      <c r="C1333" s="5"/>
      <c r="D1333" s="5"/>
      <c r="E1333" s="259"/>
      <c r="F1333" s="323"/>
      <c r="G1333" s="323"/>
      <c r="I1333" s="4"/>
      <c r="J1333" s="4"/>
      <c r="K1333" s="260"/>
      <c r="L1333" s="4"/>
      <c r="M1333" s="35"/>
      <c r="N1333" s="4"/>
      <c r="O1333" s="35"/>
      <c r="P1333" s="36"/>
      <c r="Q1333" s="4"/>
      <c r="R1333" s="4"/>
      <c r="S1333" s="4"/>
      <c r="T1333" s="4"/>
      <c r="U1333" s="4"/>
      <c r="V1333" s="4"/>
      <c r="W1333" s="4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  <c r="FF1333" s="3"/>
      <c r="FG1333" s="3"/>
      <c r="FH1333" s="3"/>
      <c r="FI1333" s="3"/>
      <c r="FJ1333" s="3"/>
      <c r="FK1333" s="3"/>
      <c r="FL1333" s="3"/>
      <c r="FM1333" s="3"/>
      <c r="FN1333" s="3"/>
      <c r="FO1333" s="3"/>
      <c r="FP1333" s="3"/>
      <c r="FQ1333" s="3"/>
      <c r="FR1333" s="3"/>
      <c r="FS1333" s="3"/>
      <c r="FT1333" s="3"/>
      <c r="FU1333" s="3"/>
      <c r="FV1333" s="3"/>
      <c r="FW1333" s="3"/>
      <c r="FX1333" s="3"/>
      <c r="FY1333" s="3"/>
      <c r="FZ1333" s="3"/>
      <c r="GA1333" s="3"/>
      <c r="GB1333" s="3"/>
      <c r="GC1333" s="3"/>
      <c r="GD1333" s="3"/>
      <c r="GE1333" s="3"/>
      <c r="GF1333" s="3"/>
    </row>
    <row r="1334" spans="1:188" s="320" customFormat="1" x14ac:dyDescent="0.2">
      <c r="A1334" s="4"/>
      <c r="B1334" s="5"/>
      <c r="C1334" s="5"/>
      <c r="D1334" s="5"/>
      <c r="E1334" s="259"/>
      <c r="F1334" s="323"/>
      <c r="G1334" s="323"/>
      <c r="I1334" s="4"/>
      <c r="J1334" s="4"/>
      <c r="K1334" s="260"/>
      <c r="L1334" s="4"/>
      <c r="M1334" s="35"/>
      <c r="N1334" s="4"/>
      <c r="O1334" s="35"/>
      <c r="P1334" s="36"/>
      <c r="Q1334" s="4"/>
      <c r="R1334" s="4"/>
      <c r="S1334" s="4"/>
      <c r="T1334" s="4"/>
      <c r="U1334" s="4"/>
      <c r="V1334" s="4"/>
      <c r="W1334" s="4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  <c r="FF1334" s="3"/>
      <c r="FG1334" s="3"/>
      <c r="FH1334" s="3"/>
      <c r="FI1334" s="3"/>
      <c r="FJ1334" s="3"/>
      <c r="FK1334" s="3"/>
      <c r="FL1334" s="3"/>
      <c r="FM1334" s="3"/>
      <c r="FN1334" s="3"/>
      <c r="FO1334" s="3"/>
      <c r="FP1334" s="3"/>
      <c r="FQ1334" s="3"/>
      <c r="FR1334" s="3"/>
      <c r="FS1334" s="3"/>
      <c r="FT1334" s="3"/>
      <c r="FU1334" s="3"/>
      <c r="FV1334" s="3"/>
      <c r="FW1334" s="3"/>
      <c r="FX1334" s="3"/>
      <c r="FY1334" s="3"/>
      <c r="FZ1334" s="3"/>
      <c r="GA1334" s="3"/>
      <c r="GB1334" s="3"/>
      <c r="GC1334" s="3"/>
      <c r="GD1334" s="3"/>
      <c r="GE1334" s="3"/>
      <c r="GF1334" s="3"/>
    </row>
    <row r="1335" spans="1:188" s="320" customFormat="1" x14ac:dyDescent="0.2">
      <c r="A1335" s="4"/>
      <c r="B1335" s="5"/>
      <c r="C1335" s="5"/>
      <c r="D1335" s="5"/>
      <c r="E1335" s="259"/>
      <c r="F1335" s="323"/>
      <c r="G1335" s="323"/>
      <c r="I1335" s="4"/>
      <c r="J1335" s="4"/>
      <c r="K1335" s="260"/>
      <c r="L1335" s="4"/>
      <c r="M1335" s="35"/>
      <c r="N1335" s="4"/>
      <c r="O1335" s="35"/>
      <c r="P1335" s="36"/>
      <c r="Q1335" s="4"/>
      <c r="R1335" s="4"/>
      <c r="S1335" s="4"/>
      <c r="T1335" s="4"/>
      <c r="U1335" s="4"/>
      <c r="V1335" s="4"/>
      <c r="W1335" s="4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  <c r="FB1335" s="3"/>
      <c r="FC1335" s="3"/>
      <c r="FD1335" s="3"/>
      <c r="FE1335" s="3"/>
      <c r="FF1335" s="3"/>
      <c r="FG1335" s="3"/>
      <c r="FH1335" s="3"/>
      <c r="FI1335" s="3"/>
      <c r="FJ1335" s="3"/>
      <c r="FK1335" s="3"/>
      <c r="FL1335" s="3"/>
      <c r="FM1335" s="3"/>
      <c r="FN1335" s="3"/>
      <c r="FO1335" s="3"/>
      <c r="FP1335" s="3"/>
      <c r="FQ1335" s="3"/>
      <c r="FR1335" s="3"/>
      <c r="FS1335" s="3"/>
      <c r="FT1335" s="3"/>
      <c r="FU1335" s="3"/>
      <c r="FV1335" s="3"/>
      <c r="FW1335" s="3"/>
      <c r="FX1335" s="3"/>
      <c r="FY1335" s="3"/>
      <c r="FZ1335" s="3"/>
      <c r="GA1335" s="3"/>
      <c r="GB1335" s="3"/>
      <c r="GC1335" s="3"/>
      <c r="GD1335" s="3"/>
      <c r="GE1335" s="3"/>
      <c r="GF1335" s="3"/>
    </row>
    <row r="1336" spans="1:188" s="320" customFormat="1" x14ac:dyDescent="0.2">
      <c r="A1336" s="4"/>
      <c r="B1336" s="5"/>
      <c r="C1336" s="5"/>
      <c r="D1336" s="5"/>
      <c r="E1336" s="259"/>
      <c r="F1336" s="323"/>
      <c r="G1336" s="323"/>
      <c r="I1336" s="4"/>
      <c r="J1336" s="4"/>
      <c r="K1336" s="260"/>
      <c r="L1336" s="4"/>
      <c r="M1336" s="35"/>
      <c r="N1336" s="4"/>
      <c r="O1336" s="35"/>
      <c r="P1336" s="36"/>
      <c r="Q1336" s="4"/>
      <c r="R1336" s="4"/>
      <c r="S1336" s="4"/>
      <c r="T1336" s="4"/>
      <c r="U1336" s="4"/>
      <c r="V1336" s="4"/>
      <c r="W1336" s="4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  <c r="FJ1336" s="3"/>
      <c r="FK1336" s="3"/>
      <c r="FL1336" s="3"/>
      <c r="FM1336" s="3"/>
      <c r="FN1336" s="3"/>
      <c r="FO1336" s="3"/>
      <c r="FP1336" s="3"/>
      <c r="FQ1336" s="3"/>
      <c r="FR1336" s="3"/>
      <c r="FS1336" s="3"/>
      <c r="FT1336" s="3"/>
      <c r="FU1336" s="3"/>
      <c r="FV1336" s="3"/>
      <c r="FW1336" s="3"/>
      <c r="FX1336" s="3"/>
      <c r="FY1336" s="3"/>
      <c r="FZ1336" s="3"/>
      <c r="GA1336" s="3"/>
      <c r="GB1336" s="3"/>
      <c r="GC1336" s="3"/>
      <c r="GD1336" s="3"/>
      <c r="GE1336" s="3"/>
      <c r="GF1336" s="3"/>
    </row>
    <row r="1337" spans="1:188" s="320" customFormat="1" x14ac:dyDescent="0.2">
      <c r="A1337" s="4"/>
      <c r="B1337" s="5"/>
      <c r="C1337" s="5"/>
      <c r="D1337" s="5"/>
      <c r="E1337" s="259"/>
      <c r="F1337" s="323"/>
      <c r="G1337" s="323"/>
      <c r="I1337" s="4"/>
      <c r="J1337" s="4"/>
      <c r="K1337" s="260"/>
      <c r="L1337" s="4"/>
      <c r="M1337" s="35"/>
      <c r="N1337" s="4"/>
      <c r="O1337" s="35"/>
      <c r="P1337" s="36"/>
      <c r="Q1337" s="4"/>
      <c r="R1337" s="4"/>
      <c r="S1337" s="4"/>
      <c r="T1337" s="4"/>
      <c r="U1337" s="4"/>
      <c r="V1337" s="4"/>
      <c r="W1337" s="4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  <c r="FF1337" s="3"/>
      <c r="FG1337" s="3"/>
      <c r="FH1337" s="3"/>
      <c r="FI1337" s="3"/>
      <c r="FJ1337" s="3"/>
      <c r="FK1337" s="3"/>
      <c r="FL1337" s="3"/>
      <c r="FM1337" s="3"/>
      <c r="FN1337" s="3"/>
      <c r="FO1337" s="3"/>
      <c r="FP1337" s="3"/>
      <c r="FQ1337" s="3"/>
      <c r="FR1337" s="3"/>
      <c r="FS1337" s="3"/>
      <c r="FT1337" s="3"/>
      <c r="FU1337" s="3"/>
      <c r="FV1337" s="3"/>
      <c r="FW1337" s="3"/>
      <c r="FX1337" s="3"/>
      <c r="FY1337" s="3"/>
      <c r="FZ1337" s="3"/>
      <c r="GA1337" s="3"/>
      <c r="GB1337" s="3"/>
      <c r="GC1337" s="3"/>
      <c r="GD1337" s="3"/>
      <c r="GE1337" s="3"/>
      <c r="GF1337" s="3"/>
    </row>
    <row r="1338" spans="1:188" s="320" customFormat="1" x14ac:dyDescent="0.2">
      <c r="A1338" s="4"/>
      <c r="B1338" s="5"/>
      <c r="C1338" s="5"/>
      <c r="D1338" s="5"/>
      <c r="E1338" s="259"/>
      <c r="F1338" s="323"/>
      <c r="G1338" s="323"/>
      <c r="I1338" s="4"/>
      <c r="J1338" s="4"/>
      <c r="K1338" s="260"/>
      <c r="L1338" s="4"/>
      <c r="M1338" s="35"/>
      <c r="N1338" s="4"/>
      <c r="O1338" s="35"/>
      <c r="P1338" s="36"/>
      <c r="Q1338" s="4"/>
      <c r="R1338" s="4"/>
      <c r="S1338" s="4"/>
      <c r="T1338" s="4"/>
      <c r="U1338" s="4"/>
      <c r="V1338" s="4"/>
      <c r="W1338" s="4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  <c r="FJ1338" s="3"/>
      <c r="FK1338" s="3"/>
      <c r="FL1338" s="3"/>
      <c r="FM1338" s="3"/>
      <c r="FN1338" s="3"/>
      <c r="FO1338" s="3"/>
      <c r="FP1338" s="3"/>
      <c r="FQ1338" s="3"/>
      <c r="FR1338" s="3"/>
      <c r="FS1338" s="3"/>
      <c r="FT1338" s="3"/>
      <c r="FU1338" s="3"/>
      <c r="FV1338" s="3"/>
      <c r="FW1338" s="3"/>
      <c r="FX1338" s="3"/>
      <c r="FY1338" s="3"/>
      <c r="FZ1338" s="3"/>
      <c r="GA1338" s="3"/>
      <c r="GB1338" s="3"/>
      <c r="GC1338" s="3"/>
      <c r="GD1338" s="3"/>
      <c r="GE1338" s="3"/>
      <c r="GF1338" s="3"/>
    </row>
    <row r="1339" spans="1:188" s="320" customFormat="1" x14ac:dyDescent="0.2">
      <c r="A1339" s="4"/>
      <c r="B1339" s="5"/>
      <c r="C1339" s="5"/>
      <c r="D1339" s="5"/>
      <c r="E1339" s="259"/>
      <c r="F1339" s="323"/>
      <c r="G1339" s="323"/>
      <c r="I1339" s="4"/>
      <c r="J1339" s="4"/>
      <c r="K1339" s="260"/>
      <c r="L1339" s="4"/>
      <c r="M1339" s="35"/>
      <c r="N1339" s="4"/>
      <c r="O1339" s="35"/>
      <c r="P1339" s="36"/>
      <c r="Q1339" s="4"/>
      <c r="R1339" s="4"/>
      <c r="S1339" s="4"/>
      <c r="T1339" s="4"/>
      <c r="U1339" s="4"/>
      <c r="V1339" s="4"/>
      <c r="W1339" s="4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  <c r="FF1339" s="3"/>
      <c r="FG1339" s="3"/>
      <c r="FH1339" s="3"/>
      <c r="FI1339" s="3"/>
      <c r="FJ1339" s="3"/>
      <c r="FK1339" s="3"/>
      <c r="FL1339" s="3"/>
      <c r="FM1339" s="3"/>
      <c r="FN1339" s="3"/>
      <c r="FO1339" s="3"/>
      <c r="FP1339" s="3"/>
      <c r="FQ1339" s="3"/>
      <c r="FR1339" s="3"/>
      <c r="FS1339" s="3"/>
      <c r="FT1339" s="3"/>
      <c r="FU1339" s="3"/>
      <c r="FV1339" s="3"/>
      <c r="FW1339" s="3"/>
      <c r="FX1339" s="3"/>
      <c r="FY1339" s="3"/>
      <c r="FZ1339" s="3"/>
      <c r="GA1339" s="3"/>
      <c r="GB1339" s="3"/>
      <c r="GC1339" s="3"/>
      <c r="GD1339" s="3"/>
      <c r="GE1339" s="3"/>
      <c r="GF1339" s="3"/>
    </row>
    <row r="1340" spans="1:188" s="320" customFormat="1" x14ac:dyDescent="0.2">
      <c r="A1340" s="4"/>
      <c r="B1340" s="5"/>
      <c r="C1340" s="5"/>
      <c r="D1340" s="5"/>
      <c r="E1340" s="259"/>
      <c r="F1340" s="323"/>
      <c r="G1340" s="323"/>
      <c r="I1340" s="4"/>
      <c r="J1340" s="4"/>
      <c r="K1340" s="260"/>
      <c r="L1340" s="4"/>
      <c r="M1340" s="35"/>
      <c r="N1340" s="4"/>
      <c r="O1340" s="35"/>
      <c r="P1340" s="36"/>
      <c r="Q1340" s="4"/>
      <c r="R1340" s="4"/>
      <c r="S1340" s="4"/>
      <c r="T1340" s="4"/>
      <c r="U1340" s="4"/>
      <c r="V1340" s="4"/>
      <c r="W1340" s="4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  <c r="FJ1340" s="3"/>
      <c r="FK1340" s="3"/>
      <c r="FL1340" s="3"/>
      <c r="FM1340" s="3"/>
      <c r="FN1340" s="3"/>
      <c r="FO1340" s="3"/>
      <c r="FP1340" s="3"/>
      <c r="FQ1340" s="3"/>
      <c r="FR1340" s="3"/>
      <c r="FS1340" s="3"/>
      <c r="FT1340" s="3"/>
      <c r="FU1340" s="3"/>
      <c r="FV1340" s="3"/>
      <c r="FW1340" s="3"/>
      <c r="FX1340" s="3"/>
      <c r="FY1340" s="3"/>
      <c r="FZ1340" s="3"/>
      <c r="GA1340" s="3"/>
      <c r="GB1340" s="3"/>
      <c r="GC1340" s="3"/>
      <c r="GD1340" s="3"/>
      <c r="GE1340" s="3"/>
      <c r="GF1340" s="3"/>
    </row>
    <row r="1341" spans="1:188" s="320" customFormat="1" x14ac:dyDescent="0.2">
      <c r="A1341" s="4"/>
      <c r="B1341" s="5"/>
      <c r="C1341" s="5"/>
      <c r="D1341" s="5"/>
      <c r="E1341" s="259"/>
      <c r="F1341" s="323"/>
      <c r="G1341" s="323"/>
      <c r="I1341" s="4"/>
      <c r="J1341" s="4"/>
      <c r="K1341" s="260"/>
      <c r="L1341" s="4"/>
      <c r="M1341" s="35"/>
      <c r="N1341" s="4"/>
      <c r="O1341" s="35"/>
      <c r="P1341" s="36"/>
      <c r="Q1341" s="4"/>
      <c r="R1341" s="4"/>
      <c r="S1341" s="4"/>
      <c r="T1341" s="4"/>
      <c r="U1341" s="4"/>
      <c r="V1341" s="4"/>
      <c r="W1341" s="4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  <c r="FJ1341" s="3"/>
      <c r="FK1341" s="3"/>
      <c r="FL1341" s="3"/>
      <c r="FM1341" s="3"/>
      <c r="FN1341" s="3"/>
      <c r="FO1341" s="3"/>
      <c r="FP1341" s="3"/>
      <c r="FQ1341" s="3"/>
      <c r="FR1341" s="3"/>
      <c r="FS1341" s="3"/>
      <c r="FT1341" s="3"/>
      <c r="FU1341" s="3"/>
      <c r="FV1341" s="3"/>
      <c r="FW1341" s="3"/>
      <c r="FX1341" s="3"/>
      <c r="FY1341" s="3"/>
      <c r="FZ1341" s="3"/>
      <c r="GA1341" s="3"/>
      <c r="GB1341" s="3"/>
      <c r="GC1341" s="3"/>
      <c r="GD1341" s="3"/>
      <c r="GE1341" s="3"/>
      <c r="GF1341" s="3"/>
    </row>
    <row r="1342" spans="1:188" s="320" customFormat="1" x14ac:dyDescent="0.2">
      <c r="A1342" s="4"/>
      <c r="B1342" s="5"/>
      <c r="C1342" s="5"/>
      <c r="D1342" s="5"/>
      <c r="E1342" s="259"/>
      <c r="F1342" s="323"/>
      <c r="G1342" s="323"/>
      <c r="I1342" s="4"/>
      <c r="J1342" s="4"/>
      <c r="K1342" s="260"/>
      <c r="L1342" s="4"/>
      <c r="M1342" s="35"/>
      <c r="N1342" s="4"/>
      <c r="O1342" s="35"/>
      <c r="P1342" s="36"/>
      <c r="Q1342" s="4"/>
      <c r="R1342" s="4"/>
      <c r="S1342" s="4"/>
      <c r="T1342" s="4"/>
      <c r="U1342" s="4"/>
      <c r="V1342" s="4"/>
      <c r="W1342" s="4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  <c r="FJ1342" s="3"/>
      <c r="FK1342" s="3"/>
      <c r="FL1342" s="3"/>
      <c r="FM1342" s="3"/>
      <c r="FN1342" s="3"/>
      <c r="FO1342" s="3"/>
      <c r="FP1342" s="3"/>
      <c r="FQ1342" s="3"/>
      <c r="FR1342" s="3"/>
      <c r="FS1342" s="3"/>
      <c r="FT1342" s="3"/>
      <c r="FU1342" s="3"/>
      <c r="FV1342" s="3"/>
      <c r="FW1342" s="3"/>
      <c r="FX1342" s="3"/>
      <c r="FY1342" s="3"/>
      <c r="FZ1342" s="3"/>
      <c r="GA1342" s="3"/>
      <c r="GB1342" s="3"/>
      <c r="GC1342" s="3"/>
      <c r="GD1342" s="3"/>
      <c r="GE1342" s="3"/>
      <c r="GF1342" s="3"/>
    </row>
    <row r="1343" spans="1:188" s="320" customFormat="1" x14ac:dyDescent="0.2">
      <c r="A1343" s="4"/>
      <c r="B1343" s="5"/>
      <c r="C1343" s="5"/>
      <c r="D1343" s="5"/>
      <c r="E1343" s="259"/>
      <c r="F1343" s="323"/>
      <c r="G1343" s="323"/>
      <c r="I1343" s="4"/>
      <c r="J1343" s="4"/>
      <c r="K1343" s="260"/>
      <c r="L1343" s="4"/>
      <c r="M1343" s="35"/>
      <c r="N1343" s="4"/>
      <c r="O1343" s="35"/>
      <c r="P1343" s="36"/>
      <c r="Q1343" s="4"/>
      <c r="R1343" s="4"/>
      <c r="S1343" s="4"/>
      <c r="T1343" s="4"/>
      <c r="U1343" s="4"/>
      <c r="V1343" s="4"/>
      <c r="W1343" s="4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  <c r="FJ1343" s="3"/>
      <c r="FK1343" s="3"/>
      <c r="FL1343" s="3"/>
      <c r="FM1343" s="3"/>
      <c r="FN1343" s="3"/>
      <c r="FO1343" s="3"/>
      <c r="FP1343" s="3"/>
      <c r="FQ1343" s="3"/>
      <c r="FR1343" s="3"/>
      <c r="FS1343" s="3"/>
      <c r="FT1343" s="3"/>
      <c r="FU1343" s="3"/>
      <c r="FV1343" s="3"/>
      <c r="FW1343" s="3"/>
      <c r="FX1343" s="3"/>
      <c r="FY1343" s="3"/>
      <c r="FZ1343" s="3"/>
      <c r="GA1343" s="3"/>
      <c r="GB1343" s="3"/>
      <c r="GC1343" s="3"/>
      <c r="GD1343" s="3"/>
      <c r="GE1343" s="3"/>
      <c r="GF1343" s="3"/>
    </row>
    <row r="1344" spans="1:188" s="320" customFormat="1" x14ac:dyDescent="0.2">
      <c r="A1344" s="4"/>
      <c r="B1344" s="5"/>
      <c r="C1344" s="5"/>
      <c r="D1344" s="5"/>
      <c r="E1344" s="259"/>
      <c r="F1344" s="323"/>
      <c r="G1344" s="323"/>
      <c r="I1344" s="4"/>
      <c r="J1344" s="4"/>
      <c r="K1344" s="260"/>
      <c r="L1344" s="4"/>
      <c r="M1344" s="35"/>
      <c r="N1344" s="4"/>
      <c r="O1344" s="35"/>
      <c r="P1344" s="36"/>
      <c r="Q1344" s="4"/>
      <c r="R1344" s="4"/>
      <c r="S1344" s="4"/>
      <c r="T1344" s="4"/>
      <c r="U1344" s="4"/>
      <c r="V1344" s="4"/>
      <c r="W1344" s="4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  <c r="FJ1344" s="3"/>
      <c r="FK1344" s="3"/>
      <c r="FL1344" s="3"/>
      <c r="FM1344" s="3"/>
      <c r="FN1344" s="3"/>
      <c r="FO1344" s="3"/>
      <c r="FP1344" s="3"/>
      <c r="FQ1344" s="3"/>
      <c r="FR1344" s="3"/>
      <c r="FS1344" s="3"/>
      <c r="FT1344" s="3"/>
      <c r="FU1344" s="3"/>
      <c r="FV1344" s="3"/>
      <c r="FW1344" s="3"/>
      <c r="FX1344" s="3"/>
      <c r="FY1344" s="3"/>
      <c r="FZ1344" s="3"/>
      <c r="GA1344" s="3"/>
      <c r="GB1344" s="3"/>
      <c r="GC1344" s="3"/>
      <c r="GD1344" s="3"/>
      <c r="GE1344" s="3"/>
      <c r="GF1344" s="3"/>
    </row>
    <row r="1345" spans="1:188" s="320" customFormat="1" x14ac:dyDescent="0.2">
      <c r="A1345" s="4"/>
      <c r="B1345" s="5"/>
      <c r="C1345" s="5"/>
      <c r="D1345" s="5"/>
      <c r="E1345" s="259"/>
      <c r="F1345" s="323"/>
      <c r="G1345" s="323"/>
      <c r="I1345" s="4"/>
      <c r="J1345" s="4"/>
      <c r="K1345" s="260"/>
      <c r="L1345" s="4"/>
      <c r="M1345" s="35"/>
      <c r="N1345" s="4"/>
      <c r="O1345" s="35"/>
      <c r="P1345" s="36"/>
      <c r="Q1345" s="4"/>
      <c r="R1345" s="4"/>
      <c r="S1345" s="4"/>
      <c r="T1345" s="4"/>
      <c r="U1345" s="4"/>
      <c r="V1345" s="4"/>
      <c r="W1345" s="4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  <c r="FJ1345" s="3"/>
      <c r="FK1345" s="3"/>
      <c r="FL1345" s="3"/>
      <c r="FM1345" s="3"/>
      <c r="FN1345" s="3"/>
      <c r="FO1345" s="3"/>
      <c r="FP1345" s="3"/>
      <c r="FQ1345" s="3"/>
      <c r="FR1345" s="3"/>
      <c r="FS1345" s="3"/>
      <c r="FT1345" s="3"/>
      <c r="FU1345" s="3"/>
      <c r="FV1345" s="3"/>
      <c r="FW1345" s="3"/>
      <c r="FX1345" s="3"/>
      <c r="FY1345" s="3"/>
      <c r="FZ1345" s="3"/>
      <c r="GA1345" s="3"/>
      <c r="GB1345" s="3"/>
      <c r="GC1345" s="3"/>
      <c r="GD1345" s="3"/>
      <c r="GE1345" s="3"/>
      <c r="GF1345" s="3"/>
    </row>
    <row r="1346" spans="1:188" s="320" customFormat="1" x14ac:dyDescent="0.2">
      <c r="A1346" s="4"/>
      <c r="B1346" s="5"/>
      <c r="C1346" s="5"/>
      <c r="D1346" s="5"/>
      <c r="E1346" s="259"/>
      <c r="F1346" s="323"/>
      <c r="G1346" s="323"/>
      <c r="I1346" s="4"/>
      <c r="J1346" s="4"/>
      <c r="K1346" s="260"/>
      <c r="L1346" s="4"/>
      <c r="M1346" s="35"/>
      <c r="N1346" s="4"/>
      <c r="O1346" s="35"/>
      <c r="P1346" s="36"/>
      <c r="Q1346" s="4"/>
      <c r="R1346" s="4"/>
      <c r="S1346" s="4"/>
      <c r="T1346" s="4"/>
      <c r="U1346" s="4"/>
      <c r="V1346" s="4"/>
      <c r="W1346" s="4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  <c r="FJ1346" s="3"/>
      <c r="FK1346" s="3"/>
      <c r="FL1346" s="3"/>
      <c r="FM1346" s="3"/>
      <c r="FN1346" s="3"/>
      <c r="FO1346" s="3"/>
      <c r="FP1346" s="3"/>
      <c r="FQ1346" s="3"/>
      <c r="FR1346" s="3"/>
      <c r="FS1346" s="3"/>
      <c r="FT1346" s="3"/>
      <c r="FU1346" s="3"/>
      <c r="FV1346" s="3"/>
      <c r="FW1346" s="3"/>
      <c r="FX1346" s="3"/>
      <c r="FY1346" s="3"/>
      <c r="FZ1346" s="3"/>
      <c r="GA1346" s="3"/>
      <c r="GB1346" s="3"/>
      <c r="GC1346" s="3"/>
      <c r="GD1346" s="3"/>
      <c r="GE1346" s="3"/>
      <c r="GF1346" s="3"/>
    </row>
    <row r="1347" spans="1:188" s="320" customFormat="1" x14ac:dyDescent="0.2">
      <c r="A1347" s="4"/>
      <c r="B1347" s="5"/>
      <c r="C1347" s="5"/>
      <c r="D1347" s="5"/>
      <c r="E1347" s="259"/>
      <c r="F1347" s="323"/>
      <c r="G1347" s="323"/>
      <c r="I1347" s="4"/>
      <c r="J1347" s="4"/>
      <c r="K1347" s="260"/>
      <c r="L1347" s="4"/>
      <c r="M1347" s="35"/>
      <c r="N1347" s="4"/>
      <c r="O1347" s="35"/>
      <c r="P1347" s="36"/>
      <c r="Q1347" s="4"/>
      <c r="R1347" s="4"/>
      <c r="S1347" s="4"/>
      <c r="T1347" s="4"/>
      <c r="U1347" s="4"/>
      <c r="V1347" s="4"/>
      <c r="W1347" s="4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  <c r="FJ1347" s="3"/>
      <c r="FK1347" s="3"/>
      <c r="FL1347" s="3"/>
      <c r="FM1347" s="3"/>
      <c r="FN1347" s="3"/>
      <c r="FO1347" s="3"/>
      <c r="FP1347" s="3"/>
      <c r="FQ1347" s="3"/>
      <c r="FR1347" s="3"/>
      <c r="FS1347" s="3"/>
      <c r="FT1347" s="3"/>
      <c r="FU1347" s="3"/>
      <c r="FV1347" s="3"/>
      <c r="FW1347" s="3"/>
      <c r="FX1347" s="3"/>
      <c r="FY1347" s="3"/>
      <c r="FZ1347" s="3"/>
      <c r="GA1347" s="3"/>
      <c r="GB1347" s="3"/>
      <c r="GC1347" s="3"/>
      <c r="GD1347" s="3"/>
      <c r="GE1347" s="3"/>
      <c r="GF1347" s="3"/>
    </row>
    <row r="1348" spans="1:188" s="320" customFormat="1" x14ac:dyDescent="0.2">
      <c r="A1348" s="4"/>
      <c r="B1348" s="5"/>
      <c r="C1348" s="5"/>
      <c r="D1348" s="5"/>
      <c r="E1348" s="259"/>
      <c r="F1348" s="323"/>
      <c r="G1348" s="323"/>
      <c r="I1348" s="4"/>
      <c r="J1348" s="4"/>
      <c r="K1348" s="260"/>
      <c r="L1348" s="4"/>
      <c r="M1348" s="35"/>
      <c r="N1348" s="4"/>
      <c r="O1348" s="35"/>
      <c r="P1348" s="36"/>
      <c r="Q1348" s="4"/>
      <c r="R1348" s="4"/>
      <c r="S1348" s="4"/>
      <c r="T1348" s="4"/>
      <c r="U1348" s="4"/>
      <c r="V1348" s="4"/>
      <c r="W1348" s="4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  <c r="FF1348" s="3"/>
      <c r="FG1348" s="3"/>
      <c r="FH1348" s="3"/>
      <c r="FI1348" s="3"/>
      <c r="FJ1348" s="3"/>
      <c r="FK1348" s="3"/>
      <c r="FL1348" s="3"/>
      <c r="FM1348" s="3"/>
      <c r="FN1348" s="3"/>
      <c r="FO1348" s="3"/>
      <c r="FP1348" s="3"/>
      <c r="FQ1348" s="3"/>
      <c r="FR1348" s="3"/>
      <c r="FS1348" s="3"/>
      <c r="FT1348" s="3"/>
      <c r="FU1348" s="3"/>
      <c r="FV1348" s="3"/>
      <c r="FW1348" s="3"/>
      <c r="FX1348" s="3"/>
      <c r="FY1348" s="3"/>
      <c r="FZ1348" s="3"/>
      <c r="GA1348" s="3"/>
      <c r="GB1348" s="3"/>
      <c r="GC1348" s="3"/>
      <c r="GD1348" s="3"/>
      <c r="GE1348" s="3"/>
      <c r="GF1348" s="3"/>
    </row>
    <row r="1349" spans="1:188" s="320" customFormat="1" x14ac:dyDescent="0.2">
      <c r="A1349" s="4"/>
      <c r="B1349" s="5"/>
      <c r="C1349" s="5"/>
      <c r="D1349" s="5"/>
      <c r="E1349" s="259"/>
      <c r="F1349" s="323"/>
      <c r="G1349" s="323"/>
      <c r="I1349" s="4"/>
      <c r="J1349" s="4"/>
      <c r="K1349" s="260"/>
      <c r="L1349" s="4"/>
      <c r="M1349" s="35"/>
      <c r="N1349" s="4"/>
      <c r="O1349" s="35"/>
      <c r="P1349" s="36"/>
      <c r="Q1349" s="4"/>
      <c r="R1349" s="4"/>
      <c r="S1349" s="4"/>
      <c r="T1349" s="4"/>
      <c r="U1349" s="4"/>
      <c r="V1349" s="4"/>
      <c r="W1349" s="4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  <c r="FJ1349" s="3"/>
      <c r="FK1349" s="3"/>
      <c r="FL1349" s="3"/>
      <c r="FM1349" s="3"/>
      <c r="FN1349" s="3"/>
      <c r="FO1349" s="3"/>
      <c r="FP1349" s="3"/>
      <c r="FQ1349" s="3"/>
      <c r="FR1349" s="3"/>
      <c r="FS1349" s="3"/>
      <c r="FT1349" s="3"/>
      <c r="FU1349" s="3"/>
      <c r="FV1349" s="3"/>
      <c r="FW1349" s="3"/>
      <c r="FX1349" s="3"/>
      <c r="FY1349" s="3"/>
      <c r="FZ1349" s="3"/>
      <c r="GA1349" s="3"/>
      <c r="GB1349" s="3"/>
      <c r="GC1349" s="3"/>
      <c r="GD1349" s="3"/>
      <c r="GE1349" s="3"/>
      <c r="GF1349" s="3"/>
    </row>
    <row r="1350" spans="1:188" s="320" customFormat="1" x14ac:dyDescent="0.2">
      <c r="A1350" s="4"/>
      <c r="B1350" s="5"/>
      <c r="C1350" s="5"/>
      <c r="D1350" s="5"/>
      <c r="E1350" s="259"/>
      <c r="F1350" s="323"/>
      <c r="G1350" s="323"/>
      <c r="I1350" s="4"/>
      <c r="J1350" s="4"/>
      <c r="K1350" s="260"/>
      <c r="L1350" s="4"/>
      <c r="M1350" s="35"/>
      <c r="N1350" s="4"/>
      <c r="O1350" s="35"/>
      <c r="P1350" s="36"/>
      <c r="Q1350" s="4"/>
      <c r="R1350" s="4"/>
      <c r="S1350" s="4"/>
      <c r="T1350" s="4"/>
      <c r="U1350" s="4"/>
      <c r="V1350" s="4"/>
      <c r="W1350" s="4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  <c r="FB1350" s="3"/>
      <c r="FC1350" s="3"/>
      <c r="FD1350" s="3"/>
      <c r="FE1350" s="3"/>
      <c r="FF1350" s="3"/>
      <c r="FG1350" s="3"/>
      <c r="FH1350" s="3"/>
      <c r="FI1350" s="3"/>
      <c r="FJ1350" s="3"/>
      <c r="FK1350" s="3"/>
      <c r="FL1350" s="3"/>
      <c r="FM1350" s="3"/>
      <c r="FN1350" s="3"/>
      <c r="FO1350" s="3"/>
      <c r="FP1350" s="3"/>
      <c r="FQ1350" s="3"/>
      <c r="FR1350" s="3"/>
      <c r="FS1350" s="3"/>
      <c r="FT1350" s="3"/>
      <c r="FU1350" s="3"/>
      <c r="FV1350" s="3"/>
      <c r="FW1350" s="3"/>
      <c r="FX1350" s="3"/>
      <c r="FY1350" s="3"/>
      <c r="FZ1350" s="3"/>
      <c r="GA1350" s="3"/>
      <c r="GB1350" s="3"/>
      <c r="GC1350" s="3"/>
      <c r="GD1350" s="3"/>
      <c r="GE1350" s="3"/>
      <c r="GF1350" s="3"/>
    </row>
    <row r="1351" spans="1:188" s="320" customFormat="1" x14ac:dyDescent="0.2">
      <c r="A1351" s="4"/>
      <c r="B1351" s="5"/>
      <c r="C1351" s="5"/>
      <c r="D1351" s="5"/>
      <c r="E1351" s="259"/>
      <c r="F1351" s="323"/>
      <c r="G1351" s="323"/>
      <c r="I1351" s="4"/>
      <c r="J1351" s="4"/>
      <c r="K1351" s="260"/>
      <c r="L1351" s="4"/>
      <c r="M1351" s="35"/>
      <c r="N1351" s="4"/>
      <c r="O1351" s="35"/>
      <c r="P1351" s="36"/>
      <c r="Q1351" s="4"/>
      <c r="R1351" s="4"/>
      <c r="S1351" s="4"/>
      <c r="T1351" s="4"/>
      <c r="U1351" s="4"/>
      <c r="V1351" s="4"/>
      <c r="W1351" s="4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  <c r="FJ1351" s="3"/>
      <c r="FK1351" s="3"/>
      <c r="FL1351" s="3"/>
      <c r="FM1351" s="3"/>
      <c r="FN1351" s="3"/>
      <c r="FO1351" s="3"/>
      <c r="FP1351" s="3"/>
      <c r="FQ1351" s="3"/>
      <c r="FR1351" s="3"/>
      <c r="FS1351" s="3"/>
      <c r="FT1351" s="3"/>
      <c r="FU1351" s="3"/>
      <c r="FV1351" s="3"/>
      <c r="FW1351" s="3"/>
      <c r="FX1351" s="3"/>
      <c r="FY1351" s="3"/>
      <c r="FZ1351" s="3"/>
      <c r="GA1351" s="3"/>
      <c r="GB1351" s="3"/>
      <c r="GC1351" s="3"/>
      <c r="GD1351" s="3"/>
      <c r="GE1351" s="3"/>
      <c r="GF1351" s="3"/>
    </row>
    <row r="1352" spans="1:188" s="320" customFormat="1" x14ac:dyDescent="0.2">
      <c r="A1352" s="4"/>
      <c r="B1352" s="5"/>
      <c r="C1352" s="5"/>
      <c r="D1352" s="5"/>
      <c r="E1352" s="259"/>
      <c r="F1352" s="323"/>
      <c r="G1352" s="323"/>
      <c r="I1352" s="4"/>
      <c r="J1352" s="4"/>
      <c r="K1352" s="260"/>
      <c r="L1352" s="4"/>
      <c r="M1352" s="35"/>
      <c r="N1352" s="4"/>
      <c r="O1352" s="35"/>
      <c r="P1352" s="36"/>
      <c r="Q1352" s="4"/>
      <c r="R1352" s="4"/>
      <c r="S1352" s="4"/>
      <c r="T1352" s="4"/>
      <c r="U1352" s="4"/>
      <c r="V1352" s="4"/>
      <c r="W1352" s="4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  <c r="FF1352" s="3"/>
      <c r="FG1352" s="3"/>
      <c r="FH1352" s="3"/>
      <c r="FI1352" s="3"/>
      <c r="FJ1352" s="3"/>
      <c r="FK1352" s="3"/>
      <c r="FL1352" s="3"/>
      <c r="FM1352" s="3"/>
      <c r="FN1352" s="3"/>
      <c r="FO1352" s="3"/>
      <c r="FP1352" s="3"/>
      <c r="FQ1352" s="3"/>
      <c r="FR1352" s="3"/>
      <c r="FS1352" s="3"/>
      <c r="FT1352" s="3"/>
      <c r="FU1352" s="3"/>
      <c r="FV1352" s="3"/>
      <c r="FW1352" s="3"/>
      <c r="FX1352" s="3"/>
      <c r="FY1352" s="3"/>
      <c r="FZ1352" s="3"/>
      <c r="GA1352" s="3"/>
      <c r="GB1352" s="3"/>
      <c r="GC1352" s="3"/>
      <c r="GD1352" s="3"/>
      <c r="GE1352" s="3"/>
      <c r="GF1352" s="3"/>
    </row>
    <row r="1353" spans="1:188" s="320" customFormat="1" x14ac:dyDescent="0.2">
      <c r="A1353" s="4"/>
      <c r="B1353" s="5"/>
      <c r="C1353" s="5"/>
      <c r="D1353" s="5"/>
      <c r="E1353" s="259"/>
      <c r="F1353" s="323"/>
      <c r="G1353" s="323"/>
      <c r="I1353" s="4"/>
      <c r="J1353" s="4"/>
      <c r="K1353" s="260"/>
      <c r="L1353" s="4"/>
      <c r="M1353" s="35"/>
      <c r="N1353" s="4"/>
      <c r="O1353" s="35"/>
      <c r="P1353" s="36"/>
      <c r="Q1353" s="4"/>
      <c r="R1353" s="4"/>
      <c r="S1353" s="4"/>
      <c r="T1353" s="4"/>
      <c r="U1353" s="4"/>
      <c r="V1353" s="4"/>
      <c r="W1353" s="4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  <c r="FJ1353" s="3"/>
      <c r="FK1353" s="3"/>
      <c r="FL1353" s="3"/>
      <c r="FM1353" s="3"/>
      <c r="FN1353" s="3"/>
      <c r="FO1353" s="3"/>
      <c r="FP1353" s="3"/>
      <c r="FQ1353" s="3"/>
      <c r="FR1353" s="3"/>
      <c r="FS1353" s="3"/>
      <c r="FT1353" s="3"/>
      <c r="FU1353" s="3"/>
      <c r="FV1353" s="3"/>
      <c r="FW1353" s="3"/>
      <c r="FX1353" s="3"/>
      <c r="FY1353" s="3"/>
      <c r="FZ1353" s="3"/>
      <c r="GA1353" s="3"/>
      <c r="GB1353" s="3"/>
      <c r="GC1353" s="3"/>
      <c r="GD1353" s="3"/>
      <c r="GE1353" s="3"/>
      <c r="GF1353" s="3"/>
    </row>
    <row r="1354" spans="1:188" s="320" customFormat="1" x14ac:dyDescent="0.2">
      <c r="A1354" s="4"/>
      <c r="B1354" s="5"/>
      <c r="C1354" s="5"/>
      <c r="D1354" s="5"/>
      <c r="E1354" s="259"/>
      <c r="F1354" s="323"/>
      <c r="G1354" s="323"/>
      <c r="I1354" s="4"/>
      <c r="J1354" s="4"/>
      <c r="K1354" s="260"/>
      <c r="L1354" s="4"/>
      <c r="M1354" s="35"/>
      <c r="N1354" s="4"/>
      <c r="O1354" s="35"/>
      <c r="P1354" s="36"/>
      <c r="Q1354" s="4"/>
      <c r="R1354" s="4"/>
      <c r="S1354" s="4"/>
      <c r="T1354" s="4"/>
      <c r="U1354" s="4"/>
      <c r="V1354" s="4"/>
      <c r="W1354" s="4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  <c r="FF1354" s="3"/>
      <c r="FG1354" s="3"/>
      <c r="FH1354" s="3"/>
      <c r="FI1354" s="3"/>
      <c r="FJ1354" s="3"/>
      <c r="FK1354" s="3"/>
      <c r="FL1354" s="3"/>
      <c r="FM1354" s="3"/>
      <c r="FN1354" s="3"/>
      <c r="FO1354" s="3"/>
      <c r="FP1354" s="3"/>
      <c r="FQ1354" s="3"/>
      <c r="FR1354" s="3"/>
      <c r="FS1354" s="3"/>
      <c r="FT1354" s="3"/>
      <c r="FU1354" s="3"/>
      <c r="FV1354" s="3"/>
      <c r="FW1354" s="3"/>
      <c r="FX1354" s="3"/>
      <c r="FY1354" s="3"/>
      <c r="FZ1354" s="3"/>
      <c r="GA1354" s="3"/>
      <c r="GB1354" s="3"/>
      <c r="GC1354" s="3"/>
      <c r="GD1354" s="3"/>
      <c r="GE1354" s="3"/>
      <c r="GF1354" s="3"/>
    </row>
    <row r="1355" spans="1:188" s="320" customFormat="1" x14ac:dyDescent="0.2">
      <c r="A1355" s="4"/>
      <c r="B1355" s="5"/>
      <c r="C1355" s="5"/>
      <c r="D1355" s="5"/>
      <c r="E1355" s="259"/>
      <c r="F1355" s="323"/>
      <c r="G1355" s="323"/>
      <c r="I1355" s="4"/>
      <c r="J1355" s="4"/>
      <c r="K1355" s="260"/>
      <c r="L1355" s="4"/>
      <c r="M1355" s="35"/>
      <c r="N1355" s="4"/>
      <c r="O1355" s="35"/>
      <c r="P1355" s="36"/>
      <c r="Q1355" s="4"/>
      <c r="R1355" s="4"/>
      <c r="S1355" s="4"/>
      <c r="T1355" s="4"/>
      <c r="U1355" s="4"/>
      <c r="V1355" s="4"/>
      <c r="W1355" s="4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  <c r="FB1355" s="3"/>
      <c r="FC1355" s="3"/>
      <c r="FD1355" s="3"/>
      <c r="FE1355" s="3"/>
      <c r="FF1355" s="3"/>
      <c r="FG1355" s="3"/>
      <c r="FH1355" s="3"/>
      <c r="FI1355" s="3"/>
      <c r="FJ1355" s="3"/>
      <c r="FK1355" s="3"/>
      <c r="FL1355" s="3"/>
      <c r="FM1355" s="3"/>
      <c r="FN1355" s="3"/>
      <c r="FO1355" s="3"/>
      <c r="FP1355" s="3"/>
      <c r="FQ1355" s="3"/>
      <c r="FR1355" s="3"/>
      <c r="FS1355" s="3"/>
      <c r="FT1355" s="3"/>
      <c r="FU1355" s="3"/>
      <c r="FV1355" s="3"/>
      <c r="FW1355" s="3"/>
      <c r="FX1355" s="3"/>
      <c r="FY1355" s="3"/>
      <c r="FZ1355" s="3"/>
      <c r="GA1355" s="3"/>
      <c r="GB1355" s="3"/>
      <c r="GC1355" s="3"/>
      <c r="GD1355" s="3"/>
      <c r="GE1355" s="3"/>
      <c r="GF1355" s="3"/>
    </row>
    <row r="1356" spans="1:188" s="320" customFormat="1" x14ac:dyDescent="0.2">
      <c r="A1356" s="4"/>
      <c r="B1356" s="5"/>
      <c r="C1356" s="5"/>
      <c r="D1356" s="5"/>
      <c r="E1356" s="259"/>
      <c r="F1356" s="323"/>
      <c r="G1356" s="323"/>
      <c r="I1356" s="4"/>
      <c r="J1356" s="4"/>
      <c r="K1356" s="260"/>
      <c r="L1356" s="4"/>
      <c r="M1356" s="35"/>
      <c r="N1356" s="4"/>
      <c r="O1356" s="35"/>
      <c r="P1356" s="36"/>
      <c r="Q1356" s="4"/>
      <c r="R1356" s="4"/>
      <c r="S1356" s="4"/>
      <c r="T1356" s="4"/>
      <c r="U1356" s="4"/>
      <c r="V1356" s="4"/>
      <c r="W1356" s="4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  <c r="FF1356" s="3"/>
      <c r="FG1356" s="3"/>
      <c r="FH1356" s="3"/>
      <c r="FI1356" s="3"/>
      <c r="FJ1356" s="3"/>
      <c r="FK1356" s="3"/>
      <c r="FL1356" s="3"/>
      <c r="FM1356" s="3"/>
      <c r="FN1356" s="3"/>
      <c r="FO1356" s="3"/>
      <c r="FP1356" s="3"/>
      <c r="FQ1356" s="3"/>
      <c r="FR1356" s="3"/>
      <c r="FS1356" s="3"/>
      <c r="FT1356" s="3"/>
      <c r="FU1356" s="3"/>
      <c r="FV1356" s="3"/>
      <c r="FW1356" s="3"/>
      <c r="FX1356" s="3"/>
      <c r="FY1356" s="3"/>
      <c r="FZ1356" s="3"/>
      <c r="GA1356" s="3"/>
      <c r="GB1356" s="3"/>
      <c r="GC1356" s="3"/>
      <c r="GD1356" s="3"/>
      <c r="GE1356" s="3"/>
      <c r="GF1356" s="3"/>
    </row>
    <row r="1357" spans="1:188" s="320" customFormat="1" x14ac:dyDescent="0.2">
      <c r="A1357" s="4"/>
      <c r="B1357" s="5"/>
      <c r="C1357" s="5"/>
      <c r="D1357" s="5"/>
      <c r="E1357" s="259"/>
      <c r="F1357" s="323"/>
      <c r="G1357" s="323"/>
      <c r="I1357" s="4"/>
      <c r="J1357" s="4"/>
      <c r="K1357" s="260"/>
      <c r="L1357" s="4"/>
      <c r="M1357" s="35"/>
      <c r="N1357" s="4"/>
      <c r="O1357" s="35"/>
      <c r="P1357" s="36"/>
      <c r="Q1357" s="4"/>
      <c r="R1357" s="4"/>
      <c r="S1357" s="4"/>
      <c r="T1357" s="4"/>
      <c r="U1357" s="4"/>
      <c r="V1357" s="4"/>
      <c r="W1357" s="4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  <c r="FB1357" s="3"/>
      <c r="FC1357" s="3"/>
      <c r="FD1357" s="3"/>
      <c r="FE1357" s="3"/>
      <c r="FF1357" s="3"/>
      <c r="FG1357" s="3"/>
      <c r="FH1357" s="3"/>
      <c r="FI1357" s="3"/>
      <c r="FJ1357" s="3"/>
      <c r="FK1357" s="3"/>
      <c r="FL1357" s="3"/>
      <c r="FM1357" s="3"/>
      <c r="FN1357" s="3"/>
      <c r="FO1357" s="3"/>
      <c r="FP1357" s="3"/>
      <c r="FQ1357" s="3"/>
      <c r="FR1357" s="3"/>
      <c r="FS1357" s="3"/>
      <c r="FT1357" s="3"/>
      <c r="FU1357" s="3"/>
      <c r="FV1357" s="3"/>
      <c r="FW1357" s="3"/>
      <c r="FX1357" s="3"/>
      <c r="FY1357" s="3"/>
      <c r="FZ1357" s="3"/>
      <c r="GA1357" s="3"/>
      <c r="GB1357" s="3"/>
      <c r="GC1357" s="3"/>
      <c r="GD1357" s="3"/>
      <c r="GE1357" s="3"/>
      <c r="GF1357" s="3"/>
    </row>
    <row r="1358" spans="1:188" s="320" customFormat="1" x14ac:dyDescent="0.2">
      <c r="A1358" s="4"/>
      <c r="B1358" s="5"/>
      <c r="C1358" s="5"/>
      <c r="D1358" s="5"/>
      <c r="E1358" s="259"/>
      <c r="F1358" s="323"/>
      <c r="G1358" s="323"/>
      <c r="I1358" s="4"/>
      <c r="J1358" s="4"/>
      <c r="K1358" s="260"/>
      <c r="L1358" s="4"/>
      <c r="M1358" s="35"/>
      <c r="N1358" s="4"/>
      <c r="O1358" s="35"/>
      <c r="P1358" s="36"/>
      <c r="Q1358" s="4"/>
      <c r="R1358" s="4"/>
      <c r="S1358" s="4"/>
      <c r="T1358" s="4"/>
      <c r="U1358" s="4"/>
      <c r="V1358" s="4"/>
      <c r="W1358" s="4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  <c r="FJ1358" s="3"/>
      <c r="FK1358" s="3"/>
      <c r="FL1358" s="3"/>
      <c r="FM1358" s="3"/>
      <c r="FN1358" s="3"/>
      <c r="FO1358" s="3"/>
      <c r="FP1358" s="3"/>
      <c r="FQ1358" s="3"/>
      <c r="FR1358" s="3"/>
      <c r="FS1358" s="3"/>
      <c r="FT1358" s="3"/>
      <c r="FU1358" s="3"/>
      <c r="FV1358" s="3"/>
      <c r="FW1358" s="3"/>
      <c r="FX1358" s="3"/>
      <c r="FY1358" s="3"/>
      <c r="FZ1358" s="3"/>
      <c r="GA1358" s="3"/>
      <c r="GB1358" s="3"/>
      <c r="GC1358" s="3"/>
      <c r="GD1358" s="3"/>
      <c r="GE1358" s="3"/>
      <c r="GF1358" s="3"/>
    </row>
    <row r="1359" spans="1:188" s="320" customFormat="1" x14ac:dyDescent="0.2">
      <c r="A1359" s="4"/>
      <c r="B1359" s="5"/>
      <c r="C1359" s="5"/>
      <c r="D1359" s="5"/>
      <c r="E1359" s="259"/>
      <c r="F1359" s="323"/>
      <c r="G1359" s="323"/>
      <c r="I1359" s="4"/>
      <c r="J1359" s="4"/>
      <c r="K1359" s="260"/>
      <c r="L1359" s="4"/>
      <c r="M1359" s="35"/>
      <c r="N1359" s="4"/>
      <c r="O1359" s="35"/>
      <c r="P1359" s="36"/>
      <c r="Q1359" s="4"/>
      <c r="R1359" s="4"/>
      <c r="S1359" s="4"/>
      <c r="T1359" s="4"/>
      <c r="U1359" s="4"/>
      <c r="V1359" s="4"/>
      <c r="W1359" s="4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  <c r="FJ1359" s="3"/>
      <c r="FK1359" s="3"/>
      <c r="FL1359" s="3"/>
      <c r="FM1359" s="3"/>
      <c r="FN1359" s="3"/>
      <c r="FO1359" s="3"/>
      <c r="FP1359" s="3"/>
      <c r="FQ1359" s="3"/>
      <c r="FR1359" s="3"/>
      <c r="FS1359" s="3"/>
      <c r="FT1359" s="3"/>
      <c r="FU1359" s="3"/>
      <c r="FV1359" s="3"/>
      <c r="FW1359" s="3"/>
      <c r="FX1359" s="3"/>
      <c r="FY1359" s="3"/>
      <c r="FZ1359" s="3"/>
      <c r="GA1359" s="3"/>
      <c r="GB1359" s="3"/>
      <c r="GC1359" s="3"/>
      <c r="GD1359" s="3"/>
      <c r="GE1359" s="3"/>
      <c r="GF1359" s="3"/>
    </row>
    <row r="1360" spans="1:188" s="320" customFormat="1" x14ac:dyDescent="0.2">
      <c r="A1360" s="4"/>
      <c r="B1360" s="5"/>
      <c r="C1360" s="5"/>
      <c r="D1360" s="5"/>
      <c r="E1360" s="259"/>
      <c r="F1360" s="323"/>
      <c r="G1360" s="323"/>
      <c r="I1360" s="4"/>
      <c r="J1360" s="4"/>
      <c r="K1360" s="260"/>
      <c r="L1360" s="4"/>
      <c r="M1360" s="35"/>
      <c r="N1360" s="4"/>
      <c r="O1360" s="35"/>
      <c r="P1360" s="36"/>
      <c r="Q1360" s="4"/>
      <c r="R1360" s="4"/>
      <c r="S1360" s="4"/>
      <c r="T1360" s="4"/>
      <c r="U1360" s="4"/>
      <c r="V1360" s="4"/>
      <c r="W1360" s="4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  <c r="EO1360" s="3"/>
      <c r="EP1360" s="3"/>
      <c r="EQ1360" s="3"/>
      <c r="ER1360" s="3"/>
      <c r="ES1360" s="3"/>
      <c r="ET1360" s="3"/>
      <c r="EU1360" s="3"/>
      <c r="EV1360" s="3"/>
      <c r="EW1360" s="3"/>
      <c r="EX1360" s="3"/>
      <c r="EY1360" s="3"/>
      <c r="EZ1360" s="3"/>
      <c r="FA1360" s="3"/>
      <c r="FB1360" s="3"/>
      <c r="FC1360" s="3"/>
      <c r="FD1360" s="3"/>
      <c r="FE1360" s="3"/>
      <c r="FF1360" s="3"/>
      <c r="FG1360" s="3"/>
      <c r="FH1360" s="3"/>
      <c r="FI1360" s="3"/>
      <c r="FJ1360" s="3"/>
      <c r="FK1360" s="3"/>
      <c r="FL1360" s="3"/>
      <c r="FM1360" s="3"/>
      <c r="FN1360" s="3"/>
      <c r="FO1360" s="3"/>
      <c r="FP1360" s="3"/>
      <c r="FQ1360" s="3"/>
      <c r="FR1360" s="3"/>
      <c r="FS1360" s="3"/>
      <c r="FT1360" s="3"/>
      <c r="FU1360" s="3"/>
      <c r="FV1360" s="3"/>
      <c r="FW1360" s="3"/>
      <c r="FX1360" s="3"/>
      <c r="FY1360" s="3"/>
      <c r="FZ1360" s="3"/>
      <c r="GA1360" s="3"/>
      <c r="GB1360" s="3"/>
      <c r="GC1360" s="3"/>
      <c r="GD1360" s="3"/>
      <c r="GE1360" s="3"/>
      <c r="GF1360" s="3"/>
    </row>
    <row r="1361" spans="1:188" s="320" customFormat="1" x14ac:dyDescent="0.2">
      <c r="A1361" s="4"/>
      <c r="B1361" s="5"/>
      <c r="C1361" s="5"/>
      <c r="D1361" s="5"/>
      <c r="E1361" s="259"/>
      <c r="F1361" s="323"/>
      <c r="G1361" s="323"/>
      <c r="I1361" s="4"/>
      <c r="J1361" s="4"/>
      <c r="K1361" s="260"/>
      <c r="L1361" s="4"/>
      <c r="M1361" s="35"/>
      <c r="N1361" s="4"/>
      <c r="O1361" s="35"/>
      <c r="P1361" s="36"/>
      <c r="Q1361" s="4"/>
      <c r="R1361" s="4"/>
      <c r="S1361" s="4"/>
      <c r="T1361" s="4"/>
      <c r="U1361" s="4"/>
      <c r="V1361" s="4"/>
      <c r="W1361" s="4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  <c r="EO1361" s="3"/>
      <c r="EP1361" s="3"/>
      <c r="EQ1361" s="3"/>
      <c r="ER1361" s="3"/>
      <c r="ES1361" s="3"/>
      <c r="ET1361" s="3"/>
      <c r="EU1361" s="3"/>
      <c r="EV1361" s="3"/>
      <c r="EW1361" s="3"/>
      <c r="EX1361" s="3"/>
      <c r="EY1361" s="3"/>
      <c r="EZ1361" s="3"/>
      <c r="FA1361" s="3"/>
      <c r="FB1361" s="3"/>
      <c r="FC1361" s="3"/>
      <c r="FD1361" s="3"/>
      <c r="FE1361" s="3"/>
      <c r="FF1361" s="3"/>
      <c r="FG1361" s="3"/>
      <c r="FH1361" s="3"/>
      <c r="FI1361" s="3"/>
      <c r="FJ1361" s="3"/>
      <c r="FK1361" s="3"/>
      <c r="FL1361" s="3"/>
      <c r="FM1361" s="3"/>
      <c r="FN1361" s="3"/>
      <c r="FO1361" s="3"/>
      <c r="FP1361" s="3"/>
      <c r="FQ1361" s="3"/>
      <c r="FR1361" s="3"/>
      <c r="FS1361" s="3"/>
      <c r="FT1361" s="3"/>
      <c r="FU1361" s="3"/>
      <c r="FV1361" s="3"/>
      <c r="FW1361" s="3"/>
      <c r="FX1361" s="3"/>
      <c r="FY1361" s="3"/>
      <c r="FZ1361" s="3"/>
      <c r="GA1361" s="3"/>
      <c r="GB1361" s="3"/>
      <c r="GC1361" s="3"/>
      <c r="GD1361" s="3"/>
      <c r="GE1361" s="3"/>
      <c r="GF1361" s="3"/>
    </row>
    <row r="1362" spans="1:188" s="320" customFormat="1" x14ac:dyDescent="0.2">
      <c r="A1362" s="4"/>
      <c r="B1362" s="5"/>
      <c r="C1362" s="5"/>
      <c r="D1362" s="5"/>
      <c r="E1362" s="259"/>
      <c r="F1362" s="323"/>
      <c r="G1362" s="323"/>
      <c r="I1362" s="4"/>
      <c r="J1362" s="4"/>
      <c r="K1362" s="260"/>
      <c r="L1362" s="4"/>
      <c r="M1362" s="35"/>
      <c r="N1362" s="4"/>
      <c r="O1362" s="35"/>
      <c r="P1362" s="36"/>
      <c r="Q1362" s="4"/>
      <c r="R1362" s="4"/>
      <c r="S1362" s="4"/>
      <c r="T1362" s="4"/>
      <c r="U1362" s="4"/>
      <c r="V1362" s="4"/>
      <c r="W1362" s="4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  <c r="FB1362" s="3"/>
      <c r="FC1362" s="3"/>
      <c r="FD1362" s="3"/>
      <c r="FE1362" s="3"/>
      <c r="FF1362" s="3"/>
      <c r="FG1362" s="3"/>
      <c r="FH1362" s="3"/>
      <c r="FI1362" s="3"/>
      <c r="FJ1362" s="3"/>
      <c r="FK1362" s="3"/>
      <c r="FL1362" s="3"/>
      <c r="FM1362" s="3"/>
      <c r="FN1362" s="3"/>
      <c r="FO1362" s="3"/>
      <c r="FP1362" s="3"/>
      <c r="FQ1362" s="3"/>
      <c r="FR1362" s="3"/>
      <c r="FS1362" s="3"/>
      <c r="FT1362" s="3"/>
      <c r="FU1362" s="3"/>
      <c r="FV1362" s="3"/>
      <c r="FW1362" s="3"/>
      <c r="FX1362" s="3"/>
      <c r="FY1362" s="3"/>
      <c r="FZ1362" s="3"/>
      <c r="GA1362" s="3"/>
      <c r="GB1362" s="3"/>
      <c r="GC1362" s="3"/>
      <c r="GD1362" s="3"/>
      <c r="GE1362" s="3"/>
      <c r="GF1362" s="3"/>
    </row>
    <row r="1363" spans="1:188" s="320" customFormat="1" x14ac:dyDescent="0.2">
      <c r="A1363" s="4"/>
      <c r="B1363" s="5"/>
      <c r="C1363" s="5"/>
      <c r="D1363" s="5"/>
      <c r="E1363" s="259"/>
      <c r="F1363" s="323"/>
      <c r="G1363" s="323"/>
      <c r="I1363" s="4"/>
      <c r="J1363" s="4"/>
      <c r="K1363" s="260"/>
      <c r="L1363" s="4"/>
      <c r="M1363" s="35"/>
      <c r="N1363" s="4"/>
      <c r="O1363" s="35"/>
      <c r="P1363" s="36"/>
      <c r="Q1363" s="4"/>
      <c r="R1363" s="4"/>
      <c r="S1363" s="4"/>
      <c r="T1363" s="4"/>
      <c r="U1363" s="4"/>
      <c r="V1363" s="4"/>
      <c r="W1363" s="4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  <c r="FB1363" s="3"/>
      <c r="FC1363" s="3"/>
      <c r="FD1363" s="3"/>
      <c r="FE1363" s="3"/>
      <c r="FF1363" s="3"/>
      <c r="FG1363" s="3"/>
      <c r="FH1363" s="3"/>
      <c r="FI1363" s="3"/>
      <c r="FJ1363" s="3"/>
      <c r="FK1363" s="3"/>
      <c r="FL1363" s="3"/>
      <c r="FM1363" s="3"/>
      <c r="FN1363" s="3"/>
      <c r="FO1363" s="3"/>
      <c r="FP1363" s="3"/>
      <c r="FQ1363" s="3"/>
      <c r="FR1363" s="3"/>
      <c r="FS1363" s="3"/>
      <c r="FT1363" s="3"/>
      <c r="FU1363" s="3"/>
      <c r="FV1363" s="3"/>
      <c r="FW1363" s="3"/>
      <c r="FX1363" s="3"/>
      <c r="FY1363" s="3"/>
      <c r="FZ1363" s="3"/>
      <c r="GA1363" s="3"/>
      <c r="GB1363" s="3"/>
      <c r="GC1363" s="3"/>
      <c r="GD1363" s="3"/>
      <c r="GE1363" s="3"/>
      <c r="GF1363" s="3"/>
    </row>
    <row r="1364" spans="1:188" s="320" customFormat="1" x14ac:dyDescent="0.2">
      <c r="A1364" s="4"/>
      <c r="B1364" s="5"/>
      <c r="C1364" s="5"/>
      <c r="D1364" s="5"/>
      <c r="E1364" s="259"/>
      <c r="F1364" s="323"/>
      <c r="G1364" s="323"/>
      <c r="I1364" s="4"/>
      <c r="J1364" s="4"/>
      <c r="K1364" s="260"/>
      <c r="L1364" s="4"/>
      <c r="M1364" s="35"/>
      <c r="N1364" s="4"/>
      <c r="O1364" s="35"/>
      <c r="P1364" s="36"/>
      <c r="Q1364" s="4"/>
      <c r="R1364" s="4"/>
      <c r="S1364" s="4"/>
      <c r="T1364" s="4"/>
      <c r="U1364" s="4"/>
      <c r="V1364" s="4"/>
      <c r="W1364" s="4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  <c r="EO1364" s="3"/>
      <c r="EP1364" s="3"/>
      <c r="EQ1364" s="3"/>
      <c r="ER1364" s="3"/>
      <c r="ES1364" s="3"/>
      <c r="ET1364" s="3"/>
      <c r="EU1364" s="3"/>
      <c r="EV1364" s="3"/>
      <c r="EW1364" s="3"/>
      <c r="EX1364" s="3"/>
      <c r="EY1364" s="3"/>
      <c r="EZ1364" s="3"/>
      <c r="FA1364" s="3"/>
      <c r="FB1364" s="3"/>
      <c r="FC1364" s="3"/>
      <c r="FD1364" s="3"/>
      <c r="FE1364" s="3"/>
      <c r="FF1364" s="3"/>
      <c r="FG1364" s="3"/>
      <c r="FH1364" s="3"/>
      <c r="FI1364" s="3"/>
      <c r="FJ1364" s="3"/>
      <c r="FK1364" s="3"/>
      <c r="FL1364" s="3"/>
      <c r="FM1364" s="3"/>
      <c r="FN1364" s="3"/>
      <c r="FO1364" s="3"/>
      <c r="FP1364" s="3"/>
      <c r="FQ1364" s="3"/>
      <c r="FR1364" s="3"/>
      <c r="FS1364" s="3"/>
      <c r="FT1364" s="3"/>
      <c r="FU1364" s="3"/>
      <c r="FV1364" s="3"/>
      <c r="FW1364" s="3"/>
      <c r="FX1364" s="3"/>
      <c r="FY1364" s="3"/>
      <c r="FZ1364" s="3"/>
      <c r="GA1364" s="3"/>
      <c r="GB1364" s="3"/>
      <c r="GC1364" s="3"/>
      <c r="GD1364" s="3"/>
      <c r="GE1364" s="3"/>
      <c r="GF1364" s="3"/>
    </row>
    <row r="1365" spans="1:188" s="320" customFormat="1" x14ac:dyDescent="0.2">
      <c r="A1365" s="4"/>
      <c r="B1365" s="5"/>
      <c r="C1365" s="5"/>
      <c r="D1365" s="5"/>
      <c r="E1365" s="259"/>
      <c r="F1365" s="323"/>
      <c r="G1365" s="323"/>
      <c r="I1365" s="4"/>
      <c r="J1365" s="4"/>
      <c r="K1365" s="260"/>
      <c r="L1365" s="4"/>
      <c r="M1365" s="35"/>
      <c r="N1365" s="4"/>
      <c r="O1365" s="35"/>
      <c r="P1365" s="36"/>
      <c r="Q1365" s="4"/>
      <c r="R1365" s="4"/>
      <c r="S1365" s="4"/>
      <c r="T1365" s="4"/>
      <c r="U1365" s="4"/>
      <c r="V1365" s="4"/>
      <c r="W1365" s="4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  <c r="FB1365" s="3"/>
      <c r="FC1365" s="3"/>
      <c r="FD1365" s="3"/>
      <c r="FE1365" s="3"/>
      <c r="FF1365" s="3"/>
      <c r="FG1365" s="3"/>
      <c r="FH1365" s="3"/>
      <c r="FI1365" s="3"/>
      <c r="FJ1365" s="3"/>
      <c r="FK1365" s="3"/>
      <c r="FL1365" s="3"/>
      <c r="FM1365" s="3"/>
      <c r="FN1365" s="3"/>
      <c r="FO1365" s="3"/>
      <c r="FP1365" s="3"/>
      <c r="FQ1365" s="3"/>
      <c r="FR1365" s="3"/>
      <c r="FS1365" s="3"/>
      <c r="FT1365" s="3"/>
      <c r="FU1365" s="3"/>
      <c r="FV1365" s="3"/>
      <c r="FW1365" s="3"/>
      <c r="FX1365" s="3"/>
      <c r="FY1365" s="3"/>
      <c r="FZ1365" s="3"/>
      <c r="GA1365" s="3"/>
      <c r="GB1365" s="3"/>
      <c r="GC1365" s="3"/>
      <c r="GD1365" s="3"/>
      <c r="GE1365" s="3"/>
      <c r="GF1365" s="3"/>
    </row>
    <row r="1366" spans="1:188" s="320" customFormat="1" x14ac:dyDescent="0.2">
      <c r="A1366" s="4"/>
      <c r="B1366" s="5"/>
      <c r="C1366" s="5"/>
      <c r="D1366" s="5"/>
      <c r="E1366" s="259"/>
      <c r="F1366" s="323"/>
      <c r="G1366" s="323"/>
      <c r="I1366" s="4"/>
      <c r="J1366" s="4"/>
      <c r="K1366" s="260"/>
      <c r="L1366" s="4"/>
      <c r="M1366" s="35"/>
      <c r="N1366" s="4"/>
      <c r="O1366" s="35"/>
      <c r="P1366" s="36"/>
      <c r="Q1366" s="4"/>
      <c r="R1366" s="4"/>
      <c r="S1366" s="4"/>
      <c r="T1366" s="4"/>
      <c r="U1366" s="4"/>
      <c r="V1366" s="4"/>
      <c r="W1366" s="4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  <c r="FB1366" s="3"/>
      <c r="FC1366" s="3"/>
      <c r="FD1366" s="3"/>
      <c r="FE1366" s="3"/>
      <c r="FF1366" s="3"/>
      <c r="FG1366" s="3"/>
      <c r="FH1366" s="3"/>
      <c r="FI1366" s="3"/>
      <c r="FJ1366" s="3"/>
      <c r="FK1366" s="3"/>
      <c r="FL1366" s="3"/>
      <c r="FM1366" s="3"/>
      <c r="FN1366" s="3"/>
      <c r="FO1366" s="3"/>
      <c r="FP1366" s="3"/>
      <c r="FQ1366" s="3"/>
      <c r="FR1366" s="3"/>
      <c r="FS1366" s="3"/>
      <c r="FT1366" s="3"/>
      <c r="FU1366" s="3"/>
      <c r="FV1366" s="3"/>
      <c r="FW1366" s="3"/>
      <c r="FX1366" s="3"/>
      <c r="FY1366" s="3"/>
      <c r="FZ1366" s="3"/>
      <c r="GA1366" s="3"/>
      <c r="GB1366" s="3"/>
      <c r="GC1366" s="3"/>
      <c r="GD1366" s="3"/>
      <c r="GE1366" s="3"/>
      <c r="GF1366" s="3"/>
    </row>
    <row r="1367" spans="1:188" s="320" customFormat="1" x14ac:dyDescent="0.2">
      <c r="A1367" s="4"/>
      <c r="B1367" s="5"/>
      <c r="C1367" s="5"/>
      <c r="D1367" s="5"/>
      <c r="E1367" s="259"/>
      <c r="F1367" s="323"/>
      <c r="G1367" s="323"/>
      <c r="I1367" s="4"/>
      <c r="J1367" s="4"/>
      <c r="K1367" s="260"/>
      <c r="L1367" s="4"/>
      <c r="M1367" s="35"/>
      <c r="N1367" s="4"/>
      <c r="O1367" s="35"/>
      <c r="P1367" s="36"/>
      <c r="Q1367" s="4"/>
      <c r="R1367" s="4"/>
      <c r="S1367" s="4"/>
      <c r="T1367" s="4"/>
      <c r="U1367" s="4"/>
      <c r="V1367" s="4"/>
      <c r="W1367" s="4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  <c r="EO1367" s="3"/>
      <c r="EP1367" s="3"/>
      <c r="EQ1367" s="3"/>
      <c r="ER1367" s="3"/>
      <c r="ES1367" s="3"/>
      <c r="ET1367" s="3"/>
      <c r="EU1367" s="3"/>
      <c r="EV1367" s="3"/>
      <c r="EW1367" s="3"/>
      <c r="EX1367" s="3"/>
      <c r="EY1367" s="3"/>
      <c r="EZ1367" s="3"/>
      <c r="FA1367" s="3"/>
      <c r="FB1367" s="3"/>
      <c r="FC1367" s="3"/>
      <c r="FD1367" s="3"/>
      <c r="FE1367" s="3"/>
      <c r="FF1367" s="3"/>
      <c r="FG1367" s="3"/>
      <c r="FH1367" s="3"/>
      <c r="FI1367" s="3"/>
      <c r="FJ1367" s="3"/>
      <c r="FK1367" s="3"/>
      <c r="FL1367" s="3"/>
      <c r="FM1367" s="3"/>
      <c r="FN1367" s="3"/>
      <c r="FO1367" s="3"/>
      <c r="FP1367" s="3"/>
      <c r="FQ1367" s="3"/>
      <c r="FR1367" s="3"/>
      <c r="FS1367" s="3"/>
      <c r="FT1367" s="3"/>
      <c r="FU1367" s="3"/>
      <c r="FV1367" s="3"/>
      <c r="FW1367" s="3"/>
      <c r="FX1367" s="3"/>
      <c r="FY1367" s="3"/>
      <c r="FZ1367" s="3"/>
      <c r="GA1367" s="3"/>
      <c r="GB1367" s="3"/>
      <c r="GC1367" s="3"/>
      <c r="GD1367" s="3"/>
      <c r="GE1367" s="3"/>
      <c r="GF1367" s="3"/>
    </row>
    <row r="1368" spans="1:188" s="320" customFormat="1" x14ac:dyDescent="0.2">
      <c r="A1368" s="4"/>
      <c r="B1368" s="5"/>
      <c r="C1368" s="5"/>
      <c r="D1368" s="5"/>
      <c r="E1368" s="259"/>
      <c r="F1368" s="323"/>
      <c r="G1368" s="323"/>
      <c r="I1368" s="4"/>
      <c r="J1368" s="4"/>
      <c r="K1368" s="260"/>
      <c r="L1368" s="4"/>
      <c r="M1368" s="35"/>
      <c r="N1368" s="4"/>
      <c r="O1368" s="35"/>
      <c r="P1368" s="36"/>
      <c r="Q1368" s="4"/>
      <c r="R1368" s="4"/>
      <c r="S1368" s="4"/>
      <c r="T1368" s="4"/>
      <c r="U1368" s="4"/>
      <c r="V1368" s="4"/>
      <c r="W1368" s="4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  <c r="EO1368" s="3"/>
      <c r="EP1368" s="3"/>
      <c r="EQ1368" s="3"/>
      <c r="ER1368" s="3"/>
      <c r="ES1368" s="3"/>
      <c r="ET1368" s="3"/>
      <c r="EU1368" s="3"/>
      <c r="EV1368" s="3"/>
      <c r="EW1368" s="3"/>
      <c r="EX1368" s="3"/>
      <c r="EY1368" s="3"/>
      <c r="EZ1368" s="3"/>
      <c r="FA1368" s="3"/>
      <c r="FB1368" s="3"/>
      <c r="FC1368" s="3"/>
      <c r="FD1368" s="3"/>
      <c r="FE1368" s="3"/>
      <c r="FF1368" s="3"/>
      <c r="FG1368" s="3"/>
      <c r="FH1368" s="3"/>
      <c r="FI1368" s="3"/>
      <c r="FJ1368" s="3"/>
      <c r="FK1368" s="3"/>
      <c r="FL1368" s="3"/>
      <c r="FM1368" s="3"/>
      <c r="FN1368" s="3"/>
      <c r="FO1368" s="3"/>
      <c r="FP1368" s="3"/>
      <c r="FQ1368" s="3"/>
      <c r="FR1368" s="3"/>
      <c r="FS1368" s="3"/>
      <c r="FT1368" s="3"/>
      <c r="FU1368" s="3"/>
      <c r="FV1368" s="3"/>
      <c r="FW1368" s="3"/>
      <c r="FX1368" s="3"/>
      <c r="FY1368" s="3"/>
      <c r="FZ1368" s="3"/>
      <c r="GA1368" s="3"/>
      <c r="GB1368" s="3"/>
      <c r="GC1368" s="3"/>
      <c r="GD1368" s="3"/>
      <c r="GE1368" s="3"/>
      <c r="GF1368" s="3"/>
    </row>
    <row r="1369" spans="1:188" s="320" customFormat="1" x14ac:dyDescent="0.2">
      <c r="A1369" s="4"/>
      <c r="B1369" s="5"/>
      <c r="C1369" s="5"/>
      <c r="D1369" s="5"/>
      <c r="E1369" s="259"/>
      <c r="F1369" s="323"/>
      <c r="G1369" s="323"/>
      <c r="I1369" s="4"/>
      <c r="J1369" s="4"/>
      <c r="K1369" s="260"/>
      <c r="L1369" s="4"/>
      <c r="M1369" s="35"/>
      <c r="N1369" s="4"/>
      <c r="O1369" s="35"/>
      <c r="P1369" s="36"/>
      <c r="Q1369" s="4"/>
      <c r="R1369" s="4"/>
      <c r="S1369" s="4"/>
      <c r="T1369" s="4"/>
      <c r="U1369" s="4"/>
      <c r="V1369" s="4"/>
      <c r="W1369" s="4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  <c r="FB1369" s="3"/>
      <c r="FC1369" s="3"/>
      <c r="FD1369" s="3"/>
      <c r="FE1369" s="3"/>
      <c r="FF1369" s="3"/>
      <c r="FG1369" s="3"/>
      <c r="FH1369" s="3"/>
      <c r="FI1369" s="3"/>
      <c r="FJ1369" s="3"/>
      <c r="FK1369" s="3"/>
      <c r="FL1369" s="3"/>
      <c r="FM1369" s="3"/>
      <c r="FN1369" s="3"/>
      <c r="FO1369" s="3"/>
      <c r="FP1369" s="3"/>
      <c r="FQ1369" s="3"/>
      <c r="FR1369" s="3"/>
      <c r="FS1369" s="3"/>
      <c r="FT1369" s="3"/>
      <c r="FU1369" s="3"/>
      <c r="FV1369" s="3"/>
      <c r="FW1369" s="3"/>
      <c r="FX1369" s="3"/>
      <c r="FY1369" s="3"/>
      <c r="FZ1369" s="3"/>
      <c r="GA1369" s="3"/>
      <c r="GB1369" s="3"/>
      <c r="GC1369" s="3"/>
      <c r="GD1369" s="3"/>
      <c r="GE1369" s="3"/>
      <c r="GF1369" s="3"/>
    </row>
    <row r="1370" spans="1:188" s="320" customFormat="1" x14ac:dyDescent="0.2">
      <c r="A1370" s="4"/>
      <c r="B1370" s="5"/>
      <c r="C1370" s="5"/>
      <c r="D1370" s="5"/>
      <c r="E1370" s="259"/>
      <c r="F1370" s="323"/>
      <c r="G1370" s="323"/>
      <c r="I1370" s="4"/>
      <c r="J1370" s="4"/>
      <c r="K1370" s="260"/>
      <c r="L1370" s="4"/>
      <c r="M1370" s="35"/>
      <c r="N1370" s="4"/>
      <c r="O1370" s="35"/>
      <c r="P1370" s="36"/>
      <c r="Q1370" s="4"/>
      <c r="R1370" s="4"/>
      <c r="S1370" s="4"/>
      <c r="T1370" s="4"/>
      <c r="U1370" s="4"/>
      <c r="V1370" s="4"/>
      <c r="W1370" s="4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  <c r="FJ1370" s="3"/>
      <c r="FK1370" s="3"/>
      <c r="FL1370" s="3"/>
      <c r="FM1370" s="3"/>
      <c r="FN1370" s="3"/>
      <c r="FO1370" s="3"/>
      <c r="FP1370" s="3"/>
      <c r="FQ1370" s="3"/>
      <c r="FR1370" s="3"/>
      <c r="FS1370" s="3"/>
      <c r="FT1370" s="3"/>
      <c r="FU1370" s="3"/>
      <c r="FV1370" s="3"/>
      <c r="FW1370" s="3"/>
      <c r="FX1370" s="3"/>
      <c r="FY1370" s="3"/>
      <c r="FZ1370" s="3"/>
      <c r="GA1370" s="3"/>
      <c r="GB1370" s="3"/>
      <c r="GC1370" s="3"/>
      <c r="GD1370" s="3"/>
      <c r="GE1370" s="3"/>
      <c r="GF1370" s="3"/>
    </row>
    <row r="1371" spans="1:188" s="320" customFormat="1" x14ac:dyDescent="0.2">
      <c r="A1371" s="4"/>
      <c r="B1371" s="5"/>
      <c r="C1371" s="5"/>
      <c r="D1371" s="5"/>
      <c r="E1371" s="259"/>
      <c r="F1371" s="323"/>
      <c r="G1371" s="323"/>
      <c r="I1371" s="4"/>
      <c r="J1371" s="4"/>
      <c r="K1371" s="260"/>
      <c r="L1371" s="4"/>
      <c r="M1371" s="35"/>
      <c r="N1371" s="4"/>
      <c r="O1371" s="35"/>
      <c r="P1371" s="36"/>
      <c r="Q1371" s="4"/>
      <c r="R1371" s="4"/>
      <c r="S1371" s="4"/>
      <c r="T1371" s="4"/>
      <c r="U1371" s="4"/>
      <c r="V1371" s="4"/>
      <c r="W1371" s="4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  <c r="FF1371" s="3"/>
      <c r="FG1371" s="3"/>
      <c r="FH1371" s="3"/>
      <c r="FI1371" s="3"/>
      <c r="FJ1371" s="3"/>
      <c r="FK1371" s="3"/>
      <c r="FL1371" s="3"/>
      <c r="FM1371" s="3"/>
      <c r="FN1371" s="3"/>
      <c r="FO1371" s="3"/>
      <c r="FP1371" s="3"/>
      <c r="FQ1371" s="3"/>
      <c r="FR1371" s="3"/>
      <c r="FS1371" s="3"/>
      <c r="FT1371" s="3"/>
      <c r="FU1371" s="3"/>
      <c r="FV1371" s="3"/>
      <c r="FW1371" s="3"/>
      <c r="FX1371" s="3"/>
      <c r="FY1371" s="3"/>
      <c r="FZ1371" s="3"/>
      <c r="GA1371" s="3"/>
      <c r="GB1371" s="3"/>
      <c r="GC1371" s="3"/>
      <c r="GD1371" s="3"/>
      <c r="GE1371" s="3"/>
      <c r="GF1371" s="3"/>
    </row>
    <row r="1372" spans="1:188" s="320" customFormat="1" x14ac:dyDescent="0.2">
      <c r="A1372" s="4"/>
      <c r="B1372" s="5"/>
      <c r="C1372" s="5"/>
      <c r="D1372" s="5"/>
      <c r="E1372" s="259"/>
      <c r="F1372" s="323"/>
      <c r="G1372" s="323"/>
      <c r="I1372" s="4"/>
      <c r="J1372" s="4"/>
      <c r="K1372" s="260"/>
      <c r="L1372" s="4"/>
      <c r="M1372" s="35"/>
      <c r="N1372" s="4"/>
      <c r="O1372" s="35"/>
      <c r="P1372" s="36"/>
      <c r="Q1372" s="4"/>
      <c r="R1372" s="4"/>
      <c r="S1372" s="4"/>
      <c r="T1372" s="4"/>
      <c r="U1372" s="4"/>
      <c r="V1372" s="4"/>
      <c r="W1372" s="4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  <c r="FB1372" s="3"/>
      <c r="FC1372" s="3"/>
      <c r="FD1372" s="3"/>
      <c r="FE1372" s="3"/>
      <c r="FF1372" s="3"/>
      <c r="FG1372" s="3"/>
      <c r="FH1372" s="3"/>
      <c r="FI1372" s="3"/>
      <c r="FJ1372" s="3"/>
      <c r="FK1372" s="3"/>
      <c r="FL1372" s="3"/>
      <c r="FM1372" s="3"/>
      <c r="FN1372" s="3"/>
      <c r="FO1372" s="3"/>
      <c r="FP1372" s="3"/>
      <c r="FQ1372" s="3"/>
      <c r="FR1372" s="3"/>
      <c r="FS1372" s="3"/>
      <c r="FT1372" s="3"/>
      <c r="FU1372" s="3"/>
      <c r="FV1372" s="3"/>
      <c r="FW1372" s="3"/>
      <c r="FX1372" s="3"/>
      <c r="FY1372" s="3"/>
      <c r="FZ1372" s="3"/>
      <c r="GA1372" s="3"/>
      <c r="GB1372" s="3"/>
      <c r="GC1372" s="3"/>
      <c r="GD1372" s="3"/>
      <c r="GE1372" s="3"/>
      <c r="GF1372" s="3"/>
    </row>
    <row r="1373" spans="1:188" s="320" customFormat="1" x14ac:dyDescent="0.2">
      <c r="A1373" s="4"/>
      <c r="B1373" s="5"/>
      <c r="C1373" s="5"/>
      <c r="D1373" s="5"/>
      <c r="E1373" s="259"/>
      <c r="F1373" s="323"/>
      <c r="G1373" s="323"/>
      <c r="I1373" s="4"/>
      <c r="J1373" s="4"/>
      <c r="K1373" s="260"/>
      <c r="L1373" s="4"/>
      <c r="M1373" s="35"/>
      <c r="N1373" s="4"/>
      <c r="O1373" s="35"/>
      <c r="P1373" s="36"/>
      <c r="Q1373" s="4"/>
      <c r="R1373" s="4"/>
      <c r="S1373" s="4"/>
      <c r="T1373" s="4"/>
      <c r="U1373" s="4"/>
      <c r="V1373" s="4"/>
      <c r="W1373" s="4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  <c r="FB1373" s="3"/>
      <c r="FC1373" s="3"/>
      <c r="FD1373" s="3"/>
      <c r="FE1373" s="3"/>
      <c r="FF1373" s="3"/>
      <c r="FG1373" s="3"/>
      <c r="FH1373" s="3"/>
      <c r="FI1373" s="3"/>
      <c r="FJ1373" s="3"/>
      <c r="FK1373" s="3"/>
      <c r="FL1373" s="3"/>
      <c r="FM1373" s="3"/>
      <c r="FN1373" s="3"/>
      <c r="FO1373" s="3"/>
      <c r="FP1373" s="3"/>
      <c r="FQ1373" s="3"/>
      <c r="FR1373" s="3"/>
      <c r="FS1373" s="3"/>
      <c r="FT1373" s="3"/>
      <c r="FU1373" s="3"/>
      <c r="FV1373" s="3"/>
      <c r="FW1373" s="3"/>
      <c r="FX1373" s="3"/>
      <c r="FY1373" s="3"/>
      <c r="FZ1373" s="3"/>
      <c r="GA1373" s="3"/>
      <c r="GB1373" s="3"/>
      <c r="GC1373" s="3"/>
      <c r="GD1373" s="3"/>
      <c r="GE1373" s="3"/>
      <c r="GF1373" s="3"/>
    </row>
    <row r="1374" spans="1:188" s="320" customFormat="1" x14ac:dyDescent="0.2">
      <c r="A1374" s="4"/>
      <c r="B1374" s="5"/>
      <c r="C1374" s="5"/>
      <c r="D1374" s="5"/>
      <c r="E1374" s="259"/>
      <c r="F1374" s="323"/>
      <c r="G1374" s="323"/>
      <c r="I1374" s="4"/>
      <c r="J1374" s="4"/>
      <c r="K1374" s="260"/>
      <c r="L1374" s="4"/>
      <c r="M1374" s="35"/>
      <c r="N1374" s="4"/>
      <c r="O1374" s="35"/>
      <c r="P1374" s="36"/>
      <c r="Q1374" s="4"/>
      <c r="R1374" s="4"/>
      <c r="S1374" s="4"/>
      <c r="T1374" s="4"/>
      <c r="U1374" s="4"/>
      <c r="V1374" s="4"/>
      <c r="W1374" s="4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  <c r="FJ1374" s="3"/>
      <c r="FK1374" s="3"/>
      <c r="FL1374" s="3"/>
      <c r="FM1374" s="3"/>
      <c r="FN1374" s="3"/>
      <c r="FO1374" s="3"/>
      <c r="FP1374" s="3"/>
      <c r="FQ1374" s="3"/>
      <c r="FR1374" s="3"/>
      <c r="FS1374" s="3"/>
      <c r="FT1374" s="3"/>
      <c r="FU1374" s="3"/>
      <c r="FV1374" s="3"/>
      <c r="FW1374" s="3"/>
      <c r="FX1374" s="3"/>
      <c r="FY1374" s="3"/>
      <c r="FZ1374" s="3"/>
      <c r="GA1374" s="3"/>
      <c r="GB1374" s="3"/>
      <c r="GC1374" s="3"/>
      <c r="GD1374" s="3"/>
      <c r="GE1374" s="3"/>
      <c r="GF1374" s="3"/>
    </row>
    <row r="1375" spans="1:188" s="320" customFormat="1" x14ac:dyDescent="0.2">
      <c r="A1375" s="4"/>
      <c r="B1375" s="5"/>
      <c r="C1375" s="5"/>
      <c r="D1375" s="5"/>
      <c r="E1375" s="259"/>
      <c r="F1375" s="323"/>
      <c r="G1375" s="323"/>
      <c r="I1375" s="4"/>
      <c r="J1375" s="4"/>
      <c r="K1375" s="260"/>
      <c r="L1375" s="4"/>
      <c r="M1375" s="35"/>
      <c r="N1375" s="4"/>
      <c r="O1375" s="35"/>
      <c r="P1375" s="36"/>
      <c r="Q1375" s="4"/>
      <c r="R1375" s="4"/>
      <c r="S1375" s="4"/>
      <c r="T1375" s="4"/>
      <c r="U1375" s="4"/>
      <c r="V1375" s="4"/>
      <c r="W1375" s="4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  <c r="FB1375" s="3"/>
      <c r="FC1375" s="3"/>
      <c r="FD1375" s="3"/>
      <c r="FE1375" s="3"/>
      <c r="FF1375" s="3"/>
      <c r="FG1375" s="3"/>
      <c r="FH1375" s="3"/>
      <c r="FI1375" s="3"/>
      <c r="FJ1375" s="3"/>
      <c r="FK1375" s="3"/>
      <c r="FL1375" s="3"/>
      <c r="FM1375" s="3"/>
      <c r="FN1375" s="3"/>
      <c r="FO1375" s="3"/>
      <c r="FP1375" s="3"/>
      <c r="FQ1375" s="3"/>
      <c r="FR1375" s="3"/>
      <c r="FS1375" s="3"/>
      <c r="FT1375" s="3"/>
      <c r="FU1375" s="3"/>
      <c r="FV1375" s="3"/>
      <c r="FW1375" s="3"/>
      <c r="FX1375" s="3"/>
      <c r="FY1375" s="3"/>
      <c r="FZ1375" s="3"/>
      <c r="GA1375" s="3"/>
      <c r="GB1375" s="3"/>
      <c r="GC1375" s="3"/>
      <c r="GD1375" s="3"/>
      <c r="GE1375" s="3"/>
      <c r="GF1375" s="3"/>
    </row>
    <row r="1376" spans="1:188" s="320" customFormat="1" x14ac:dyDescent="0.2">
      <c r="A1376" s="4"/>
      <c r="B1376" s="5"/>
      <c r="C1376" s="5"/>
      <c r="D1376" s="5"/>
      <c r="E1376" s="259"/>
      <c r="F1376" s="323"/>
      <c r="G1376" s="323"/>
      <c r="I1376" s="4"/>
      <c r="J1376" s="4"/>
      <c r="K1376" s="260"/>
      <c r="L1376" s="4"/>
      <c r="M1376" s="35"/>
      <c r="N1376" s="4"/>
      <c r="O1376" s="35"/>
      <c r="P1376" s="36"/>
      <c r="Q1376" s="4"/>
      <c r="R1376" s="4"/>
      <c r="S1376" s="4"/>
      <c r="T1376" s="4"/>
      <c r="U1376" s="4"/>
      <c r="V1376" s="4"/>
      <c r="W1376" s="4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  <c r="FB1376" s="3"/>
      <c r="FC1376" s="3"/>
      <c r="FD1376" s="3"/>
      <c r="FE1376" s="3"/>
      <c r="FF1376" s="3"/>
      <c r="FG1376" s="3"/>
      <c r="FH1376" s="3"/>
      <c r="FI1376" s="3"/>
      <c r="FJ1376" s="3"/>
      <c r="FK1376" s="3"/>
      <c r="FL1376" s="3"/>
      <c r="FM1376" s="3"/>
      <c r="FN1376" s="3"/>
      <c r="FO1376" s="3"/>
      <c r="FP1376" s="3"/>
      <c r="FQ1376" s="3"/>
      <c r="FR1376" s="3"/>
      <c r="FS1376" s="3"/>
      <c r="FT1376" s="3"/>
      <c r="FU1376" s="3"/>
      <c r="FV1376" s="3"/>
      <c r="FW1376" s="3"/>
      <c r="FX1376" s="3"/>
      <c r="FY1376" s="3"/>
      <c r="FZ1376" s="3"/>
      <c r="GA1376" s="3"/>
      <c r="GB1376" s="3"/>
      <c r="GC1376" s="3"/>
      <c r="GD1376" s="3"/>
      <c r="GE1376" s="3"/>
      <c r="GF1376" s="3"/>
    </row>
    <row r="1377" spans="1:188" s="320" customFormat="1" x14ac:dyDescent="0.2">
      <c r="A1377" s="4"/>
      <c r="B1377" s="5"/>
      <c r="C1377" s="5"/>
      <c r="D1377" s="5"/>
      <c r="E1377" s="259"/>
      <c r="F1377" s="323"/>
      <c r="G1377" s="323"/>
      <c r="I1377" s="4"/>
      <c r="J1377" s="4"/>
      <c r="K1377" s="260"/>
      <c r="L1377" s="4"/>
      <c r="M1377" s="35"/>
      <c r="N1377" s="4"/>
      <c r="O1377" s="35"/>
      <c r="P1377" s="36"/>
      <c r="Q1377" s="4"/>
      <c r="R1377" s="4"/>
      <c r="S1377" s="4"/>
      <c r="T1377" s="4"/>
      <c r="U1377" s="4"/>
      <c r="V1377" s="4"/>
      <c r="W1377" s="4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  <c r="FB1377" s="3"/>
      <c r="FC1377" s="3"/>
      <c r="FD1377" s="3"/>
      <c r="FE1377" s="3"/>
      <c r="FF1377" s="3"/>
      <c r="FG1377" s="3"/>
      <c r="FH1377" s="3"/>
      <c r="FI1377" s="3"/>
      <c r="FJ1377" s="3"/>
      <c r="FK1377" s="3"/>
      <c r="FL1377" s="3"/>
      <c r="FM1377" s="3"/>
      <c r="FN1377" s="3"/>
      <c r="FO1377" s="3"/>
      <c r="FP1377" s="3"/>
      <c r="FQ1377" s="3"/>
      <c r="FR1377" s="3"/>
      <c r="FS1377" s="3"/>
      <c r="FT1377" s="3"/>
      <c r="FU1377" s="3"/>
      <c r="FV1377" s="3"/>
      <c r="FW1377" s="3"/>
      <c r="FX1377" s="3"/>
      <c r="FY1377" s="3"/>
      <c r="FZ1377" s="3"/>
      <c r="GA1377" s="3"/>
      <c r="GB1377" s="3"/>
      <c r="GC1377" s="3"/>
      <c r="GD1377" s="3"/>
      <c r="GE1377" s="3"/>
      <c r="GF1377" s="3"/>
    </row>
    <row r="1378" spans="1:188" s="320" customFormat="1" x14ac:dyDescent="0.2">
      <c r="A1378" s="4"/>
      <c r="B1378" s="5"/>
      <c r="C1378" s="5"/>
      <c r="D1378" s="5"/>
      <c r="E1378" s="259"/>
      <c r="F1378" s="323"/>
      <c r="G1378" s="323"/>
      <c r="I1378" s="4"/>
      <c r="J1378" s="4"/>
      <c r="K1378" s="260"/>
      <c r="L1378" s="4"/>
      <c r="M1378" s="35"/>
      <c r="N1378" s="4"/>
      <c r="O1378" s="35"/>
      <c r="P1378" s="36"/>
      <c r="Q1378" s="4"/>
      <c r="R1378" s="4"/>
      <c r="S1378" s="4"/>
      <c r="T1378" s="4"/>
      <c r="U1378" s="4"/>
      <c r="V1378" s="4"/>
      <c r="W1378" s="4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  <c r="FB1378" s="3"/>
      <c r="FC1378" s="3"/>
      <c r="FD1378" s="3"/>
      <c r="FE1378" s="3"/>
      <c r="FF1378" s="3"/>
      <c r="FG1378" s="3"/>
      <c r="FH1378" s="3"/>
      <c r="FI1378" s="3"/>
      <c r="FJ1378" s="3"/>
      <c r="FK1378" s="3"/>
      <c r="FL1378" s="3"/>
      <c r="FM1378" s="3"/>
      <c r="FN1378" s="3"/>
      <c r="FO1378" s="3"/>
      <c r="FP1378" s="3"/>
      <c r="FQ1378" s="3"/>
      <c r="FR1378" s="3"/>
      <c r="FS1378" s="3"/>
      <c r="FT1378" s="3"/>
      <c r="FU1378" s="3"/>
      <c r="FV1378" s="3"/>
      <c r="FW1378" s="3"/>
      <c r="FX1378" s="3"/>
      <c r="FY1378" s="3"/>
      <c r="FZ1378" s="3"/>
      <c r="GA1378" s="3"/>
      <c r="GB1378" s="3"/>
      <c r="GC1378" s="3"/>
      <c r="GD1378" s="3"/>
      <c r="GE1378" s="3"/>
      <c r="GF1378" s="3"/>
    </row>
    <row r="1379" spans="1:188" s="320" customFormat="1" x14ac:dyDescent="0.2">
      <c r="A1379" s="4"/>
      <c r="B1379" s="5"/>
      <c r="C1379" s="5"/>
      <c r="D1379" s="5"/>
      <c r="E1379" s="259"/>
      <c r="F1379" s="323"/>
      <c r="G1379" s="323"/>
      <c r="I1379" s="4"/>
      <c r="J1379" s="4"/>
      <c r="K1379" s="260"/>
      <c r="L1379" s="4"/>
      <c r="M1379" s="35"/>
      <c r="N1379" s="4"/>
      <c r="O1379" s="35"/>
      <c r="P1379" s="36"/>
      <c r="Q1379" s="4"/>
      <c r="R1379" s="4"/>
      <c r="S1379" s="4"/>
      <c r="T1379" s="4"/>
      <c r="U1379" s="4"/>
      <c r="V1379" s="4"/>
      <c r="W1379" s="4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  <c r="FB1379" s="3"/>
      <c r="FC1379" s="3"/>
      <c r="FD1379" s="3"/>
      <c r="FE1379" s="3"/>
      <c r="FF1379" s="3"/>
      <c r="FG1379" s="3"/>
      <c r="FH1379" s="3"/>
      <c r="FI1379" s="3"/>
      <c r="FJ1379" s="3"/>
      <c r="FK1379" s="3"/>
      <c r="FL1379" s="3"/>
      <c r="FM1379" s="3"/>
      <c r="FN1379" s="3"/>
      <c r="FO1379" s="3"/>
      <c r="FP1379" s="3"/>
      <c r="FQ1379" s="3"/>
      <c r="FR1379" s="3"/>
      <c r="FS1379" s="3"/>
      <c r="FT1379" s="3"/>
      <c r="FU1379" s="3"/>
      <c r="FV1379" s="3"/>
      <c r="FW1379" s="3"/>
      <c r="FX1379" s="3"/>
      <c r="FY1379" s="3"/>
      <c r="FZ1379" s="3"/>
      <c r="GA1379" s="3"/>
      <c r="GB1379" s="3"/>
      <c r="GC1379" s="3"/>
      <c r="GD1379" s="3"/>
      <c r="GE1379" s="3"/>
      <c r="GF1379" s="3"/>
    </row>
    <row r="1380" spans="1:188" s="320" customFormat="1" x14ac:dyDescent="0.2">
      <c r="A1380" s="4"/>
      <c r="B1380" s="5"/>
      <c r="C1380" s="5"/>
      <c r="D1380" s="5"/>
      <c r="E1380" s="259"/>
      <c r="F1380" s="323"/>
      <c r="G1380" s="323"/>
      <c r="I1380" s="4"/>
      <c r="J1380" s="4"/>
      <c r="K1380" s="260"/>
      <c r="L1380" s="4"/>
      <c r="M1380" s="35"/>
      <c r="N1380" s="4"/>
      <c r="O1380" s="35"/>
      <c r="P1380" s="36"/>
      <c r="Q1380" s="4"/>
      <c r="R1380" s="4"/>
      <c r="S1380" s="4"/>
      <c r="T1380" s="4"/>
      <c r="U1380" s="4"/>
      <c r="V1380" s="4"/>
      <c r="W1380" s="4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  <c r="FB1380" s="3"/>
      <c r="FC1380" s="3"/>
      <c r="FD1380" s="3"/>
      <c r="FE1380" s="3"/>
      <c r="FF1380" s="3"/>
      <c r="FG1380" s="3"/>
      <c r="FH1380" s="3"/>
      <c r="FI1380" s="3"/>
      <c r="FJ1380" s="3"/>
      <c r="FK1380" s="3"/>
      <c r="FL1380" s="3"/>
      <c r="FM1380" s="3"/>
      <c r="FN1380" s="3"/>
      <c r="FO1380" s="3"/>
      <c r="FP1380" s="3"/>
      <c r="FQ1380" s="3"/>
      <c r="FR1380" s="3"/>
      <c r="FS1380" s="3"/>
      <c r="FT1380" s="3"/>
      <c r="FU1380" s="3"/>
      <c r="FV1380" s="3"/>
      <c r="FW1380" s="3"/>
      <c r="FX1380" s="3"/>
      <c r="FY1380" s="3"/>
      <c r="FZ1380" s="3"/>
      <c r="GA1380" s="3"/>
      <c r="GB1380" s="3"/>
      <c r="GC1380" s="3"/>
      <c r="GD1380" s="3"/>
      <c r="GE1380" s="3"/>
      <c r="GF1380" s="3"/>
    </row>
    <row r="1381" spans="1:188" s="320" customFormat="1" x14ac:dyDescent="0.2">
      <c r="A1381" s="4"/>
      <c r="B1381" s="5"/>
      <c r="C1381" s="5"/>
      <c r="D1381" s="5"/>
      <c r="E1381" s="259"/>
      <c r="F1381" s="323"/>
      <c r="G1381" s="323"/>
      <c r="I1381" s="4"/>
      <c r="J1381" s="4"/>
      <c r="K1381" s="260"/>
      <c r="L1381" s="4"/>
      <c r="M1381" s="35"/>
      <c r="N1381" s="4"/>
      <c r="O1381" s="35"/>
      <c r="P1381" s="36"/>
      <c r="Q1381" s="4"/>
      <c r="R1381" s="4"/>
      <c r="S1381" s="4"/>
      <c r="T1381" s="4"/>
      <c r="U1381" s="4"/>
      <c r="V1381" s="4"/>
      <c r="W1381" s="4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  <c r="FB1381" s="3"/>
      <c r="FC1381" s="3"/>
      <c r="FD1381" s="3"/>
      <c r="FE1381" s="3"/>
      <c r="FF1381" s="3"/>
      <c r="FG1381" s="3"/>
      <c r="FH1381" s="3"/>
      <c r="FI1381" s="3"/>
      <c r="FJ1381" s="3"/>
      <c r="FK1381" s="3"/>
      <c r="FL1381" s="3"/>
      <c r="FM1381" s="3"/>
      <c r="FN1381" s="3"/>
      <c r="FO1381" s="3"/>
      <c r="FP1381" s="3"/>
      <c r="FQ1381" s="3"/>
      <c r="FR1381" s="3"/>
      <c r="FS1381" s="3"/>
      <c r="FT1381" s="3"/>
      <c r="FU1381" s="3"/>
      <c r="FV1381" s="3"/>
      <c r="FW1381" s="3"/>
      <c r="FX1381" s="3"/>
      <c r="FY1381" s="3"/>
      <c r="FZ1381" s="3"/>
      <c r="GA1381" s="3"/>
      <c r="GB1381" s="3"/>
      <c r="GC1381" s="3"/>
      <c r="GD1381" s="3"/>
      <c r="GE1381" s="3"/>
      <c r="GF1381" s="3"/>
    </row>
    <row r="1382" spans="1:188" s="320" customFormat="1" x14ac:dyDescent="0.2">
      <c r="A1382" s="4"/>
      <c r="B1382" s="5"/>
      <c r="C1382" s="5"/>
      <c r="D1382" s="5"/>
      <c r="E1382" s="259"/>
      <c r="F1382" s="323"/>
      <c r="G1382" s="323"/>
      <c r="I1382" s="4"/>
      <c r="J1382" s="4"/>
      <c r="K1382" s="260"/>
      <c r="L1382" s="4"/>
      <c r="M1382" s="35"/>
      <c r="N1382" s="4"/>
      <c r="O1382" s="35"/>
      <c r="P1382" s="36"/>
      <c r="Q1382" s="4"/>
      <c r="R1382" s="4"/>
      <c r="S1382" s="4"/>
      <c r="T1382" s="4"/>
      <c r="U1382" s="4"/>
      <c r="V1382" s="4"/>
      <c r="W1382" s="4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  <c r="FB1382" s="3"/>
      <c r="FC1382" s="3"/>
      <c r="FD1382" s="3"/>
      <c r="FE1382" s="3"/>
      <c r="FF1382" s="3"/>
      <c r="FG1382" s="3"/>
      <c r="FH1382" s="3"/>
      <c r="FI1382" s="3"/>
      <c r="FJ1382" s="3"/>
      <c r="FK1382" s="3"/>
      <c r="FL1382" s="3"/>
      <c r="FM1382" s="3"/>
      <c r="FN1382" s="3"/>
      <c r="FO1382" s="3"/>
      <c r="FP1382" s="3"/>
      <c r="FQ1382" s="3"/>
      <c r="FR1382" s="3"/>
      <c r="FS1382" s="3"/>
      <c r="FT1382" s="3"/>
      <c r="FU1382" s="3"/>
      <c r="FV1382" s="3"/>
      <c r="FW1382" s="3"/>
      <c r="FX1382" s="3"/>
      <c r="FY1382" s="3"/>
      <c r="FZ1382" s="3"/>
      <c r="GA1382" s="3"/>
      <c r="GB1382" s="3"/>
      <c r="GC1382" s="3"/>
      <c r="GD1382" s="3"/>
      <c r="GE1382" s="3"/>
      <c r="GF1382" s="3"/>
    </row>
    <row r="1383" spans="1:188" s="320" customFormat="1" x14ac:dyDescent="0.2">
      <c r="A1383" s="4"/>
      <c r="B1383" s="5"/>
      <c r="C1383" s="5"/>
      <c r="D1383" s="5"/>
      <c r="E1383" s="259"/>
      <c r="F1383" s="323"/>
      <c r="G1383" s="323"/>
      <c r="I1383" s="4"/>
      <c r="J1383" s="4"/>
      <c r="K1383" s="260"/>
      <c r="L1383" s="4"/>
      <c r="M1383" s="35"/>
      <c r="N1383" s="4"/>
      <c r="O1383" s="35"/>
      <c r="P1383" s="36"/>
      <c r="Q1383" s="4"/>
      <c r="R1383" s="4"/>
      <c r="S1383" s="4"/>
      <c r="T1383" s="4"/>
      <c r="U1383" s="4"/>
      <c r="V1383" s="4"/>
      <c r="W1383" s="4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  <c r="FB1383" s="3"/>
      <c r="FC1383" s="3"/>
      <c r="FD1383" s="3"/>
      <c r="FE1383" s="3"/>
      <c r="FF1383" s="3"/>
      <c r="FG1383" s="3"/>
      <c r="FH1383" s="3"/>
      <c r="FI1383" s="3"/>
      <c r="FJ1383" s="3"/>
      <c r="FK1383" s="3"/>
      <c r="FL1383" s="3"/>
      <c r="FM1383" s="3"/>
      <c r="FN1383" s="3"/>
      <c r="FO1383" s="3"/>
      <c r="FP1383" s="3"/>
      <c r="FQ1383" s="3"/>
      <c r="FR1383" s="3"/>
      <c r="FS1383" s="3"/>
      <c r="FT1383" s="3"/>
      <c r="FU1383" s="3"/>
      <c r="FV1383" s="3"/>
      <c r="FW1383" s="3"/>
      <c r="FX1383" s="3"/>
      <c r="FY1383" s="3"/>
      <c r="FZ1383" s="3"/>
      <c r="GA1383" s="3"/>
      <c r="GB1383" s="3"/>
      <c r="GC1383" s="3"/>
      <c r="GD1383" s="3"/>
      <c r="GE1383" s="3"/>
      <c r="GF1383" s="3"/>
    </row>
    <row r="1384" spans="1:188" s="320" customFormat="1" x14ac:dyDescent="0.2">
      <c r="A1384" s="4"/>
      <c r="B1384" s="5"/>
      <c r="C1384" s="5"/>
      <c r="D1384" s="5"/>
      <c r="E1384" s="259"/>
      <c r="F1384" s="323"/>
      <c r="G1384" s="323"/>
      <c r="I1384" s="4"/>
      <c r="J1384" s="4"/>
      <c r="K1384" s="260"/>
      <c r="L1384" s="4"/>
      <c r="M1384" s="35"/>
      <c r="N1384" s="4"/>
      <c r="O1384" s="35"/>
      <c r="P1384" s="36"/>
      <c r="Q1384" s="4"/>
      <c r="R1384" s="4"/>
      <c r="S1384" s="4"/>
      <c r="T1384" s="4"/>
      <c r="U1384" s="4"/>
      <c r="V1384" s="4"/>
      <c r="W1384" s="4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  <c r="FB1384" s="3"/>
      <c r="FC1384" s="3"/>
      <c r="FD1384" s="3"/>
      <c r="FE1384" s="3"/>
      <c r="FF1384" s="3"/>
      <c r="FG1384" s="3"/>
      <c r="FH1384" s="3"/>
      <c r="FI1384" s="3"/>
      <c r="FJ1384" s="3"/>
      <c r="FK1384" s="3"/>
      <c r="FL1384" s="3"/>
      <c r="FM1384" s="3"/>
      <c r="FN1384" s="3"/>
      <c r="FO1384" s="3"/>
      <c r="FP1384" s="3"/>
      <c r="FQ1384" s="3"/>
      <c r="FR1384" s="3"/>
      <c r="FS1384" s="3"/>
      <c r="FT1384" s="3"/>
      <c r="FU1384" s="3"/>
      <c r="FV1384" s="3"/>
      <c r="FW1384" s="3"/>
      <c r="FX1384" s="3"/>
      <c r="FY1384" s="3"/>
      <c r="FZ1384" s="3"/>
      <c r="GA1384" s="3"/>
      <c r="GB1384" s="3"/>
      <c r="GC1384" s="3"/>
      <c r="GD1384" s="3"/>
      <c r="GE1384" s="3"/>
      <c r="GF1384" s="3"/>
    </row>
    <row r="1385" spans="1:188" s="320" customFormat="1" x14ac:dyDescent="0.2">
      <c r="A1385" s="4"/>
      <c r="B1385" s="5"/>
      <c r="C1385" s="5"/>
      <c r="D1385" s="5"/>
      <c r="E1385" s="259"/>
      <c r="F1385" s="323"/>
      <c r="G1385" s="323"/>
      <c r="I1385" s="4"/>
      <c r="J1385" s="4"/>
      <c r="K1385" s="260"/>
      <c r="L1385" s="4"/>
      <c r="M1385" s="35"/>
      <c r="N1385" s="4"/>
      <c r="O1385" s="35"/>
      <c r="P1385" s="36"/>
      <c r="Q1385" s="4"/>
      <c r="R1385" s="4"/>
      <c r="S1385" s="4"/>
      <c r="T1385" s="4"/>
      <c r="U1385" s="4"/>
      <c r="V1385" s="4"/>
      <c r="W1385" s="4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  <c r="FB1385" s="3"/>
      <c r="FC1385" s="3"/>
      <c r="FD1385" s="3"/>
      <c r="FE1385" s="3"/>
      <c r="FF1385" s="3"/>
      <c r="FG1385" s="3"/>
      <c r="FH1385" s="3"/>
      <c r="FI1385" s="3"/>
      <c r="FJ1385" s="3"/>
      <c r="FK1385" s="3"/>
      <c r="FL1385" s="3"/>
      <c r="FM1385" s="3"/>
      <c r="FN1385" s="3"/>
      <c r="FO1385" s="3"/>
      <c r="FP1385" s="3"/>
      <c r="FQ1385" s="3"/>
      <c r="FR1385" s="3"/>
      <c r="FS1385" s="3"/>
      <c r="FT1385" s="3"/>
      <c r="FU1385" s="3"/>
      <c r="FV1385" s="3"/>
      <c r="FW1385" s="3"/>
      <c r="FX1385" s="3"/>
      <c r="FY1385" s="3"/>
      <c r="FZ1385" s="3"/>
      <c r="GA1385" s="3"/>
      <c r="GB1385" s="3"/>
      <c r="GC1385" s="3"/>
      <c r="GD1385" s="3"/>
      <c r="GE1385" s="3"/>
      <c r="GF1385" s="3"/>
    </row>
    <row r="1386" spans="1:188" s="320" customFormat="1" x14ac:dyDescent="0.2">
      <c r="A1386" s="4"/>
      <c r="B1386" s="5"/>
      <c r="C1386" s="5"/>
      <c r="D1386" s="5"/>
      <c r="E1386" s="259"/>
      <c r="F1386" s="323"/>
      <c r="G1386" s="323"/>
      <c r="I1386" s="4"/>
      <c r="J1386" s="4"/>
      <c r="K1386" s="260"/>
      <c r="L1386" s="4"/>
      <c r="M1386" s="35"/>
      <c r="N1386" s="4"/>
      <c r="O1386" s="35"/>
      <c r="P1386" s="36"/>
      <c r="Q1386" s="4"/>
      <c r="R1386" s="4"/>
      <c r="S1386" s="4"/>
      <c r="T1386" s="4"/>
      <c r="U1386" s="4"/>
      <c r="V1386" s="4"/>
      <c r="W1386" s="4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  <c r="FB1386" s="3"/>
      <c r="FC1386" s="3"/>
      <c r="FD1386" s="3"/>
      <c r="FE1386" s="3"/>
      <c r="FF1386" s="3"/>
      <c r="FG1386" s="3"/>
      <c r="FH1386" s="3"/>
      <c r="FI1386" s="3"/>
      <c r="FJ1386" s="3"/>
      <c r="FK1386" s="3"/>
      <c r="FL1386" s="3"/>
      <c r="FM1386" s="3"/>
      <c r="FN1386" s="3"/>
      <c r="FO1386" s="3"/>
      <c r="FP1386" s="3"/>
      <c r="FQ1386" s="3"/>
      <c r="FR1386" s="3"/>
      <c r="FS1386" s="3"/>
      <c r="FT1386" s="3"/>
      <c r="FU1386" s="3"/>
      <c r="FV1386" s="3"/>
      <c r="FW1386" s="3"/>
      <c r="FX1386" s="3"/>
      <c r="FY1386" s="3"/>
      <c r="FZ1386" s="3"/>
      <c r="GA1386" s="3"/>
      <c r="GB1386" s="3"/>
      <c r="GC1386" s="3"/>
      <c r="GD1386" s="3"/>
      <c r="GE1386" s="3"/>
      <c r="GF1386" s="3"/>
    </row>
    <row r="1387" spans="1:188" s="320" customFormat="1" x14ac:dyDescent="0.2">
      <c r="A1387" s="4"/>
      <c r="B1387" s="5"/>
      <c r="C1387" s="5"/>
      <c r="D1387" s="5"/>
      <c r="E1387" s="259"/>
      <c r="F1387" s="323"/>
      <c r="G1387" s="323"/>
      <c r="I1387" s="4"/>
      <c r="J1387" s="4"/>
      <c r="K1387" s="260"/>
      <c r="L1387" s="4"/>
      <c r="M1387" s="35"/>
      <c r="N1387" s="4"/>
      <c r="O1387" s="35"/>
      <c r="P1387" s="36"/>
      <c r="Q1387" s="4"/>
      <c r="R1387" s="4"/>
      <c r="S1387" s="4"/>
      <c r="T1387" s="4"/>
      <c r="U1387" s="4"/>
      <c r="V1387" s="4"/>
      <c r="W1387" s="4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  <c r="FB1387" s="3"/>
      <c r="FC1387" s="3"/>
      <c r="FD1387" s="3"/>
      <c r="FE1387" s="3"/>
      <c r="FF1387" s="3"/>
      <c r="FG1387" s="3"/>
      <c r="FH1387" s="3"/>
      <c r="FI1387" s="3"/>
      <c r="FJ1387" s="3"/>
      <c r="FK1387" s="3"/>
      <c r="FL1387" s="3"/>
      <c r="FM1387" s="3"/>
      <c r="FN1387" s="3"/>
      <c r="FO1387" s="3"/>
      <c r="FP1387" s="3"/>
      <c r="FQ1387" s="3"/>
      <c r="FR1387" s="3"/>
      <c r="FS1387" s="3"/>
      <c r="FT1387" s="3"/>
      <c r="FU1387" s="3"/>
      <c r="FV1387" s="3"/>
      <c r="FW1387" s="3"/>
      <c r="FX1387" s="3"/>
      <c r="FY1387" s="3"/>
      <c r="FZ1387" s="3"/>
      <c r="GA1387" s="3"/>
      <c r="GB1387" s="3"/>
      <c r="GC1387" s="3"/>
      <c r="GD1387" s="3"/>
      <c r="GE1387" s="3"/>
      <c r="GF1387" s="3"/>
    </row>
    <row r="1388" spans="1:188" s="320" customFormat="1" x14ac:dyDescent="0.2">
      <c r="A1388" s="4"/>
      <c r="B1388" s="5"/>
      <c r="C1388" s="5"/>
      <c r="D1388" s="5"/>
      <c r="E1388" s="259"/>
      <c r="F1388" s="323"/>
      <c r="G1388" s="323"/>
      <c r="I1388" s="4"/>
      <c r="J1388" s="4"/>
      <c r="K1388" s="260"/>
      <c r="L1388" s="4"/>
      <c r="M1388" s="35"/>
      <c r="N1388" s="4"/>
      <c r="O1388" s="35"/>
      <c r="P1388" s="36"/>
      <c r="Q1388" s="4"/>
      <c r="R1388" s="4"/>
      <c r="S1388" s="4"/>
      <c r="T1388" s="4"/>
      <c r="U1388" s="4"/>
      <c r="V1388" s="4"/>
      <c r="W1388" s="4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  <c r="EO1388" s="3"/>
      <c r="EP1388" s="3"/>
      <c r="EQ1388" s="3"/>
      <c r="ER1388" s="3"/>
      <c r="ES1388" s="3"/>
      <c r="ET1388" s="3"/>
      <c r="EU1388" s="3"/>
      <c r="EV1388" s="3"/>
      <c r="EW1388" s="3"/>
      <c r="EX1388" s="3"/>
      <c r="EY1388" s="3"/>
      <c r="EZ1388" s="3"/>
      <c r="FA1388" s="3"/>
      <c r="FB1388" s="3"/>
      <c r="FC1388" s="3"/>
      <c r="FD1388" s="3"/>
      <c r="FE1388" s="3"/>
      <c r="FF1388" s="3"/>
      <c r="FG1388" s="3"/>
      <c r="FH1388" s="3"/>
      <c r="FI1388" s="3"/>
      <c r="FJ1388" s="3"/>
      <c r="FK1388" s="3"/>
      <c r="FL1388" s="3"/>
      <c r="FM1388" s="3"/>
      <c r="FN1388" s="3"/>
      <c r="FO1388" s="3"/>
      <c r="FP1388" s="3"/>
      <c r="FQ1388" s="3"/>
      <c r="FR1388" s="3"/>
      <c r="FS1388" s="3"/>
      <c r="FT1388" s="3"/>
      <c r="FU1388" s="3"/>
      <c r="FV1388" s="3"/>
      <c r="FW1388" s="3"/>
      <c r="FX1388" s="3"/>
      <c r="FY1388" s="3"/>
      <c r="FZ1388" s="3"/>
      <c r="GA1388" s="3"/>
      <c r="GB1388" s="3"/>
      <c r="GC1388" s="3"/>
      <c r="GD1388" s="3"/>
      <c r="GE1388" s="3"/>
      <c r="GF1388" s="3"/>
    </row>
    <row r="1389" spans="1:188" s="320" customFormat="1" x14ac:dyDescent="0.2">
      <c r="A1389" s="4"/>
      <c r="B1389" s="5"/>
      <c r="C1389" s="5"/>
      <c r="D1389" s="5"/>
      <c r="E1389" s="259"/>
      <c r="F1389" s="323"/>
      <c r="G1389" s="323"/>
      <c r="I1389" s="4"/>
      <c r="J1389" s="4"/>
      <c r="K1389" s="260"/>
      <c r="L1389" s="4"/>
      <c r="M1389" s="35"/>
      <c r="N1389" s="4"/>
      <c r="O1389" s="35"/>
      <c r="P1389" s="36"/>
      <c r="Q1389" s="4"/>
      <c r="R1389" s="4"/>
      <c r="S1389" s="4"/>
      <c r="T1389" s="4"/>
      <c r="U1389" s="4"/>
      <c r="V1389" s="4"/>
      <c r="W1389" s="4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  <c r="EO1389" s="3"/>
      <c r="EP1389" s="3"/>
      <c r="EQ1389" s="3"/>
      <c r="ER1389" s="3"/>
      <c r="ES1389" s="3"/>
      <c r="ET1389" s="3"/>
      <c r="EU1389" s="3"/>
      <c r="EV1389" s="3"/>
      <c r="EW1389" s="3"/>
      <c r="EX1389" s="3"/>
      <c r="EY1389" s="3"/>
      <c r="EZ1389" s="3"/>
      <c r="FA1389" s="3"/>
      <c r="FB1389" s="3"/>
      <c r="FC1389" s="3"/>
      <c r="FD1389" s="3"/>
      <c r="FE1389" s="3"/>
      <c r="FF1389" s="3"/>
      <c r="FG1389" s="3"/>
      <c r="FH1389" s="3"/>
      <c r="FI1389" s="3"/>
      <c r="FJ1389" s="3"/>
      <c r="FK1389" s="3"/>
      <c r="FL1389" s="3"/>
      <c r="FM1389" s="3"/>
      <c r="FN1389" s="3"/>
      <c r="FO1389" s="3"/>
      <c r="FP1389" s="3"/>
      <c r="FQ1389" s="3"/>
      <c r="FR1389" s="3"/>
      <c r="FS1389" s="3"/>
      <c r="FT1389" s="3"/>
      <c r="FU1389" s="3"/>
      <c r="FV1389" s="3"/>
      <c r="FW1389" s="3"/>
      <c r="FX1389" s="3"/>
      <c r="FY1389" s="3"/>
      <c r="FZ1389" s="3"/>
      <c r="GA1389" s="3"/>
      <c r="GB1389" s="3"/>
      <c r="GC1389" s="3"/>
      <c r="GD1389" s="3"/>
      <c r="GE1389" s="3"/>
      <c r="GF1389" s="3"/>
    </row>
    <row r="1390" spans="1:188" s="320" customFormat="1" x14ac:dyDescent="0.2">
      <c r="A1390" s="4"/>
      <c r="B1390" s="5"/>
      <c r="C1390" s="5"/>
      <c r="D1390" s="5"/>
      <c r="E1390" s="259"/>
      <c r="F1390" s="323"/>
      <c r="G1390" s="323"/>
      <c r="I1390" s="4"/>
      <c r="J1390" s="4"/>
      <c r="K1390" s="260"/>
      <c r="L1390" s="4"/>
      <c r="M1390" s="35"/>
      <c r="N1390" s="4"/>
      <c r="O1390" s="35"/>
      <c r="P1390" s="36"/>
      <c r="Q1390" s="4"/>
      <c r="R1390" s="4"/>
      <c r="S1390" s="4"/>
      <c r="T1390" s="4"/>
      <c r="U1390" s="4"/>
      <c r="V1390" s="4"/>
      <c r="W1390" s="4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  <c r="EO1390" s="3"/>
      <c r="EP1390" s="3"/>
      <c r="EQ1390" s="3"/>
      <c r="ER1390" s="3"/>
      <c r="ES1390" s="3"/>
      <c r="ET1390" s="3"/>
      <c r="EU1390" s="3"/>
      <c r="EV1390" s="3"/>
      <c r="EW1390" s="3"/>
      <c r="EX1390" s="3"/>
      <c r="EY1390" s="3"/>
      <c r="EZ1390" s="3"/>
      <c r="FA1390" s="3"/>
      <c r="FB1390" s="3"/>
      <c r="FC1390" s="3"/>
      <c r="FD1390" s="3"/>
      <c r="FE1390" s="3"/>
      <c r="FF1390" s="3"/>
      <c r="FG1390" s="3"/>
      <c r="FH1390" s="3"/>
      <c r="FI1390" s="3"/>
      <c r="FJ1390" s="3"/>
      <c r="FK1390" s="3"/>
      <c r="FL1390" s="3"/>
      <c r="FM1390" s="3"/>
      <c r="FN1390" s="3"/>
      <c r="FO1390" s="3"/>
      <c r="FP1390" s="3"/>
      <c r="FQ1390" s="3"/>
      <c r="FR1390" s="3"/>
      <c r="FS1390" s="3"/>
      <c r="FT1390" s="3"/>
      <c r="FU1390" s="3"/>
      <c r="FV1390" s="3"/>
      <c r="FW1390" s="3"/>
      <c r="FX1390" s="3"/>
      <c r="FY1390" s="3"/>
      <c r="FZ1390" s="3"/>
      <c r="GA1390" s="3"/>
      <c r="GB1390" s="3"/>
      <c r="GC1390" s="3"/>
      <c r="GD1390" s="3"/>
      <c r="GE1390" s="3"/>
      <c r="GF1390" s="3"/>
    </row>
    <row r="1391" spans="1:188" s="320" customFormat="1" x14ac:dyDescent="0.2">
      <c r="A1391" s="4"/>
      <c r="B1391" s="5"/>
      <c r="C1391" s="5"/>
      <c r="D1391" s="5"/>
      <c r="E1391" s="259"/>
      <c r="F1391" s="323"/>
      <c r="G1391" s="323"/>
      <c r="I1391" s="4"/>
      <c r="J1391" s="4"/>
      <c r="K1391" s="260"/>
      <c r="L1391" s="4"/>
      <c r="M1391" s="35"/>
      <c r="N1391" s="4"/>
      <c r="O1391" s="35"/>
      <c r="P1391" s="36"/>
      <c r="Q1391" s="4"/>
      <c r="R1391" s="4"/>
      <c r="S1391" s="4"/>
      <c r="T1391" s="4"/>
      <c r="U1391" s="4"/>
      <c r="V1391" s="4"/>
      <c r="W1391" s="4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  <c r="EO1391" s="3"/>
      <c r="EP1391" s="3"/>
      <c r="EQ1391" s="3"/>
      <c r="ER1391" s="3"/>
      <c r="ES1391" s="3"/>
      <c r="ET1391" s="3"/>
      <c r="EU1391" s="3"/>
      <c r="EV1391" s="3"/>
      <c r="EW1391" s="3"/>
      <c r="EX1391" s="3"/>
      <c r="EY1391" s="3"/>
      <c r="EZ1391" s="3"/>
      <c r="FA1391" s="3"/>
      <c r="FB1391" s="3"/>
      <c r="FC1391" s="3"/>
      <c r="FD1391" s="3"/>
      <c r="FE1391" s="3"/>
      <c r="FF1391" s="3"/>
      <c r="FG1391" s="3"/>
      <c r="FH1391" s="3"/>
      <c r="FI1391" s="3"/>
      <c r="FJ1391" s="3"/>
      <c r="FK1391" s="3"/>
      <c r="FL1391" s="3"/>
      <c r="FM1391" s="3"/>
      <c r="FN1391" s="3"/>
      <c r="FO1391" s="3"/>
      <c r="FP1391" s="3"/>
      <c r="FQ1391" s="3"/>
      <c r="FR1391" s="3"/>
      <c r="FS1391" s="3"/>
      <c r="FT1391" s="3"/>
      <c r="FU1391" s="3"/>
      <c r="FV1391" s="3"/>
      <c r="FW1391" s="3"/>
      <c r="FX1391" s="3"/>
      <c r="FY1391" s="3"/>
      <c r="FZ1391" s="3"/>
      <c r="GA1391" s="3"/>
      <c r="GB1391" s="3"/>
      <c r="GC1391" s="3"/>
      <c r="GD1391" s="3"/>
      <c r="GE1391" s="3"/>
      <c r="GF1391" s="3"/>
    </row>
    <row r="1392" spans="1:188" s="320" customFormat="1" x14ac:dyDescent="0.2">
      <c r="A1392" s="4"/>
      <c r="B1392" s="5"/>
      <c r="C1392" s="5"/>
      <c r="D1392" s="5"/>
      <c r="E1392" s="259"/>
      <c r="F1392" s="323"/>
      <c r="G1392" s="323"/>
      <c r="I1392" s="4"/>
      <c r="J1392" s="4"/>
      <c r="K1392" s="260"/>
      <c r="L1392" s="4"/>
      <c r="M1392" s="35"/>
      <c r="N1392" s="4"/>
      <c r="O1392" s="35"/>
      <c r="P1392" s="36"/>
      <c r="Q1392" s="4"/>
      <c r="R1392" s="4"/>
      <c r="S1392" s="4"/>
      <c r="T1392" s="4"/>
      <c r="U1392" s="4"/>
      <c r="V1392" s="4"/>
      <c r="W1392" s="4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  <c r="EO1392" s="3"/>
      <c r="EP1392" s="3"/>
      <c r="EQ1392" s="3"/>
      <c r="ER1392" s="3"/>
      <c r="ES1392" s="3"/>
      <c r="ET1392" s="3"/>
      <c r="EU1392" s="3"/>
      <c r="EV1392" s="3"/>
      <c r="EW1392" s="3"/>
      <c r="EX1392" s="3"/>
      <c r="EY1392" s="3"/>
      <c r="EZ1392" s="3"/>
      <c r="FA1392" s="3"/>
      <c r="FB1392" s="3"/>
      <c r="FC1392" s="3"/>
      <c r="FD1392" s="3"/>
      <c r="FE1392" s="3"/>
      <c r="FF1392" s="3"/>
      <c r="FG1392" s="3"/>
      <c r="FH1392" s="3"/>
      <c r="FI1392" s="3"/>
      <c r="FJ1392" s="3"/>
      <c r="FK1392" s="3"/>
      <c r="FL1392" s="3"/>
      <c r="FM1392" s="3"/>
      <c r="FN1392" s="3"/>
      <c r="FO1392" s="3"/>
      <c r="FP1392" s="3"/>
      <c r="FQ1392" s="3"/>
      <c r="FR1392" s="3"/>
      <c r="FS1392" s="3"/>
      <c r="FT1392" s="3"/>
      <c r="FU1392" s="3"/>
      <c r="FV1392" s="3"/>
      <c r="FW1392" s="3"/>
      <c r="FX1392" s="3"/>
      <c r="FY1392" s="3"/>
      <c r="FZ1392" s="3"/>
      <c r="GA1392" s="3"/>
      <c r="GB1392" s="3"/>
      <c r="GC1392" s="3"/>
      <c r="GD1392" s="3"/>
      <c r="GE1392" s="3"/>
      <c r="GF1392" s="3"/>
    </row>
    <row r="1393" spans="1:188" s="320" customFormat="1" x14ac:dyDescent="0.2">
      <c r="A1393" s="4"/>
      <c r="B1393" s="5"/>
      <c r="C1393" s="5"/>
      <c r="D1393" s="5"/>
      <c r="E1393" s="259"/>
      <c r="F1393" s="323"/>
      <c r="G1393" s="323"/>
      <c r="I1393" s="4"/>
      <c r="J1393" s="4"/>
      <c r="K1393" s="260"/>
      <c r="L1393" s="4"/>
      <c r="M1393" s="35"/>
      <c r="N1393" s="4"/>
      <c r="O1393" s="35"/>
      <c r="P1393" s="36"/>
      <c r="Q1393" s="4"/>
      <c r="R1393" s="4"/>
      <c r="S1393" s="4"/>
      <c r="T1393" s="4"/>
      <c r="U1393" s="4"/>
      <c r="V1393" s="4"/>
      <c r="W1393" s="4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  <c r="EO1393" s="3"/>
      <c r="EP1393" s="3"/>
      <c r="EQ1393" s="3"/>
      <c r="ER1393" s="3"/>
      <c r="ES1393" s="3"/>
      <c r="ET1393" s="3"/>
      <c r="EU1393" s="3"/>
      <c r="EV1393" s="3"/>
      <c r="EW1393" s="3"/>
      <c r="EX1393" s="3"/>
      <c r="EY1393" s="3"/>
      <c r="EZ1393" s="3"/>
      <c r="FA1393" s="3"/>
      <c r="FB1393" s="3"/>
      <c r="FC1393" s="3"/>
      <c r="FD1393" s="3"/>
      <c r="FE1393" s="3"/>
      <c r="FF1393" s="3"/>
      <c r="FG1393" s="3"/>
      <c r="FH1393" s="3"/>
      <c r="FI1393" s="3"/>
      <c r="FJ1393" s="3"/>
      <c r="FK1393" s="3"/>
      <c r="FL1393" s="3"/>
      <c r="FM1393" s="3"/>
      <c r="FN1393" s="3"/>
      <c r="FO1393" s="3"/>
      <c r="FP1393" s="3"/>
      <c r="FQ1393" s="3"/>
      <c r="FR1393" s="3"/>
      <c r="FS1393" s="3"/>
      <c r="FT1393" s="3"/>
      <c r="FU1393" s="3"/>
      <c r="FV1393" s="3"/>
      <c r="FW1393" s="3"/>
      <c r="FX1393" s="3"/>
      <c r="FY1393" s="3"/>
      <c r="FZ1393" s="3"/>
      <c r="GA1393" s="3"/>
      <c r="GB1393" s="3"/>
      <c r="GC1393" s="3"/>
      <c r="GD1393" s="3"/>
      <c r="GE1393" s="3"/>
      <c r="GF1393" s="3"/>
    </row>
    <row r="1394" spans="1:188" s="320" customFormat="1" x14ac:dyDescent="0.2">
      <c r="A1394" s="4"/>
      <c r="B1394" s="5"/>
      <c r="C1394" s="5"/>
      <c r="D1394" s="5"/>
      <c r="E1394" s="259"/>
      <c r="F1394" s="323"/>
      <c r="G1394" s="323"/>
      <c r="I1394" s="4"/>
      <c r="J1394" s="4"/>
      <c r="K1394" s="260"/>
      <c r="L1394" s="4"/>
      <c r="M1394" s="35"/>
      <c r="N1394" s="4"/>
      <c r="O1394" s="35"/>
      <c r="P1394" s="36"/>
      <c r="Q1394" s="4"/>
      <c r="R1394" s="4"/>
      <c r="S1394" s="4"/>
      <c r="T1394" s="4"/>
      <c r="U1394" s="4"/>
      <c r="V1394" s="4"/>
      <c r="W1394" s="4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  <c r="EO1394" s="3"/>
      <c r="EP1394" s="3"/>
      <c r="EQ1394" s="3"/>
      <c r="ER1394" s="3"/>
      <c r="ES1394" s="3"/>
      <c r="ET1394" s="3"/>
      <c r="EU1394" s="3"/>
      <c r="EV1394" s="3"/>
      <c r="EW1394" s="3"/>
      <c r="EX1394" s="3"/>
      <c r="EY1394" s="3"/>
      <c r="EZ1394" s="3"/>
      <c r="FA1394" s="3"/>
      <c r="FB1394" s="3"/>
      <c r="FC1394" s="3"/>
      <c r="FD1394" s="3"/>
      <c r="FE1394" s="3"/>
      <c r="FF1394" s="3"/>
      <c r="FG1394" s="3"/>
      <c r="FH1394" s="3"/>
      <c r="FI1394" s="3"/>
      <c r="FJ1394" s="3"/>
      <c r="FK1394" s="3"/>
      <c r="FL1394" s="3"/>
      <c r="FM1394" s="3"/>
      <c r="FN1394" s="3"/>
      <c r="FO1394" s="3"/>
      <c r="FP1394" s="3"/>
      <c r="FQ1394" s="3"/>
      <c r="FR1394" s="3"/>
      <c r="FS1394" s="3"/>
      <c r="FT1394" s="3"/>
      <c r="FU1394" s="3"/>
      <c r="FV1394" s="3"/>
      <c r="FW1394" s="3"/>
      <c r="FX1394" s="3"/>
      <c r="FY1394" s="3"/>
      <c r="FZ1394" s="3"/>
      <c r="GA1394" s="3"/>
      <c r="GB1394" s="3"/>
      <c r="GC1394" s="3"/>
      <c r="GD1394" s="3"/>
      <c r="GE1394" s="3"/>
      <c r="GF1394" s="3"/>
    </row>
    <row r="1395" spans="1:188" s="320" customFormat="1" x14ac:dyDescent="0.2">
      <c r="A1395" s="4"/>
      <c r="B1395" s="5"/>
      <c r="C1395" s="5"/>
      <c r="D1395" s="5"/>
      <c r="E1395" s="259"/>
      <c r="F1395" s="323"/>
      <c r="G1395" s="323"/>
      <c r="I1395" s="4"/>
      <c r="J1395" s="4"/>
      <c r="K1395" s="260"/>
      <c r="L1395" s="4"/>
      <c r="M1395" s="35"/>
      <c r="N1395" s="4"/>
      <c r="O1395" s="35"/>
      <c r="P1395" s="36"/>
      <c r="Q1395" s="4"/>
      <c r="R1395" s="4"/>
      <c r="S1395" s="4"/>
      <c r="T1395" s="4"/>
      <c r="U1395" s="4"/>
      <c r="V1395" s="4"/>
      <c r="W1395" s="4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  <c r="EO1395" s="3"/>
      <c r="EP1395" s="3"/>
      <c r="EQ1395" s="3"/>
      <c r="ER1395" s="3"/>
      <c r="ES1395" s="3"/>
      <c r="ET1395" s="3"/>
      <c r="EU1395" s="3"/>
      <c r="EV1395" s="3"/>
      <c r="EW1395" s="3"/>
      <c r="EX1395" s="3"/>
      <c r="EY1395" s="3"/>
      <c r="EZ1395" s="3"/>
      <c r="FA1395" s="3"/>
      <c r="FB1395" s="3"/>
      <c r="FC1395" s="3"/>
      <c r="FD1395" s="3"/>
      <c r="FE1395" s="3"/>
      <c r="FF1395" s="3"/>
      <c r="FG1395" s="3"/>
      <c r="FH1395" s="3"/>
      <c r="FI1395" s="3"/>
      <c r="FJ1395" s="3"/>
      <c r="FK1395" s="3"/>
      <c r="FL1395" s="3"/>
      <c r="FM1395" s="3"/>
      <c r="FN1395" s="3"/>
      <c r="FO1395" s="3"/>
      <c r="FP1395" s="3"/>
      <c r="FQ1395" s="3"/>
      <c r="FR1395" s="3"/>
      <c r="FS1395" s="3"/>
      <c r="FT1395" s="3"/>
      <c r="FU1395" s="3"/>
      <c r="FV1395" s="3"/>
      <c r="FW1395" s="3"/>
      <c r="FX1395" s="3"/>
      <c r="FY1395" s="3"/>
      <c r="FZ1395" s="3"/>
      <c r="GA1395" s="3"/>
      <c r="GB1395" s="3"/>
      <c r="GC1395" s="3"/>
      <c r="GD1395" s="3"/>
      <c r="GE1395" s="3"/>
      <c r="GF1395" s="3"/>
    </row>
    <row r="1396" spans="1:188" s="320" customFormat="1" x14ac:dyDescent="0.2">
      <c r="A1396" s="4"/>
      <c r="B1396" s="5"/>
      <c r="C1396" s="5"/>
      <c r="D1396" s="5"/>
      <c r="E1396" s="259"/>
      <c r="F1396" s="323"/>
      <c r="G1396" s="323"/>
      <c r="I1396" s="4"/>
      <c r="J1396" s="4"/>
      <c r="K1396" s="260"/>
      <c r="L1396" s="4"/>
      <c r="M1396" s="35"/>
      <c r="N1396" s="4"/>
      <c r="O1396" s="35"/>
      <c r="P1396" s="36"/>
      <c r="Q1396" s="4"/>
      <c r="R1396" s="4"/>
      <c r="S1396" s="4"/>
      <c r="T1396" s="4"/>
      <c r="U1396" s="4"/>
      <c r="V1396" s="4"/>
      <c r="W1396" s="4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  <c r="FF1396" s="3"/>
      <c r="FG1396" s="3"/>
      <c r="FH1396" s="3"/>
      <c r="FI1396" s="3"/>
      <c r="FJ1396" s="3"/>
      <c r="FK1396" s="3"/>
      <c r="FL1396" s="3"/>
      <c r="FM1396" s="3"/>
      <c r="FN1396" s="3"/>
      <c r="FO1396" s="3"/>
      <c r="FP1396" s="3"/>
      <c r="FQ1396" s="3"/>
      <c r="FR1396" s="3"/>
      <c r="FS1396" s="3"/>
      <c r="FT1396" s="3"/>
      <c r="FU1396" s="3"/>
      <c r="FV1396" s="3"/>
      <c r="FW1396" s="3"/>
      <c r="FX1396" s="3"/>
      <c r="FY1396" s="3"/>
      <c r="FZ1396" s="3"/>
      <c r="GA1396" s="3"/>
      <c r="GB1396" s="3"/>
      <c r="GC1396" s="3"/>
      <c r="GD1396" s="3"/>
      <c r="GE1396" s="3"/>
      <c r="GF1396" s="3"/>
    </row>
    <row r="1397" spans="1:188" s="320" customFormat="1" x14ac:dyDescent="0.2">
      <c r="A1397" s="4"/>
      <c r="B1397" s="5"/>
      <c r="C1397" s="5"/>
      <c r="D1397" s="5"/>
      <c r="E1397" s="259"/>
      <c r="F1397" s="323"/>
      <c r="G1397" s="323"/>
      <c r="I1397" s="4"/>
      <c r="J1397" s="4"/>
      <c r="K1397" s="260"/>
      <c r="L1397" s="4"/>
      <c r="M1397" s="35"/>
      <c r="N1397" s="4"/>
      <c r="O1397" s="35"/>
      <c r="P1397" s="36"/>
      <c r="Q1397" s="4"/>
      <c r="R1397" s="4"/>
      <c r="S1397" s="4"/>
      <c r="T1397" s="4"/>
      <c r="U1397" s="4"/>
      <c r="V1397" s="4"/>
      <c r="W1397" s="4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  <c r="EO1397" s="3"/>
      <c r="EP1397" s="3"/>
      <c r="EQ1397" s="3"/>
      <c r="ER1397" s="3"/>
      <c r="ES1397" s="3"/>
      <c r="ET1397" s="3"/>
      <c r="EU1397" s="3"/>
      <c r="EV1397" s="3"/>
      <c r="EW1397" s="3"/>
      <c r="EX1397" s="3"/>
      <c r="EY1397" s="3"/>
      <c r="EZ1397" s="3"/>
      <c r="FA1397" s="3"/>
      <c r="FB1397" s="3"/>
      <c r="FC1397" s="3"/>
      <c r="FD1397" s="3"/>
      <c r="FE1397" s="3"/>
      <c r="FF1397" s="3"/>
      <c r="FG1397" s="3"/>
      <c r="FH1397" s="3"/>
      <c r="FI1397" s="3"/>
      <c r="FJ1397" s="3"/>
      <c r="FK1397" s="3"/>
      <c r="FL1397" s="3"/>
      <c r="FM1397" s="3"/>
      <c r="FN1397" s="3"/>
      <c r="FO1397" s="3"/>
      <c r="FP1397" s="3"/>
      <c r="FQ1397" s="3"/>
      <c r="FR1397" s="3"/>
      <c r="FS1397" s="3"/>
      <c r="FT1397" s="3"/>
      <c r="FU1397" s="3"/>
      <c r="FV1397" s="3"/>
      <c r="FW1397" s="3"/>
      <c r="FX1397" s="3"/>
      <c r="FY1397" s="3"/>
      <c r="FZ1397" s="3"/>
      <c r="GA1397" s="3"/>
      <c r="GB1397" s="3"/>
      <c r="GC1397" s="3"/>
      <c r="GD1397" s="3"/>
      <c r="GE1397" s="3"/>
      <c r="GF1397" s="3"/>
    </row>
    <row r="1398" spans="1:188" s="320" customFormat="1" x14ac:dyDescent="0.2">
      <c r="A1398" s="4"/>
      <c r="B1398" s="5"/>
      <c r="C1398" s="5"/>
      <c r="D1398" s="5"/>
      <c r="E1398" s="259"/>
      <c r="F1398" s="323"/>
      <c r="G1398" s="323"/>
      <c r="I1398" s="4"/>
      <c r="J1398" s="4"/>
      <c r="K1398" s="260"/>
      <c r="L1398" s="4"/>
      <c r="M1398" s="35"/>
      <c r="N1398" s="4"/>
      <c r="O1398" s="35"/>
      <c r="P1398" s="36"/>
      <c r="Q1398" s="4"/>
      <c r="R1398" s="4"/>
      <c r="S1398" s="4"/>
      <c r="T1398" s="4"/>
      <c r="U1398" s="4"/>
      <c r="V1398" s="4"/>
      <c r="W1398" s="4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  <c r="EO1398" s="3"/>
      <c r="EP1398" s="3"/>
      <c r="EQ1398" s="3"/>
      <c r="ER1398" s="3"/>
      <c r="ES1398" s="3"/>
      <c r="ET1398" s="3"/>
      <c r="EU1398" s="3"/>
      <c r="EV1398" s="3"/>
      <c r="EW1398" s="3"/>
      <c r="EX1398" s="3"/>
      <c r="EY1398" s="3"/>
      <c r="EZ1398" s="3"/>
      <c r="FA1398" s="3"/>
      <c r="FB1398" s="3"/>
      <c r="FC1398" s="3"/>
      <c r="FD1398" s="3"/>
      <c r="FE1398" s="3"/>
      <c r="FF1398" s="3"/>
      <c r="FG1398" s="3"/>
      <c r="FH1398" s="3"/>
      <c r="FI1398" s="3"/>
      <c r="FJ1398" s="3"/>
      <c r="FK1398" s="3"/>
      <c r="FL1398" s="3"/>
      <c r="FM1398" s="3"/>
      <c r="FN1398" s="3"/>
      <c r="FO1398" s="3"/>
      <c r="FP1398" s="3"/>
      <c r="FQ1398" s="3"/>
      <c r="FR1398" s="3"/>
      <c r="FS1398" s="3"/>
      <c r="FT1398" s="3"/>
      <c r="FU1398" s="3"/>
      <c r="FV1398" s="3"/>
      <c r="FW1398" s="3"/>
      <c r="FX1398" s="3"/>
      <c r="FY1398" s="3"/>
      <c r="FZ1398" s="3"/>
      <c r="GA1398" s="3"/>
      <c r="GB1398" s="3"/>
      <c r="GC1398" s="3"/>
      <c r="GD1398" s="3"/>
      <c r="GE1398" s="3"/>
      <c r="GF1398" s="3"/>
    </row>
    <row r="1399" spans="1:188" s="320" customFormat="1" x14ac:dyDescent="0.2">
      <c r="A1399" s="4"/>
      <c r="B1399" s="5"/>
      <c r="C1399" s="5"/>
      <c r="D1399" s="5"/>
      <c r="E1399" s="259"/>
      <c r="F1399" s="323"/>
      <c r="G1399" s="323"/>
      <c r="I1399" s="4"/>
      <c r="J1399" s="4"/>
      <c r="K1399" s="260"/>
      <c r="L1399" s="4"/>
      <c r="M1399" s="35"/>
      <c r="N1399" s="4"/>
      <c r="O1399" s="35"/>
      <c r="P1399" s="36"/>
      <c r="Q1399" s="4"/>
      <c r="R1399" s="4"/>
      <c r="S1399" s="4"/>
      <c r="T1399" s="4"/>
      <c r="U1399" s="4"/>
      <c r="V1399" s="4"/>
      <c r="W1399" s="4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  <c r="EO1399" s="3"/>
      <c r="EP1399" s="3"/>
      <c r="EQ1399" s="3"/>
      <c r="ER1399" s="3"/>
      <c r="ES1399" s="3"/>
      <c r="ET1399" s="3"/>
      <c r="EU1399" s="3"/>
      <c r="EV1399" s="3"/>
      <c r="EW1399" s="3"/>
      <c r="EX1399" s="3"/>
      <c r="EY1399" s="3"/>
      <c r="EZ1399" s="3"/>
      <c r="FA1399" s="3"/>
      <c r="FB1399" s="3"/>
      <c r="FC1399" s="3"/>
      <c r="FD1399" s="3"/>
      <c r="FE1399" s="3"/>
      <c r="FF1399" s="3"/>
      <c r="FG1399" s="3"/>
      <c r="FH1399" s="3"/>
      <c r="FI1399" s="3"/>
      <c r="FJ1399" s="3"/>
      <c r="FK1399" s="3"/>
      <c r="FL1399" s="3"/>
      <c r="FM1399" s="3"/>
      <c r="FN1399" s="3"/>
      <c r="FO1399" s="3"/>
      <c r="FP1399" s="3"/>
      <c r="FQ1399" s="3"/>
      <c r="FR1399" s="3"/>
      <c r="FS1399" s="3"/>
      <c r="FT1399" s="3"/>
      <c r="FU1399" s="3"/>
      <c r="FV1399" s="3"/>
      <c r="FW1399" s="3"/>
      <c r="FX1399" s="3"/>
      <c r="FY1399" s="3"/>
      <c r="FZ1399" s="3"/>
      <c r="GA1399" s="3"/>
      <c r="GB1399" s="3"/>
      <c r="GC1399" s="3"/>
      <c r="GD1399" s="3"/>
      <c r="GE1399" s="3"/>
      <c r="GF1399" s="3"/>
    </row>
    <row r="1400" spans="1:188" s="320" customFormat="1" x14ac:dyDescent="0.2">
      <c r="A1400" s="4"/>
      <c r="B1400" s="5"/>
      <c r="C1400" s="5"/>
      <c r="D1400" s="5"/>
      <c r="E1400" s="259"/>
      <c r="F1400" s="323"/>
      <c r="G1400" s="323"/>
      <c r="I1400" s="4"/>
      <c r="J1400" s="4"/>
      <c r="K1400" s="260"/>
      <c r="L1400" s="4"/>
      <c r="M1400" s="35"/>
      <c r="N1400" s="4"/>
      <c r="O1400" s="35"/>
      <c r="P1400" s="36"/>
      <c r="Q1400" s="4"/>
      <c r="R1400" s="4"/>
      <c r="S1400" s="4"/>
      <c r="T1400" s="4"/>
      <c r="U1400" s="4"/>
      <c r="V1400" s="4"/>
      <c r="W1400" s="4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  <c r="EO1400" s="3"/>
      <c r="EP1400" s="3"/>
      <c r="EQ1400" s="3"/>
      <c r="ER1400" s="3"/>
      <c r="ES1400" s="3"/>
      <c r="ET1400" s="3"/>
      <c r="EU1400" s="3"/>
      <c r="EV1400" s="3"/>
      <c r="EW1400" s="3"/>
      <c r="EX1400" s="3"/>
      <c r="EY1400" s="3"/>
      <c r="EZ1400" s="3"/>
      <c r="FA1400" s="3"/>
      <c r="FB1400" s="3"/>
      <c r="FC1400" s="3"/>
      <c r="FD1400" s="3"/>
      <c r="FE1400" s="3"/>
      <c r="FF1400" s="3"/>
      <c r="FG1400" s="3"/>
      <c r="FH1400" s="3"/>
      <c r="FI1400" s="3"/>
      <c r="FJ1400" s="3"/>
      <c r="FK1400" s="3"/>
      <c r="FL1400" s="3"/>
      <c r="FM1400" s="3"/>
      <c r="FN1400" s="3"/>
      <c r="FO1400" s="3"/>
      <c r="FP1400" s="3"/>
      <c r="FQ1400" s="3"/>
      <c r="FR1400" s="3"/>
      <c r="FS1400" s="3"/>
      <c r="FT1400" s="3"/>
      <c r="FU1400" s="3"/>
      <c r="FV1400" s="3"/>
      <c r="FW1400" s="3"/>
      <c r="FX1400" s="3"/>
      <c r="FY1400" s="3"/>
      <c r="FZ1400" s="3"/>
      <c r="GA1400" s="3"/>
      <c r="GB1400" s="3"/>
      <c r="GC1400" s="3"/>
      <c r="GD1400" s="3"/>
      <c r="GE1400" s="3"/>
      <c r="GF1400" s="3"/>
    </row>
    <row r="1401" spans="1:188" s="320" customFormat="1" x14ac:dyDescent="0.2">
      <c r="A1401" s="4"/>
      <c r="B1401" s="5"/>
      <c r="C1401" s="5"/>
      <c r="D1401" s="5"/>
      <c r="E1401" s="259"/>
      <c r="F1401" s="323"/>
      <c r="G1401" s="323"/>
      <c r="I1401" s="4"/>
      <c r="J1401" s="4"/>
      <c r="K1401" s="260"/>
      <c r="L1401" s="4"/>
      <c r="M1401" s="35"/>
      <c r="N1401" s="4"/>
      <c r="O1401" s="35"/>
      <c r="P1401" s="36"/>
      <c r="Q1401" s="4"/>
      <c r="R1401" s="4"/>
      <c r="S1401" s="4"/>
      <c r="T1401" s="4"/>
      <c r="U1401" s="4"/>
      <c r="V1401" s="4"/>
      <c r="W1401" s="4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  <c r="FB1401" s="3"/>
      <c r="FC1401" s="3"/>
      <c r="FD1401" s="3"/>
      <c r="FE1401" s="3"/>
      <c r="FF1401" s="3"/>
      <c r="FG1401" s="3"/>
      <c r="FH1401" s="3"/>
      <c r="FI1401" s="3"/>
      <c r="FJ1401" s="3"/>
      <c r="FK1401" s="3"/>
      <c r="FL1401" s="3"/>
      <c r="FM1401" s="3"/>
      <c r="FN1401" s="3"/>
      <c r="FO1401" s="3"/>
      <c r="FP1401" s="3"/>
      <c r="FQ1401" s="3"/>
      <c r="FR1401" s="3"/>
      <c r="FS1401" s="3"/>
      <c r="FT1401" s="3"/>
      <c r="FU1401" s="3"/>
      <c r="FV1401" s="3"/>
      <c r="FW1401" s="3"/>
      <c r="FX1401" s="3"/>
      <c r="FY1401" s="3"/>
      <c r="FZ1401" s="3"/>
      <c r="GA1401" s="3"/>
      <c r="GB1401" s="3"/>
      <c r="GC1401" s="3"/>
      <c r="GD1401" s="3"/>
      <c r="GE1401" s="3"/>
      <c r="GF1401" s="3"/>
    </row>
    <row r="1402" spans="1:188" s="320" customFormat="1" x14ac:dyDescent="0.2">
      <c r="A1402" s="4"/>
      <c r="B1402" s="5"/>
      <c r="C1402" s="5"/>
      <c r="D1402" s="5"/>
      <c r="E1402" s="259"/>
      <c r="F1402" s="323"/>
      <c r="G1402" s="323"/>
      <c r="I1402" s="4"/>
      <c r="J1402" s="4"/>
      <c r="K1402" s="260"/>
      <c r="L1402" s="4"/>
      <c r="M1402" s="35"/>
      <c r="N1402" s="4"/>
      <c r="O1402" s="35"/>
      <c r="P1402" s="36"/>
      <c r="Q1402" s="4"/>
      <c r="R1402" s="4"/>
      <c r="S1402" s="4"/>
      <c r="T1402" s="4"/>
      <c r="U1402" s="4"/>
      <c r="V1402" s="4"/>
      <c r="W1402" s="4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  <c r="FB1402" s="3"/>
      <c r="FC1402" s="3"/>
      <c r="FD1402" s="3"/>
      <c r="FE1402" s="3"/>
      <c r="FF1402" s="3"/>
      <c r="FG1402" s="3"/>
      <c r="FH1402" s="3"/>
      <c r="FI1402" s="3"/>
      <c r="FJ1402" s="3"/>
      <c r="FK1402" s="3"/>
      <c r="FL1402" s="3"/>
      <c r="FM1402" s="3"/>
      <c r="FN1402" s="3"/>
      <c r="FO1402" s="3"/>
      <c r="FP1402" s="3"/>
      <c r="FQ1402" s="3"/>
      <c r="FR1402" s="3"/>
      <c r="FS1402" s="3"/>
      <c r="FT1402" s="3"/>
      <c r="FU1402" s="3"/>
      <c r="FV1402" s="3"/>
      <c r="FW1402" s="3"/>
      <c r="FX1402" s="3"/>
      <c r="FY1402" s="3"/>
      <c r="FZ1402" s="3"/>
      <c r="GA1402" s="3"/>
      <c r="GB1402" s="3"/>
      <c r="GC1402" s="3"/>
      <c r="GD1402" s="3"/>
      <c r="GE1402" s="3"/>
      <c r="GF1402" s="3"/>
    </row>
    <row r="1403" spans="1:188" s="320" customFormat="1" x14ac:dyDescent="0.2">
      <c r="A1403" s="4"/>
      <c r="B1403" s="5"/>
      <c r="C1403" s="5"/>
      <c r="D1403" s="5"/>
      <c r="E1403" s="259"/>
      <c r="F1403" s="323"/>
      <c r="G1403" s="323"/>
      <c r="I1403" s="4"/>
      <c r="J1403" s="4"/>
      <c r="K1403" s="260"/>
      <c r="L1403" s="4"/>
      <c r="M1403" s="35"/>
      <c r="N1403" s="4"/>
      <c r="O1403" s="35"/>
      <c r="P1403" s="36"/>
      <c r="Q1403" s="4"/>
      <c r="R1403" s="4"/>
      <c r="S1403" s="4"/>
      <c r="T1403" s="4"/>
      <c r="U1403" s="4"/>
      <c r="V1403" s="4"/>
      <c r="W1403" s="4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  <c r="EO1403" s="3"/>
      <c r="EP1403" s="3"/>
      <c r="EQ1403" s="3"/>
      <c r="ER1403" s="3"/>
      <c r="ES1403" s="3"/>
      <c r="ET1403" s="3"/>
      <c r="EU1403" s="3"/>
      <c r="EV1403" s="3"/>
      <c r="EW1403" s="3"/>
      <c r="EX1403" s="3"/>
      <c r="EY1403" s="3"/>
      <c r="EZ1403" s="3"/>
      <c r="FA1403" s="3"/>
      <c r="FB1403" s="3"/>
      <c r="FC1403" s="3"/>
      <c r="FD1403" s="3"/>
      <c r="FE1403" s="3"/>
      <c r="FF1403" s="3"/>
      <c r="FG1403" s="3"/>
      <c r="FH1403" s="3"/>
      <c r="FI1403" s="3"/>
      <c r="FJ1403" s="3"/>
      <c r="FK1403" s="3"/>
      <c r="FL1403" s="3"/>
      <c r="FM1403" s="3"/>
      <c r="FN1403" s="3"/>
      <c r="FO1403" s="3"/>
      <c r="FP1403" s="3"/>
      <c r="FQ1403" s="3"/>
      <c r="FR1403" s="3"/>
      <c r="FS1403" s="3"/>
      <c r="FT1403" s="3"/>
      <c r="FU1403" s="3"/>
      <c r="FV1403" s="3"/>
      <c r="FW1403" s="3"/>
      <c r="FX1403" s="3"/>
      <c r="FY1403" s="3"/>
      <c r="FZ1403" s="3"/>
      <c r="GA1403" s="3"/>
      <c r="GB1403" s="3"/>
      <c r="GC1403" s="3"/>
      <c r="GD1403" s="3"/>
      <c r="GE1403" s="3"/>
      <c r="GF1403" s="3"/>
    </row>
    <row r="1404" spans="1:188" s="320" customFormat="1" x14ac:dyDescent="0.2">
      <c r="A1404" s="4"/>
      <c r="B1404" s="5"/>
      <c r="C1404" s="5"/>
      <c r="D1404" s="5"/>
      <c r="E1404" s="259"/>
      <c r="F1404" s="323"/>
      <c r="G1404" s="323"/>
      <c r="I1404" s="4"/>
      <c r="J1404" s="4"/>
      <c r="K1404" s="260"/>
      <c r="L1404" s="4"/>
      <c r="M1404" s="35"/>
      <c r="N1404" s="4"/>
      <c r="O1404" s="35"/>
      <c r="P1404" s="36"/>
      <c r="Q1404" s="4"/>
      <c r="R1404" s="4"/>
      <c r="S1404" s="4"/>
      <c r="T1404" s="4"/>
      <c r="U1404" s="4"/>
      <c r="V1404" s="4"/>
      <c r="W1404" s="4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  <c r="EO1404" s="3"/>
      <c r="EP1404" s="3"/>
      <c r="EQ1404" s="3"/>
      <c r="ER1404" s="3"/>
      <c r="ES1404" s="3"/>
      <c r="ET1404" s="3"/>
      <c r="EU1404" s="3"/>
      <c r="EV1404" s="3"/>
      <c r="EW1404" s="3"/>
      <c r="EX1404" s="3"/>
      <c r="EY1404" s="3"/>
      <c r="EZ1404" s="3"/>
      <c r="FA1404" s="3"/>
      <c r="FB1404" s="3"/>
      <c r="FC1404" s="3"/>
      <c r="FD1404" s="3"/>
      <c r="FE1404" s="3"/>
      <c r="FF1404" s="3"/>
      <c r="FG1404" s="3"/>
      <c r="FH1404" s="3"/>
      <c r="FI1404" s="3"/>
      <c r="FJ1404" s="3"/>
      <c r="FK1404" s="3"/>
      <c r="FL1404" s="3"/>
      <c r="FM1404" s="3"/>
      <c r="FN1404" s="3"/>
      <c r="FO1404" s="3"/>
      <c r="FP1404" s="3"/>
      <c r="FQ1404" s="3"/>
      <c r="FR1404" s="3"/>
      <c r="FS1404" s="3"/>
      <c r="FT1404" s="3"/>
      <c r="FU1404" s="3"/>
      <c r="FV1404" s="3"/>
      <c r="FW1404" s="3"/>
      <c r="FX1404" s="3"/>
      <c r="FY1404" s="3"/>
      <c r="FZ1404" s="3"/>
      <c r="GA1404" s="3"/>
      <c r="GB1404" s="3"/>
      <c r="GC1404" s="3"/>
      <c r="GD1404" s="3"/>
      <c r="GE1404" s="3"/>
      <c r="GF1404" s="3"/>
    </row>
    <row r="1405" spans="1:188" s="320" customFormat="1" x14ac:dyDescent="0.2">
      <c r="A1405" s="4"/>
      <c r="B1405" s="5"/>
      <c r="C1405" s="5"/>
      <c r="D1405" s="5"/>
      <c r="E1405" s="259"/>
      <c r="F1405" s="323"/>
      <c r="G1405" s="323"/>
      <c r="I1405" s="4"/>
      <c r="J1405" s="4"/>
      <c r="K1405" s="260"/>
      <c r="L1405" s="4"/>
      <c r="M1405" s="35"/>
      <c r="N1405" s="4"/>
      <c r="O1405" s="35"/>
      <c r="P1405" s="36"/>
      <c r="Q1405" s="4"/>
      <c r="R1405" s="4"/>
      <c r="S1405" s="4"/>
      <c r="T1405" s="4"/>
      <c r="U1405" s="4"/>
      <c r="V1405" s="4"/>
      <c r="W1405" s="4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  <c r="FB1405" s="3"/>
      <c r="FC1405" s="3"/>
      <c r="FD1405" s="3"/>
      <c r="FE1405" s="3"/>
      <c r="FF1405" s="3"/>
      <c r="FG1405" s="3"/>
      <c r="FH1405" s="3"/>
      <c r="FI1405" s="3"/>
      <c r="FJ1405" s="3"/>
      <c r="FK1405" s="3"/>
      <c r="FL1405" s="3"/>
      <c r="FM1405" s="3"/>
      <c r="FN1405" s="3"/>
      <c r="FO1405" s="3"/>
      <c r="FP1405" s="3"/>
      <c r="FQ1405" s="3"/>
      <c r="FR1405" s="3"/>
      <c r="FS1405" s="3"/>
      <c r="FT1405" s="3"/>
      <c r="FU1405" s="3"/>
      <c r="FV1405" s="3"/>
      <c r="FW1405" s="3"/>
      <c r="FX1405" s="3"/>
      <c r="FY1405" s="3"/>
      <c r="FZ1405" s="3"/>
      <c r="GA1405" s="3"/>
      <c r="GB1405" s="3"/>
      <c r="GC1405" s="3"/>
      <c r="GD1405" s="3"/>
      <c r="GE1405" s="3"/>
      <c r="GF1405" s="3"/>
    </row>
    <row r="1406" spans="1:188" s="320" customFormat="1" x14ac:dyDescent="0.2">
      <c r="A1406" s="4"/>
      <c r="B1406" s="5"/>
      <c r="C1406" s="5"/>
      <c r="D1406" s="5"/>
      <c r="E1406" s="259"/>
      <c r="F1406" s="323"/>
      <c r="G1406" s="323"/>
      <c r="I1406" s="4"/>
      <c r="J1406" s="4"/>
      <c r="K1406" s="260"/>
      <c r="L1406" s="4"/>
      <c r="M1406" s="35"/>
      <c r="N1406" s="4"/>
      <c r="O1406" s="35"/>
      <c r="P1406" s="36"/>
      <c r="Q1406" s="4"/>
      <c r="R1406" s="4"/>
      <c r="S1406" s="4"/>
      <c r="T1406" s="4"/>
      <c r="U1406" s="4"/>
      <c r="V1406" s="4"/>
      <c r="W1406" s="4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  <c r="EO1406" s="3"/>
      <c r="EP1406" s="3"/>
      <c r="EQ1406" s="3"/>
      <c r="ER1406" s="3"/>
      <c r="ES1406" s="3"/>
      <c r="ET1406" s="3"/>
      <c r="EU1406" s="3"/>
      <c r="EV1406" s="3"/>
      <c r="EW1406" s="3"/>
      <c r="EX1406" s="3"/>
      <c r="EY1406" s="3"/>
      <c r="EZ1406" s="3"/>
      <c r="FA1406" s="3"/>
      <c r="FB1406" s="3"/>
      <c r="FC1406" s="3"/>
      <c r="FD1406" s="3"/>
      <c r="FE1406" s="3"/>
      <c r="FF1406" s="3"/>
      <c r="FG1406" s="3"/>
      <c r="FH1406" s="3"/>
      <c r="FI1406" s="3"/>
      <c r="FJ1406" s="3"/>
      <c r="FK1406" s="3"/>
      <c r="FL1406" s="3"/>
      <c r="FM1406" s="3"/>
      <c r="FN1406" s="3"/>
      <c r="FO1406" s="3"/>
      <c r="FP1406" s="3"/>
      <c r="FQ1406" s="3"/>
      <c r="FR1406" s="3"/>
      <c r="FS1406" s="3"/>
      <c r="FT1406" s="3"/>
      <c r="FU1406" s="3"/>
      <c r="FV1406" s="3"/>
      <c r="FW1406" s="3"/>
      <c r="FX1406" s="3"/>
      <c r="FY1406" s="3"/>
      <c r="FZ1406" s="3"/>
      <c r="GA1406" s="3"/>
      <c r="GB1406" s="3"/>
      <c r="GC1406" s="3"/>
      <c r="GD1406" s="3"/>
      <c r="GE1406" s="3"/>
      <c r="GF1406" s="3"/>
    </row>
    <row r="1407" spans="1:188" s="320" customFormat="1" x14ac:dyDescent="0.2">
      <c r="A1407" s="4"/>
      <c r="B1407" s="5"/>
      <c r="C1407" s="5"/>
      <c r="D1407" s="5"/>
      <c r="E1407" s="259"/>
      <c r="F1407" s="323"/>
      <c r="G1407" s="323"/>
      <c r="I1407" s="4"/>
      <c r="J1407" s="4"/>
      <c r="K1407" s="260"/>
      <c r="L1407" s="4"/>
      <c r="M1407" s="35"/>
      <c r="N1407" s="4"/>
      <c r="O1407" s="35"/>
      <c r="P1407" s="36"/>
      <c r="Q1407" s="4"/>
      <c r="R1407" s="4"/>
      <c r="S1407" s="4"/>
      <c r="T1407" s="4"/>
      <c r="U1407" s="4"/>
      <c r="V1407" s="4"/>
      <c r="W1407" s="4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  <c r="EO1407" s="3"/>
      <c r="EP1407" s="3"/>
      <c r="EQ1407" s="3"/>
      <c r="ER1407" s="3"/>
      <c r="ES1407" s="3"/>
      <c r="ET1407" s="3"/>
      <c r="EU1407" s="3"/>
      <c r="EV1407" s="3"/>
      <c r="EW1407" s="3"/>
      <c r="EX1407" s="3"/>
      <c r="EY1407" s="3"/>
      <c r="EZ1407" s="3"/>
      <c r="FA1407" s="3"/>
      <c r="FB1407" s="3"/>
      <c r="FC1407" s="3"/>
      <c r="FD1407" s="3"/>
      <c r="FE1407" s="3"/>
      <c r="FF1407" s="3"/>
      <c r="FG1407" s="3"/>
      <c r="FH1407" s="3"/>
      <c r="FI1407" s="3"/>
      <c r="FJ1407" s="3"/>
      <c r="FK1407" s="3"/>
      <c r="FL1407" s="3"/>
      <c r="FM1407" s="3"/>
      <c r="FN1407" s="3"/>
      <c r="FO1407" s="3"/>
      <c r="FP1407" s="3"/>
      <c r="FQ1407" s="3"/>
      <c r="FR1407" s="3"/>
      <c r="FS1407" s="3"/>
      <c r="FT1407" s="3"/>
      <c r="FU1407" s="3"/>
      <c r="FV1407" s="3"/>
      <c r="FW1407" s="3"/>
      <c r="FX1407" s="3"/>
      <c r="FY1407" s="3"/>
      <c r="FZ1407" s="3"/>
      <c r="GA1407" s="3"/>
      <c r="GB1407" s="3"/>
      <c r="GC1407" s="3"/>
      <c r="GD1407" s="3"/>
      <c r="GE1407" s="3"/>
      <c r="GF1407" s="3"/>
    </row>
    <row r="1408" spans="1:188" s="320" customFormat="1" x14ac:dyDescent="0.2">
      <c r="A1408" s="4"/>
      <c r="B1408" s="5"/>
      <c r="C1408" s="5"/>
      <c r="D1408" s="5"/>
      <c r="E1408" s="259"/>
      <c r="F1408" s="323"/>
      <c r="G1408" s="323"/>
      <c r="I1408" s="4"/>
      <c r="J1408" s="4"/>
      <c r="K1408" s="260"/>
      <c r="L1408" s="4"/>
      <c r="M1408" s="35"/>
      <c r="N1408" s="4"/>
      <c r="O1408" s="35"/>
      <c r="P1408" s="36"/>
      <c r="Q1408" s="4"/>
      <c r="R1408" s="4"/>
      <c r="S1408" s="4"/>
      <c r="T1408" s="4"/>
      <c r="U1408" s="4"/>
      <c r="V1408" s="4"/>
      <c r="W1408" s="4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  <c r="EO1408" s="3"/>
      <c r="EP1408" s="3"/>
      <c r="EQ1408" s="3"/>
      <c r="ER1408" s="3"/>
      <c r="ES1408" s="3"/>
      <c r="ET1408" s="3"/>
      <c r="EU1408" s="3"/>
      <c r="EV1408" s="3"/>
      <c r="EW1408" s="3"/>
      <c r="EX1408" s="3"/>
      <c r="EY1408" s="3"/>
      <c r="EZ1408" s="3"/>
      <c r="FA1408" s="3"/>
      <c r="FB1408" s="3"/>
      <c r="FC1408" s="3"/>
      <c r="FD1408" s="3"/>
      <c r="FE1408" s="3"/>
      <c r="FF1408" s="3"/>
      <c r="FG1408" s="3"/>
      <c r="FH1408" s="3"/>
      <c r="FI1408" s="3"/>
      <c r="FJ1408" s="3"/>
      <c r="FK1408" s="3"/>
      <c r="FL1408" s="3"/>
      <c r="FM1408" s="3"/>
      <c r="FN1408" s="3"/>
      <c r="FO1408" s="3"/>
      <c r="FP1408" s="3"/>
      <c r="FQ1408" s="3"/>
      <c r="FR1408" s="3"/>
      <c r="FS1408" s="3"/>
      <c r="FT1408" s="3"/>
      <c r="FU1408" s="3"/>
      <c r="FV1408" s="3"/>
      <c r="FW1408" s="3"/>
      <c r="FX1408" s="3"/>
      <c r="FY1408" s="3"/>
      <c r="FZ1408" s="3"/>
      <c r="GA1408" s="3"/>
      <c r="GB1408" s="3"/>
      <c r="GC1408" s="3"/>
      <c r="GD1408" s="3"/>
      <c r="GE1408" s="3"/>
      <c r="GF1408" s="3"/>
    </row>
    <row r="1409" spans="1:188" s="320" customFormat="1" x14ac:dyDescent="0.2">
      <c r="A1409" s="4"/>
      <c r="B1409" s="5"/>
      <c r="C1409" s="5"/>
      <c r="D1409" s="5"/>
      <c r="E1409" s="259"/>
      <c r="F1409" s="323"/>
      <c r="G1409" s="323"/>
      <c r="I1409" s="4"/>
      <c r="J1409" s="4"/>
      <c r="K1409" s="260"/>
      <c r="L1409" s="4"/>
      <c r="M1409" s="35"/>
      <c r="N1409" s="4"/>
      <c r="O1409" s="35"/>
      <c r="P1409" s="36"/>
      <c r="Q1409" s="4"/>
      <c r="R1409" s="4"/>
      <c r="S1409" s="4"/>
      <c r="T1409" s="4"/>
      <c r="U1409" s="4"/>
      <c r="V1409" s="4"/>
      <c r="W1409" s="4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  <c r="FB1409" s="3"/>
      <c r="FC1409" s="3"/>
      <c r="FD1409" s="3"/>
      <c r="FE1409" s="3"/>
      <c r="FF1409" s="3"/>
      <c r="FG1409" s="3"/>
      <c r="FH1409" s="3"/>
      <c r="FI1409" s="3"/>
      <c r="FJ1409" s="3"/>
      <c r="FK1409" s="3"/>
      <c r="FL1409" s="3"/>
      <c r="FM1409" s="3"/>
      <c r="FN1409" s="3"/>
      <c r="FO1409" s="3"/>
      <c r="FP1409" s="3"/>
      <c r="FQ1409" s="3"/>
      <c r="FR1409" s="3"/>
      <c r="FS1409" s="3"/>
      <c r="FT1409" s="3"/>
      <c r="FU1409" s="3"/>
      <c r="FV1409" s="3"/>
      <c r="FW1409" s="3"/>
      <c r="FX1409" s="3"/>
      <c r="FY1409" s="3"/>
      <c r="FZ1409" s="3"/>
      <c r="GA1409" s="3"/>
      <c r="GB1409" s="3"/>
      <c r="GC1409" s="3"/>
      <c r="GD1409" s="3"/>
      <c r="GE1409" s="3"/>
      <c r="GF1409" s="3"/>
    </row>
    <row r="1410" spans="1:188" s="320" customFormat="1" x14ac:dyDescent="0.2">
      <c r="A1410" s="4"/>
      <c r="B1410" s="5"/>
      <c r="C1410" s="5"/>
      <c r="D1410" s="5"/>
      <c r="E1410" s="259"/>
      <c r="F1410" s="323"/>
      <c r="G1410" s="323"/>
      <c r="I1410" s="4"/>
      <c r="J1410" s="4"/>
      <c r="K1410" s="260"/>
      <c r="L1410" s="4"/>
      <c r="M1410" s="35"/>
      <c r="N1410" s="4"/>
      <c r="O1410" s="35"/>
      <c r="P1410" s="36"/>
      <c r="Q1410" s="4"/>
      <c r="R1410" s="4"/>
      <c r="S1410" s="4"/>
      <c r="T1410" s="4"/>
      <c r="U1410" s="4"/>
      <c r="V1410" s="4"/>
      <c r="W1410" s="4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  <c r="EO1410" s="3"/>
      <c r="EP1410" s="3"/>
      <c r="EQ1410" s="3"/>
      <c r="ER1410" s="3"/>
      <c r="ES1410" s="3"/>
      <c r="ET1410" s="3"/>
      <c r="EU1410" s="3"/>
      <c r="EV1410" s="3"/>
      <c r="EW1410" s="3"/>
      <c r="EX1410" s="3"/>
      <c r="EY1410" s="3"/>
      <c r="EZ1410" s="3"/>
      <c r="FA1410" s="3"/>
      <c r="FB1410" s="3"/>
      <c r="FC1410" s="3"/>
      <c r="FD1410" s="3"/>
      <c r="FE1410" s="3"/>
      <c r="FF1410" s="3"/>
      <c r="FG1410" s="3"/>
      <c r="FH1410" s="3"/>
      <c r="FI1410" s="3"/>
      <c r="FJ1410" s="3"/>
      <c r="FK1410" s="3"/>
      <c r="FL1410" s="3"/>
      <c r="FM1410" s="3"/>
      <c r="FN1410" s="3"/>
      <c r="FO1410" s="3"/>
      <c r="FP1410" s="3"/>
      <c r="FQ1410" s="3"/>
      <c r="FR1410" s="3"/>
      <c r="FS1410" s="3"/>
      <c r="FT1410" s="3"/>
      <c r="FU1410" s="3"/>
      <c r="FV1410" s="3"/>
      <c r="FW1410" s="3"/>
      <c r="FX1410" s="3"/>
      <c r="FY1410" s="3"/>
      <c r="FZ1410" s="3"/>
      <c r="GA1410" s="3"/>
      <c r="GB1410" s="3"/>
      <c r="GC1410" s="3"/>
      <c r="GD1410" s="3"/>
      <c r="GE1410" s="3"/>
      <c r="GF1410" s="3"/>
    </row>
    <row r="1411" spans="1:188" s="320" customFormat="1" x14ac:dyDescent="0.2">
      <c r="A1411" s="4"/>
      <c r="B1411" s="5"/>
      <c r="C1411" s="5"/>
      <c r="D1411" s="5"/>
      <c r="E1411" s="259"/>
      <c r="F1411" s="323"/>
      <c r="G1411" s="323"/>
      <c r="I1411" s="4"/>
      <c r="J1411" s="4"/>
      <c r="K1411" s="260"/>
      <c r="L1411" s="4"/>
      <c r="M1411" s="35"/>
      <c r="N1411" s="4"/>
      <c r="O1411" s="35"/>
      <c r="P1411" s="36"/>
      <c r="Q1411" s="4"/>
      <c r="R1411" s="4"/>
      <c r="S1411" s="4"/>
      <c r="T1411" s="4"/>
      <c r="U1411" s="4"/>
      <c r="V1411" s="4"/>
      <c r="W1411" s="4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  <c r="EO1411" s="3"/>
      <c r="EP1411" s="3"/>
      <c r="EQ1411" s="3"/>
      <c r="ER1411" s="3"/>
      <c r="ES1411" s="3"/>
      <c r="ET1411" s="3"/>
      <c r="EU1411" s="3"/>
      <c r="EV1411" s="3"/>
      <c r="EW1411" s="3"/>
      <c r="EX1411" s="3"/>
      <c r="EY1411" s="3"/>
      <c r="EZ1411" s="3"/>
      <c r="FA1411" s="3"/>
      <c r="FB1411" s="3"/>
      <c r="FC1411" s="3"/>
      <c r="FD1411" s="3"/>
      <c r="FE1411" s="3"/>
      <c r="FF1411" s="3"/>
      <c r="FG1411" s="3"/>
      <c r="FH1411" s="3"/>
      <c r="FI1411" s="3"/>
      <c r="FJ1411" s="3"/>
      <c r="FK1411" s="3"/>
      <c r="FL1411" s="3"/>
      <c r="FM1411" s="3"/>
      <c r="FN1411" s="3"/>
      <c r="FO1411" s="3"/>
      <c r="FP1411" s="3"/>
      <c r="FQ1411" s="3"/>
      <c r="FR1411" s="3"/>
      <c r="FS1411" s="3"/>
      <c r="FT1411" s="3"/>
      <c r="FU1411" s="3"/>
      <c r="FV1411" s="3"/>
      <c r="FW1411" s="3"/>
      <c r="FX1411" s="3"/>
      <c r="FY1411" s="3"/>
      <c r="FZ1411" s="3"/>
      <c r="GA1411" s="3"/>
      <c r="GB1411" s="3"/>
      <c r="GC1411" s="3"/>
      <c r="GD1411" s="3"/>
      <c r="GE1411" s="3"/>
      <c r="GF1411" s="3"/>
    </row>
    <row r="1412" spans="1:188" s="320" customFormat="1" x14ac:dyDescent="0.2">
      <c r="A1412" s="4"/>
      <c r="B1412" s="5"/>
      <c r="C1412" s="5"/>
      <c r="D1412" s="5"/>
      <c r="E1412" s="259"/>
      <c r="F1412" s="323"/>
      <c r="G1412" s="323"/>
      <c r="I1412" s="4"/>
      <c r="J1412" s="4"/>
      <c r="K1412" s="260"/>
      <c r="L1412" s="4"/>
      <c r="M1412" s="35"/>
      <c r="N1412" s="4"/>
      <c r="O1412" s="35"/>
      <c r="P1412" s="36"/>
      <c r="Q1412" s="4"/>
      <c r="R1412" s="4"/>
      <c r="S1412" s="4"/>
      <c r="T1412" s="4"/>
      <c r="U1412" s="4"/>
      <c r="V1412" s="4"/>
      <c r="W1412" s="4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  <c r="FF1412" s="3"/>
      <c r="FG1412" s="3"/>
      <c r="FH1412" s="3"/>
      <c r="FI1412" s="3"/>
      <c r="FJ1412" s="3"/>
      <c r="FK1412" s="3"/>
      <c r="FL1412" s="3"/>
      <c r="FM1412" s="3"/>
      <c r="FN1412" s="3"/>
      <c r="FO1412" s="3"/>
      <c r="FP1412" s="3"/>
      <c r="FQ1412" s="3"/>
      <c r="FR1412" s="3"/>
      <c r="FS1412" s="3"/>
      <c r="FT1412" s="3"/>
      <c r="FU1412" s="3"/>
      <c r="FV1412" s="3"/>
      <c r="FW1412" s="3"/>
      <c r="FX1412" s="3"/>
      <c r="FY1412" s="3"/>
      <c r="FZ1412" s="3"/>
      <c r="GA1412" s="3"/>
      <c r="GB1412" s="3"/>
      <c r="GC1412" s="3"/>
      <c r="GD1412" s="3"/>
      <c r="GE1412" s="3"/>
      <c r="GF1412" s="3"/>
    </row>
    <row r="1413" spans="1:188" s="320" customFormat="1" x14ac:dyDescent="0.2">
      <c r="A1413" s="4"/>
      <c r="B1413" s="5"/>
      <c r="C1413" s="5"/>
      <c r="D1413" s="5"/>
      <c r="E1413" s="259"/>
      <c r="F1413" s="323"/>
      <c r="G1413" s="323"/>
      <c r="I1413" s="4"/>
      <c r="J1413" s="4"/>
      <c r="K1413" s="260"/>
      <c r="L1413" s="4"/>
      <c r="M1413" s="35"/>
      <c r="N1413" s="4"/>
      <c r="O1413" s="35"/>
      <c r="P1413" s="36"/>
      <c r="Q1413" s="4"/>
      <c r="R1413" s="4"/>
      <c r="S1413" s="4"/>
      <c r="T1413" s="4"/>
      <c r="U1413" s="4"/>
      <c r="V1413" s="4"/>
      <c r="W1413" s="4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  <c r="FB1413" s="3"/>
      <c r="FC1413" s="3"/>
      <c r="FD1413" s="3"/>
      <c r="FE1413" s="3"/>
      <c r="FF1413" s="3"/>
      <c r="FG1413" s="3"/>
      <c r="FH1413" s="3"/>
      <c r="FI1413" s="3"/>
      <c r="FJ1413" s="3"/>
      <c r="FK1413" s="3"/>
      <c r="FL1413" s="3"/>
      <c r="FM1413" s="3"/>
      <c r="FN1413" s="3"/>
      <c r="FO1413" s="3"/>
      <c r="FP1413" s="3"/>
      <c r="FQ1413" s="3"/>
      <c r="FR1413" s="3"/>
      <c r="FS1413" s="3"/>
      <c r="FT1413" s="3"/>
      <c r="FU1413" s="3"/>
      <c r="FV1413" s="3"/>
      <c r="FW1413" s="3"/>
      <c r="FX1413" s="3"/>
      <c r="FY1413" s="3"/>
      <c r="FZ1413" s="3"/>
      <c r="GA1413" s="3"/>
      <c r="GB1413" s="3"/>
      <c r="GC1413" s="3"/>
      <c r="GD1413" s="3"/>
      <c r="GE1413" s="3"/>
      <c r="GF1413" s="3"/>
    </row>
    <row r="1414" spans="1:188" s="320" customFormat="1" x14ac:dyDescent="0.2">
      <c r="A1414" s="4"/>
      <c r="B1414" s="5"/>
      <c r="C1414" s="5"/>
      <c r="D1414" s="5"/>
      <c r="E1414" s="259"/>
      <c r="F1414" s="323"/>
      <c r="G1414" s="323"/>
      <c r="I1414" s="4"/>
      <c r="J1414" s="4"/>
      <c r="K1414" s="260"/>
      <c r="L1414" s="4"/>
      <c r="M1414" s="35"/>
      <c r="N1414" s="4"/>
      <c r="O1414" s="35"/>
      <c r="P1414" s="36"/>
      <c r="Q1414" s="4"/>
      <c r="R1414" s="4"/>
      <c r="S1414" s="4"/>
      <c r="T1414" s="4"/>
      <c r="U1414" s="4"/>
      <c r="V1414" s="4"/>
      <c r="W1414" s="4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  <c r="FF1414" s="3"/>
      <c r="FG1414" s="3"/>
      <c r="FH1414" s="3"/>
      <c r="FI1414" s="3"/>
      <c r="FJ1414" s="3"/>
      <c r="FK1414" s="3"/>
      <c r="FL1414" s="3"/>
      <c r="FM1414" s="3"/>
      <c r="FN1414" s="3"/>
      <c r="FO1414" s="3"/>
      <c r="FP1414" s="3"/>
      <c r="FQ1414" s="3"/>
      <c r="FR1414" s="3"/>
      <c r="FS1414" s="3"/>
      <c r="FT1414" s="3"/>
      <c r="FU1414" s="3"/>
      <c r="FV1414" s="3"/>
      <c r="FW1414" s="3"/>
      <c r="FX1414" s="3"/>
      <c r="FY1414" s="3"/>
      <c r="FZ1414" s="3"/>
      <c r="GA1414" s="3"/>
      <c r="GB1414" s="3"/>
      <c r="GC1414" s="3"/>
      <c r="GD1414" s="3"/>
      <c r="GE1414" s="3"/>
      <c r="GF1414" s="3"/>
    </row>
    <row r="1415" spans="1:188" s="320" customFormat="1" x14ac:dyDescent="0.2">
      <c r="A1415" s="4"/>
      <c r="B1415" s="5"/>
      <c r="C1415" s="5"/>
      <c r="D1415" s="5"/>
      <c r="E1415" s="259"/>
      <c r="F1415" s="323"/>
      <c r="G1415" s="323"/>
      <c r="I1415" s="4"/>
      <c r="J1415" s="4"/>
      <c r="K1415" s="260"/>
      <c r="L1415" s="4"/>
      <c r="M1415" s="35"/>
      <c r="N1415" s="4"/>
      <c r="O1415" s="35"/>
      <c r="P1415" s="36"/>
      <c r="Q1415" s="4"/>
      <c r="R1415" s="4"/>
      <c r="S1415" s="4"/>
      <c r="T1415" s="4"/>
      <c r="U1415" s="4"/>
      <c r="V1415" s="4"/>
      <c r="W1415" s="4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  <c r="EO1415" s="3"/>
      <c r="EP1415" s="3"/>
      <c r="EQ1415" s="3"/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  <c r="FB1415" s="3"/>
      <c r="FC1415" s="3"/>
      <c r="FD1415" s="3"/>
      <c r="FE1415" s="3"/>
      <c r="FF1415" s="3"/>
      <c r="FG1415" s="3"/>
      <c r="FH1415" s="3"/>
      <c r="FI1415" s="3"/>
      <c r="FJ1415" s="3"/>
      <c r="FK1415" s="3"/>
      <c r="FL1415" s="3"/>
      <c r="FM1415" s="3"/>
      <c r="FN1415" s="3"/>
      <c r="FO1415" s="3"/>
      <c r="FP1415" s="3"/>
      <c r="FQ1415" s="3"/>
      <c r="FR1415" s="3"/>
      <c r="FS1415" s="3"/>
      <c r="FT1415" s="3"/>
      <c r="FU1415" s="3"/>
      <c r="FV1415" s="3"/>
      <c r="FW1415" s="3"/>
      <c r="FX1415" s="3"/>
      <c r="FY1415" s="3"/>
      <c r="FZ1415" s="3"/>
      <c r="GA1415" s="3"/>
      <c r="GB1415" s="3"/>
      <c r="GC1415" s="3"/>
      <c r="GD1415" s="3"/>
      <c r="GE1415" s="3"/>
      <c r="GF1415" s="3"/>
    </row>
    <row r="1416" spans="1:188" s="320" customFormat="1" x14ac:dyDescent="0.2">
      <c r="A1416" s="4"/>
      <c r="B1416" s="5"/>
      <c r="C1416" s="5"/>
      <c r="D1416" s="5"/>
      <c r="E1416" s="259"/>
      <c r="F1416" s="323"/>
      <c r="G1416" s="323"/>
      <c r="I1416" s="4"/>
      <c r="J1416" s="4"/>
      <c r="K1416" s="260"/>
      <c r="L1416" s="4"/>
      <c r="M1416" s="35"/>
      <c r="N1416" s="4"/>
      <c r="O1416" s="35"/>
      <c r="P1416" s="36"/>
      <c r="Q1416" s="4"/>
      <c r="R1416" s="4"/>
      <c r="S1416" s="4"/>
      <c r="T1416" s="4"/>
      <c r="U1416" s="4"/>
      <c r="V1416" s="4"/>
      <c r="W1416" s="4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  <c r="EO1416" s="3"/>
      <c r="EP1416" s="3"/>
      <c r="EQ1416" s="3"/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  <c r="FB1416" s="3"/>
      <c r="FC1416" s="3"/>
      <c r="FD1416" s="3"/>
      <c r="FE1416" s="3"/>
      <c r="FF1416" s="3"/>
      <c r="FG1416" s="3"/>
      <c r="FH1416" s="3"/>
      <c r="FI1416" s="3"/>
      <c r="FJ1416" s="3"/>
      <c r="FK1416" s="3"/>
      <c r="FL1416" s="3"/>
      <c r="FM1416" s="3"/>
      <c r="FN1416" s="3"/>
      <c r="FO1416" s="3"/>
      <c r="FP1416" s="3"/>
      <c r="FQ1416" s="3"/>
      <c r="FR1416" s="3"/>
      <c r="FS1416" s="3"/>
      <c r="FT1416" s="3"/>
      <c r="FU1416" s="3"/>
      <c r="FV1416" s="3"/>
      <c r="FW1416" s="3"/>
      <c r="FX1416" s="3"/>
      <c r="FY1416" s="3"/>
      <c r="FZ1416" s="3"/>
      <c r="GA1416" s="3"/>
      <c r="GB1416" s="3"/>
      <c r="GC1416" s="3"/>
      <c r="GD1416" s="3"/>
      <c r="GE1416" s="3"/>
      <c r="GF1416" s="3"/>
    </row>
    <row r="1417" spans="1:188" s="320" customFormat="1" x14ac:dyDescent="0.2">
      <c r="A1417" s="4"/>
      <c r="B1417" s="5"/>
      <c r="C1417" s="5"/>
      <c r="D1417" s="5"/>
      <c r="E1417" s="259"/>
      <c r="F1417" s="323"/>
      <c r="G1417" s="323"/>
      <c r="I1417" s="4"/>
      <c r="J1417" s="4"/>
      <c r="K1417" s="260"/>
      <c r="L1417" s="4"/>
      <c r="M1417" s="35"/>
      <c r="N1417" s="4"/>
      <c r="O1417" s="35"/>
      <c r="P1417" s="36"/>
      <c r="Q1417" s="4"/>
      <c r="R1417" s="4"/>
      <c r="S1417" s="4"/>
      <c r="T1417" s="4"/>
      <c r="U1417" s="4"/>
      <c r="V1417" s="4"/>
      <c r="W1417" s="4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  <c r="FF1417" s="3"/>
      <c r="FG1417" s="3"/>
      <c r="FH1417" s="3"/>
      <c r="FI1417" s="3"/>
      <c r="FJ1417" s="3"/>
      <c r="FK1417" s="3"/>
      <c r="FL1417" s="3"/>
      <c r="FM1417" s="3"/>
      <c r="FN1417" s="3"/>
      <c r="FO1417" s="3"/>
      <c r="FP1417" s="3"/>
      <c r="FQ1417" s="3"/>
      <c r="FR1417" s="3"/>
      <c r="FS1417" s="3"/>
      <c r="FT1417" s="3"/>
      <c r="FU1417" s="3"/>
      <c r="FV1417" s="3"/>
      <c r="FW1417" s="3"/>
      <c r="FX1417" s="3"/>
      <c r="FY1417" s="3"/>
      <c r="FZ1417" s="3"/>
      <c r="GA1417" s="3"/>
      <c r="GB1417" s="3"/>
      <c r="GC1417" s="3"/>
      <c r="GD1417" s="3"/>
      <c r="GE1417" s="3"/>
      <c r="GF1417" s="3"/>
    </row>
    <row r="1418" spans="1:188" s="320" customFormat="1" x14ac:dyDescent="0.2">
      <c r="A1418" s="4"/>
      <c r="B1418" s="5"/>
      <c r="C1418" s="5"/>
      <c r="D1418" s="5"/>
      <c r="E1418" s="259"/>
      <c r="F1418" s="323"/>
      <c r="G1418" s="323"/>
      <c r="I1418" s="4"/>
      <c r="J1418" s="4"/>
      <c r="K1418" s="260"/>
      <c r="L1418" s="4"/>
      <c r="M1418" s="35"/>
      <c r="N1418" s="4"/>
      <c r="O1418" s="35"/>
      <c r="P1418" s="36"/>
      <c r="Q1418" s="4"/>
      <c r="R1418" s="4"/>
      <c r="S1418" s="4"/>
      <c r="T1418" s="4"/>
      <c r="U1418" s="4"/>
      <c r="V1418" s="4"/>
      <c r="W1418" s="4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  <c r="EO1418" s="3"/>
      <c r="EP1418" s="3"/>
      <c r="EQ1418" s="3"/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  <c r="FB1418" s="3"/>
      <c r="FC1418" s="3"/>
      <c r="FD1418" s="3"/>
      <c r="FE1418" s="3"/>
      <c r="FF1418" s="3"/>
      <c r="FG1418" s="3"/>
      <c r="FH1418" s="3"/>
      <c r="FI1418" s="3"/>
      <c r="FJ1418" s="3"/>
      <c r="FK1418" s="3"/>
      <c r="FL1418" s="3"/>
      <c r="FM1418" s="3"/>
      <c r="FN1418" s="3"/>
      <c r="FO1418" s="3"/>
      <c r="FP1418" s="3"/>
      <c r="FQ1418" s="3"/>
      <c r="FR1418" s="3"/>
      <c r="FS1418" s="3"/>
      <c r="FT1418" s="3"/>
      <c r="FU1418" s="3"/>
      <c r="FV1418" s="3"/>
      <c r="FW1418" s="3"/>
      <c r="FX1418" s="3"/>
      <c r="FY1418" s="3"/>
      <c r="FZ1418" s="3"/>
      <c r="GA1418" s="3"/>
      <c r="GB1418" s="3"/>
      <c r="GC1418" s="3"/>
      <c r="GD1418" s="3"/>
      <c r="GE1418" s="3"/>
      <c r="GF1418" s="3"/>
    </row>
    <row r="1419" spans="1:188" s="320" customFormat="1" x14ac:dyDescent="0.2">
      <c r="A1419" s="4"/>
      <c r="B1419" s="5"/>
      <c r="C1419" s="5"/>
      <c r="D1419" s="5"/>
      <c r="E1419" s="259"/>
      <c r="F1419" s="323"/>
      <c r="G1419" s="323"/>
      <c r="I1419" s="4"/>
      <c r="J1419" s="4"/>
      <c r="K1419" s="260"/>
      <c r="L1419" s="4"/>
      <c r="M1419" s="35"/>
      <c r="N1419" s="4"/>
      <c r="O1419" s="35"/>
      <c r="P1419" s="36"/>
      <c r="Q1419" s="4"/>
      <c r="R1419" s="4"/>
      <c r="S1419" s="4"/>
      <c r="T1419" s="4"/>
      <c r="U1419" s="4"/>
      <c r="V1419" s="4"/>
      <c r="W1419" s="4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  <c r="FF1419" s="3"/>
      <c r="FG1419" s="3"/>
      <c r="FH1419" s="3"/>
      <c r="FI1419" s="3"/>
      <c r="FJ1419" s="3"/>
      <c r="FK1419" s="3"/>
      <c r="FL1419" s="3"/>
      <c r="FM1419" s="3"/>
      <c r="FN1419" s="3"/>
      <c r="FO1419" s="3"/>
      <c r="FP1419" s="3"/>
      <c r="FQ1419" s="3"/>
      <c r="FR1419" s="3"/>
      <c r="FS1419" s="3"/>
      <c r="FT1419" s="3"/>
      <c r="FU1419" s="3"/>
      <c r="FV1419" s="3"/>
      <c r="FW1419" s="3"/>
      <c r="FX1419" s="3"/>
      <c r="FY1419" s="3"/>
      <c r="FZ1419" s="3"/>
      <c r="GA1419" s="3"/>
      <c r="GB1419" s="3"/>
      <c r="GC1419" s="3"/>
      <c r="GD1419" s="3"/>
      <c r="GE1419" s="3"/>
      <c r="GF1419" s="3"/>
    </row>
    <row r="1420" spans="1:188" s="320" customFormat="1" x14ac:dyDescent="0.2">
      <c r="A1420" s="4"/>
      <c r="B1420" s="5"/>
      <c r="C1420" s="5"/>
      <c r="D1420" s="5"/>
      <c r="E1420" s="259"/>
      <c r="F1420" s="323"/>
      <c r="G1420" s="323"/>
      <c r="I1420" s="4"/>
      <c r="J1420" s="4"/>
      <c r="K1420" s="260"/>
      <c r="L1420" s="4"/>
      <c r="M1420" s="35"/>
      <c r="N1420" s="4"/>
      <c r="O1420" s="35"/>
      <c r="P1420" s="36"/>
      <c r="Q1420" s="4"/>
      <c r="R1420" s="4"/>
      <c r="S1420" s="4"/>
      <c r="T1420" s="4"/>
      <c r="U1420" s="4"/>
      <c r="V1420" s="4"/>
      <c r="W1420" s="4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  <c r="EO1420" s="3"/>
      <c r="EP1420" s="3"/>
      <c r="EQ1420" s="3"/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  <c r="FB1420" s="3"/>
      <c r="FC1420" s="3"/>
      <c r="FD1420" s="3"/>
      <c r="FE1420" s="3"/>
      <c r="FF1420" s="3"/>
      <c r="FG1420" s="3"/>
      <c r="FH1420" s="3"/>
      <c r="FI1420" s="3"/>
      <c r="FJ1420" s="3"/>
      <c r="FK1420" s="3"/>
      <c r="FL1420" s="3"/>
      <c r="FM1420" s="3"/>
      <c r="FN1420" s="3"/>
      <c r="FO1420" s="3"/>
      <c r="FP1420" s="3"/>
      <c r="FQ1420" s="3"/>
      <c r="FR1420" s="3"/>
      <c r="FS1420" s="3"/>
      <c r="FT1420" s="3"/>
      <c r="FU1420" s="3"/>
      <c r="FV1420" s="3"/>
      <c r="FW1420" s="3"/>
      <c r="FX1420" s="3"/>
      <c r="FY1420" s="3"/>
      <c r="FZ1420" s="3"/>
      <c r="GA1420" s="3"/>
      <c r="GB1420" s="3"/>
      <c r="GC1420" s="3"/>
      <c r="GD1420" s="3"/>
      <c r="GE1420" s="3"/>
      <c r="GF1420" s="3"/>
    </row>
    <row r="1421" spans="1:188" s="320" customFormat="1" x14ac:dyDescent="0.2">
      <c r="A1421" s="4"/>
      <c r="B1421" s="5"/>
      <c r="C1421" s="5"/>
      <c r="D1421" s="5"/>
      <c r="E1421" s="259"/>
      <c r="F1421" s="323"/>
      <c r="G1421" s="323"/>
      <c r="I1421" s="4"/>
      <c r="J1421" s="4"/>
      <c r="K1421" s="260"/>
      <c r="L1421" s="4"/>
      <c r="M1421" s="35"/>
      <c r="N1421" s="4"/>
      <c r="O1421" s="35"/>
      <c r="P1421" s="36"/>
      <c r="Q1421" s="4"/>
      <c r="R1421" s="4"/>
      <c r="S1421" s="4"/>
      <c r="T1421" s="4"/>
      <c r="U1421" s="4"/>
      <c r="V1421" s="4"/>
      <c r="W1421" s="4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  <c r="FJ1421" s="3"/>
      <c r="FK1421" s="3"/>
      <c r="FL1421" s="3"/>
      <c r="FM1421" s="3"/>
      <c r="FN1421" s="3"/>
      <c r="FO1421" s="3"/>
      <c r="FP1421" s="3"/>
      <c r="FQ1421" s="3"/>
      <c r="FR1421" s="3"/>
      <c r="FS1421" s="3"/>
      <c r="FT1421" s="3"/>
      <c r="FU1421" s="3"/>
      <c r="FV1421" s="3"/>
      <c r="FW1421" s="3"/>
      <c r="FX1421" s="3"/>
      <c r="FY1421" s="3"/>
      <c r="FZ1421" s="3"/>
      <c r="GA1421" s="3"/>
      <c r="GB1421" s="3"/>
      <c r="GC1421" s="3"/>
      <c r="GD1421" s="3"/>
      <c r="GE1421" s="3"/>
      <c r="GF1421" s="3"/>
    </row>
    <row r="1422" spans="1:188" s="320" customFormat="1" x14ac:dyDescent="0.2">
      <c r="A1422" s="4"/>
      <c r="B1422" s="5"/>
      <c r="C1422" s="5"/>
      <c r="D1422" s="5"/>
      <c r="E1422" s="259"/>
      <c r="F1422" s="323"/>
      <c r="G1422" s="323"/>
      <c r="I1422" s="4"/>
      <c r="J1422" s="4"/>
      <c r="K1422" s="260"/>
      <c r="L1422" s="4"/>
      <c r="M1422" s="35"/>
      <c r="N1422" s="4"/>
      <c r="O1422" s="35"/>
      <c r="P1422" s="36"/>
      <c r="Q1422" s="4"/>
      <c r="R1422" s="4"/>
      <c r="S1422" s="4"/>
      <c r="T1422" s="4"/>
      <c r="U1422" s="4"/>
      <c r="V1422" s="4"/>
      <c r="W1422" s="4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  <c r="FF1422" s="3"/>
      <c r="FG1422" s="3"/>
      <c r="FH1422" s="3"/>
      <c r="FI1422" s="3"/>
      <c r="FJ1422" s="3"/>
      <c r="FK1422" s="3"/>
      <c r="FL1422" s="3"/>
      <c r="FM1422" s="3"/>
      <c r="FN1422" s="3"/>
      <c r="FO1422" s="3"/>
      <c r="FP1422" s="3"/>
      <c r="FQ1422" s="3"/>
      <c r="FR1422" s="3"/>
      <c r="FS1422" s="3"/>
      <c r="FT1422" s="3"/>
      <c r="FU1422" s="3"/>
      <c r="FV1422" s="3"/>
      <c r="FW1422" s="3"/>
      <c r="FX1422" s="3"/>
      <c r="FY1422" s="3"/>
      <c r="FZ1422" s="3"/>
      <c r="GA1422" s="3"/>
      <c r="GB1422" s="3"/>
      <c r="GC1422" s="3"/>
      <c r="GD1422" s="3"/>
      <c r="GE1422" s="3"/>
      <c r="GF1422" s="3"/>
    </row>
    <row r="1423" spans="1:188" s="320" customFormat="1" x14ac:dyDescent="0.2">
      <c r="A1423" s="4"/>
      <c r="B1423" s="5"/>
      <c r="C1423" s="5"/>
      <c r="D1423" s="5"/>
      <c r="E1423" s="259"/>
      <c r="F1423" s="323"/>
      <c r="G1423" s="323"/>
      <c r="I1423" s="4"/>
      <c r="J1423" s="4"/>
      <c r="K1423" s="260"/>
      <c r="L1423" s="4"/>
      <c r="M1423" s="35"/>
      <c r="N1423" s="4"/>
      <c r="O1423" s="35"/>
      <c r="P1423" s="36"/>
      <c r="Q1423" s="4"/>
      <c r="R1423" s="4"/>
      <c r="S1423" s="4"/>
      <c r="T1423" s="4"/>
      <c r="U1423" s="4"/>
      <c r="V1423" s="4"/>
      <c r="W1423" s="4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  <c r="FF1423" s="3"/>
      <c r="FG1423" s="3"/>
      <c r="FH1423" s="3"/>
      <c r="FI1423" s="3"/>
      <c r="FJ1423" s="3"/>
      <c r="FK1423" s="3"/>
      <c r="FL1423" s="3"/>
      <c r="FM1423" s="3"/>
      <c r="FN1423" s="3"/>
      <c r="FO1423" s="3"/>
      <c r="FP1423" s="3"/>
      <c r="FQ1423" s="3"/>
      <c r="FR1423" s="3"/>
      <c r="FS1423" s="3"/>
      <c r="FT1423" s="3"/>
      <c r="FU1423" s="3"/>
      <c r="FV1423" s="3"/>
      <c r="FW1423" s="3"/>
      <c r="FX1423" s="3"/>
      <c r="FY1423" s="3"/>
      <c r="FZ1423" s="3"/>
      <c r="GA1423" s="3"/>
      <c r="GB1423" s="3"/>
      <c r="GC1423" s="3"/>
      <c r="GD1423" s="3"/>
      <c r="GE1423" s="3"/>
      <c r="GF1423" s="3"/>
    </row>
    <row r="1424" spans="1:188" s="320" customFormat="1" x14ac:dyDescent="0.2">
      <c r="A1424" s="4"/>
      <c r="B1424" s="5"/>
      <c r="C1424" s="5"/>
      <c r="D1424" s="5"/>
      <c r="E1424" s="259"/>
      <c r="F1424" s="323"/>
      <c r="G1424" s="323"/>
      <c r="I1424" s="4"/>
      <c r="J1424" s="4"/>
      <c r="K1424" s="260"/>
      <c r="L1424" s="4"/>
      <c r="M1424" s="35"/>
      <c r="N1424" s="4"/>
      <c r="O1424" s="35"/>
      <c r="P1424" s="36"/>
      <c r="Q1424" s="4"/>
      <c r="R1424" s="4"/>
      <c r="S1424" s="4"/>
      <c r="T1424" s="4"/>
      <c r="U1424" s="4"/>
      <c r="V1424" s="4"/>
      <c r="W1424" s="4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  <c r="FB1424" s="3"/>
      <c r="FC1424" s="3"/>
      <c r="FD1424" s="3"/>
      <c r="FE1424" s="3"/>
      <c r="FF1424" s="3"/>
      <c r="FG1424" s="3"/>
      <c r="FH1424" s="3"/>
      <c r="FI1424" s="3"/>
      <c r="FJ1424" s="3"/>
      <c r="FK1424" s="3"/>
      <c r="FL1424" s="3"/>
      <c r="FM1424" s="3"/>
      <c r="FN1424" s="3"/>
      <c r="FO1424" s="3"/>
      <c r="FP1424" s="3"/>
      <c r="FQ1424" s="3"/>
      <c r="FR1424" s="3"/>
      <c r="FS1424" s="3"/>
      <c r="FT1424" s="3"/>
      <c r="FU1424" s="3"/>
      <c r="FV1424" s="3"/>
      <c r="FW1424" s="3"/>
      <c r="FX1424" s="3"/>
      <c r="FY1424" s="3"/>
      <c r="FZ1424" s="3"/>
      <c r="GA1424" s="3"/>
      <c r="GB1424" s="3"/>
      <c r="GC1424" s="3"/>
      <c r="GD1424" s="3"/>
      <c r="GE1424" s="3"/>
      <c r="GF1424" s="3"/>
    </row>
    <row r="1425" spans="1:188" s="320" customFormat="1" x14ac:dyDescent="0.2">
      <c r="A1425" s="4"/>
      <c r="B1425" s="5"/>
      <c r="C1425" s="5"/>
      <c r="D1425" s="5"/>
      <c r="E1425" s="259"/>
      <c r="F1425" s="323"/>
      <c r="G1425" s="323"/>
      <c r="I1425" s="4"/>
      <c r="J1425" s="4"/>
      <c r="K1425" s="260"/>
      <c r="L1425" s="4"/>
      <c r="M1425" s="35"/>
      <c r="N1425" s="4"/>
      <c r="O1425" s="35"/>
      <c r="P1425" s="36"/>
      <c r="Q1425" s="4"/>
      <c r="R1425" s="4"/>
      <c r="S1425" s="4"/>
      <c r="T1425" s="4"/>
      <c r="U1425" s="4"/>
      <c r="V1425" s="4"/>
      <c r="W1425" s="4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  <c r="EO1425" s="3"/>
      <c r="EP1425" s="3"/>
      <c r="EQ1425" s="3"/>
      <c r="ER1425" s="3"/>
      <c r="ES1425" s="3"/>
      <c r="ET1425" s="3"/>
      <c r="EU1425" s="3"/>
      <c r="EV1425" s="3"/>
      <c r="EW1425" s="3"/>
      <c r="EX1425" s="3"/>
      <c r="EY1425" s="3"/>
      <c r="EZ1425" s="3"/>
      <c r="FA1425" s="3"/>
      <c r="FB1425" s="3"/>
      <c r="FC1425" s="3"/>
      <c r="FD1425" s="3"/>
      <c r="FE1425" s="3"/>
      <c r="FF1425" s="3"/>
      <c r="FG1425" s="3"/>
      <c r="FH1425" s="3"/>
      <c r="FI1425" s="3"/>
      <c r="FJ1425" s="3"/>
      <c r="FK1425" s="3"/>
      <c r="FL1425" s="3"/>
      <c r="FM1425" s="3"/>
      <c r="FN1425" s="3"/>
      <c r="FO1425" s="3"/>
      <c r="FP1425" s="3"/>
      <c r="FQ1425" s="3"/>
      <c r="FR1425" s="3"/>
      <c r="FS1425" s="3"/>
      <c r="FT1425" s="3"/>
      <c r="FU1425" s="3"/>
      <c r="FV1425" s="3"/>
      <c r="FW1425" s="3"/>
      <c r="FX1425" s="3"/>
      <c r="FY1425" s="3"/>
      <c r="FZ1425" s="3"/>
      <c r="GA1425" s="3"/>
      <c r="GB1425" s="3"/>
      <c r="GC1425" s="3"/>
      <c r="GD1425" s="3"/>
      <c r="GE1425" s="3"/>
      <c r="GF1425" s="3"/>
    </row>
    <row r="1426" spans="1:188" s="320" customFormat="1" x14ac:dyDescent="0.2">
      <c r="A1426" s="4"/>
      <c r="B1426" s="5"/>
      <c r="C1426" s="5"/>
      <c r="D1426" s="5"/>
      <c r="E1426" s="259"/>
      <c r="F1426" s="323"/>
      <c r="G1426" s="323"/>
      <c r="I1426" s="4"/>
      <c r="J1426" s="4"/>
      <c r="K1426" s="260"/>
      <c r="L1426" s="4"/>
      <c r="M1426" s="35"/>
      <c r="N1426" s="4"/>
      <c r="O1426" s="35"/>
      <c r="P1426" s="36"/>
      <c r="Q1426" s="4"/>
      <c r="R1426" s="4"/>
      <c r="S1426" s="4"/>
      <c r="T1426" s="4"/>
      <c r="U1426" s="4"/>
      <c r="V1426" s="4"/>
      <c r="W1426" s="4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  <c r="FB1426" s="3"/>
      <c r="FC1426" s="3"/>
      <c r="FD1426" s="3"/>
      <c r="FE1426" s="3"/>
      <c r="FF1426" s="3"/>
      <c r="FG1426" s="3"/>
      <c r="FH1426" s="3"/>
      <c r="FI1426" s="3"/>
      <c r="FJ1426" s="3"/>
      <c r="FK1426" s="3"/>
      <c r="FL1426" s="3"/>
      <c r="FM1426" s="3"/>
      <c r="FN1426" s="3"/>
      <c r="FO1426" s="3"/>
      <c r="FP1426" s="3"/>
      <c r="FQ1426" s="3"/>
      <c r="FR1426" s="3"/>
      <c r="FS1426" s="3"/>
      <c r="FT1426" s="3"/>
      <c r="FU1426" s="3"/>
      <c r="FV1426" s="3"/>
      <c r="FW1426" s="3"/>
      <c r="FX1426" s="3"/>
      <c r="FY1426" s="3"/>
      <c r="FZ1426" s="3"/>
      <c r="GA1426" s="3"/>
      <c r="GB1426" s="3"/>
      <c r="GC1426" s="3"/>
      <c r="GD1426" s="3"/>
      <c r="GE1426" s="3"/>
      <c r="GF1426" s="3"/>
    </row>
    <row r="1427" spans="1:188" s="320" customFormat="1" x14ac:dyDescent="0.2">
      <c r="A1427" s="4"/>
      <c r="B1427" s="5"/>
      <c r="C1427" s="5"/>
      <c r="D1427" s="5"/>
      <c r="E1427" s="259"/>
      <c r="F1427" s="323"/>
      <c r="G1427" s="323"/>
      <c r="I1427" s="4"/>
      <c r="J1427" s="4"/>
      <c r="K1427" s="260"/>
      <c r="L1427" s="4"/>
      <c r="M1427" s="35"/>
      <c r="N1427" s="4"/>
      <c r="O1427" s="35"/>
      <c r="P1427" s="36"/>
      <c r="Q1427" s="4"/>
      <c r="R1427" s="4"/>
      <c r="S1427" s="4"/>
      <c r="T1427" s="4"/>
      <c r="U1427" s="4"/>
      <c r="V1427" s="4"/>
      <c r="W1427" s="4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  <c r="FB1427" s="3"/>
      <c r="FC1427" s="3"/>
      <c r="FD1427" s="3"/>
      <c r="FE1427" s="3"/>
      <c r="FF1427" s="3"/>
      <c r="FG1427" s="3"/>
      <c r="FH1427" s="3"/>
      <c r="FI1427" s="3"/>
      <c r="FJ1427" s="3"/>
      <c r="FK1427" s="3"/>
      <c r="FL1427" s="3"/>
      <c r="FM1427" s="3"/>
      <c r="FN1427" s="3"/>
      <c r="FO1427" s="3"/>
      <c r="FP1427" s="3"/>
      <c r="FQ1427" s="3"/>
      <c r="FR1427" s="3"/>
      <c r="FS1427" s="3"/>
      <c r="FT1427" s="3"/>
      <c r="FU1427" s="3"/>
      <c r="FV1427" s="3"/>
      <c r="FW1427" s="3"/>
      <c r="FX1427" s="3"/>
      <c r="FY1427" s="3"/>
      <c r="FZ1427" s="3"/>
      <c r="GA1427" s="3"/>
      <c r="GB1427" s="3"/>
      <c r="GC1427" s="3"/>
      <c r="GD1427" s="3"/>
      <c r="GE1427" s="3"/>
      <c r="GF1427" s="3"/>
    </row>
    <row r="1428" spans="1:188" s="320" customFormat="1" x14ac:dyDescent="0.2">
      <c r="A1428" s="4"/>
      <c r="B1428" s="5"/>
      <c r="C1428" s="5"/>
      <c r="D1428" s="5"/>
      <c r="E1428" s="259"/>
      <c r="F1428" s="323"/>
      <c r="G1428" s="323"/>
      <c r="I1428" s="4"/>
      <c r="J1428" s="4"/>
      <c r="K1428" s="260"/>
      <c r="L1428" s="4"/>
      <c r="M1428" s="35"/>
      <c r="N1428" s="4"/>
      <c r="O1428" s="35"/>
      <c r="P1428" s="36"/>
      <c r="Q1428" s="4"/>
      <c r="R1428" s="4"/>
      <c r="S1428" s="4"/>
      <c r="T1428" s="4"/>
      <c r="U1428" s="4"/>
      <c r="V1428" s="4"/>
      <c r="W1428" s="4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  <c r="FB1428" s="3"/>
      <c r="FC1428" s="3"/>
      <c r="FD1428" s="3"/>
      <c r="FE1428" s="3"/>
      <c r="FF1428" s="3"/>
      <c r="FG1428" s="3"/>
      <c r="FH1428" s="3"/>
      <c r="FI1428" s="3"/>
      <c r="FJ1428" s="3"/>
      <c r="FK1428" s="3"/>
      <c r="FL1428" s="3"/>
      <c r="FM1428" s="3"/>
      <c r="FN1428" s="3"/>
      <c r="FO1428" s="3"/>
      <c r="FP1428" s="3"/>
      <c r="FQ1428" s="3"/>
      <c r="FR1428" s="3"/>
      <c r="FS1428" s="3"/>
      <c r="FT1428" s="3"/>
      <c r="FU1428" s="3"/>
      <c r="FV1428" s="3"/>
      <c r="FW1428" s="3"/>
      <c r="FX1428" s="3"/>
      <c r="FY1428" s="3"/>
      <c r="FZ1428" s="3"/>
      <c r="GA1428" s="3"/>
      <c r="GB1428" s="3"/>
      <c r="GC1428" s="3"/>
      <c r="GD1428" s="3"/>
      <c r="GE1428" s="3"/>
      <c r="GF1428" s="3"/>
    </row>
    <row r="1429" spans="1:188" s="320" customFormat="1" x14ac:dyDescent="0.2">
      <c r="A1429" s="4"/>
      <c r="B1429" s="5"/>
      <c r="C1429" s="5"/>
      <c r="D1429" s="5"/>
      <c r="E1429" s="259"/>
      <c r="F1429" s="323"/>
      <c r="G1429" s="323"/>
      <c r="I1429" s="4"/>
      <c r="J1429" s="4"/>
      <c r="K1429" s="260"/>
      <c r="L1429" s="4"/>
      <c r="M1429" s="35"/>
      <c r="N1429" s="4"/>
      <c r="O1429" s="35"/>
      <c r="P1429" s="36"/>
      <c r="Q1429" s="4"/>
      <c r="R1429" s="4"/>
      <c r="S1429" s="4"/>
      <c r="T1429" s="4"/>
      <c r="U1429" s="4"/>
      <c r="V1429" s="4"/>
      <c r="W1429" s="4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  <c r="EO1429" s="3"/>
      <c r="EP1429" s="3"/>
      <c r="EQ1429" s="3"/>
      <c r="ER1429" s="3"/>
      <c r="ES1429" s="3"/>
      <c r="ET1429" s="3"/>
      <c r="EU1429" s="3"/>
      <c r="EV1429" s="3"/>
      <c r="EW1429" s="3"/>
      <c r="EX1429" s="3"/>
      <c r="EY1429" s="3"/>
      <c r="EZ1429" s="3"/>
      <c r="FA1429" s="3"/>
      <c r="FB1429" s="3"/>
      <c r="FC1429" s="3"/>
      <c r="FD1429" s="3"/>
      <c r="FE1429" s="3"/>
      <c r="FF1429" s="3"/>
      <c r="FG1429" s="3"/>
      <c r="FH1429" s="3"/>
      <c r="FI1429" s="3"/>
      <c r="FJ1429" s="3"/>
      <c r="FK1429" s="3"/>
      <c r="FL1429" s="3"/>
      <c r="FM1429" s="3"/>
      <c r="FN1429" s="3"/>
      <c r="FO1429" s="3"/>
      <c r="FP1429" s="3"/>
      <c r="FQ1429" s="3"/>
      <c r="FR1429" s="3"/>
      <c r="FS1429" s="3"/>
      <c r="FT1429" s="3"/>
      <c r="FU1429" s="3"/>
      <c r="FV1429" s="3"/>
      <c r="FW1429" s="3"/>
      <c r="FX1429" s="3"/>
      <c r="FY1429" s="3"/>
      <c r="FZ1429" s="3"/>
      <c r="GA1429" s="3"/>
      <c r="GB1429" s="3"/>
      <c r="GC1429" s="3"/>
      <c r="GD1429" s="3"/>
      <c r="GE1429" s="3"/>
      <c r="GF1429" s="3"/>
    </row>
    <row r="1430" spans="1:188" s="320" customFormat="1" x14ac:dyDescent="0.2">
      <c r="A1430" s="4"/>
      <c r="B1430" s="5"/>
      <c r="C1430" s="5"/>
      <c r="D1430" s="5"/>
      <c r="E1430" s="259"/>
      <c r="F1430" s="323"/>
      <c r="G1430" s="323"/>
      <c r="I1430" s="4"/>
      <c r="J1430" s="4"/>
      <c r="K1430" s="260"/>
      <c r="L1430" s="4"/>
      <c r="M1430" s="35"/>
      <c r="N1430" s="4"/>
      <c r="O1430" s="35"/>
      <c r="P1430" s="36"/>
      <c r="Q1430" s="4"/>
      <c r="R1430" s="4"/>
      <c r="S1430" s="4"/>
      <c r="T1430" s="4"/>
      <c r="U1430" s="4"/>
      <c r="V1430" s="4"/>
      <c r="W1430" s="4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  <c r="FB1430" s="3"/>
      <c r="FC1430" s="3"/>
      <c r="FD1430" s="3"/>
      <c r="FE1430" s="3"/>
      <c r="FF1430" s="3"/>
      <c r="FG1430" s="3"/>
      <c r="FH1430" s="3"/>
      <c r="FI1430" s="3"/>
      <c r="FJ1430" s="3"/>
      <c r="FK1430" s="3"/>
      <c r="FL1430" s="3"/>
      <c r="FM1430" s="3"/>
      <c r="FN1430" s="3"/>
      <c r="FO1430" s="3"/>
      <c r="FP1430" s="3"/>
      <c r="FQ1430" s="3"/>
      <c r="FR1430" s="3"/>
      <c r="FS1430" s="3"/>
      <c r="FT1430" s="3"/>
      <c r="FU1430" s="3"/>
      <c r="FV1430" s="3"/>
      <c r="FW1430" s="3"/>
      <c r="FX1430" s="3"/>
      <c r="FY1430" s="3"/>
      <c r="FZ1430" s="3"/>
      <c r="GA1430" s="3"/>
      <c r="GB1430" s="3"/>
      <c r="GC1430" s="3"/>
      <c r="GD1430" s="3"/>
      <c r="GE1430" s="3"/>
      <c r="GF1430" s="3"/>
    </row>
    <row r="1431" spans="1:188" s="320" customFormat="1" x14ac:dyDescent="0.2">
      <c r="A1431" s="4"/>
      <c r="B1431" s="5"/>
      <c r="C1431" s="5"/>
      <c r="D1431" s="5"/>
      <c r="E1431" s="259"/>
      <c r="F1431" s="323"/>
      <c r="G1431" s="323"/>
      <c r="I1431" s="4"/>
      <c r="J1431" s="4"/>
      <c r="K1431" s="260"/>
      <c r="L1431" s="4"/>
      <c r="M1431" s="35"/>
      <c r="N1431" s="4"/>
      <c r="O1431" s="35"/>
      <c r="P1431" s="36"/>
      <c r="Q1431" s="4"/>
      <c r="R1431" s="4"/>
      <c r="S1431" s="4"/>
      <c r="T1431" s="4"/>
      <c r="U1431" s="4"/>
      <c r="V1431" s="4"/>
      <c r="W1431" s="4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  <c r="FB1431" s="3"/>
      <c r="FC1431" s="3"/>
      <c r="FD1431" s="3"/>
      <c r="FE1431" s="3"/>
      <c r="FF1431" s="3"/>
      <c r="FG1431" s="3"/>
      <c r="FH1431" s="3"/>
      <c r="FI1431" s="3"/>
      <c r="FJ1431" s="3"/>
      <c r="FK1431" s="3"/>
      <c r="FL1431" s="3"/>
      <c r="FM1431" s="3"/>
      <c r="FN1431" s="3"/>
      <c r="FO1431" s="3"/>
      <c r="FP1431" s="3"/>
      <c r="FQ1431" s="3"/>
      <c r="FR1431" s="3"/>
      <c r="FS1431" s="3"/>
      <c r="FT1431" s="3"/>
      <c r="FU1431" s="3"/>
      <c r="FV1431" s="3"/>
      <c r="FW1431" s="3"/>
      <c r="FX1431" s="3"/>
      <c r="FY1431" s="3"/>
      <c r="FZ1431" s="3"/>
      <c r="GA1431" s="3"/>
      <c r="GB1431" s="3"/>
      <c r="GC1431" s="3"/>
      <c r="GD1431" s="3"/>
      <c r="GE1431" s="3"/>
      <c r="GF1431" s="3"/>
    </row>
    <row r="1432" spans="1:188" s="320" customFormat="1" x14ac:dyDescent="0.2">
      <c r="A1432" s="4"/>
      <c r="B1432" s="5"/>
      <c r="C1432" s="5"/>
      <c r="D1432" s="5"/>
      <c r="E1432" s="259"/>
      <c r="F1432" s="323"/>
      <c r="G1432" s="323"/>
      <c r="I1432" s="4"/>
      <c r="J1432" s="4"/>
      <c r="K1432" s="260"/>
      <c r="L1432" s="4"/>
      <c r="M1432" s="35"/>
      <c r="N1432" s="4"/>
      <c r="O1432" s="35"/>
      <c r="P1432" s="36"/>
      <c r="Q1432" s="4"/>
      <c r="R1432" s="4"/>
      <c r="S1432" s="4"/>
      <c r="T1432" s="4"/>
      <c r="U1432" s="4"/>
      <c r="V1432" s="4"/>
      <c r="W1432" s="4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  <c r="FB1432" s="3"/>
      <c r="FC1432" s="3"/>
      <c r="FD1432" s="3"/>
      <c r="FE1432" s="3"/>
      <c r="FF1432" s="3"/>
      <c r="FG1432" s="3"/>
      <c r="FH1432" s="3"/>
      <c r="FI1432" s="3"/>
      <c r="FJ1432" s="3"/>
      <c r="FK1432" s="3"/>
      <c r="FL1432" s="3"/>
      <c r="FM1432" s="3"/>
      <c r="FN1432" s="3"/>
      <c r="FO1432" s="3"/>
      <c r="FP1432" s="3"/>
      <c r="FQ1432" s="3"/>
      <c r="FR1432" s="3"/>
      <c r="FS1432" s="3"/>
      <c r="FT1432" s="3"/>
      <c r="FU1432" s="3"/>
      <c r="FV1432" s="3"/>
      <c r="FW1432" s="3"/>
      <c r="FX1432" s="3"/>
      <c r="FY1432" s="3"/>
      <c r="FZ1432" s="3"/>
      <c r="GA1432" s="3"/>
      <c r="GB1432" s="3"/>
      <c r="GC1432" s="3"/>
      <c r="GD1432" s="3"/>
      <c r="GE1432" s="3"/>
      <c r="GF1432" s="3"/>
    </row>
    <row r="1433" spans="1:188" s="320" customFormat="1" x14ac:dyDescent="0.2">
      <c r="A1433" s="4"/>
      <c r="B1433" s="5"/>
      <c r="C1433" s="5"/>
      <c r="D1433" s="5"/>
      <c r="E1433" s="259"/>
      <c r="F1433" s="323"/>
      <c r="G1433" s="323"/>
      <c r="I1433" s="4"/>
      <c r="J1433" s="4"/>
      <c r="K1433" s="260"/>
      <c r="L1433" s="4"/>
      <c r="M1433" s="35"/>
      <c r="N1433" s="4"/>
      <c r="O1433" s="35"/>
      <c r="P1433" s="36"/>
      <c r="Q1433" s="4"/>
      <c r="R1433" s="4"/>
      <c r="S1433" s="4"/>
      <c r="T1433" s="4"/>
      <c r="U1433" s="4"/>
      <c r="V1433" s="4"/>
      <c r="W1433" s="4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  <c r="FB1433" s="3"/>
      <c r="FC1433" s="3"/>
      <c r="FD1433" s="3"/>
      <c r="FE1433" s="3"/>
      <c r="FF1433" s="3"/>
      <c r="FG1433" s="3"/>
      <c r="FH1433" s="3"/>
      <c r="FI1433" s="3"/>
      <c r="FJ1433" s="3"/>
      <c r="FK1433" s="3"/>
      <c r="FL1433" s="3"/>
      <c r="FM1433" s="3"/>
      <c r="FN1433" s="3"/>
      <c r="FO1433" s="3"/>
      <c r="FP1433" s="3"/>
      <c r="FQ1433" s="3"/>
      <c r="FR1433" s="3"/>
      <c r="FS1433" s="3"/>
      <c r="FT1433" s="3"/>
      <c r="FU1433" s="3"/>
      <c r="FV1433" s="3"/>
      <c r="FW1433" s="3"/>
      <c r="FX1433" s="3"/>
      <c r="FY1433" s="3"/>
      <c r="FZ1433" s="3"/>
      <c r="GA1433" s="3"/>
      <c r="GB1433" s="3"/>
      <c r="GC1433" s="3"/>
      <c r="GD1433" s="3"/>
      <c r="GE1433" s="3"/>
      <c r="GF1433" s="3"/>
    </row>
    <row r="1434" spans="1:188" s="320" customFormat="1" x14ac:dyDescent="0.2">
      <c r="A1434" s="4"/>
      <c r="B1434" s="5"/>
      <c r="C1434" s="5"/>
      <c r="D1434" s="5"/>
      <c r="E1434" s="259"/>
      <c r="F1434" s="323"/>
      <c r="G1434" s="323"/>
      <c r="I1434" s="4"/>
      <c r="J1434" s="4"/>
      <c r="K1434" s="260"/>
      <c r="L1434" s="4"/>
      <c r="M1434" s="35"/>
      <c r="N1434" s="4"/>
      <c r="O1434" s="35"/>
      <c r="P1434" s="36"/>
      <c r="Q1434" s="4"/>
      <c r="R1434" s="4"/>
      <c r="S1434" s="4"/>
      <c r="T1434" s="4"/>
      <c r="U1434" s="4"/>
      <c r="V1434" s="4"/>
      <c r="W1434" s="4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  <c r="FF1434" s="3"/>
      <c r="FG1434" s="3"/>
      <c r="FH1434" s="3"/>
      <c r="FI1434" s="3"/>
      <c r="FJ1434" s="3"/>
      <c r="FK1434" s="3"/>
      <c r="FL1434" s="3"/>
      <c r="FM1434" s="3"/>
      <c r="FN1434" s="3"/>
      <c r="FO1434" s="3"/>
      <c r="FP1434" s="3"/>
      <c r="FQ1434" s="3"/>
      <c r="FR1434" s="3"/>
      <c r="FS1434" s="3"/>
      <c r="FT1434" s="3"/>
      <c r="FU1434" s="3"/>
      <c r="FV1434" s="3"/>
      <c r="FW1434" s="3"/>
      <c r="FX1434" s="3"/>
      <c r="FY1434" s="3"/>
      <c r="FZ1434" s="3"/>
      <c r="GA1434" s="3"/>
      <c r="GB1434" s="3"/>
      <c r="GC1434" s="3"/>
      <c r="GD1434" s="3"/>
      <c r="GE1434" s="3"/>
      <c r="GF1434" s="3"/>
    </row>
    <row r="1435" spans="1:188" s="320" customFormat="1" x14ac:dyDescent="0.2">
      <c r="A1435" s="4"/>
      <c r="B1435" s="5"/>
      <c r="C1435" s="5"/>
      <c r="D1435" s="5"/>
      <c r="E1435" s="259"/>
      <c r="F1435" s="323"/>
      <c r="G1435" s="323"/>
      <c r="I1435" s="4"/>
      <c r="J1435" s="4"/>
      <c r="K1435" s="260"/>
      <c r="L1435" s="4"/>
      <c r="M1435" s="35"/>
      <c r="N1435" s="4"/>
      <c r="O1435" s="35"/>
      <c r="P1435" s="36"/>
      <c r="Q1435" s="4"/>
      <c r="R1435" s="4"/>
      <c r="S1435" s="4"/>
      <c r="T1435" s="4"/>
      <c r="U1435" s="4"/>
      <c r="V1435" s="4"/>
      <c r="W1435" s="4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  <c r="FF1435" s="3"/>
      <c r="FG1435" s="3"/>
      <c r="FH1435" s="3"/>
      <c r="FI1435" s="3"/>
      <c r="FJ1435" s="3"/>
      <c r="FK1435" s="3"/>
      <c r="FL1435" s="3"/>
      <c r="FM1435" s="3"/>
      <c r="FN1435" s="3"/>
      <c r="FO1435" s="3"/>
      <c r="FP1435" s="3"/>
      <c r="FQ1435" s="3"/>
      <c r="FR1435" s="3"/>
      <c r="FS1435" s="3"/>
      <c r="FT1435" s="3"/>
      <c r="FU1435" s="3"/>
      <c r="FV1435" s="3"/>
      <c r="FW1435" s="3"/>
      <c r="FX1435" s="3"/>
      <c r="FY1435" s="3"/>
      <c r="FZ1435" s="3"/>
      <c r="GA1435" s="3"/>
      <c r="GB1435" s="3"/>
      <c r="GC1435" s="3"/>
      <c r="GD1435" s="3"/>
      <c r="GE1435" s="3"/>
      <c r="GF1435" s="3"/>
    </row>
    <row r="1436" spans="1:188" s="320" customFormat="1" x14ac:dyDescent="0.2">
      <c r="A1436" s="4"/>
      <c r="B1436" s="5"/>
      <c r="C1436" s="5"/>
      <c r="D1436" s="5"/>
      <c r="E1436" s="259"/>
      <c r="F1436" s="323"/>
      <c r="G1436" s="323"/>
      <c r="I1436" s="4"/>
      <c r="J1436" s="4"/>
      <c r="K1436" s="260"/>
      <c r="L1436" s="4"/>
      <c r="M1436" s="35"/>
      <c r="N1436" s="4"/>
      <c r="O1436" s="35"/>
      <c r="P1436" s="36"/>
      <c r="Q1436" s="4"/>
      <c r="R1436" s="4"/>
      <c r="S1436" s="4"/>
      <c r="T1436" s="4"/>
      <c r="U1436" s="4"/>
      <c r="V1436" s="4"/>
      <c r="W1436" s="4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  <c r="EO1436" s="3"/>
      <c r="EP1436" s="3"/>
      <c r="EQ1436" s="3"/>
      <c r="ER1436" s="3"/>
      <c r="ES1436" s="3"/>
      <c r="ET1436" s="3"/>
      <c r="EU1436" s="3"/>
      <c r="EV1436" s="3"/>
      <c r="EW1436" s="3"/>
      <c r="EX1436" s="3"/>
      <c r="EY1436" s="3"/>
      <c r="EZ1436" s="3"/>
      <c r="FA1436" s="3"/>
      <c r="FB1436" s="3"/>
      <c r="FC1436" s="3"/>
      <c r="FD1436" s="3"/>
      <c r="FE1436" s="3"/>
      <c r="FF1436" s="3"/>
      <c r="FG1436" s="3"/>
      <c r="FH1436" s="3"/>
      <c r="FI1436" s="3"/>
      <c r="FJ1436" s="3"/>
      <c r="FK1436" s="3"/>
      <c r="FL1436" s="3"/>
      <c r="FM1436" s="3"/>
      <c r="FN1436" s="3"/>
      <c r="FO1436" s="3"/>
      <c r="FP1436" s="3"/>
      <c r="FQ1436" s="3"/>
      <c r="FR1436" s="3"/>
      <c r="FS1436" s="3"/>
      <c r="FT1436" s="3"/>
      <c r="FU1436" s="3"/>
      <c r="FV1436" s="3"/>
      <c r="FW1436" s="3"/>
      <c r="FX1436" s="3"/>
      <c r="FY1436" s="3"/>
      <c r="FZ1436" s="3"/>
      <c r="GA1436" s="3"/>
      <c r="GB1436" s="3"/>
      <c r="GC1436" s="3"/>
      <c r="GD1436" s="3"/>
      <c r="GE1436" s="3"/>
      <c r="GF1436" s="3"/>
    </row>
    <row r="1437" spans="1:188" s="320" customFormat="1" x14ac:dyDescent="0.2">
      <c r="A1437" s="4"/>
      <c r="B1437" s="5"/>
      <c r="C1437" s="5"/>
      <c r="D1437" s="5"/>
      <c r="E1437" s="259"/>
      <c r="F1437" s="323"/>
      <c r="G1437" s="323"/>
      <c r="I1437" s="4"/>
      <c r="J1437" s="4"/>
      <c r="K1437" s="260"/>
      <c r="L1437" s="4"/>
      <c r="M1437" s="35"/>
      <c r="N1437" s="4"/>
      <c r="O1437" s="35"/>
      <c r="P1437" s="36"/>
      <c r="Q1437" s="4"/>
      <c r="R1437" s="4"/>
      <c r="S1437" s="4"/>
      <c r="T1437" s="4"/>
      <c r="U1437" s="4"/>
      <c r="V1437" s="4"/>
      <c r="W1437" s="4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  <c r="FB1437" s="3"/>
      <c r="FC1437" s="3"/>
      <c r="FD1437" s="3"/>
      <c r="FE1437" s="3"/>
      <c r="FF1437" s="3"/>
      <c r="FG1437" s="3"/>
      <c r="FH1437" s="3"/>
      <c r="FI1437" s="3"/>
      <c r="FJ1437" s="3"/>
      <c r="FK1437" s="3"/>
      <c r="FL1437" s="3"/>
      <c r="FM1437" s="3"/>
      <c r="FN1437" s="3"/>
      <c r="FO1437" s="3"/>
      <c r="FP1437" s="3"/>
      <c r="FQ1437" s="3"/>
      <c r="FR1437" s="3"/>
      <c r="FS1437" s="3"/>
      <c r="FT1437" s="3"/>
      <c r="FU1437" s="3"/>
      <c r="FV1437" s="3"/>
      <c r="FW1437" s="3"/>
      <c r="FX1437" s="3"/>
      <c r="FY1437" s="3"/>
      <c r="FZ1437" s="3"/>
      <c r="GA1437" s="3"/>
      <c r="GB1437" s="3"/>
      <c r="GC1437" s="3"/>
      <c r="GD1437" s="3"/>
      <c r="GE1437" s="3"/>
      <c r="GF1437" s="3"/>
    </row>
    <row r="1438" spans="1:188" s="320" customFormat="1" x14ac:dyDescent="0.2">
      <c r="A1438" s="4"/>
      <c r="B1438" s="5"/>
      <c r="C1438" s="5"/>
      <c r="D1438" s="5"/>
      <c r="E1438" s="259"/>
      <c r="F1438" s="323"/>
      <c r="G1438" s="323"/>
      <c r="I1438" s="4"/>
      <c r="J1438" s="4"/>
      <c r="K1438" s="260"/>
      <c r="L1438" s="4"/>
      <c r="M1438" s="35"/>
      <c r="N1438" s="4"/>
      <c r="O1438" s="35"/>
      <c r="P1438" s="36"/>
      <c r="Q1438" s="4"/>
      <c r="R1438" s="4"/>
      <c r="S1438" s="4"/>
      <c r="T1438" s="4"/>
      <c r="U1438" s="4"/>
      <c r="V1438" s="4"/>
      <c r="W1438" s="4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  <c r="EO1438" s="3"/>
      <c r="EP1438" s="3"/>
      <c r="EQ1438" s="3"/>
      <c r="ER1438" s="3"/>
      <c r="ES1438" s="3"/>
      <c r="ET1438" s="3"/>
      <c r="EU1438" s="3"/>
      <c r="EV1438" s="3"/>
      <c r="EW1438" s="3"/>
      <c r="EX1438" s="3"/>
      <c r="EY1438" s="3"/>
      <c r="EZ1438" s="3"/>
      <c r="FA1438" s="3"/>
      <c r="FB1438" s="3"/>
      <c r="FC1438" s="3"/>
      <c r="FD1438" s="3"/>
      <c r="FE1438" s="3"/>
      <c r="FF1438" s="3"/>
      <c r="FG1438" s="3"/>
      <c r="FH1438" s="3"/>
      <c r="FI1438" s="3"/>
      <c r="FJ1438" s="3"/>
      <c r="FK1438" s="3"/>
      <c r="FL1438" s="3"/>
      <c r="FM1438" s="3"/>
      <c r="FN1438" s="3"/>
      <c r="FO1438" s="3"/>
      <c r="FP1438" s="3"/>
      <c r="FQ1438" s="3"/>
      <c r="FR1438" s="3"/>
      <c r="FS1438" s="3"/>
      <c r="FT1438" s="3"/>
      <c r="FU1438" s="3"/>
      <c r="FV1438" s="3"/>
      <c r="FW1438" s="3"/>
      <c r="FX1438" s="3"/>
      <c r="FY1438" s="3"/>
      <c r="FZ1438" s="3"/>
      <c r="GA1438" s="3"/>
      <c r="GB1438" s="3"/>
      <c r="GC1438" s="3"/>
      <c r="GD1438" s="3"/>
      <c r="GE1438" s="3"/>
      <c r="GF1438" s="3"/>
    </row>
    <row r="1439" spans="1:188" s="320" customFormat="1" x14ac:dyDescent="0.2">
      <c r="A1439" s="4"/>
      <c r="B1439" s="5"/>
      <c r="C1439" s="5"/>
      <c r="D1439" s="5"/>
      <c r="E1439" s="259"/>
      <c r="F1439" s="323"/>
      <c r="G1439" s="323"/>
      <c r="I1439" s="4"/>
      <c r="J1439" s="4"/>
      <c r="K1439" s="260"/>
      <c r="L1439" s="4"/>
      <c r="M1439" s="35"/>
      <c r="N1439" s="4"/>
      <c r="O1439" s="35"/>
      <c r="P1439" s="36"/>
      <c r="Q1439" s="4"/>
      <c r="R1439" s="4"/>
      <c r="S1439" s="4"/>
      <c r="T1439" s="4"/>
      <c r="U1439" s="4"/>
      <c r="V1439" s="4"/>
      <c r="W1439" s="4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  <c r="EO1439" s="3"/>
      <c r="EP1439" s="3"/>
      <c r="EQ1439" s="3"/>
      <c r="ER1439" s="3"/>
      <c r="ES1439" s="3"/>
      <c r="ET1439" s="3"/>
      <c r="EU1439" s="3"/>
      <c r="EV1439" s="3"/>
      <c r="EW1439" s="3"/>
      <c r="EX1439" s="3"/>
      <c r="EY1439" s="3"/>
      <c r="EZ1439" s="3"/>
      <c r="FA1439" s="3"/>
      <c r="FB1439" s="3"/>
      <c r="FC1439" s="3"/>
      <c r="FD1439" s="3"/>
      <c r="FE1439" s="3"/>
      <c r="FF1439" s="3"/>
      <c r="FG1439" s="3"/>
      <c r="FH1439" s="3"/>
      <c r="FI1439" s="3"/>
      <c r="FJ1439" s="3"/>
      <c r="FK1439" s="3"/>
      <c r="FL1439" s="3"/>
      <c r="FM1439" s="3"/>
      <c r="FN1439" s="3"/>
      <c r="FO1439" s="3"/>
      <c r="FP1439" s="3"/>
      <c r="FQ1439" s="3"/>
      <c r="FR1439" s="3"/>
      <c r="FS1439" s="3"/>
      <c r="FT1439" s="3"/>
      <c r="FU1439" s="3"/>
      <c r="FV1439" s="3"/>
      <c r="FW1439" s="3"/>
      <c r="FX1439" s="3"/>
      <c r="FY1439" s="3"/>
      <c r="FZ1439" s="3"/>
      <c r="GA1439" s="3"/>
      <c r="GB1439" s="3"/>
      <c r="GC1439" s="3"/>
      <c r="GD1439" s="3"/>
      <c r="GE1439" s="3"/>
      <c r="GF1439" s="3"/>
    </row>
    <row r="1440" spans="1:188" s="320" customFormat="1" x14ac:dyDescent="0.2">
      <c r="A1440" s="4"/>
      <c r="B1440" s="5"/>
      <c r="C1440" s="5"/>
      <c r="D1440" s="5"/>
      <c r="E1440" s="259"/>
      <c r="F1440" s="323"/>
      <c r="G1440" s="323"/>
      <c r="I1440" s="4"/>
      <c r="J1440" s="4"/>
      <c r="K1440" s="260"/>
      <c r="L1440" s="4"/>
      <c r="M1440" s="35"/>
      <c r="N1440" s="4"/>
      <c r="O1440" s="35"/>
      <c r="P1440" s="36"/>
      <c r="Q1440" s="4"/>
      <c r="R1440" s="4"/>
      <c r="S1440" s="4"/>
      <c r="T1440" s="4"/>
      <c r="U1440" s="4"/>
      <c r="V1440" s="4"/>
      <c r="W1440" s="4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  <c r="EO1440" s="3"/>
      <c r="EP1440" s="3"/>
      <c r="EQ1440" s="3"/>
      <c r="ER1440" s="3"/>
      <c r="ES1440" s="3"/>
      <c r="ET1440" s="3"/>
      <c r="EU1440" s="3"/>
      <c r="EV1440" s="3"/>
      <c r="EW1440" s="3"/>
      <c r="EX1440" s="3"/>
      <c r="EY1440" s="3"/>
      <c r="EZ1440" s="3"/>
      <c r="FA1440" s="3"/>
      <c r="FB1440" s="3"/>
      <c r="FC1440" s="3"/>
      <c r="FD1440" s="3"/>
      <c r="FE1440" s="3"/>
      <c r="FF1440" s="3"/>
      <c r="FG1440" s="3"/>
      <c r="FH1440" s="3"/>
      <c r="FI1440" s="3"/>
      <c r="FJ1440" s="3"/>
      <c r="FK1440" s="3"/>
      <c r="FL1440" s="3"/>
      <c r="FM1440" s="3"/>
      <c r="FN1440" s="3"/>
      <c r="FO1440" s="3"/>
      <c r="FP1440" s="3"/>
      <c r="FQ1440" s="3"/>
      <c r="FR1440" s="3"/>
      <c r="FS1440" s="3"/>
      <c r="FT1440" s="3"/>
      <c r="FU1440" s="3"/>
      <c r="FV1440" s="3"/>
      <c r="FW1440" s="3"/>
      <c r="FX1440" s="3"/>
      <c r="FY1440" s="3"/>
      <c r="FZ1440" s="3"/>
      <c r="GA1440" s="3"/>
      <c r="GB1440" s="3"/>
      <c r="GC1440" s="3"/>
      <c r="GD1440" s="3"/>
      <c r="GE1440" s="3"/>
      <c r="GF1440" s="3"/>
    </row>
    <row r="1441" spans="1:188" s="320" customFormat="1" x14ac:dyDescent="0.2">
      <c r="A1441" s="4"/>
      <c r="B1441" s="5"/>
      <c r="C1441" s="5"/>
      <c r="D1441" s="5"/>
      <c r="E1441" s="259"/>
      <c r="F1441" s="323"/>
      <c r="G1441" s="323"/>
      <c r="I1441" s="4"/>
      <c r="J1441" s="4"/>
      <c r="K1441" s="260"/>
      <c r="L1441" s="4"/>
      <c r="M1441" s="35"/>
      <c r="N1441" s="4"/>
      <c r="O1441" s="35"/>
      <c r="P1441" s="36"/>
      <c r="Q1441" s="4"/>
      <c r="R1441" s="4"/>
      <c r="S1441" s="4"/>
      <c r="T1441" s="4"/>
      <c r="U1441" s="4"/>
      <c r="V1441" s="4"/>
      <c r="W1441" s="4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  <c r="FB1441" s="3"/>
      <c r="FC1441" s="3"/>
      <c r="FD1441" s="3"/>
      <c r="FE1441" s="3"/>
      <c r="FF1441" s="3"/>
      <c r="FG1441" s="3"/>
      <c r="FH1441" s="3"/>
      <c r="FI1441" s="3"/>
      <c r="FJ1441" s="3"/>
      <c r="FK1441" s="3"/>
      <c r="FL1441" s="3"/>
      <c r="FM1441" s="3"/>
      <c r="FN1441" s="3"/>
      <c r="FO1441" s="3"/>
      <c r="FP1441" s="3"/>
      <c r="FQ1441" s="3"/>
      <c r="FR1441" s="3"/>
      <c r="FS1441" s="3"/>
      <c r="FT1441" s="3"/>
      <c r="FU1441" s="3"/>
      <c r="FV1441" s="3"/>
      <c r="FW1441" s="3"/>
      <c r="FX1441" s="3"/>
      <c r="FY1441" s="3"/>
      <c r="FZ1441" s="3"/>
      <c r="GA1441" s="3"/>
      <c r="GB1441" s="3"/>
      <c r="GC1441" s="3"/>
      <c r="GD1441" s="3"/>
      <c r="GE1441" s="3"/>
      <c r="GF1441" s="3"/>
    </row>
    <row r="1442" spans="1:188" s="320" customFormat="1" x14ac:dyDescent="0.2">
      <c r="A1442" s="4"/>
      <c r="B1442" s="5"/>
      <c r="C1442" s="5"/>
      <c r="D1442" s="5"/>
      <c r="E1442" s="259"/>
      <c r="F1442" s="323"/>
      <c r="G1442" s="323"/>
      <c r="I1442" s="4"/>
      <c r="J1442" s="4"/>
      <c r="K1442" s="260"/>
      <c r="L1442" s="4"/>
      <c r="M1442" s="35"/>
      <c r="N1442" s="4"/>
      <c r="O1442" s="35"/>
      <c r="P1442" s="36"/>
      <c r="Q1442" s="4"/>
      <c r="R1442" s="4"/>
      <c r="S1442" s="4"/>
      <c r="T1442" s="4"/>
      <c r="U1442" s="4"/>
      <c r="V1442" s="4"/>
      <c r="W1442" s="4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  <c r="EO1442" s="3"/>
      <c r="EP1442" s="3"/>
      <c r="EQ1442" s="3"/>
      <c r="ER1442" s="3"/>
      <c r="ES1442" s="3"/>
      <c r="ET1442" s="3"/>
      <c r="EU1442" s="3"/>
      <c r="EV1442" s="3"/>
      <c r="EW1442" s="3"/>
      <c r="EX1442" s="3"/>
      <c r="EY1442" s="3"/>
      <c r="EZ1442" s="3"/>
      <c r="FA1442" s="3"/>
      <c r="FB1442" s="3"/>
      <c r="FC1442" s="3"/>
      <c r="FD1442" s="3"/>
      <c r="FE1442" s="3"/>
      <c r="FF1442" s="3"/>
      <c r="FG1442" s="3"/>
      <c r="FH1442" s="3"/>
      <c r="FI1442" s="3"/>
      <c r="FJ1442" s="3"/>
      <c r="FK1442" s="3"/>
      <c r="FL1442" s="3"/>
      <c r="FM1442" s="3"/>
      <c r="FN1442" s="3"/>
      <c r="FO1442" s="3"/>
      <c r="FP1442" s="3"/>
      <c r="FQ1442" s="3"/>
      <c r="FR1442" s="3"/>
      <c r="FS1442" s="3"/>
      <c r="FT1442" s="3"/>
      <c r="FU1442" s="3"/>
      <c r="FV1442" s="3"/>
      <c r="FW1442" s="3"/>
      <c r="FX1442" s="3"/>
      <c r="FY1442" s="3"/>
      <c r="FZ1442" s="3"/>
      <c r="GA1442" s="3"/>
      <c r="GB1442" s="3"/>
      <c r="GC1442" s="3"/>
      <c r="GD1442" s="3"/>
      <c r="GE1442" s="3"/>
      <c r="GF1442" s="3"/>
    </row>
    <row r="1443" spans="1:188" s="320" customFormat="1" x14ac:dyDescent="0.2">
      <c r="A1443" s="4"/>
      <c r="B1443" s="5"/>
      <c r="C1443" s="5"/>
      <c r="D1443" s="5"/>
      <c r="E1443" s="259"/>
      <c r="F1443" s="323"/>
      <c r="G1443" s="323"/>
      <c r="I1443" s="4"/>
      <c r="J1443" s="4"/>
      <c r="K1443" s="260"/>
      <c r="L1443" s="4"/>
      <c r="M1443" s="35"/>
      <c r="N1443" s="4"/>
      <c r="O1443" s="35"/>
      <c r="P1443" s="36"/>
      <c r="Q1443" s="4"/>
      <c r="R1443" s="4"/>
      <c r="S1443" s="4"/>
      <c r="T1443" s="4"/>
      <c r="U1443" s="4"/>
      <c r="V1443" s="4"/>
      <c r="W1443" s="4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  <c r="FB1443" s="3"/>
      <c r="FC1443" s="3"/>
      <c r="FD1443" s="3"/>
      <c r="FE1443" s="3"/>
      <c r="FF1443" s="3"/>
      <c r="FG1443" s="3"/>
      <c r="FH1443" s="3"/>
      <c r="FI1443" s="3"/>
      <c r="FJ1443" s="3"/>
      <c r="FK1443" s="3"/>
      <c r="FL1443" s="3"/>
      <c r="FM1443" s="3"/>
      <c r="FN1443" s="3"/>
      <c r="FO1443" s="3"/>
      <c r="FP1443" s="3"/>
      <c r="FQ1443" s="3"/>
      <c r="FR1443" s="3"/>
      <c r="FS1443" s="3"/>
      <c r="FT1443" s="3"/>
      <c r="FU1443" s="3"/>
      <c r="FV1443" s="3"/>
      <c r="FW1443" s="3"/>
      <c r="FX1443" s="3"/>
      <c r="FY1443" s="3"/>
      <c r="FZ1443" s="3"/>
      <c r="GA1443" s="3"/>
      <c r="GB1443" s="3"/>
      <c r="GC1443" s="3"/>
      <c r="GD1443" s="3"/>
      <c r="GE1443" s="3"/>
      <c r="GF1443" s="3"/>
    </row>
    <row r="1444" spans="1:188" s="320" customFormat="1" x14ac:dyDescent="0.2">
      <c r="A1444" s="4"/>
      <c r="B1444" s="5"/>
      <c r="C1444" s="5"/>
      <c r="D1444" s="5"/>
      <c r="E1444" s="259"/>
      <c r="F1444" s="323"/>
      <c r="G1444" s="323"/>
      <c r="I1444" s="4"/>
      <c r="J1444" s="4"/>
      <c r="K1444" s="260"/>
      <c r="L1444" s="4"/>
      <c r="M1444" s="35"/>
      <c r="N1444" s="4"/>
      <c r="O1444" s="35"/>
      <c r="P1444" s="36"/>
      <c r="Q1444" s="4"/>
      <c r="R1444" s="4"/>
      <c r="S1444" s="4"/>
      <c r="T1444" s="4"/>
      <c r="U1444" s="4"/>
      <c r="V1444" s="4"/>
      <c r="W1444" s="4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  <c r="EO1444" s="3"/>
      <c r="EP1444" s="3"/>
      <c r="EQ1444" s="3"/>
      <c r="ER1444" s="3"/>
      <c r="ES1444" s="3"/>
      <c r="ET1444" s="3"/>
      <c r="EU1444" s="3"/>
      <c r="EV1444" s="3"/>
      <c r="EW1444" s="3"/>
      <c r="EX1444" s="3"/>
      <c r="EY1444" s="3"/>
      <c r="EZ1444" s="3"/>
      <c r="FA1444" s="3"/>
      <c r="FB1444" s="3"/>
      <c r="FC1444" s="3"/>
      <c r="FD1444" s="3"/>
      <c r="FE1444" s="3"/>
      <c r="FF1444" s="3"/>
      <c r="FG1444" s="3"/>
      <c r="FH1444" s="3"/>
      <c r="FI1444" s="3"/>
      <c r="FJ1444" s="3"/>
      <c r="FK1444" s="3"/>
      <c r="FL1444" s="3"/>
      <c r="FM1444" s="3"/>
      <c r="FN1444" s="3"/>
      <c r="FO1444" s="3"/>
      <c r="FP1444" s="3"/>
      <c r="FQ1444" s="3"/>
      <c r="FR1444" s="3"/>
      <c r="FS1444" s="3"/>
      <c r="FT1444" s="3"/>
      <c r="FU1444" s="3"/>
      <c r="FV1444" s="3"/>
      <c r="FW1444" s="3"/>
      <c r="FX1444" s="3"/>
      <c r="FY1444" s="3"/>
      <c r="FZ1444" s="3"/>
      <c r="GA1444" s="3"/>
      <c r="GB1444" s="3"/>
      <c r="GC1444" s="3"/>
      <c r="GD1444" s="3"/>
      <c r="GE1444" s="3"/>
      <c r="GF1444" s="3"/>
    </row>
    <row r="1445" spans="1:188" s="320" customFormat="1" x14ac:dyDescent="0.2">
      <c r="A1445" s="4"/>
      <c r="B1445" s="5"/>
      <c r="C1445" s="5"/>
      <c r="D1445" s="5"/>
      <c r="E1445" s="259"/>
      <c r="F1445" s="323"/>
      <c r="G1445" s="323"/>
      <c r="I1445" s="4"/>
      <c r="J1445" s="4"/>
      <c r="K1445" s="260"/>
      <c r="L1445" s="4"/>
      <c r="M1445" s="35"/>
      <c r="N1445" s="4"/>
      <c r="O1445" s="35"/>
      <c r="P1445" s="36"/>
      <c r="Q1445" s="4"/>
      <c r="R1445" s="4"/>
      <c r="S1445" s="4"/>
      <c r="T1445" s="4"/>
      <c r="U1445" s="4"/>
      <c r="V1445" s="4"/>
      <c r="W1445" s="4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  <c r="EO1445" s="3"/>
      <c r="EP1445" s="3"/>
      <c r="EQ1445" s="3"/>
      <c r="ER1445" s="3"/>
      <c r="ES1445" s="3"/>
      <c r="ET1445" s="3"/>
      <c r="EU1445" s="3"/>
      <c r="EV1445" s="3"/>
      <c r="EW1445" s="3"/>
      <c r="EX1445" s="3"/>
      <c r="EY1445" s="3"/>
      <c r="EZ1445" s="3"/>
      <c r="FA1445" s="3"/>
      <c r="FB1445" s="3"/>
      <c r="FC1445" s="3"/>
      <c r="FD1445" s="3"/>
      <c r="FE1445" s="3"/>
      <c r="FF1445" s="3"/>
      <c r="FG1445" s="3"/>
      <c r="FH1445" s="3"/>
      <c r="FI1445" s="3"/>
      <c r="FJ1445" s="3"/>
      <c r="FK1445" s="3"/>
      <c r="FL1445" s="3"/>
      <c r="FM1445" s="3"/>
      <c r="FN1445" s="3"/>
      <c r="FO1445" s="3"/>
      <c r="FP1445" s="3"/>
      <c r="FQ1445" s="3"/>
      <c r="FR1445" s="3"/>
      <c r="FS1445" s="3"/>
      <c r="FT1445" s="3"/>
      <c r="FU1445" s="3"/>
      <c r="FV1445" s="3"/>
      <c r="FW1445" s="3"/>
      <c r="FX1445" s="3"/>
      <c r="FY1445" s="3"/>
      <c r="FZ1445" s="3"/>
      <c r="GA1445" s="3"/>
      <c r="GB1445" s="3"/>
      <c r="GC1445" s="3"/>
      <c r="GD1445" s="3"/>
      <c r="GE1445" s="3"/>
      <c r="GF1445" s="3"/>
    </row>
    <row r="1446" spans="1:188" s="320" customFormat="1" x14ac:dyDescent="0.2">
      <c r="A1446" s="4"/>
      <c r="B1446" s="5"/>
      <c r="C1446" s="5"/>
      <c r="D1446" s="5"/>
      <c r="E1446" s="259"/>
      <c r="F1446" s="323"/>
      <c r="G1446" s="323"/>
      <c r="I1446" s="4"/>
      <c r="J1446" s="4"/>
      <c r="K1446" s="260"/>
      <c r="L1446" s="4"/>
      <c r="M1446" s="35"/>
      <c r="N1446" s="4"/>
      <c r="O1446" s="35"/>
      <c r="P1446" s="36"/>
      <c r="Q1446" s="4"/>
      <c r="R1446" s="4"/>
      <c r="S1446" s="4"/>
      <c r="T1446" s="4"/>
      <c r="U1446" s="4"/>
      <c r="V1446" s="4"/>
      <c r="W1446" s="4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  <c r="FB1446" s="3"/>
      <c r="FC1446" s="3"/>
      <c r="FD1446" s="3"/>
      <c r="FE1446" s="3"/>
      <c r="FF1446" s="3"/>
      <c r="FG1446" s="3"/>
      <c r="FH1446" s="3"/>
      <c r="FI1446" s="3"/>
      <c r="FJ1446" s="3"/>
      <c r="FK1446" s="3"/>
      <c r="FL1446" s="3"/>
      <c r="FM1446" s="3"/>
      <c r="FN1446" s="3"/>
      <c r="FO1446" s="3"/>
      <c r="FP1446" s="3"/>
      <c r="FQ1446" s="3"/>
      <c r="FR1446" s="3"/>
      <c r="FS1446" s="3"/>
      <c r="FT1446" s="3"/>
      <c r="FU1446" s="3"/>
      <c r="FV1446" s="3"/>
      <c r="FW1446" s="3"/>
      <c r="FX1446" s="3"/>
      <c r="FY1446" s="3"/>
      <c r="FZ1446" s="3"/>
      <c r="GA1446" s="3"/>
      <c r="GB1446" s="3"/>
      <c r="GC1446" s="3"/>
      <c r="GD1446" s="3"/>
      <c r="GE1446" s="3"/>
      <c r="GF1446" s="3"/>
    </row>
    <row r="1447" spans="1:188" s="320" customFormat="1" x14ac:dyDescent="0.2">
      <c r="A1447" s="4"/>
      <c r="B1447" s="5"/>
      <c r="C1447" s="5"/>
      <c r="D1447" s="5"/>
      <c r="E1447" s="259"/>
      <c r="F1447" s="323"/>
      <c r="G1447" s="323"/>
      <c r="I1447" s="4"/>
      <c r="J1447" s="4"/>
      <c r="K1447" s="260"/>
      <c r="L1447" s="4"/>
      <c r="M1447" s="35"/>
      <c r="N1447" s="4"/>
      <c r="O1447" s="35"/>
      <c r="P1447" s="36"/>
      <c r="Q1447" s="4"/>
      <c r="R1447" s="4"/>
      <c r="S1447" s="4"/>
      <c r="T1447" s="4"/>
      <c r="U1447" s="4"/>
      <c r="V1447" s="4"/>
      <c r="W1447" s="4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  <c r="EO1447" s="3"/>
      <c r="EP1447" s="3"/>
      <c r="EQ1447" s="3"/>
      <c r="ER1447" s="3"/>
      <c r="ES1447" s="3"/>
      <c r="ET1447" s="3"/>
      <c r="EU1447" s="3"/>
      <c r="EV1447" s="3"/>
      <c r="EW1447" s="3"/>
      <c r="EX1447" s="3"/>
      <c r="EY1447" s="3"/>
      <c r="EZ1447" s="3"/>
      <c r="FA1447" s="3"/>
      <c r="FB1447" s="3"/>
      <c r="FC1447" s="3"/>
      <c r="FD1447" s="3"/>
      <c r="FE1447" s="3"/>
      <c r="FF1447" s="3"/>
      <c r="FG1447" s="3"/>
      <c r="FH1447" s="3"/>
      <c r="FI1447" s="3"/>
      <c r="FJ1447" s="3"/>
      <c r="FK1447" s="3"/>
      <c r="FL1447" s="3"/>
      <c r="FM1447" s="3"/>
      <c r="FN1447" s="3"/>
      <c r="FO1447" s="3"/>
      <c r="FP1447" s="3"/>
      <c r="FQ1447" s="3"/>
      <c r="FR1447" s="3"/>
      <c r="FS1447" s="3"/>
      <c r="FT1447" s="3"/>
      <c r="FU1447" s="3"/>
      <c r="FV1447" s="3"/>
      <c r="FW1447" s="3"/>
      <c r="FX1447" s="3"/>
      <c r="FY1447" s="3"/>
      <c r="FZ1447" s="3"/>
      <c r="GA1447" s="3"/>
      <c r="GB1447" s="3"/>
      <c r="GC1447" s="3"/>
      <c r="GD1447" s="3"/>
      <c r="GE1447" s="3"/>
      <c r="GF1447" s="3"/>
    </row>
    <row r="1448" spans="1:188" s="320" customFormat="1" x14ac:dyDescent="0.2">
      <c r="A1448" s="4"/>
      <c r="B1448" s="5"/>
      <c r="C1448" s="5"/>
      <c r="D1448" s="5"/>
      <c r="E1448" s="259"/>
      <c r="F1448" s="323"/>
      <c r="G1448" s="323"/>
      <c r="I1448" s="4"/>
      <c r="J1448" s="4"/>
      <c r="K1448" s="260"/>
      <c r="L1448" s="4"/>
      <c r="M1448" s="35"/>
      <c r="N1448" s="4"/>
      <c r="O1448" s="35"/>
      <c r="P1448" s="36"/>
      <c r="Q1448" s="4"/>
      <c r="R1448" s="4"/>
      <c r="S1448" s="4"/>
      <c r="T1448" s="4"/>
      <c r="U1448" s="4"/>
      <c r="V1448" s="4"/>
      <c r="W1448" s="4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  <c r="EO1448" s="3"/>
      <c r="EP1448" s="3"/>
      <c r="EQ1448" s="3"/>
      <c r="ER1448" s="3"/>
      <c r="ES1448" s="3"/>
      <c r="ET1448" s="3"/>
      <c r="EU1448" s="3"/>
      <c r="EV1448" s="3"/>
      <c r="EW1448" s="3"/>
      <c r="EX1448" s="3"/>
      <c r="EY1448" s="3"/>
      <c r="EZ1448" s="3"/>
      <c r="FA1448" s="3"/>
      <c r="FB1448" s="3"/>
      <c r="FC1448" s="3"/>
      <c r="FD1448" s="3"/>
      <c r="FE1448" s="3"/>
      <c r="FF1448" s="3"/>
      <c r="FG1448" s="3"/>
      <c r="FH1448" s="3"/>
      <c r="FI1448" s="3"/>
      <c r="FJ1448" s="3"/>
      <c r="FK1448" s="3"/>
      <c r="FL1448" s="3"/>
      <c r="FM1448" s="3"/>
      <c r="FN1448" s="3"/>
      <c r="FO1448" s="3"/>
      <c r="FP1448" s="3"/>
      <c r="FQ1448" s="3"/>
      <c r="FR1448" s="3"/>
      <c r="FS1448" s="3"/>
      <c r="FT1448" s="3"/>
      <c r="FU1448" s="3"/>
      <c r="FV1448" s="3"/>
      <c r="FW1448" s="3"/>
      <c r="FX1448" s="3"/>
      <c r="FY1448" s="3"/>
      <c r="FZ1448" s="3"/>
      <c r="GA1448" s="3"/>
      <c r="GB1448" s="3"/>
      <c r="GC1448" s="3"/>
      <c r="GD1448" s="3"/>
      <c r="GE1448" s="3"/>
      <c r="GF1448" s="3"/>
    </row>
    <row r="1449" spans="1:188" s="320" customFormat="1" x14ac:dyDescent="0.2">
      <c r="A1449" s="4"/>
      <c r="B1449" s="5"/>
      <c r="C1449" s="5"/>
      <c r="D1449" s="5"/>
      <c r="E1449" s="259"/>
      <c r="F1449" s="323"/>
      <c r="G1449" s="323"/>
      <c r="I1449" s="4"/>
      <c r="J1449" s="4"/>
      <c r="K1449" s="260"/>
      <c r="L1449" s="4"/>
      <c r="M1449" s="35"/>
      <c r="N1449" s="4"/>
      <c r="O1449" s="35"/>
      <c r="P1449" s="36"/>
      <c r="Q1449" s="4"/>
      <c r="R1449" s="4"/>
      <c r="S1449" s="4"/>
      <c r="T1449" s="4"/>
      <c r="U1449" s="4"/>
      <c r="V1449" s="4"/>
      <c r="W1449" s="4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  <c r="EO1449" s="3"/>
      <c r="EP1449" s="3"/>
      <c r="EQ1449" s="3"/>
      <c r="ER1449" s="3"/>
      <c r="ES1449" s="3"/>
      <c r="ET1449" s="3"/>
      <c r="EU1449" s="3"/>
      <c r="EV1449" s="3"/>
      <c r="EW1449" s="3"/>
      <c r="EX1449" s="3"/>
      <c r="EY1449" s="3"/>
      <c r="EZ1449" s="3"/>
      <c r="FA1449" s="3"/>
      <c r="FB1449" s="3"/>
      <c r="FC1449" s="3"/>
      <c r="FD1449" s="3"/>
      <c r="FE1449" s="3"/>
      <c r="FF1449" s="3"/>
      <c r="FG1449" s="3"/>
      <c r="FH1449" s="3"/>
      <c r="FI1449" s="3"/>
      <c r="FJ1449" s="3"/>
      <c r="FK1449" s="3"/>
      <c r="FL1449" s="3"/>
      <c r="FM1449" s="3"/>
      <c r="FN1449" s="3"/>
      <c r="FO1449" s="3"/>
      <c r="FP1449" s="3"/>
      <c r="FQ1449" s="3"/>
      <c r="FR1449" s="3"/>
      <c r="FS1449" s="3"/>
      <c r="FT1449" s="3"/>
      <c r="FU1449" s="3"/>
      <c r="FV1449" s="3"/>
      <c r="FW1449" s="3"/>
      <c r="FX1449" s="3"/>
      <c r="FY1449" s="3"/>
      <c r="FZ1449" s="3"/>
      <c r="GA1449" s="3"/>
      <c r="GB1449" s="3"/>
      <c r="GC1449" s="3"/>
      <c r="GD1449" s="3"/>
      <c r="GE1449" s="3"/>
      <c r="GF1449" s="3"/>
    </row>
    <row r="1450" spans="1:188" s="320" customFormat="1" x14ac:dyDescent="0.2">
      <c r="A1450" s="4"/>
      <c r="B1450" s="5"/>
      <c r="C1450" s="5"/>
      <c r="D1450" s="5"/>
      <c r="E1450" s="259"/>
      <c r="F1450" s="323"/>
      <c r="G1450" s="323"/>
      <c r="I1450" s="4"/>
      <c r="J1450" s="4"/>
      <c r="K1450" s="260"/>
      <c r="L1450" s="4"/>
      <c r="M1450" s="35"/>
      <c r="N1450" s="4"/>
      <c r="O1450" s="35"/>
      <c r="P1450" s="36"/>
      <c r="Q1450" s="4"/>
      <c r="R1450" s="4"/>
      <c r="S1450" s="4"/>
      <c r="T1450" s="4"/>
      <c r="U1450" s="4"/>
      <c r="V1450" s="4"/>
      <c r="W1450" s="4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  <c r="EO1450" s="3"/>
      <c r="EP1450" s="3"/>
      <c r="EQ1450" s="3"/>
      <c r="ER1450" s="3"/>
      <c r="ES1450" s="3"/>
      <c r="ET1450" s="3"/>
      <c r="EU1450" s="3"/>
      <c r="EV1450" s="3"/>
      <c r="EW1450" s="3"/>
      <c r="EX1450" s="3"/>
      <c r="EY1450" s="3"/>
      <c r="EZ1450" s="3"/>
      <c r="FA1450" s="3"/>
      <c r="FB1450" s="3"/>
      <c r="FC1450" s="3"/>
      <c r="FD1450" s="3"/>
      <c r="FE1450" s="3"/>
      <c r="FF1450" s="3"/>
      <c r="FG1450" s="3"/>
      <c r="FH1450" s="3"/>
      <c r="FI1450" s="3"/>
      <c r="FJ1450" s="3"/>
      <c r="FK1450" s="3"/>
      <c r="FL1450" s="3"/>
      <c r="FM1450" s="3"/>
      <c r="FN1450" s="3"/>
      <c r="FO1450" s="3"/>
      <c r="FP1450" s="3"/>
      <c r="FQ1450" s="3"/>
      <c r="FR1450" s="3"/>
      <c r="FS1450" s="3"/>
      <c r="FT1450" s="3"/>
      <c r="FU1450" s="3"/>
      <c r="FV1450" s="3"/>
      <c r="FW1450" s="3"/>
      <c r="FX1450" s="3"/>
      <c r="FY1450" s="3"/>
      <c r="FZ1450" s="3"/>
      <c r="GA1450" s="3"/>
      <c r="GB1450" s="3"/>
      <c r="GC1450" s="3"/>
      <c r="GD1450" s="3"/>
      <c r="GE1450" s="3"/>
      <c r="GF1450" s="3"/>
    </row>
    <row r="1451" spans="1:188" s="320" customFormat="1" x14ac:dyDescent="0.2">
      <c r="A1451" s="4"/>
      <c r="B1451" s="5"/>
      <c r="C1451" s="5"/>
      <c r="D1451" s="5"/>
      <c r="E1451" s="259"/>
      <c r="F1451" s="323"/>
      <c r="G1451" s="323"/>
      <c r="I1451" s="4"/>
      <c r="J1451" s="4"/>
      <c r="K1451" s="260"/>
      <c r="L1451" s="4"/>
      <c r="M1451" s="35"/>
      <c r="N1451" s="4"/>
      <c r="O1451" s="35"/>
      <c r="P1451" s="36"/>
      <c r="Q1451" s="4"/>
      <c r="R1451" s="4"/>
      <c r="S1451" s="4"/>
      <c r="T1451" s="4"/>
      <c r="U1451" s="4"/>
      <c r="V1451" s="4"/>
      <c r="W1451" s="4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  <c r="FB1451" s="3"/>
      <c r="FC1451" s="3"/>
      <c r="FD1451" s="3"/>
      <c r="FE1451" s="3"/>
      <c r="FF1451" s="3"/>
      <c r="FG1451" s="3"/>
      <c r="FH1451" s="3"/>
      <c r="FI1451" s="3"/>
      <c r="FJ1451" s="3"/>
      <c r="FK1451" s="3"/>
      <c r="FL1451" s="3"/>
      <c r="FM1451" s="3"/>
      <c r="FN1451" s="3"/>
      <c r="FO1451" s="3"/>
      <c r="FP1451" s="3"/>
      <c r="FQ1451" s="3"/>
      <c r="FR1451" s="3"/>
      <c r="FS1451" s="3"/>
      <c r="FT1451" s="3"/>
      <c r="FU1451" s="3"/>
      <c r="FV1451" s="3"/>
      <c r="FW1451" s="3"/>
      <c r="FX1451" s="3"/>
      <c r="FY1451" s="3"/>
      <c r="FZ1451" s="3"/>
      <c r="GA1451" s="3"/>
      <c r="GB1451" s="3"/>
      <c r="GC1451" s="3"/>
      <c r="GD1451" s="3"/>
      <c r="GE1451" s="3"/>
      <c r="GF1451" s="3"/>
    </row>
    <row r="1452" spans="1:188" s="320" customFormat="1" x14ac:dyDescent="0.2">
      <c r="A1452" s="4"/>
      <c r="B1452" s="5"/>
      <c r="C1452" s="5"/>
      <c r="D1452" s="5"/>
      <c r="E1452" s="259"/>
      <c r="F1452" s="323"/>
      <c r="G1452" s="323"/>
      <c r="I1452" s="4"/>
      <c r="J1452" s="4"/>
      <c r="K1452" s="260"/>
      <c r="L1452" s="4"/>
      <c r="M1452" s="35"/>
      <c r="N1452" s="4"/>
      <c r="O1452" s="35"/>
      <c r="P1452" s="36"/>
      <c r="Q1452" s="4"/>
      <c r="R1452" s="4"/>
      <c r="S1452" s="4"/>
      <c r="T1452" s="4"/>
      <c r="U1452" s="4"/>
      <c r="V1452" s="4"/>
      <c r="W1452" s="4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  <c r="FB1452" s="3"/>
      <c r="FC1452" s="3"/>
      <c r="FD1452" s="3"/>
      <c r="FE1452" s="3"/>
      <c r="FF1452" s="3"/>
      <c r="FG1452" s="3"/>
      <c r="FH1452" s="3"/>
      <c r="FI1452" s="3"/>
      <c r="FJ1452" s="3"/>
      <c r="FK1452" s="3"/>
      <c r="FL1452" s="3"/>
      <c r="FM1452" s="3"/>
      <c r="FN1452" s="3"/>
      <c r="FO1452" s="3"/>
      <c r="FP1452" s="3"/>
      <c r="FQ1452" s="3"/>
      <c r="FR1452" s="3"/>
      <c r="FS1452" s="3"/>
      <c r="FT1452" s="3"/>
      <c r="FU1452" s="3"/>
      <c r="FV1452" s="3"/>
      <c r="FW1452" s="3"/>
      <c r="FX1452" s="3"/>
      <c r="FY1452" s="3"/>
      <c r="FZ1452" s="3"/>
      <c r="GA1452" s="3"/>
      <c r="GB1452" s="3"/>
      <c r="GC1452" s="3"/>
      <c r="GD1452" s="3"/>
      <c r="GE1452" s="3"/>
      <c r="GF1452" s="3"/>
    </row>
    <row r="1453" spans="1:188" s="320" customFormat="1" x14ac:dyDescent="0.2">
      <c r="A1453" s="4"/>
      <c r="B1453" s="5"/>
      <c r="C1453" s="5"/>
      <c r="D1453" s="5"/>
      <c r="E1453" s="259"/>
      <c r="F1453" s="323"/>
      <c r="G1453" s="323"/>
      <c r="I1453" s="4"/>
      <c r="J1453" s="4"/>
      <c r="K1453" s="260"/>
      <c r="L1453" s="4"/>
      <c r="M1453" s="35"/>
      <c r="N1453" s="4"/>
      <c r="O1453" s="35"/>
      <c r="P1453" s="36"/>
      <c r="Q1453" s="4"/>
      <c r="R1453" s="4"/>
      <c r="S1453" s="4"/>
      <c r="T1453" s="4"/>
      <c r="U1453" s="4"/>
      <c r="V1453" s="4"/>
      <c r="W1453" s="4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  <c r="FB1453" s="3"/>
      <c r="FC1453" s="3"/>
      <c r="FD1453" s="3"/>
      <c r="FE1453" s="3"/>
      <c r="FF1453" s="3"/>
      <c r="FG1453" s="3"/>
      <c r="FH1453" s="3"/>
      <c r="FI1453" s="3"/>
      <c r="FJ1453" s="3"/>
      <c r="FK1453" s="3"/>
      <c r="FL1453" s="3"/>
      <c r="FM1453" s="3"/>
      <c r="FN1453" s="3"/>
      <c r="FO1453" s="3"/>
      <c r="FP1453" s="3"/>
      <c r="FQ1453" s="3"/>
      <c r="FR1453" s="3"/>
      <c r="FS1453" s="3"/>
      <c r="FT1453" s="3"/>
      <c r="FU1453" s="3"/>
      <c r="FV1453" s="3"/>
      <c r="FW1453" s="3"/>
      <c r="FX1453" s="3"/>
      <c r="FY1453" s="3"/>
      <c r="FZ1453" s="3"/>
      <c r="GA1453" s="3"/>
      <c r="GB1453" s="3"/>
      <c r="GC1453" s="3"/>
      <c r="GD1453" s="3"/>
      <c r="GE1453" s="3"/>
      <c r="GF1453" s="3"/>
    </row>
    <row r="1454" spans="1:188" s="320" customFormat="1" x14ac:dyDescent="0.2">
      <c r="A1454" s="4"/>
      <c r="B1454" s="5"/>
      <c r="C1454" s="5"/>
      <c r="D1454" s="5"/>
      <c r="E1454" s="259"/>
      <c r="F1454" s="323"/>
      <c r="G1454" s="323"/>
      <c r="I1454" s="4"/>
      <c r="J1454" s="4"/>
      <c r="K1454" s="260"/>
      <c r="L1454" s="4"/>
      <c r="M1454" s="35"/>
      <c r="N1454" s="4"/>
      <c r="O1454" s="35"/>
      <c r="P1454" s="36"/>
      <c r="Q1454" s="4"/>
      <c r="R1454" s="4"/>
      <c r="S1454" s="4"/>
      <c r="T1454" s="4"/>
      <c r="U1454" s="4"/>
      <c r="V1454" s="4"/>
      <c r="W1454" s="4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  <c r="FF1454" s="3"/>
      <c r="FG1454" s="3"/>
      <c r="FH1454" s="3"/>
      <c r="FI1454" s="3"/>
      <c r="FJ1454" s="3"/>
      <c r="FK1454" s="3"/>
      <c r="FL1454" s="3"/>
      <c r="FM1454" s="3"/>
      <c r="FN1454" s="3"/>
      <c r="FO1454" s="3"/>
      <c r="FP1454" s="3"/>
      <c r="FQ1454" s="3"/>
      <c r="FR1454" s="3"/>
      <c r="FS1454" s="3"/>
      <c r="FT1454" s="3"/>
      <c r="FU1454" s="3"/>
      <c r="FV1454" s="3"/>
      <c r="FW1454" s="3"/>
      <c r="FX1454" s="3"/>
      <c r="FY1454" s="3"/>
      <c r="FZ1454" s="3"/>
      <c r="GA1454" s="3"/>
      <c r="GB1454" s="3"/>
      <c r="GC1454" s="3"/>
      <c r="GD1454" s="3"/>
      <c r="GE1454" s="3"/>
      <c r="GF1454" s="3"/>
    </row>
    <row r="1455" spans="1:188" s="320" customFormat="1" x14ac:dyDescent="0.2">
      <c r="A1455" s="4"/>
      <c r="B1455" s="5"/>
      <c r="C1455" s="5"/>
      <c r="D1455" s="5"/>
      <c r="E1455" s="259"/>
      <c r="F1455" s="323"/>
      <c r="G1455" s="323"/>
      <c r="I1455" s="4"/>
      <c r="J1455" s="4"/>
      <c r="K1455" s="260"/>
      <c r="L1455" s="4"/>
      <c r="M1455" s="35"/>
      <c r="N1455" s="4"/>
      <c r="O1455" s="35"/>
      <c r="P1455" s="36"/>
      <c r="Q1455" s="4"/>
      <c r="R1455" s="4"/>
      <c r="S1455" s="4"/>
      <c r="T1455" s="4"/>
      <c r="U1455" s="4"/>
      <c r="V1455" s="4"/>
      <c r="W1455" s="4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  <c r="FJ1455" s="3"/>
      <c r="FK1455" s="3"/>
      <c r="FL1455" s="3"/>
      <c r="FM1455" s="3"/>
      <c r="FN1455" s="3"/>
      <c r="FO1455" s="3"/>
      <c r="FP1455" s="3"/>
      <c r="FQ1455" s="3"/>
      <c r="FR1455" s="3"/>
      <c r="FS1455" s="3"/>
      <c r="FT1455" s="3"/>
      <c r="FU1455" s="3"/>
      <c r="FV1455" s="3"/>
      <c r="FW1455" s="3"/>
      <c r="FX1455" s="3"/>
      <c r="FY1455" s="3"/>
      <c r="FZ1455" s="3"/>
      <c r="GA1455" s="3"/>
      <c r="GB1455" s="3"/>
      <c r="GC1455" s="3"/>
      <c r="GD1455" s="3"/>
      <c r="GE1455" s="3"/>
      <c r="GF1455" s="3"/>
    </row>
    <row r="1456" spans="1:188" s="320" customFormat="1" x14ac:dyDescent="0.2">
      <c r="A1456" s="4"/>
      <c r="B1456" s="5"/>
      <c r="C1456" s="5"/>
      <c r="D1456" s="5"/>
      <c r="E1456" s="259"/>
      <c r="F1456" s="323"/>
      <c r="G1456" s="323"/>
      <c r="I1456" s="4"/>
      <c r="J1456" s="4"/>
      <c r="K1456" s="260"/>
      <c r="L1456" s="4"/>
      <c r="M1456" s="35"/>
      <c r="N1456" s="4"/>
      <c r="O1456" s="35"/>
      <c r="P1456" s="36"/>
      <c r="Q1456" s="4"/>
      <c r="R1456" s="4"/>
      <c r="S1456" s="4"/>
      <c r="T1456" s="4"/>
      <c r="U1456" s="4"/>
      <c r="V1456" s="4"/>
      <c r="W1456" s="4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  <c r="EO1456" s="3"/>
      <c r="EP1456" s="3"/>
      <c r="EQ1456" s="3"/>
      <c r="ER1456" s="3"/>
      <c r="ES1456" s="3"/>
      <c r="ET1456" s="3"/>
      <c r="EU1456" s="3"/>
      <c r="EV1456" s="3"/>
      <c r="EW1456" s="3"/>
      <c r="EX1456" s="3"/>
      <c r="EY1456" s="3"/>
      <c r="EZ1456" s="3"/>
      <c r="FA1456" s="3"/>
      <c r="FB1456" s="3"/>
      <c r="FC1456" s="3"/>
      <c r="FD1456" s="3"/>
      <c r="FE1456" s="3"/>
      <c r="FF1456" s="3"/>
      <c r="FG1456" s="3"/>
      <c r="FH1456" s="3"/>
      <c r="FI1456" s="3"/>
      <c r="FJ1456" s="3"/>
      <c r="FK1456" s="3"/>
      <c r="FL1456" s="3"/>
      <c r="FM1456" s="3"/>
      <c r="FN1456" s="3"/>
      <c r="FO1456" s="3"/>
      <c r="FP1456" s="3"/>
      <c r="FQ1456" s="3"/>
      <c r="FR1456" s="3"/>
      <c r="FS1456" s="3"/>
      <c r="FT1456" s="3"/>
      <c r="FU1456" s="3"/>
      <c r="FV1456" s="3"/>
      <c r="FW1456" s="3"/>
      <c r="FX1456" s="3"/>
      <c r="FY1456" s="3"/>
      <c r="FZ1456" s="3"/>
      <c r="GA1456" s="3"/>
      <c r="GB1456" s="3"/>
      <c r="GC1456" s="3"/>
      <c r="GD1456" s="3"/>
      <c r="GE1456" s="3"/>
      <c r="GF1456" s="3"/>
    </row>
    <row r="1457" spans="1:188" s="320" customFormat="1" x14ac:dyDescent="0.2">
      <c r="A1457" s="4"/>
      <c r="B1457" s="5"/>
      <c r="C1457" s="5"/>
      <c r="D1457" s="5"/>
      <c r="E1457" s="259"/>
      <c r="F1457" s="323"/>
      <c r="G1457" s="323"/>
      <c r="I1457" s="4"/>
      <c r="J1457" s="4"/>
      <c r="K1457" s="260"/>
      <c r="L1457" s="4"/>
      <c r="M1457" s="35"/>
      <c r="N1457" s="4"/>
      <c r="O1457" s="35"/>
      <c r="P1457" s="36"/>
      <c r="Q1457" s="4"/>
      <c r="R1457" s="4"/>
      <c r="S1457" s="4"/>
      <c r="T1457" s="4"/>
      <c r="U1457" s="4"/>
      <c r="V1457" s="4"/>
      <c r="W1457" s="4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  <c r="EO1457" s="3"/>
      <c r="EP1457" s="3"/>
      <c r="EQ1457" s="3"/>
      <c r="ER1457" s="3"/>
      <c r="ES1457" s="3"/>
      <c r="ET1457" s="3"/>
      <c r="EU1457" s="3"/>
      <c r="EV1457" s="3"/>
      <c r="EW1457" s="3"/>
      <c r="EX1457" s="3"/>
      <c r="EY1457" s="3"/>
      <c r="EZ1457" s="3"/>
      <c r="FA1457" s="3"/>
      <c r="FB1457" s="3"/>
      <c r="FC1457" s="3"/>
      <c r="FD1457" s="3"/>
      <c r="FE1457" s="3"/>
      <c r="FF1457" s="3"/>
      <c r="FG1457" s="3"/>
      <c r="FH1457" s="3"/>
      <c r="FI1457" s="3"/>
      <c r="FJ1457" s="3"/>
      <c r="FK1457" s="3"/>
      <c r="FL1457" s="3"/>
      <c r="FM1457" s="3"/>
      <c r="FN1457" s="3"/>
      <c r="FO1457" s="3"/>
      <c r="FP1457" s="3"/>
      <c r="FQ1457" s="3"/>
      <c r="FR1457" s="3"/>
      <c r="FS1457" s="3"/>
      <c r="FT1457" s="3"/>
      <c r="FU1457" s="3"/>
      <c r="FV1457" s="3"/>
      <c r="FW1457" s="3"/>
      <c r="FX1457" s="3"/>
      <c r="FY1457" s="3"/>
      <c r="FZ1457" s="3"/>
      <c r="GA1457" s="3"/>
      <c r="GB1457" s="3"/>
      <c r="GC1457" s="3"/>
      <c r="GD1457" s="3"/>
      <c r="GE1457" s="3"/>
      <c r="GF1457" s="3"/>
    </row>
    <row r="1458" spans="1:188" s="320" customFormat="1" x14ac:dyDescent="0.2">
      <c r="A1458" s="4"/>
      <c r="B1458" s="5"/>
      <c r="C1458" s="5"/>
      <c r="D1458" s="5"/>
      <c r="E1458" s="259"/>
      <c r="F1458" s="323"/>
      <c r="G1458" s="323"/>
      <c r="I1458" s="4"/>
      <c r="J1458" s="4"/>
      <c r="K1458" s="260"/>
      <c r="L1458" s="4"/>
      <c r="M1458" s="35"/>
      <c r="N1458" s="4"/>
      <c r="O1458" s="35"/>
      <c r="P1458" s="36"/>
      <c r="Q1458" s="4"/>
      <c r="R1458" s="4"/>
      <c r="S1458" s="4"/>
      <c r="T1458" s="4"/>
      <c r="U1458" s="4"/>
      <c r="V1458" s="4"/>
      <c r="W1458" s="4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  <c r="EO1458" s="3"/>
      <c r="EP1458" s="3"/>
      <c r="EQ1458" s="3"/>
      <c r="ER1458" s="3"/>
      <c r="ES1458" s="3"/>
      <c r="ET1458" s="3"/>
      <c r="EU1458" s="3"/>
      <c r="EV1458" s="3"/>
      <c r="EW1458" s="3"/>
      <c r="EX1458" s="3"/>
      <c r="EY1458" s="3"/>
      <c r="EZ1458" s="3"/>
      <c r="FA1458" s="3"/>
      <c r="FB1458" s="3"/>
      <c r="FC1458" s="3"/>
      <c r="FD1458" s="3"/>
      <c r="FE1458" s="3"/>
      <c r="FF1458" s="3"/>
      <c r="FG1458" s="3"/>
      <c r="FH1458" s="3"/>
      <c r="FI1458" s="3"/>
      <c r="FJ1458" s="3"/>
      <c r="FK1458" s="3"/>
      <c r="FL1458" s="3"/>
      <c r="FM1458" s="3"/>
      <c r="FN1458" s="3"/>
      <c r="FO1458" s="3"/>
      <c r="FP1458" s="3"/>
      <c r="FQ1458" s="3"/>
      <c r="FR1458" s="3"/>
      <c r="FS1458" s="3"/>
      <c r="FT1458" s="3"/>
      <c r="FU1458" s="3"/>
      <c r="FV1458" s="3"/>
      <c r="FW1458" s="3"/>
      <c r="FX1458" s="3"/>
      <c r="FY1458" s="3"/>
      <c r="FZ1458" s="3"/>
      <c r="GA1458" s="3"/>
      <c r="GB1458" s="3"/>
      <c r="GC1458" s="3"/>
      <c r="GD1458" s="3"/>
      <c r="GE1458" s="3"/>
      <c r="GF1458" s="3"/>
    </row>
    <row r="1459" spans="1:188" s="320" customFormat="1" x14ac:dyDescent="0.2">
      <c r="A1459" s="4"/>
      <c r="B1459" s="5"/>
      <c r="C1459" s="5"/>
      <c r="D1459" s="5"/>
      <c r="E1459" s="259"/>
      <c r="F1459" s="323"/>
      <c r="G1459" s="323"/>
      <c r="I1459" s="4"/>
      <c r="J1459" s="4"/>
      <c r="K1459" s="260"/>
      <c r="L1459" s="4"/>
      <c r="M1459" s="35"/>
      <c r="N1459" s="4"/>
      <c r="O1459" s="35"/>
      <c r="P1459" s="36"/>
      <c r="Q1459" s="4"/>
      <c r="R1459" s="4"/>
      <c r="S1459" s="4"/>
      <c r="T1459" s="4"/>
      <c r="U1459" s="4"/>
      <c r="V1459" s="4"/>
      <c r="W1459" s="4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  <c r="EO1459" s="3"/>
      <c r="EP1459" s="3"/>
      <c r="EQ1459" s="3"/>
      <c r="ER1459" s="3"/>
      <c r="ES1459" s="3"/>
      <c r="ET1459" s="3"/>
      <c r="EU1459" s="3"/>
      <c r="EV1459" s="3"/>
      <c r="EW1459" s="3"/>
      <c r="EX1459" s="3"/>
      <c r="EY1459" s="3"/>
      <c r="EZ1459" s="3"/>
      <c r="FA1459" s="3"/>
      <c r="FB1459" s="3"/>
      <c r="FC1459" s="3"/>
      <c r="FD1459" s="3"/>
      <c r="FE1459" s="3"/>
      <c r="FF1459" s="3"/>
      <c r="FG1459" s="3"/>
      <c r="FH1459" s="3"/>
      <c r="FI1459" s="3"/>
      <c r="FJ1459" s="3"/>
      <c r="FK1459" s="3"/>
      <c r="FL1459" s="3"/>
      <c r="FM1459" s="3"/>
      <c r="FN1459" s="3"/>
      <c r="FO1459" s="3"/>
      <c r="FP1459" s="3"/>
      <c r="FQ1459" s="3"/>
      <c r="FR1459" s="3"/>
      <c r="FS1459" s="3"/>
      <c r="FT1459" s="3"/>
      <c r="FU1459" s="3"/>
      <c r="FV1459" s="3"/>
      <c r="FW1459" s="3"/>
      <c r="FX1459" s="3"/>
      <c r="FY1459" s="3"/>
      <c r="FZ1459" s="3"/>
      <c r="GA1459" s="3"/>
      <c r="GB1459" s="3"/>
      <c r="GC1459" s="3"/>
      <c r="GD1459" s="3"/>
      <c r="GE1459" s="3"/>
      <c r="GF1459" s="3"/>
    </row>
    <row r="1460" spans="1:188" s="320" customFormat="1" x14ac:dyDescent="0.2">
      <c r="A1460" s="4"/>
      <c r="B1460" s="5"/>
      <c r="C1460" s="5"/>
      <c r="D1460" s="5"/>
      <c r="E1460" s="259"/>
      <c r="F1460" s="323"/>
      <c r="G1460" s="323"/>
      <c r="I1460" s="4"/>
      <c r="J1460" s="4"/>
      <c r="K1460" s="260"/>
      <c r="L1460" s="4"/>
      <c r="M1460" s="35"/>
      <c r="N1460" s="4"/>
      <c r="O1460" s="35"/>
      <c r="P1460" s="36"/>
      <c r="Q1460" s="4"/>
      <c r="R1460" s="4"/>
      <c r="S1460" s="4"/>
      <c r="T1460" s="4"/>
      <c r="U1460" s="4"/>
      <c r="V1460" s="4"/>
      <c r="W1460" s="4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  <c r="EO1460" s="3"/>
      <c r="EP1460" s="3"/>
      <c r="EQ1460" s="3"/>
      <c r="ER1460" s="3"/>
      <c r="ES1460" s="3"/>
      <c r="ET1460" s="3"/>
      <c r="EU1460" s="3"/>
      <c r="EV1460" s="3"/>
      <c r="EW1460" s="3"/>
      <c r="EX1460" s="3"/>
      <c r="EY1460" s="3"/>
      <c r="EZ1460" s="3"/>
      <c r="FA1460" s="3"/>
      <c r="FB1460" s="3"/>
      <c r="FC1460" s="3"/>
      <c r="FD1460" s="3"/>
      <c r="FE1460" s="3"/>
      <c r="FF1460" s="3"/>
      <c r="FG1460" s="3"/>
      <c r="FH1460" s="3"/>
      <c r="FI1460" s="3"/>
      <c r="FJ1460" s="3"/>
      <c r="FK1460" s="3"/>
      <c r="FL1460" s="3"/>
      <c r="FM1460" s="3"/>
      <c r="FN1460" s="3"/>
      <c r="FO1460" s="3"/>
      <c r="FP1460" s="3"/>
      <c r="FQ1460" s="3"/>
      <c r="FR1460" s="3"/>
      <c r="FS1460" s="3"/>
      <c r="FT1460" s="3"/>
      <c r="FU1460" s="3"/>
      <c r="FV1460" s="3"/>
      <c r="FW1460" s="3"/>
      <c r="FX1460" s="3"/>
      <c r="FY1460" s="3"/>
      <c r="FZ1460" s="3"/>
      <c r="GA1460" s="3"/>
      <c r="GB1460" s="3"/>
      <c r="GC1460" s="3"/>
      <c r="GD1460" s="3"/>
      <c r="GE1460" s="3"/>
      <c r="GF1460" s="3"/>
    </row>
    <row r="1461" spans="1:188" s="320" customFormat="1" x14ac:dyDescent="0.2">
      <c r="A1461" s="4"/>
      <c r="B1461" s="5"/>
      <c r="C1461" s="5"/>
      <c r="D1461" s="5"/>
      <c r="E1461" s="259"/>
      <c r="F1461" s="323"/>
      <c r="G1461" s="323"/>
      <c r="I1461" s="4"/>
      <c r="J1461" s="4"/>
      <c r="K1461" s="260"/>
      <c r="L1461" s="4"/>
      <c r="M1461" s="35"/>
      <c r="N1461" s="4"/>
      <c r="O1461" s="35"/>
      <c r="P1461" s="36"/>
      <c r="Q1461" s="4"/>
      <c r="R1461" s="4"/>
      <c r="S1461" s="4"/>
      <c r="T1461" s="4"/>
      <c r="U1461" s="4"/>
      <c r="V1461" s="4"/>
      <c r="W1461" s="4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  <c r="FB1461" s="3"/>
      <c r="FC1461" s="3"/>
      <c r="FD1461" s="3"/>
      <c r="FE1461" s="3"/>
      <c r="FF1461" s="3"/>
      <c r="FG1461" s="3"/>
      <c r="FH1461" s="3"/>
      <c r="FI1461" s="3"/>
      <c r="FJ1461" s="3"/>
      <c r="FK1461" s="3"/>
      <c r="FL1461" s="3"/>
      <c r="FM1461" s="3"/>
      <c r="FN1461" s="3"/>
      <c r="FO1461" s="3"/>
      <c r="FP1461" s="3"/>
      <c r="FQ1461" s="3"/>
      <c r="FR1461" s="3"/>
      <c r="FS1461" s="3"/>
      <c r="FT1461" s="3"/>
      <c r="FU1461" s="3"/>
      <c r="FV1461" s="3"/>
      <c r="FW1461" s="3"/>
      <c r="FX1461" s="3"/>
      <c r="FY1461" s="3"/>
      <c r="FZ1461" s="3"/>
      <c r="GA1461" s="3"/>
      <c r="GB1461" s="3"/>
      <c r="GC1461" s="3"/>
      <c r="GD1461" s="3"/>
      <c r="GE1461" s="3"/>
      <c r="GF1461" s="3"/>
    </row>
    <row r="1462" spans="1:188" s="320" customFormat="1" x14ac:dyDescent="0.2">
      <c r="A1462" s="4"/>
      <c r="B1462" s="5"/>
      <c r="C1462" s="5"/>
      <c r="D1462" s="5"/>
      <c r="E1462" s="259"/>
      <c r="F1462" s="323"/>
      <c r="G1462" s="323"/>
      <c r="I1462" s="4"/>
      <c r="J1462" s="4"/>
      <c r="K1462" s="260"/>
      <c r="L1462" s="4"/>
      <c r="M1462" s="35"/>
      <c r="N1462" s="4"/>
      <c r="O1462" s="35"/>
      <c r="P1462" s="36"/>
      <c r="Q1462" s="4"/>
      <c r="R1462" s="4"/>
      <c r="S1462" s="4"/>
      <c r="T1462" s="4"/>
      <c r="U1462" s="4"/>
      <c r="V1462" s="4"/>
      <c r="W1462" s="4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  <c r="FF1462" s="3"/>
      <c r="FG1462" s="3"/>
      <c r="FH1462" s="3"/>
      <c r="FI1462" s="3"/>
      <c r="FJ1462" s="3"/>
      <c r="FK1462" s="3"/>
      <c r="FL1462" s="3"/>
      <c r="FM1462" s="3"/>
      <c r="FN1462" s="3"/>
      <c r="FO1462" s="3"/>
      <c r="FP1462" s="3"/>
      <c r="FQ1462" s="3"/>
      <c r="FR1462" s="3"/>
      <c r="FS1462" s="3"/>
      <c r="FT1462" s="3"/>
      <c r="FU1462" s="3"/>
      <c r="FV1462" s="3"/>
      <c r="FW1462" s="3"/>
      <c r="FX1462" s="3"/>
      <c r="FY1462" s="3"/>
      <c r="FZ1462" s="3"/>
      <c r="GA1462" s="3"/>
      <c r="GB1462" s="3"/>
      <c r="GC1462" s="3"/>
      <c r="GD1462" s="3"/>
      <c r="GE1462" s="3"/>
      <c r="GF1462" s="3"/>
    </row>
    <row r="1463" spans="1:188" s="320" customFormat="1" x14ac:dyDescent="0.2">
      <c r="A1463" s="4"/>
      <c r="B1463" s="5"/>
      <c r="C1463" s="5"/>
      <c r="D1463" s="5"/>
      <c r="E1463" s="259"/>
      <c r="F1463" s="323"/>
      <c r="G1463" s="323"/>
      <c r="I1463" s="4"/>
      <c r="J1463" s="4"/>
      <c r="K1463" s="260"/>
      <c r="L1463" s="4"/>
      <c r="M1463" s="35"/>
      <c r="N1463" s="4"/>
      <c r="O1463" s="35"/>
      <c r="P1463" s="36"/>
      <c r="Q1463" s="4"/>
      <c r="R1463" s="4"/>
      <c r="S1463" s="4"/>
      <c r="T1463" s="4"/>
      <c r="U1463" s="4"/>
      <c r="V1463" s="4"/>
      <c r="W1463" s="4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  <c r="FB1463" s="3"/>
      <c r="FC1463" s="3"/>
      <c r="FD1463" s="3"/>
      <c r="FE1463" s="3"/>
      <c r="FF1463" s="3"/>
      <c r="FG1463" s="3"/>
      <c r="FH1463" s="3"/>
      <c r="FI1463" s="3"/>
      <c r="FJ1463" s="3"/>
      <c r="FK1463" s="3"/>
      <c r="FL1463" s="3"/>
      <c r="FM1463" s="3"/>
      <c r="FN1463" s="3"/>
      <c r="FO1463" s="3"/>
      <c r="FP1463" s="3"/>
      <c r="FQ1463" s="3"/>
      <c r="FR1463" s="3"/>
      <c r="FS1463" s="3"/>
      <c r="FT1463" s="3"/>
      <c r="FU1463" s="3"/>
      <c r="FV1463" s="3"/>
      <c r="FW1463" s="3"/>
      <c r="FX1463" s="3"/>
      <c r="FY1463" s="3"/>
      <c r="FZ1463" s="3"/>
      <c r="GA1463" s="3"/>
      <c r="GB1463" s="3"/>
      <c r="GC1463" s="3"/>
      <c r="GD1463" s="3"/>
      <c r="GE1463" s="3"/>
      <c r="GF1463" s="3"/>
    </row>
    <row r="1464" spans="1:188" s="320" customFormat="1" x14ac:dyDescent="0.2">
      <c r="A1464" s="4"/>
      <c r="B1464" s="5"/>
      <c r="C1464" s="5"/>
      <c r="D1464" s="5"/>
      <c r="E1464" s="259"/>
      <c r="F1464" s="323"/>
      <c r="G1464" s="323"/>
      <c r="I1464" s="4"/>
      <c r="J1464" s="4"/>
      <c r="K1464" s="260"/>
      <c r="L1464" s="4"/>
      <c r="M1464" s="35"/>
      <c r="N1464" s="4"/>
      <c r="O1464" s="35"/>
      <c r="P1464" s="36"/>
      <c r="Q1464" s="4"/>
      <c r="R1464" s="4"/>
      <c r="S1464" s="4"/>
      <c r="T1464" s="4"/>
      <c r="U1464" s="4"/>
      <c r="V1464" s="4"/>
      <c r="W1464" s="4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  <c r="FB1464" s="3"/>
      <c r="FC1464" s="3"/>
      <c r="FD1464" s="3"/>
      <c r="FE1464" s="3"/>
      <c r="FF1464" s="3"/>
      <c r="FG1464" s="3"/>
      <c r="FH1464" s="3"/>
      <c r="FI1464" s="3"/>
      <c r="FJ1464" s="3"/>
      <c r="FK1464" s="3"/>
      <c r="FL1464" s="3"/>
      <c r="FM1464" s="3"/>
      <c r="FN1464" s="3"/>
      <c r="FO1464" s="3"/>
      <c r="FP1464" s="3"/>
      <c r="FQ1464" s="3"/>
      <c r="FR1464" s="3"/>
      <c r="FS1464" s="3"/>
      <c r="FT1464" s="3"/>
      <c r="FU1464" s="3"/>
      <c r="FV1464" s="3"/>
      <c r="FW1464" s="3"/>
      <c r="FX1464" s="3"/>
      <c r="FY1464" s="3"/>
      <c r="FZ1464" s="3"/>
      <c r="GA1464" s="3"/>
      <c r="GB1464" s="3"/>
      <c r="GC1464" s="3"/>
      <c r="GD1464" s="3"/>
      <c r="GE1464" s="3"/>
      <c r="GF1464" s="3"/>
    </row>
    <row r="1465" spans="1:188" s="320" customFormat="1" x14ac:dyDescent="0.2">
      <c r="A1465" s="4"/>
      <c r="B1465" s="5"/>
      <c r="C1465" s="5"/>
      <c r="D1465" s="5"/>
      <c r="E1465" s="259"/>
      <c r="F1465" s="323"/>
      <c r="G1465" s="323"/>
      <c r="I1465" s="4"/>
      <c r="J1465" s="4"/>
      <c r="K1465" s="260"/>
      <c r="L1465" s="4"/>
      <c r="M1465" s="35"/>
      <c r="N1465" s="4"/>
      <c r="O1465" s="35"/>
      <c r="P1465" s="36"/>
      <c r="Q1465" s="4"/>
      <c r="R1465" s="4"/>
      <c r="S1465" s="4"/>
      <c r="T1465" s="4"/>
      <c r="U1465" s="4"/>
      <c r="V1465" s="4"/>
      <c r="W1465" s="4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  <c r="FF1465" s="3"/>
      <c r="FG1465" s="3"/>
      <c r="FH1465" s="3"/>
      <c r="FI1465" s="3"/>
      <c r="FJ1465" s="3"/>
      <c r="FK1465" s="3"/>
      <c r="FL1465" s="3"/>
      <c r="FM1465" s="3"/>
      <c r="FN1465" s="3"/>
      <c r="FO1465" s="3"/>
      <c r="FP1465" s="3"/>
      <c r="FQ1465" s="3"/>
      <c r="FR1465" s="3"/>
      <c r="FS1465" s="3"/>
      <c r="FT1465" s="3"/>
      <c r="FU1465" s="3"/>
      <c r="FV1465" s="3"/>
      <c r="FW1465" s="3"/>
      <c r="FX1465" s="3"/>
      <c r="FY1465" s="3"/>
      <c r="FZ1465" s="3"/>
      <c r="GA1465" s="3"/>
      <c r="GB1465" s="3"/>
      <c r="GC1465" s="3"/>
      <c r="GD1465" s="3"/>
      <c r="GE1465" s="3"/>
      <c r="GF1465" s="3"/>
    </row>
    <row r="1466" spans="1:188" s="320" customFormat="1" x14ac:dyDescent="0.2">
      <c r="A1466" s="4"/>
      <c r="B1466" s="5"/>
      <c r="C1466" s="5"/>
      <c r="D1466" s="5"/>
      <c r="E1466" s="259"/>
      <c r="F1466" s="323"/>
      <c r="G1466" s="323"/>
      <c r="I1466" s="4"/>
      <c r="J1466" s="4"/>
      <c r="K1466" s="260"/>
      <c r="L1466" s="4"/>
      <c r="M1466" s="35"/>
      <c r="N1466" s="4"/>
      <c r="O1466" s="35"/>
      <c r="P1466" s="36"/>
      <c r="Q1466" s="4"/>
      <c r="R1466" s="4"/>
      <c r="S1466" s="4"/>
      <c r="T1466" s="4"/>
      <c r="U1466" s="4"/>
      <c r="V1466" s="4"/>
      <c r="W1466" s="4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  <c r="FF1466" s="3"/>
      <c r="FG1466" s="3"/>
      <c r="FH1466" s="3"/>
      <c r="FI1466" s="3"/>
      <c r="FJ1466" s="3"/>
      <c r="FK1466" s="3"/>
      <c r="FL1466" s="3"/>
      <c r="FM1466" s="3"/>
      <c r="FN1466" s="3"/>
      <c r="FO1466" s="3"/>
      <c r="FP1466" s="3"/>
      <c r="FQ1466" s="3"/>
      <c r="FR1466" s="3"/>
      <c r="FS1466" s="3"/>
      <c r="FT1466" s="3"/>
      <c r="FU1466" s="3"/>
      <c r="FV1466" s="3"/>
      <c r="FW1466" s="3"/>
      <c r="FX1466" s="3"/>
      <c r="FY1466" s="3"/>
      <c r="FZ1466" s="3"/>
      <c r="GA1466" s="3"/>
      <c r="GB1466" s="3"/>
      <c r="GC1466" s="3"/>
      <c r="GD1466" s="3"/>
      <c r="GE1466" s="3"/>
      <c r="GF1466" s="3"/>
    </row>
    <row r="1467" spans="1:188" s="320" customFormat="1" x14ac:dyDescent="0.2">
      <c r="A1467" s="4"/>
      <c r="B1467" s="5"/>
      <c r="C1467" s="5"/>
      <c r="D1467" s="5"/>
      <c r="E1467" s="259"/>
      <c r="F1467" s="323"/>
      <c r="G1467" s="323"/>
      <c r="I1467" s="4"/>
      <c r="J1467" s="4"/>
      <c r="K1467" s="260"/>
      <c r="L1467" s="4"/>
      <c r="M1467" s="35"/>
      <c r="N1467" s="4"/>
      <c r="O1467" s="35"/>
      <c r="P1467" s="36"/>
      <c r="Q1467" s="4"/>
      <c r="R1467" s="4"/>
      <c r="S1467" s="4"/>
      <c r="T1467" s="4"/>
      <c r="U1467" s="4"/>
      <c r="V1467" s="4"/>
      <c r="W1467" s="4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  <c r="FF1467" s="3"/>
      <c r="FG1467" s="3"/>
      <c r="FH1467" s="3"/>
      <c r="FI1467" s="3"/>
      <c r="FJ1467" s="3"/>
      <c r="FK1467" s="3"/>
      <c r="FL1467" s="3"/>
      <c r="FM1467" s="3"/>
      <c r="FN1467" s="3"/>
      <c r="FO1467" s="3"/>
      <c r="FP1467" s="3"/>
      <c r="FQ1467" s="3"/>
      <c r="FR1467" s="3"/>
      <c r="FS1467" s="3"/>
      <c r="FT1467" s="3"/>
      <c r="FU1467" s="3"/>
      <c r="FV1467" s="3"/>
      <c r="FW1467" s="3"/>
      <c r="FX1467" s="3"/>
      <c r="FY1467" s="3"/>
      <c r="FZ1467" s="3"/>
      <c r="GA1467" s="3"/>
      <c r="GB1467" s="3"/>
      <c r="GC1467" s="3"/>
      <c r="GD1467" s="3"/>
      <c r="GE1467" s="3"/>
      <c r="GF1467" s="3"/>
    </row>
    <row r="1468" spans="1:188" s="320" customFormat="1" x14ac:dyDescent="0.2">
      <c r="A1468" s="4"/>
      <c r="B1468" s="5"/>
      <c r="C1468" s="5"/>
      <c r="D1468" s="5"/>
      <c r="E1468" s="259"/>
      <c r="F1468" s="323"/>
      <c r="G1468" s="323"/>
      <c r="I1468" s="4"/>
      <c r="J1468" s="4"/>
      <c r="K1468" s="260"/>
      <c r="L1468" s="4"/>
      <c r="M1468" s="35"/>
      <c r="N1468" s="4"/>
      <c r="O1468" s="35"/>
      <c r="P1468" s="36"/>
      <c r="Q1468" s="4"/>
      <c r="R1468" s="4"/>
      <c r="S1468" s="4"/>
      <c r="T1468" s="4"/>
      <c r="U1468" s="4"/>
      <c r="V1468" s="4"/>
      <c r="W1468" s="4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  <c r="FB1468" s="3"/>
      <c r="FC1468" s="3"/>
      <c r="FD1468" s="3"/>
      <c r="FE1468" s="3"/>
      <c r="FF1468" s="3"/>
      <c r="FG1468" s="3"/>
      <c r="FH1468" s="3"/>
      <c r="FI1468" s="3"/>
      <c r="FJ1468" s="3"/>
      <c r="FK1468" s="3"/>
      <c r="FL1468" s="3"/>
      <c r="FM1468" s="3"/>
      <c r="FN1468" s="3"/>
      <c r="FO1468" s="3"/>
      <c r="FP1468" s="3"/>
      <c r="FQ1468" s="3"/>
      <c r="FR1468" s="3"/>
      <c r="FS1468" s="3"/>
      <c r="FT1468" s="3"/>
      <c r="FU1468" s="3"/>
      <c r="FV1468" s="3"/>
      <c r="FW1468" s="3"/>
      <c r="FX1468" s="3"/>
      <c r="FY1468" s="3"/>
      <c r="FZ1468" s="3"/>
      <c r="GA1468" s="3"/>
      <c r="GB1468" s="3"/>
      <c r="GC1468" s="3"/>
      <c r="GD1468" s="3"/>
      <c r="GE1468" s="3"/>
      <c r="GF1468" s="3"/>
    </row>
    <row r="1469" spans="1:188" s="320" customFormat="1" x14ac:dyDescent="0.2">
      <c r="A1469" s="4"/>
      <c r="B1469" s="5"/>
      <c r="C1469" s="5"/>
      <c r="D1469" s="5"/>
      <c r="E1469" s="259"/>
      <c r="F1469" s="323"/>
      <c r="G1469" s="323"/>
      <c r="I1469" s="4"/>
      <c r="J1469" s="4"/>
      <c r="K1469" s="260"/>
      <c r="L1469" s="4"/>
      <c r="M1469" s="35"/>
      <c r="N1469" s="4"/>
      <c r="O1469" s="35"/>
      <c r="P1469" s="36"/>
      <c r="Q1469" s="4"/>
      <c r="R1469" s="4"/>
      <c r="S1469" s="4"/>
      <c r="T1469" s="4"/>
      <c r="U1469" s="4"/>
      <c r="V1469" s="4"/>
      <c r="W1469" s="4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  <c r="FJ1469" s="3"/>
      <c r="FK1469" s="3"/>
      <c r="FL1469" s="3"/>
      <c r="FM1469" s="3"/>
      <c r="FN1469" s="3"/>
      <c r="FO1469" s="3"/>
      <c r="FP1469" s="3"/>
      <c r="FQ1469" s="3"/>
      <c r="FR1469" s="3"/>
      <c r="FS1469" s="3"/>
      <c r="FT1469" s="3"/>
      <c r="FU1469" s="3"/>
      <c r="FV1469" s="3"/>
      <c r="FW1469" s="3"/>
      <c r="FX1469" s="3"/>
      <c r="FY1469" s="3"/>
      <c r="FZ1469" s="3"/>
      <c r="GA1469" s="3"/>
      <c r="GB1469" s="3"/>
      <c r="GC1469" s="3"/>
      <c r="GD1469" s="3"/>
      <c r="GE1469" s="3"/>
      <c r="GF1469" s="3"/>
    </row>
    <row r="1470" spans="1:188" s="320" customFormat="1" x14ac:dyDescent="0.2">
      <c r="A1470" s="4"/>
      <c r="B1470" s="5"/>
      <c r="C1470" s="5"/>
      <c r="D1470" s="5"/>
      <c r="E1470" s="259"/>
      <c r="F1470" s="323"/>
      <c r="G1470" s="323"/>
      <c r="I1470" s="4"/>
      <c r="J1470" s="4"/>
      <c r="K1470" s="260"/>
      <c r="L1470" s="4"/>
      <c r="M1470" s="35"/>
      <c r="N1470" s="4"/>
      <c r="O1470" s="35"/>
      <c r="P1470" s="36"/>
      <c r="Q1470" s="4"/>
      <c r="R1470" s="4"/>
      <c r="S1470" s="4"/>
      <c r="T1470" s="4"/>
      <c r="U1470" s="4"/>
      <c r="V1470" s="4"/>
      <c r="W1470" s="4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  <c r="FF1470" s="3"/>
      <c r="FG1470" s="3"/>
      <c r="FH1470" s="3"/>
      <c r="FI1470" s="3"/>
      <c r="FJ1470" s="3"/>
      <c r="FK1470" s="3"/>
      <c r="FL1470" s="3"/>
      <c r="FM1470" s="3"/>
      <c r="FN1470" s="3"/>
      <c r="FO1470" s="3"/>
      <c r="FP1470" s="3"/>
      <c r="FQ1470" s="3"/>
      <c r="FR1470" s="3"/>
      <c r="FS1470" s="3"/>
      <c r="FT1470" s="3"/>
      <c r="FU1470" s="3"/>
      <c r="FV1470" s="3"/>
      <c r="FW1470" s="3"/>
      <c r="FX1470" s="3"/>
      <c r="FY1470" s="3"/>
      <c r="FZ1470" s="3"/>
      <c r="GA1470" s="3"/>
      <c r="GB1470" s="3"/>
      <c r="GC1470" s="3"/>
      <c r="GD1470" s="3"/>
      <c r="GE1470" s="3"/>
      <c r="GF1470" s="3"/>
    </row>
    <row r="1471" spans="1:188" s="320" customFormat="1" x14ac:dyDescent="0.2">
      <c r="A1471" s="4"/>
      <c r="B1471" s="5"/>
      <c r="C1471" s="5"/>
      <c r="D1471" s="5"/>
      <c r="E1471" s="259"/>
      <c r="F1471" s="323"/>
      <c r="G1471" s="323"/>
      <c r="I1471" s="4"/>
      <c r="J1471" s="4"/>
      <c r="K1471" s="260"/>
      <c r="L1471" s="4"/>
      <c r="M1471" s="35"/>
      <c r="N1471" s="4"/>
      <c r="O1471" s="35"/>
      <c r="P1471" s="36"/>
      <c r="Q1471" s="4"/>
      <c r="R1471" s="4"/>
      <c r="S1471" s="4"/>
      <c r="T1471" s="4"/>
      <c r="U1471" s="4"/>
      <c r="V1471" s="4"/>
      <c r="W1471" s="4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  <c r="FF1471" s="3"/>
      <c r="FG1471" s="3"/>
      <c r="FH1471" s="3"/>
      <c r="FI1471" s="3"/>
      <c r="FJ1471" s="3"/>
      <c r="FK1471" s="3"/>
      <c r="FL1471" s="3"/>
      <c r="FM1471" s="3"/>
      <c r="FN1471" s="3"/>
      <c r="FO1471" s="3"/>
      <c r="FP1471" s="3"/>
      <c r="FQ1471" s="3"/>
      <c r="FR1471" s="3"/>
      <c r="FS1471" s="3"/>
      <c r="FT1471" s="3"/>
      <c r="FU1471" s="3"/>
      <c r="FV1471" s="3"/>
      <c r="FW1471" s="3"/>
      <c r="FX1471" s="3"/>
      <c r="FY1471" s="3"/>
      <c r="FZ1471" s="3"/>
      <c r="GA1471" s="3"/>
      <c r="GB1471" s="3"/>
      <c r="GC1471" s="3"/>
      <c r="GD1471" s="3"/>
      <c r="GE1471" s="3"/>
      <c r="GF1471" s="3"/>
    </row>
    <row r="1472" spans="1:188" s="320" customFormat="1" x14ac:dyDescent="0.2">
      <c r="A1472" s="4"/>
      <c r="B1472" s="5"/>
      <c r="C1472" s="5"/>
      <c r="D1472" s="5"/>
      <c r="E1472" s="259"/>
      <c r="F1472" s="323"/>
      <c r="G1472" s="323"/>
      <c r="I1472" s="4"/>
      <c r="J1472" s="4"/>
      <c r="K1472" s="260"/>
      <c r="L1472" s="4"/>
      <c r="M1472" s="35"/>
      <c r="N1472" s="4"/>
      <c r="O1472" s="35"/>
      <c r="P1472" s="36"/>
      <c r="Q1472" s="4"/>
      <c r="R1472" s="4"/>
      <c r="S1472" s="4"/>
      <c r="T1472" s="4"/>
      <c r="U1472" s="4"/>
      <c r="V1472" s="4"/>
      <c r="W1472" s="4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  <c r="FB1472" s="3"/>
      <c r="FC1472" s="3"/>
      <c r="FD1472" s="3"/>
      <c r="FE1472" s="3"/>
      <c r="FF1472" s="3"/>
      <c r="FG1472" s="3"/>
      <c r="FH1472" s="3"/>
      <c r="FI1472" s="3"/>
      <c r="FJ1472" s="3"/>
      <c r="FK1472" s="3"/>
      <c r="FL1472" s="3"/>
      <c r="FM1472" s="3"/>
      <c r="FN1472" s="3"/>
      <c r="FO1472" s="3"/>
      <c r="FP1472" s="3"/>
      <c r="FQ1472" s="3"/>
      <c r="FR1472" s="3"/>
      <c r="FS1472" s="3"/>
      <c r="FT1472" s="3"/>
      <c r="FU1472" s="3"/>
      <c r="FV1472" s="3"/>
      <c r="FW1472" s="3"/>
      <c r="FX1472" s="3"/>
      <c r="FY1472" s="3"/>
      <c r="FZ1472" s="3"/>
      <c r="GA1472" s="3"/>
      <c r="GB1472" s="3"/>
      <c r="GC1472" s="3"/>
      <c r="GD1472" s="3"/>
      <c r="GE1472" s="3"/>
      <c r="GF1472" s="3"/>
    </row>
    <row r="1473" spans="1:188" s="320" customFormat="1" x14ac:dyDescent="0.2">
      <c r="A1473" s="4"/>
      <c r="B1473" s="5"/>
      <c r="C1473" s="5"/>
      <c r="D1473" s="5"/>
      <c r="E1473" s="259"/>
      <c r="F1473" s="323"/>
      <c r="G1473" s="323"/>
      <c r="I1473" s="4"/>
      <c r="J1473" s="4"/>
      <c r="K1473" s="260"/>
      <c r="L1473" s="4"/>
      <c r="M1473" s="35"/>
      <c r="N1473" s="4"/>
      <c r="O1473" s="35"/>
      <c r="P1473" s="36"/>
      <c r="Q1473" s="4"/>
      <c r="R1473" s="4"/>
      <c r="S1473" s="4"/>
      <c r="T1473" s="4"/>
      <c r="U1473" s="4"/>
      <c r="V1473" s="4"/>
      <c r="W1473" s="4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  <c r="FJ1473" s="3"/>
      <c r="FK1473" s="3"/>
      <c r="FL1473" s="3"/>
      <c r="FM1473" s="3"/>
      <c r="FN1473" s="3"/>
      <c r="FO1473" s="3"/>
      <c r="FP1473" s="3"/>
      <c r="FQ1473" s="3"/>
      <c r="FR1473" s="3"/>
      <c r="FS1473" s="3"/>
      <c r="FT1473" s="3"/>
      <c r="FU1473" s="3"/>
      <c r="FV1473" s="3"/>
      <c r="FW1473" s="3"/>
      <c r="FX1473" s="3"/>
      <c r="FY1473" s="3"/>
      <c r="FZ1473" s="3"/>
      <c r="GA1473" s="3"/>
      <c r="GB1473" s="3"/>
      <c r="GC1473" s="3"/>
      <c r="GD1473" s="3"/>
      <c r="GE1473" s="3"/>
      <c r="GF1473" s="3"/>
    </row>
    <row r="1474" spans="1:188" s="320" customFormat="1" x14ac:dyDescent="0.2">
      <c r="A1474" s="4"/>
      <c r="B1474" s="5"/>
      <c r="C1474" s="5"/>
      <c r="D1474" s="5"/>
      <c r="E1474" s="259"/>
      <c r="F1474" s="323"/>
      <c r="G1474" s="323"/>
      <c r="I1474" s="4"/>
      <c r="J1474" s="4"/>
      <c r="K1474" s="260"/>
      <c r="L1474" s="4"/>
      <c r="M1474" s="35"/>
      <c r="N1474" s="4"/>
      <c r="O1474" s="35"/>
      <c r="P1474" s="36"/>
      <c r="Q1474" s="4"/>
      <c r="R1474" s="4"/>
      <c r="S1474" s="4"/>
      <c r="T1474" s="4"/>
      <c r="U1474" s="4"/>
      <c r="V1474" s="4"/>
      <c r="W1474" s="4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  <c r="FB1474" s="3"/>
      <c r="FC1474" s="3"/>
      <c r="FD1474" s="3"/>
      <c r="FE1474" s="3"/>
      <c r="FF1474" s="3"/>
      <c r="FG1474" s="3"/>
      <c r="FH1474" s="3"/>
      <c r="FI1474" s="3"/>
      <c r="FJ1474" s="3"/>
      <c r="FK1474" s="3"/>
      <c r="FL1474" s="3"/>
      <c r="FM1474" s="3"/>
      <c r="FN1474" s="3"/>
      <c r="FO1474" s="3"/>
      <c r="FP1474" s="3"/>
      <c r="FQ1474" s="3"/>
      <c r="FR1474" s="3"/>
      <c r="FS1474" s="3"/>
      <c r="FT1474" s="3"/>
      <c r="FU1474" s="3"/>
      <c r="FV1474" s="3"/>
      <c r="FW1474" s="3"/>
      <c r="FX1474" s="3"/>
      <c r="FY1474" s="3"/>
      <c r="FZ1474" s="3"/>
      <c r="GA1474" s="3"/>
      <c r="GB1474" s="3"/>
      <c r="GC1474" s="3"/>
      <c r="GD1474" s="3"/>
      <c r="GE1474" s="3"/>
      <c r="GF1474" s="3"/>
    </row>
    <row r="1475" spans="1:188" s="320" customFormat="1" x14ac:dyDescent="0.2">
      <c r="A1475" s="4"/>
      <c r="B1475" s="5"/>
      <c r="C1475" s="5"/>
      <c r="D1475" s="5"/>
      <c r="E1475" s="259"/>
      <c r="F1475" s="323"/>
      <c r="G1475" s="323"/>
      <c r="I1475" s="4"/>
      <c r="J1475" s="4"/>
      <c r="K1475" s="260"/>
      <c r="L1475" s="4"/>
      <c r="M1475" s="35"/>
      <c r="N1475" s="4"/>
      <c r="O1475" s="35"/>
      <c r="P1475" s="36"/>
      <c r="Q1475" s="4"/>
      <c r="R1475" s="4"/>
      <c r="S1475" s="4"/>
      <c r="T1475" s="4"/>
      <c r="U1475" s="4"/>
      <c r="V1475" s="4"/>
      <c r="W1475" s="4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  <c r="FF1475" s="3"/>
      <c r="FG1475" s="3"/>
      <c r="FH1475" s="3"/>
      <c r="FI1475" s="3"/>
      <c r="FJ1475" s="3"/>
      <c r="FK1475" s="3"/>
      <c r="FL1475" s="3"/>
      <c r="FM1475" s="3"/>
      <c r="FN1475" s="3"/>
      <c r="FO1475" s="3"/>
      <c r="FP1475" s="3"/>
      <c r="FQ1475" s="3"/>
      <c r="FR1475" s="3"/>
      <c r="FS1475" s="3"/>
      <c r="FT1475" s="3"/>
      <c r="FU1475" s="3"/>
      <c r="FV1475" s="3"/>
      <c r="FW1475" s="3"/>
      <c r="FX1475" s="3"/>
      <c r="FY1475" s="3"/>
      <c r="FZ1475" s="3"/>
      <c r="GA1475" s="3"/>
      <c r="GB1475" s="3"/>
      <c r="GC1475" s="3"/>
      <c r="GD1475" s="3"/>
      <c r="GE1475" s="3"/>
      <c r="GF1475" s="3"/>
    </row>
    <row r="1476" spans="1:188" s="320" customFormat="1" x14ac:dyDescent="0.2">
      <c r="A1476" s="4"/>
      <c r="B1476" s="5"/>
      <c r="C1476" s="5"/>
      <c r="D1476" s="5"/>
      <c r="E1476" s="259"/>
      <c r="F1476" s="323"/>
      <c r="G1476" s="323"/>
      <c r="I1476" s="4"/>
      <c r="J1476" s="4"/>
      <c r="K1476" s="260"/>
      <c r="L1476" s="4"/>
      <c r="M1476" s="35"/>
      <c r="N1476" s="4"/>
      <c r="O1476" s="35"/>
      <c r="P1476" s="36"/>
      <c r="Q1476" s="4"/>
      <c r="R1476" s="4"/>
      <c r="S1476" s="4"/>
      <c r="T1476" s="4"/>
      <c r="U1476" s="4"/>
      <c r="V1476" s="4"/>
      <c r="W1476" s="4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  <c r="FF1476" s="3"/>
      <c r="FG1476" s="3"/>
      <c r="FH1476" s="3"/>
      <c r="FI1476" s="3"/>
      <c r="FJ1476" s="3"/>
      <c r="FK1476" s="3"/>
      <c r="FL1476" s="3"/>
      <c r="FM1476" s="3"/>
      <c r="FN1476" s="3"/>
      <c r="FO1476" s="3"/>
      <c r="FP1476" s="3"/>
      <c r="FQ1476" s="3"/>
      <c r="FR1476" s="3"/>
      <c r="FS1476" s="3"/>
      <c r="FT1476" s="3"/>
      <c r="FU1476" s="3"/>
      <c r="FV1476" s="3"/>
      <c r="FW1476" s="3"/>
      <c r="FX1476" s="3"/>
      <c r="FY1476" s="3"/>
      <c r="FZ1476" s="3"/>
      <c r="GA1476" s="3"/>
      <c r="GB1476" s="3"/>
      <c r="GC1476" s="3"/>
      <c r="GD1476" s="3"/>
      <c r="GE1476" s="3"/>
      <c r="GF1476" s="3"/>
    </row>
    <row r="1477" spans="1:188" s="320" customFormat="1" x14ac:dyDescent="0.2">
      <c r="A1477" s="4"/>
      <c r="B1477" s="5"/>
      <c r="C1477" s="5"/>
      <c r="D1477" s="5"/>
      <c r="E1477" s="259"/>
      <c r="F1477" s="323"/>
      <c r="G1477" s="323"/>
      <c r="I1477" s="4"/>
      <c r="J1477" s="4"/>
      <c r="K1477" s="260"/>
      <c r="L1477" s="4"/>
      <c r="M1477" s="35"/>
      <c r="N1477" s="4"/>
      <c r="O1477" s="35"/>
      <c r="P1477" s="36"/>
      <c r="Q1477" s="4"/>
      <c r="R1477" s="4"/>
      <c r="S1477" s="4"/>
      <c r="T1477" s="4"/>
      <c r="U1477" s="4"/>
      <c r="V1477" s="4"/>
      <c r="W1477" s="4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/>
      <c r="ES1477" s="3"/>
      <c r="ET1477" s="3"/>
      <c r="EU1477" s="3"/>
      <c r="EV1477" s="3"/>
      <c r="EW1477" s="3"/>
      <c r="EX1477" s="3"/>
      <c r="EY1477" s="3"/>
      <c r="EZ1477" s="3"/>
      <c r="FA1477" s="3"/>
      <c r="FB1477" s="3"/>
      <c r="FC1477" s="3"/>
      <c r="FD1477" s="3"/>
      <c r="FE1477" s="3"/>
      <c r="FF1477" s="3"/>
      <c r="FG1477" s="3"/>
      <c r="FH1477" s="3"/>
      <c r="FI1477" s="3"/>
      <c r="FJ1477" s="3"/>
      <c r="FK1477" s="3"/>
      <c r="FL1477" s="3"/>
      <c r="FM1477" s="3"/>
      <c r="FN1477" s="3"/>
      <c r="FO1477" s="3"/>
      <c r="FP1477" s="3"/>
      <c r="FQ1477" s="3"/>
      <c r="FR1477" s="3"/>
      <c r="FS1477" s="3"/>
      <c r="FT1477" s="3"/>
      <c r="FU1477" s="3"/>
      <c r="FV1477" s="3"/>
      <c r="FW1477" s="3"/>
      <c r="FX1477" s="3"/>
      <c r="FY1477" s="3"/>
      <c r="FZ1477" s="3"/>
      <c r="GA1477" s="3"/>
      <c r="GB1477" s="3"/>
      <c r="GC1477" s="3"/>
      <c r="GD1477" s="3"/>
      <c r="GE1477" s="3"/>
      <c r="GF1477" s="3"/>
    </row>
    <row r="1478" spans="1:188" s="320" customFormat="1" x14ac:dyDescent="0.2">
      <c r="A1478" s="4"/>
      <c r="B1478" s="5"/>
      <c r="C1478" s="5"/>
      <c r="D1478" s="5"/>
      <c r="E1478" s="259"/>
      <c r="F1478" s="323"/>
      <c r="G1478" s="323"/>
      <c r="I1478" s="4"/>
      <c r="J1478" s="4"/>
      <c r="K1478" s="260"/>
      <c r="L1478" s="4"/>
      <c r="M1478" s="35"/>
      <c r="N1478" s="4"/>
      <c r="O1478" s="35"/>
      <c r="P1478" s="36"/>
      <c r="Q1478" s="4"/>
      <c r="R1478" s="4"/>
      <c r="S1478" s="4"/>
      <c r="T1478" s="4"/>
      <c r="U1478" s="4"/>
      <c r="V1478" s="4"/>
      <c r="W1478" s="4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  <c r="FF1478" s="3"/>
      <c r="FG1478" s="3"/>
      <c r="FH1478" s="3"/>
      <c r="FI1478" s="3"/>
      <c r="FJ1478" s="3"/>
      <c r="FK1478" s="3"/>
      <c r="FL1478" s="3"/>
      <c r="FM1478" s="3"/>
      <c r="FN1478" s="3"/>
      <c r="FO1478" s="3"/>
      <c r="FP1478" s="3"/>
      <c r="FQ1478" s="3"/>
      <c r="FR1478" s="3"/>
      <c r="FS1478" s="3"/>
      <c r="FT1478" s="3"/>
      <c r="FU1478" s="3"/>
      <c r="FV1478" s="3"/>
      <c r="FW1478" s="3"/>
      <c r="FX1478" s="3"/>
      <c r="FY1478" s="3"/>
      <c r="FZ1478" s="3"/>
      <c r="GA1478" s="3"/>
      <c r="GB1478" s="3"/>
      <c r="GC1478" s="3"/>
      <c r="GD1478" s="3"/>
      <c r="GE1478" s="3"/>
      <c r="GF1478" s="3"/>
    </row>
    <row r="1479" spans="1:188" s="320" customFormat="1" x14ac:dyDescent="0.2">
      <c r="A1479" s="4"/>
      <c r="B1479" s="5"/>
      <c r="C1479" s="5"/>
      <c r="D1479" s="5"/>
      <c r="E1479" s="259"/>
      <c r="F1479" s="323"/>
      <c r="G1479" s="323"/>
      <c r="I1479" s="4"/>
      <c r="J1479" s="4"/>
      <c r="K1479" s="260"/>
      <c r="L1479" s="4"/>
      <c r="M1479" s="35"/>
      <c r="N1479" s="4"/>
      <c r="O1479" s="35"/>
      <c r="P1479" s="36"/>
      <c r="Q1479" s="4"/>
      <c r="R1479" s="4"/>
      <c r="S1479" s="4"/>
      <c r="T1479" s="4"/>
      <c r="U1479" s="4"/>
      <c r="V1479" s="4"/>
      <c r="W1479" s="4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  <c r="FB1479" s="3"/>
      <c r="FC1479" s="3"/>
      <c r="FD1479" s="3"/>
      <c r="FE1479" s="3"/>
      <c r="FF1479" s="3"/>
      <c r="FG1479" s="3"/>
      <c r="FH1479" s="3"/>
      <c r="FI1479" s="3"/>
      <c r="FJ1479" s="3"/>
      <c r="FK1479" s="3"/>
      <c r="FL1479" s="3"/>
      <c r="FM1479" s="3"/>
      <c r="FN1479" s="3"/>
      <c r="FO1479" s="3"/>
      <c r="FP1479" s="3"/>
      <c r="FQ1479" s="3"/>
      <c r="FR1479" s="3"/>
      <c r="FS1479" s="3"/>
      <c r="FT1479" s="3"/>
      <c r="FU1479" s="3"/>
      <c r="FV1479" s="3"/>
      <c r="FW1479" s="3"/>
      <c r="FX1479" s="3"/>
      <c r="FY1479" s="3"/>
      <c r="FZ1479" s="3"/>
      <c r="GA1479" s="3"/>
      <c r="GB1479" s="3"/>
      <c r="GC1479" s="3"/>
      <c r="GD1479" s="3"/>
      <c r="GE1479" s="3"/>
      <c r="GF1479" s="3"/>
    </row>
    <row r="1480" spans="1:188" s="320" customFormat="1" x14ac:dyDescent="0.2">
      <c r="A1480" s="4"/>
      <c r="B1480" s="5"/>
      <c r="C1480" s="5"/>
      <c r="D1480" s="5"/>
      <c r="E1480" s="259"/>
      <c r="F1480" s="323"/>
      <c r="G1480" s="323"/>
      <c r="I1480" s="4"/>
      <c r="J1480" s="4"/>
      <c r="K1480" s="260"/>
      <c r="L1480" s="4"/>
      <c r="M1480" s="35"/>
      <c r="N1480" s="4"/>
      <c r="O1480" s="35"/>
      <c r="P1480" s="36"/>
      <c r="Q1480" s="4"/>
      <c r="R1480" s="4"/>
      <c r="S1480" s="4"/>
      <c r="T1480" s="4"/>
      <c r="U1480" s="4"/>
      <c r="V1480" s="4"/>
      <c r="W1480" s="4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  <c r="FB1480" s="3"/>
      <c r="FC1480" s="3"/>
      <c r="FD1480" s="3"/>
      <c r="FE1480" s="3"/>
      <c r="FF1480" s="3"/>
      <c r="FG1480" s="3"/>
      <c r="FH1480" s="3"/>
      <c r="FI1480" s="3"/>
      <c r="FJ1480" s="3"/>
      <c r="FK1480" s="3"/>
      <c r="FL1480" s="3"/>
      <c r="FM1480" s="3"/>
      <c r="FN1480" s="3"/>
      <c r="FO1480" s="3"/>
      <c r="FP1480" s="3"/>
      <c r="FQ1480" s="3"/>
      <c r="FR1480" s="3"/>
      <c r="FS1480" s="3"/>
      <c r="FT1480" s="3"/>
      <c r="FU1480" s="3"/>
      <c r="FV1480" s="3"/>
      <c r="FW1480" s="3"/>
      <c r="FX1480" s="3"/>
      <c r="FY1480" s="3"/>
      <c r="FZ1480" s="3"/>
      <c r="GA1480" s="3"/>
      <c r="GB1480" s="3"/>
      <c r="GC1480" s="3"/>
      <c r="GD1480" s="3"/>
      <c r="GE1480" s="3"/>
      <c r="GF1480" s="3"/>
    </row>
    <row r="1481" spans="1:188" s="320" customFormat="1" x14ac:dyDescent="0.2">
      <c r="A1481" s="4"/>
      <c r="B1481" s="5"/>
      <c r="C1481" s="5"/>
      <c r="D1481" s="5"/>
      <c r="E1481" s="259"/>
      <c r="F1481" s="323"/>
      <c r="G1481" s="323"/>
      <c r="I1481" s="4"/>
      <c r="J1481" s="4"/>
      <c r="K1481" s="260"/>
      <c r="L1481" s="4"/>
      <c r="M1481" s="35"/>
      <c r="N1481" s="4"/>
      <c r="O1481" s="35"/>
      <c r="P1481" s="36"/>
      <c r="Q1481" s="4"/>
      <c r="R1481" s="4"/>
      <c r="S1481" s="4"/>
      <c r="T1481" s="4"/>
      <c r="U1481" s="4"/>
      <c r="V1481" s="4"/>
      <c r="W1481" s="4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  <c r="FF1481" s="3"/>
      <c r="FG1481" s="3"/>
      <c r="FH1481" s="3"/>
      <c r="FI1481" s="3"/>
      <c r="FJ1481" s="3"/>
      <c r="FK1481" s="3"/>
      <c r="FL1481" s="3"/>
      <c r="FM1481" s="3"/>
      <c r="FN1481" s="3"/>
      <c r="FO1481" s="3"/>
      <c r="FP1481" s="3"/>
      <c r="FQ1481" s="3"/>
      <c r="FR1481" s="3"/>
      <c r="FS1481" s="3"/>
      <c r="FT1481" s="3"/>
      <c r="FU1481" s="3"/>
      <c r="FV1481" s="3"/>
      <c r="FW1481" s="3"/>
      <c r="FX1481" s="3"/>
      <c r="FY1481" s="3"/>
      <c r="FZ1481" s="3"/>
      <c r="GA1481" s="3"/>
      <c r="GB1481" s="3"/>
      <c r="GC1481" s="3"/>
      <c r="GD1481" s="3"/>
      <c r="GE1481" s="3"/>
      <c r="GF1481" s="3"/>
    </row>
    <row r="1482" spans="1:188" s="320" customFormat="1" x14ac:dyDescent="0.2">
      <c r="A1482" s="4"/>
      <c r="B1482" s="5"/>
      <c r="C1482" s="5"/>
      <c r="D1482" s="5"/>
      <c r="E1482" s="259"/>
      <c r="F1482" s="323"/>
      <c r="G1482" s="323"/>
      <c r="I1482" s="4"/>
      <c r="J1482" s="4"/>
      <c r="K1482" s="260"/>
      <c r="L1482" s="4"/>
      <c r="M1482" s="35"/>
      <c r="N1482" s="4"/>
      <c r="O1482" s="35"/>
      <c r="P1482" s="36"/>
      <c r="Q1482" s="4"/>
      <c r="R1482" s="4"/>
      <c r="S1482" s="4"/>
      <c r="T1482" s="4"/>
      <c r="U1482" s="4"/>
      <c r="V1482" s="4"/>
      <c r="W1482" s="4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  <c r="FB1482" s="3"/>
      <c r="FC1482" s="3"/>
      <c r="FD1482" s="3"/>
      <c r="FE1482" s="3"/>
      <c r="FF1482" s="3"/>
      <c r="FG1482" s="3"/>
      <c r="FH1482" s="3"/>
      <c r="FI1482" s="3"/>
      <c r="FJ1482" s="3"/>
      <c r="FK1482" s="3"/>
      <c r="FL1482" s="3"/>
      <c r="FM1482" s="3"/>
      <c r="FN1482" s="3"/>
      <c r="FO1482" s="3"/>
      <c r="FP1482" s="3"/>
      <c r="FQ1482" s="3"/>
      <c r="FR1482" s="3"/>
      <c r="FS1482" s="3"/>
      <c r="FT1482" s="3"/>
      <c r="FU1482" s="3"/>
      <c r="FV1482" s="3"/>
      <c r="FW1482" s="3"/>
      <c r="FX1482" s="3"/>
      <c r="FY1482" s="3"/>
      <c r="FZ1482" s="3"/>
      <c r="GA1482" s="3"/>
      <c r="GB1482" s="3"/>
      <c r="GC1482" s="3"/>
      <c r="GD1482" s="3"/>
      <c r="GE1482" s="3"/>
      <c r="GF1482" s="3"/>
    </row>
    <row r="1483" spans="1:188" s="320" customFormat="1" x14ac:dyDescent="0.2">
      <c r="A1483" s="4"/>
      <c r="B1483" s="5"/>
      <c r="C1483" s="5"/>
      <c r="D1483" s="5"/>
      <c r="E1483" s="259"/>
      <c r="F1483" s="323"/>
      <c r="G1483" s="323"/>
      <c r="I1483" s="4"/>
      <c r="J1483" s="4"/>
      <c r="K1483" s="260"/>
      <c r="L1483" s="4"/>
      <c r="M1483" s="35"/>
      <c r="N1483" s="4"/>
      <c r="O1483" s="35"/>
      <c r="P1483" s="36"/>
      <c r="Q1483" s="4"/>
      <c r="R1483" s="4"/>
      <c r="S1483" s="4"/>
      <c r="T1483" s="4"/>
      <c r="U1483" s="4"/>
      <c r="V1483" s="4"/>
      <c r="W1483" s="4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  <c r="EO1483" s="3"/>
      <c r="EP1483" s="3"/>
      <c r="EQ1483" s="3"/>
      <c r="ER1483" s="3"/>
      <c r="ES1483" s="3"/>
      <c r="ET1483" s="3"/>
      <c r="EU1483" s="3"/>
      <c r="EV1483" s="3"/>
      <c r="EW1483" s="3"/>
      <c r="EX1483" s="3"/>
      <c r="EY1483" s="3"/>
      <c r="EZ1483" s="3"/>
      <c r="FA1483" s="3"/>
      <c r="FB1483" s="3"/>
      <c r="FC1483" s="3"/>
      <c r="FD1483" s="3"/>
      <c r="FE1483" s="3"/>
      <c r="FF1483" s="3"/>
      <c r="FG1483" s="3"/>
      <c r="FH1483" s="3"/>
      <c r="FI1483" s="3"/>
      <c r="FJ1483" s="3"/>
      <c r="FK1483" s="3"/>
      <c r="FL1483" s="3"/>
      <c r="FM1483" s="3"/>
      <c r="FN1483" s="3"/>
      <c r="FO1483" s="3"/>
      <c r="FP1483" s="3"/>
      <c r="FQ1483" s="3"/>
      <c r="FR1483" s="3"/>
      <c r="FS1483" s="3"/>
      <c r="FT1483" s="3"/>
      <c r="FU1483" s="3"/>
      <c r="FV1483" s="3"/>
      <c r="FW1483" s="3"/>
      <c r="FX1483" s="3"/>
      <c r="FY1483" s="3"/>
      <c r="FZ1483" s="3"/>
      <c r="GA1483" s="3"/>
      <c r="GB1483" s="3"/>
      <c r="GC1483" s="3"/>
      <c r="GD1483" s="3"/>
      <c r="GE1483" s="3"/>
      <c r="GF1483" s="3"/>
    </row>
    <row r="1484" spans="1:188" s="320" customFormat="1" x14ac:dyDescent="0.2">
      <c r="A1484" s="4"/>
      <c r="B1484" s="5"/>
      <c r="C1484" s="5"/>
      <c r="D1484" s="5"/>
      <c r="E1484" s="259"/>
      <c r="F1484" s="323"/>
      <c r="G1484" s="323"/>
      <c r="I1484" s="4"/>
      <c r="J1484" s="4"/>
      <c r="K1484" s="260"/>
      <c r="L1484" s="4"/>
      <c r="M1484" s="35"/>
      <c r="N1484" s="4"/>
      <c r="O1484" s="35"/>
      <c r="P1484" s="36"/>
      <c r="Q1484" s="4"/>
      <c r="R1484" s="4"/>
      <c r="S1484" s="4"/>
      <c r="T1484" s="4"/>
      <c r="U1484" s="4"/>
      <c r="V1484" s="4"/>
      <c r="W1484" s="4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  <c r="EO1484" s="3"/>
      <c r="EP1484" s="3"/>
      <c r="EQ1484" s="3"/>
      <c r="ER1484" s="3"/>
      <c r="ES1484" s="3"/>
      <c r="ET1484" s="3"/>
      <c r="EU1484" s="3"/>
      <c r="EV1484" s="3"/>
      <c r="EW1484" s="3"/>
      <c r="EX1484" s="3"/>
      <c r="EY1484" s="3"/>
      <c r="EZ1484" s="3"/>
      <c r="FA1484" s="3"/>
      <c r="FB1484" s="3"/>
      <c r="FC1484" s="3"/>
      <c r="FD1484" s="3"/>
      <c r="FE1484" s="3"/>
      <c r="FF1484" s="3"/>
      <c r="FG1484" s="3"/>
      <c r="FH1484" s="3"/>
      <c r="FI1484" s="3"/>
      <c r="FJ1484" s="3"/>
      <c r="FK1484" s="3"/>
      <c r="FL1484" s="3"/>
      <c r="FM1484" s="3"/>
      <c r="FN1484" s="3"/>
      <c r="FO1484" s="3"/>
      <c r="FP1484" s="3"/>
      <c r="FQ1484" s="3"/>
      <c r="FR1484" s="3"/>
      <c r="FS1484" s="3"/>
      <c r="FT1484" s="3"/>
      <c r="FU1484" s="3"/>
      <c r="FV1484" s="3"/>
      <c r="FW1484" s="3"/>
      <c r="FX1484" s="3"/>
      <c r="FY1484" s="3"/>
      <c r="FZ1484" s="3"/>
      <c r="GA1484" s="3"/>
      <c r="GB1484" s="3"/>
      <c r="GC1484" s="3"/>
      <c r="GD1484" s="3"/>
      <c r="GE1484" s="3"/>
      <c r="GF1484" s="3"/>
    </row>
    <row r="1485" spans="1:188" s="320" customFormat="1" x14ac:dyDescent="0.2">
      <c r="A1485" s="4"/>
      <c r="B1485" s="5"/>
      <c r="C1485" s="5"/>
      <c r="D1485" s="5"/>
      <c r="E1485" s="259"/>
      <c r="F1485" s="323"/>
      <c r="G1485" s="323"/>
      <c r="I1485" s="4"/>
      <c r="J1485" s="4"/>
      <c r="K1485" s="260"/>
      <c r="L1485" s="4"/>
      <c r="M1485" s="35"/>
      <c r="N1485" s="4"/>
      <c r="O1485" s="35"/>
      <c r="P1485" s="36"/>
      <c r="Q1485" s="4"/>
      <c r="R1485" s="4"/>
      <c r="S1485" s="4"/>
      <c r="T1485" s="4"/>
      <c r="U1485" s="4"/>
      <c r="V1485" s="4"/>
      <c r="W1485" s="4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  <c r="FJ1485" s="3"/>
      <c r="FK1485" s="3"/>
      <c r="FL1485" s="3"/>
      <c r="FM1485" s="3"/>
      <c r="FN1485" s="3"/>
      <c r="FO1485" s="3"/>
      <c r="FP1485" s="3"/>
      <c r="FQ1485" s="3"/>
      <c r="FR1485" s="3"/>
      <c r="FS1485" s="3"/>
      <c r="FT1485" s="3"/>
      <c r="FU1485" s="3"/>
      <c r="FV1485" s="3"/>
      <c r="FW1485" s="3"/>
      <c r="FX1485" s="3"/>
      <c r="FY1485" s="3"/>
      <c r="FZ1485" s="3"/>
      <c r="GA1485" s="3"/>
      <c r="GB1485" s="3"/>
      <c r="GC1485" s="3"/>
      <c r="GD1485" s="3"/>
      <c r="GE1485" s="3"/>
      <c r="GF1485" s="3"/>
    </row>
    <row r="1486" spans="1:188" s="320" customFormat="1" x14ac:dyDescent="0.2">
      <c r="A1486" s="4"/>
      <c r="B1486" s="5"/>
      <c r="C1486" s="5"/>
      <c r="D1486" s="5"/>
      <c r="E1486" s="259"/>
      <c r="F1486" s="323"/>
      <c r="G1486" s="323"/>
      <c r="I1486" s="4"/>
      <c r="J1486" s="4"/>
      <c r="K1486" s="260"/>
      <c r="L1486" s="4"/>
      <c r="M1486" s="35"/>
      <c r="N1486" s="4"/>
      <c r="O1486" s="35"/>
      <c r="P1486" s="36"/>
      <c r="Q1486" s="4"/>
      <c r="R1486" s="4"/>
      <c r="S1486" s="4"/>
      <c r="T1486" s="4"/>
      <c r="U1486" s="4"/>
      <c r="V1486" s="4"/>
      <c r="W1486" s="4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  <c r="FF1486" s="3"/>
      <c r="FG1486" s="3"/>
      <c r="FH1486" s="3"/>
      <c r="FI1486" s="3"/>
      <c r="FJ1486" s="3"/>
      <c r="FK1486" s="3"/>
      <c r="FL1486" s="3"/>
      <c r="FM1486" s="3"/>
      <c r="FN1486" s="3"/>
      <c r="FO1486" s="3"/>
      <c r="FP1486" s="3"/>
      <c r="FQ1486" s="3"/>
      <c r="FR1486" s="3"/>
      <c r="FS1486" s="3"/>
      <c r="FT1486" s="3"/>
      <c r="FU1486" s="3"/>
      <c r="FV1486" s="3"/>
      <c r="FW1486" s="3"/>
      <c r="FX1486" s="3"/>
      <c r="FY1486" s="3"/>
      <c r="FZ1486" s="3"/>
      <c r="GA1486" s="3"/>
      <c r="GB1486" s="3"/>
      <c r="GC1486" s="3"/>
      <c r="GD1486" s="3"/>
      <c r="GE1486" s="3"/>
      <c r="GF1486" s="3"/>
    </row>
    <row r="1487" spans="1:188" s="320" customFormat="1" x14ac:dyDescent="0.2">
      <c r="A1487" s="4"/>
      <c r="B1487" s="5"/>
      <c r="C1487" s="5"/>
      <c r="D1487" s="5"/>
      <c r="E1487" s="259"/>
      <c r="F1487" s="323"/>
      <c r="G1487" s="323"/>
      <c r="I1487" s="4"/>
      <c r="J1487" s="4"/>
      <c r="K1487" s="260"/>
      <c r="L1487" s="4"/>
      <c r="M1487" s="35"/>
      <c r="N1487" s="4"/>
      <c r="O1487" s="35"/>
      <c r="P1487" s="36"/>
      <c r="Q1487" s="4"/>
      <c r="R1487" s="4"/>
      <c r="S1487" s="4"/>
      <c r="T1487" s="4"/>
      <c r="U1487" s="4"/>
      <c r="V1487" s="4"/>
      <c r="W1487" s="4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  <c r="FB1487" s="3"/>
      <c r="FC1487" s="3"/>
      <c r="FD1487" s="3"/>
      <c r="FE1487" s="3"/>
      <c r="FF1487" s="3"/>
      <c r="FG1487" s="3"/>
      <c r="FH1487" s="3"/>
      <c r="FI1487" s="3"/>
      <c r="FJ1487" s="3"/>
      <c r="FK1487" s="3"/>
      <c r="FL1487" s="3"/>
      <c r="FM1487" s="3"/>
      <c r="FN1487" s="3"/>
      <c r="FO1487" s="3"/>
      <c r="FP1487" s="3"/>
      <c r="FQ1487" s="3"/>
      <c r="FR1487" s="3"/>
      <c r="FS1487" s="3"/>
      <c r="FT1487" s="3"/>
      <c r="FU1487" s="3"/>
      <c r="FV1487" s="3"/>
      <c r="FW1487" s="3"/>
      <c r="FX1487" s="3"/>
      <c r="FY1487" s="3"/>
      <c r="FZ1487" s="3"/>
      <c r="GA1487" s="3"/>
      <c r="GB1487" s="3"/>
      <c r="GC1487" s="3"/>
      <c r="GD1487" s="3"/>
      <c r="GE1487" s="3"/>
      <c r="GF1487" s="3"/>
    </row>
    <row r="1488" spans="1:188" s="320" customFormat="1" x14ac:dyDescent="0.2">
      <c r="A1488" s="4"/>
      <c r="B1488" s="5"/>
      <c r="C1488" s="5"/>
      <c r="D1488" s="5"/>
      <c r="E1488" s="259"/>
      <c r="F1488" s="323"/>
      <c r="G1488" s="323"/>
      <c r="I1488" s="4"/>
      <c r="J1488" s="4"/>
      <c r="K1488" s="260"/>
      <c r="L1488" s="4"/>
      <c r="M1488" s="35"/>
      <c r="N1488" s="4"/>
      <c r="O1488" s="35"/>
      <c r="P1488" s="36"/>
      <c r="Q1488" s="4"/>
      <c r="R1488" s="4"/>
      <c r="S1488" s="4"/>
      <c r="T1488" s="4"/>
      <c r="U1488" s="4"/>
      <c r="V1488" s="4"/>
      <c r="W1488" s="4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  <c r="EO1488" s="3"/>
      <c r="EP1488" s="3"/>
      <c r="EQ1488" s="3"/>
      <c r="ER1488" s="3"/>
      <c r="ES1488" s="3"/>
      <c r="ET1488" s="3"/>
      <c r="EU1488" s="3"/>
      <c r="EV1488" s="3"/>
      <c r="EW1488" s="3"/>
      <c r="EX1488" s="3"/>
      <c r="EY1488" s="3"/>
      <c r="EZ1488" s="3"/>
      <c r="FA1488" s="3"/>
      <c r="FB1488" s="3"/>
      <c r="FC1488" s="3"/>
      <c r="FD1488" s="3"/>
      <c r="FE1488" s="3"/>
      <c r="FF1488" s="3"/>
      <c r="FG1488" s="3"/>
      <c r="FH1488" s="3"/>
      <c r="FI1488" s="3"/>
      <c r="FJ1488" s="3"/>
      <c r="FK1488" s="3"/>
      <c r="FL1488" s="3"/>
      <c r="FM1488" s="3"/>
      <c r="FN1488" s="3"/>
      <c r="FO1488" s="3"/>
      <c r="FP1488" s="3"/>
      <c r="FQ1488" s="3"/>
      <c r="FR1488" s="3"/>
      <c r="FS1488" s="3"/>
      <c r="FT1488" s="3"/>
      <c r="FU1488" s="3"/>
      <c r="FV1488" s="3"/>
      <c r="FW1488" s="3"/>
      <c r="FX1488" s="3"/>
      <c r="FY1488" s="3"/>
      <c r="FZ1488" s="3"/>
      <c r="GA1488" s="3"/>
      <c r="GB1488" s="3"/>
      <c r="GC1488" s="3"/>
      <c r="GD1488" s="3"/>
      <c r="GE1488" s="3"/>
      <c r="GF1488" s="3"/>
    </row>
    <row r="1489" spans="1:188" s="320" customFormat="1" x14ac:dyDescent="0.2">
      <c r="A1489" s="4"/>
      <c r="B1489" s="5"/>
      <c r="C1489" s="5"/>
      <c r="D1489" s="5"/>
      <c r="E1489" s="259"/>
      <c r="F1489" s="323"/>
      <c r="G1489" s="323"/>
      <c r="I1489" s="4"/>
      <c r="J1489" s="4"/>
      <c r="K1489" s="260"/>
      <c r="L1489" s="4"/>
      <c r="M1489" s="35"/>
      <c r="N1489" s="4"/>
      <c r="O1489" s="35"/>
      <c r="P1489" s="36"/>
      <c r="Q1489" s="4"/>
      <c r="R1489" s="4"/>
      <c r="S1489" s="4"/>
      <c r="T1489" s="4"/>
      <c r="U1489" s="4"/>
      <c r="V1489" s="4"/>
      <c r="W1489" s="4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  <c r="FB1489" s="3"/>
      <c r="FC1489" s="3"/>
      <c r="FD1489" s="3"/>
      <c r="FE1489" s="3"/>
      <c r="FF1489" s="3"/>
      <c r="FG1489" s="3"/>
      <c r="FH1489" s="3"/>
      <c r="FI1489" s="3"/>
      <c r="FJ1489" s="3"/>
      <c r="FK1489" s="3"/>
      <c r="FL1489" s="3"/>
      <c r="FM1489" s="3"/>
      <c r="FN1489" s="3"/>
      <c r="FO1489" s="3"/>
      <c r="FP1489" s="3"/>
      <c r="FQ1489" s="3"/>
      <c r="FR1489" s="3"/>
      <c r="FS1489" s="3"/>
      <c r="FT1489" s="3"/>
      <c r="FU1489" s="3"/>
      <c r="FV1489" s="3"/>
      <c r="FW1489" s="3"/>
      <c r="FX1489" s="3"/>
      <c r="FY1489" s="3"/>
      <c r="FZ1489" s="3"/>
      <c r="GA1489" s="3"/>
      <c r="GB1489" s="3"/>
      <c r="GC1489" s="3"/>
      <c r="GD1489" s="3"/>
      <c r="GE1489" s="3"/>
      <c r="GF1489" s="3"/>
    </row>
    <row r="1490" spans="1:188" s="320" customFormat="1" x14ac:dyDescent="0.2">
      <c r="A1490" s="4"/>
      <c r="B1490" s="5"/>
      <c r="C1490" s="5"/>
      <c r="D1490" s="5"/>
      <c r="E1490" s="259"/>
      <c r="F1490" s="323"/>
      <c r="G1490" s="323"/>
      <c r="I1490" s="4"/>
      <c r="J1490" s="4"/>
      <c r="K1490" s="260"/>
      <c r="L1490" s="4"/>
      <c r="M1490" s="35"/>
      <c r="N1490" s="4"/>
      <c r="O1490" s="35"/>
      <c r="P1490" s="36"/>
      <c r="Q1490" s="4"/>
      <c r="R1490" s="4"/>
      <c r="S1490" s="4"/>
      <c r="T1490" s="4"/>
      <c r="U1490" s="4"/>
      <c r="V1490" s="4"/>
      <c r="W1490" s="4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  <c r="EO1490" s="3"/>
      <c r="EP1490" s="3"/>
      <c r="EQ1490" s="3"/>
      <c r="ER1490" s="3"/>
      <c r="ES1490" s="3"/>
      <c r="ET1490" s="3"/>
      <c r="EU1490" s="3"/>
      <c r="EV1490" s="3"/>
      <c r="EW1490" s="3"/>
      <c r="EX1490" s="3"/>
      <c r="EY1490" s="3"/>
      <c r="EZ1490" s="3"/>
      <c r="FA1490" s="3"/>
      <c r="FB1490" s="3"/>
      <c r="FC1490" s="3"/>
      <c r="FD1490" s="3"/>
      <c r="FE1490" s="3"/>
      <c r="FF1490" s="3"/>
      <c r="FG1490" s="3"/>
      <c r="FH1490" s="3"/>
      <c r="FI1490" s="3"/>
      <c r="FJ1490" s="3"/>
      <c r="FK1490" s="3"/>
      <c r="FL1490" s="3"/>
      <c r="FM1490" s="3"/>
      <c r="FN1490" s="3"/>
      <c r="FO1490" s="3"/>
      <c r="FP1490" s="3"/>
      <c r="FQ1490" s="3"/>
      <c r="FR1490" s="3"/>
      <c r="FS1490" s="3"/>
      <c r="FT1490" s="3"/>
      <c r="FU1490" s="3"/>
      <c r="FV1490" s="3"/>
      <c r="FW1490" s="3"/>
      <c r="FX1490" s="3"/>
      <c r="FY1490" s="3"/>
      <c r="FZ1490" s="3"/>
      <c r="GA1490" s="3"/>
      <c r="GB1490" s="3"/>
      <c r="GC1490" s="3"/>
      <c r="GD1490" s="3"/>
      <c r="GE1490" s="3"/>
      <c r="GF1490" s="3"/>
    </row>
    <row r="1491" spans="1:188" s="320" customFormat="1" x14ac:dyDescent="0.2">
      <c r="A1491" s="4"/>
      <c r="B1491" s="5"/>
      <c r="C1491" s="5"/>
      <c r="D1491" s="5"/>
      <c r="E1491" s="259"/>
      <c r="F1491" s="323"/>
      <c r="G1491" s="323"/>
      <c r="I1491" s="4"/>
      <c r="J1491" s="4"/>
      <c r="K1491" s="260"/>
      <c r="L1491" s="4"/>
      <c r="M1491" s="35"/>
      <c r="N1491" s="4"/>
      <c r="O1491" s="35"/>
      <c r="P1491" s="36"/>
      <c r="Q1491" s="4"/>
      <c r="R1491" s="4"/>
      <c r="S1491" s="4"/>
      <c r="T1491" s="4"/>
      <c r="U1491" s="4"/>
      <c r="V1491" s="4"/>
      <c r="W1491" s="4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  <c r="EO1491" s="3"/>
      <c r="EP1491" s="3"/>
      <c r="EQ1491" s="3"/>
      <c r="ER1491" s="3"/>
      <c r="ES1491" s="3"/>
      <c r="ET1491" s="3"/>
      <c r="EU1491" s="3"/>
      <c r="EV1491" s="3"/>
      <c r="EW1491" s="3"/>
      <c r="EX1491" s="3"/>
      <c r="EY1491" s="3"/>
      <c r="EZ1491" s="3"/>
      <c r="FA1491" s="3"/>
      <c r="FB1491" s="3"/>
      <c r="FC1491" s="3"/>
      <c r="FD1491" s="3"/>
      <c r="FE1491" s="3"/>
      <c r="FF1491" s="3"/>
      <c r="FG1491" s="3"/>
      <c r="FH1491" s="3"/>
      <c r="FI1491" s="3"/>
      <c r="FJ1491" s="3"/>
      <c r="FK1491" s="3"/>
      <c r="FL1491" s="3"/>
      <c r="FM1491" s="3"/>
      <c r="FN1491" s="3"/>
      <c r="FO1491" s="3"/>
      <c r="FP1491" s="3"/>
      <c r="FQ1491" s="3"/>
      <c r="FR1491" s="3"/>
      <c r="FS1491" s="3"/>
      <c r="FT1491" s="3"/>
      <c r="FU1491" s="3"/>
      <c r="FV1491" s="3"/>
      <c r="FW1491" s="3"/>
      <c r="FX1491" s="3"/>
      <c r="FY1491" s="3"/>
      <c r="FZ1491" s="3"/>
      <c r="GA1491" s="3"/>
      <c r="GB1491" s="3"/>
      <c r="GC1491" s="3"/>
      <c r="GD1491" s="3"/>
      <c r="GE1491" s="3"/>
      <c r="GF1491" s="3"/>
    </row>
    <row r="1492" spans="1:188" s="320" customFormat="1" x14ac:dyDescent="0.2">
      <c r="A1492" s="4"/>
      <c r="B1492" s="5"/>
      <c r="C1492" s="5"/>
      <c r="D1492" s="5"/>
      <c r="E1492" s="259"/>
      <c r="F1492" s="323"/>
      <c r="G1492" s="323"/>
      <c r="I1492" s="4"/>
      <c r="J1492" s="4"/>
      <c r="K1492" s="260"/>
      <c r="L1492" s="4"/>
      <c r="M1492" s="35"/>
      <c r="N1492" s="4"/>
      <c r="O1492" s="35"/>
      <c r="P1492" s="36"/>
      <c r="Q1492" s="4"/>
      <c r="R1492" s="4"/>
      <c r="S1492" s="4"/>
      <c r="T1492" s="4"/>
      <c r="U1492" s="4"/>
      <c r="V1492" s="4"/>
      <c r="W1492" s="4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  <c r="EO1492" s="3"/>
      <c r="EP1492" s="3"/>
      <c r="EQ1492" s="3"/>
      <c r="ER1492" s="3"/>
      <c r="ES1492" s="3"/>
      <c r="ET1492" s="3"/>
      <c r="EU1492" s="3"/>
      <c r="EV1492" s="3"/>
      <c r="EW1492" s="3"/>
      <c r="EX1492" s="3"/>
      <c r="EY1492" s="3"/>
      <c r="EZ1492" s="3"/>
      <c r="FA1492" s="3"/>
      <c r="FB1492" s="3"/>
      <c r="FC1492" s="3"/>
      <c r="FD1492" s="3"/>
      <c r="FE1492" s="3"/>
      <c r="FF1492" s="3"/>
      <c r="FG1492" s="3"/>
      <c r="FH1492" s="3"/>
      <c r="FI1492" s="3"/>
      <c r="FJ1492" s="3"/>
      <c r="FK1492" s="3"/>
      <c r="FL1492" s="3"/>
      <c r="FM1492" s="3"/>
      <c r="FN1492" s="3"/>
      <c r="FO1492" s="3"/>
      <c r="FP1492" s="3"/>
      <c r="FQ1492" s="3"/>
      <c r="FR1492" s="3"/>
      <c r="FS1492" s="3"/>
      <c r="FT1492" s="3"/>
      <c r="FU1492" s="3"/>
      <c r="FV1492" s="3"/>
      <c r="FW1492" s="3"/>
      <c r="FX1492" s="3"/>
      <c r="FY1492" s="3"/>
      <c r="FZ1492" s="3"/>
      <c r="GA1492" s="3"/>
      <c r="GB1492" s="3"/>
      <c r="GC1492" s="3"/>
      <c r="GD1492" s="3"/>
      <c r="GE1492" s="3"/>
      <c r="GF1492" s="3"/>
    </row>
    <row r="1493" spans="1:188" s="320" customFormat="1" x14ac:dyDescent="0.2">
      <c r="A1493" s="4"/>
      <c r="B1493" s="5"/>
      <c r="C1493" s="5"/>
      <c r="D1493" s="5"/>
      <c r="E1493" s="259"/>
      <c r="F1493" s="323"/>
      <c r="G1493" s="323"/>
      <c r="I1493" s="4"/>
      <c r="J1493" s="4"/>
      <c r="K1493" s="260"/>
      <c r="L1493" s="4"/>
      <c r="M1493" s="35"/>
      <c r="N1493" s="4"/>
      <c r="O1493" s="35"/>
      <c r="P1493" s="36"/>
      <c r="Q1493" s="4"/>
      <c r="R1493" s="4"/>
      <c r="S1493" s="4"/>
      <c r="T1493" s="4"/>
      <c r="U1493" s="4"/>
      <c r="V1493" s="4"/>
      <c r="W1493" s="4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  <c r="EH1493" s="3"/>
      <c r="EI1493" s="3"/>
      <c r="EJ1493" s="3"/>
      <c r="EK1493" s="3"/>
      <c r="EL1493" s="3"/>
      <c r="EM1493" s="3"/>
      <c r="EN1493" s="3"/>
      <c r="EO1493" s="3"/>
      <c r="EP1493" s="3"/>
      <c r="EQ1493" s="3"/>
      <c r="ER1493" s="3"/>
      <c r="ES1493" s="3"/>
      <c r="ET1493" s="3"/>
      <c r="EU1493" s="3"/>
      <c r="EV1493" s="3"/>
      <c r="EW1493" s="3"/>
      <c r="EX1493" s="3"/>
      <c r="EY1493" s="3"/>
      <c r="EZ1493" s="3"/>
      <c r="FA1493" s="3"/>
      <c r="FB1493" s="3"/>
      <c r="FC1493" s="3"/>
      <c r="FD1493" s="3"/>
      <c r="FE1493" s="3"/>
      <c r="FF1493" s="3"/>
      <c r="FG1493" s="3"/>
      <c r="FH1493" s="3"/>
      <c r="FI1493" s="3"/>
      <c r="FJ1493" s="3"/>
      <c r="FK1493" s="3"/>
      <c r="FL1493" s="3"/>
      <c r="FM1493" s="3"/>
      <c r="FN1493" s="3"/>
      <c r="FO1493" s="3"/>
      <c r="FP1493" s="3"/>
      <c r="FQ1493" s="3"/>
      <c r="FR1493" s="3"/>
      <c r="FS1493" s="3"/>
      <c r="FT1493" s="3"/>
      <c r="FU1493" s="3"/>
      <c r="FV1493" s="3"/>
      <c r="FW1493" s="3"/>
      <c r="FX1493" s="3"/>
      <c r="FY1493" s="3"/>
      <c r="FZ1493" s="3"/>
      <c r="GA1493" s="3"/>
      <c r="GB1493" s="3"/>
      <c r="GC1493" s="3"/>
      <c r="GD1493" s="3"/>
      <c r="GE1493" s="3"/>
      <c r="GF1493" s="3"/>
    </row>
    <row r="1494" spans="1:188" s="320" customFormat="1" x14ac:dyDescent="0.2">
      <c r="A1494" s="4"/>
      <c r="B1494" s="5"/>
      <c r="C1494" s="5"/>
      <c r="D1494" s="5"/>
      <c r="E1494" s="259"/>
      <c r="F1494" s="323"/>
      <c r="G1494" s="323"/>
      <c r="I1494" s="4"/>
      <c r="J1494" s="4"/>
      <c r="K1494" s="260"/>
      <c r="L1494" s="4"/>
      <c r="M1494" s="35"/>
      <c r="N1494" s="4"/>
      <c r="O1494" s="35"/>
      <c r="P1494" s="36"/>
      <c r="Q1494" s="4"/>
      <c r="R1494" s="4"/>
      <c r="S1494" s="4"/>
      <c r="T1494" s="4"/>
      <c r="U1494" s="4"/>
      <c r="V1494" s="4"/>
      <c r="W1494" s="4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  <c r="EH1494" s="3"/>
      <c r="EI1494" s="3"/>
      <c r="EJ1494" s="3"/>
      <c r="EK1494" s="3"/>
      <c r="EL1494" s="3"/>
      <c r="EM1494" s="3"/>
      <c r="EN1494" s="3"/>
      <c r="EO1494" s="3"/>
      <c r="EP1494" s="3"/>
      <c r="EQ1494" s="3"/>
      <c r="ER1494" s="3"/>
      <c r="ES1494" s="3"/>
      <c r="ET1494" s="3"/>
      <c r="EU1494" s="3"/>
      <c r="EV1494" s="3"/>
      <c r="EW1494" s="3"/>
      <c r="EX1494" s="3"/>
      <c r="EY1494" s="3"/>
      <c r="EZ1494" s="3"/>
      <c r="FA1494" s="3"/>
      <c r="FB1494" s="3"/>
      <c r="FC1494" s="3"/>
      <c r="FD1494" s="3"/>
      <c r="FE1494" s="3"/>
      <c r="FF1494" s="3"/>
      <c r="FG1494" s="3"/>
      <c r="FH1494" s="3"/>
      <c r="FI1494" s="3"/>
      <c r="FJ1494" s="3"/>
      <c r="FK1494" s="3"/>
      <c r="FL1494" s="3"/>
      <c r="FM1494" s="3"/>
      <c r="FN1494" s="3"/>
      <c r="FO1494" s="3"/>
      <c r="FP1494" s="3"/>
      <c r="FQ1494" s="3"/>
      <c r="FR1494" s="3"/>
      <c r="FS1494" s="3"/>
      <c r="FT1494" s="3"/>
      <c r="FU1494" s="3"/>
      <c r="FV1494" s="3"/>
      <c r="FW1494" s="3"/>
      <c r="FX1494" s="3"/>
      <c r="FY1494" s="3"/>
      <c r="FZ1494" s="3"/>
      <c r="GA1494" s="3"/>
      <c r="GB1494" s="3"/>
      <c r="GC1494" s="3"/>
      <c r="GD1494" s="3"/>
      <c r="GE1494" s="3"/>
      <c r="GF1494" s="3"/>
    </row>
    <row r="1495" spans="1:188" s="320" customFormat="1" x14ac:dyDescent="0.2">
      <c r="A1495" s="4"/>
      <c r="B1495" s="5"/>
      <c r="C1495" s="5"/>
      <c r="D1495" s="5"/>
      <c r="E1495" s="259"/>
      <c r="F1495" s="323"/>
      <c r="G1495" s="323"/>
      <c r="I1495" s="4"/>
      <c r="J1495" s="4"/>
      <c r="K1495" s="260"/>
      <c r="L1495" s="4"/>
      <c r="M1495" s="35"/>
      <c r="N1495" s="4"/>
      <c r="O1495" s="35"/>
      <c r="P1495" s="36"/>
      <c r="Q1495" s="4"/>
      <c r="R1495" s="4"/>
      <c r="S1495" s="4"/>
      <c r="T1495" s="4"/>
      <c r="U1495" s="4"/>
      <c r="V1495" s="4"/>
      <c r="W1495" s="4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  <c r="EO1495" s="3"/>
      <c r="EP1495" s="3"/>
      <c r="EQ1495" s="3"/>
      <c r="ER1495" s="3"/>
      <c r="ES1495" s="3"/>
      <c r="ET1495" s="3"/>
      <c r="EU1495" s="3"/>
      <c r="EV1495" s="3"/>
      <c r="EW1495" s="3"/>
      <c r="EX1495" s="3"/>
      <c r="EY1495" s="3"/>
      <c r="EZ1495" s="3"/>
      <c r="FA1495" s="3"/>
      <c r="FB1495" s="3"/>
      <c r="FC1495" s="3"/>
      <c r="FD1495" s="3"/>
      <c r="FE1495" s="3"/>
      <c r="FF1495" s="3"/>
      <c r="FG1495" s="3"/>
      <c r="FH1495" s="3"/>
      <c r="FI1495" s="3"/>
      <c r="FJ1495" s="3"/>
      <c r="FK1495" s="3"/>
      <c r="FL1495" s="3"/>
      <c r="FM1495" s="3"/>
      <c r="FN1495" s="3"/>
      <c r="FO1495" s="3"/>
      <c r="FP1495" s="3"/>
      <c r="FQ1495" s="3"/>
      <c r="FR1495" s="3"/>
      <c r="FS1495" s="3"/>
      <c r="FT1495" s="3"/>
      <c r="FU1495" s="3"/>
      <c r="FV1495" s="3"/>
      <c r="FW1495" s="3"/>
      <c r="FX1495" s="3"/>
      <c r="FY1495" s="3"/>
      <c r="FZ1495" s="3"/>
      <c r="GA1495" s="3"/>
      <c r="GB1495" s="3"/>
      <c r="GC1495" s="3"/>
      <c r="GD1495" s="3"/>
      <c r="GE1495" s="3"/>
      <c r="GF1495" s="3"/>
    </row>
    <row r="1496" spans="1:188" s="320" customFormat="1" x14ac:dyDescent="0.2">
      <c r="A1496" s="4"/>
      <c r="B1496" s="5"/>
      <c r="C1496" s="5"/>
      <c r="D1496" s="5"/>
      <c r="E1496" s="259"/>
      <c r="F1496" s="323"/>
      <c r="G1496" s="323"/>
      <c r="I1496" s="4"/>
      <c r="J1496" s="4"/>
      <c r="K1496" s="260"/>
      <c r="L1496" s="4"/>
      <c r="M1496" s="35"/>
      <c r="N1496" s="4"/>
      <c r="O1496" s="35"/>
      <c r="P1496" s="36"/>
      <c r="Q1496" s="4"/>
      <c r="R1496" s="4"/>
      <c r="S1496" s="4"/>
      <c r="T1496" s="4"/>
      <c r="U1496" s="4"/>
      <c r="V1496" s="4"/>
      <c r="W1496" s="4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  <c r="EH1496" s="3"/>
      <c r="EI1496" s="3"/>
      <c r="EJ1496" s="3"/>
      <c r="EK1496" s="3"/>
      <c r="EL1496" s="3"/>
      <c r="EM1496" s="3"/>
      <c r="EN1496" s="3"/>
      <c r="EO1496" s="3"/>
      <c r="EP1496" s="3"/>
      <c r="EQ1496" s="3"/>
      <c r="ER1496" s="3"/>
      <c r="ES1496" s="3"/>
      <c r="ET1496" s="3"/>
      <c r="EU1496" s="3"/>
      <c r="EV1496" s="3"/>
      <c r="EW1496" s="3"/>
      <c r="EX1496" s="3"/>
      <c r="EY1496" s="3"/>
      <c r="EZ1496" s="3"/>
      <c r="FA1496" s="3"/>
      <c r="FB1496" s="3"/>
      <c r="FC1496" s="3"/>
      <c r="FD1496" s="3"/>
      <c r="FE1496" s="3"/>
      <c r="FF1496" s="3"/>
      <c r="FG1496" s="3"/>
      <c r="FH1496" s="3"/>
      <c r="FI1496" s="3"/>
      <c r="FJ1496" s="3"/>
      <c r="FK1496" s="3"/>
      <c r="FL1496" s="3"/>
      <c r="FM1496" s="3"/>
      <c r="FN1496" s="3"/>
      <c r="FO1496" s="3"/>
      <c r="FP1496" s="3"/>
      <c r="FQ1496" s="3"/>
      <c r="FR1496" s="3"/>
      <c r="FS1496" s="3"/>
      <c r="FT1496" s="3"/>
      <c r="FU1496" s="3"/>
      <c r="FV1496" s="3"/>
      <c r="FW1496" s="3"/>
      <c r="FX1496" s="3"/>
      <c r="FY1496" s="3"/>
      <c r="FZ1496" s="3"/>
      <c r="GA1496" s="3"/>
      <c r="GB1496" s="3"/>
      <c r="GC1496" s="3"/>
      <c r="GD1496" s="3"/>
      <c r="GE1496" s="3"/>
      <c r="GF1496" s="3"/>
    </row>
    <row r="1497" spans="1:188" s="320" customFormat="1" x14ac:dyDescent="0.2">
      <c r="A1497" s="4"/>
      <c r="B1497" s="5"/>
      <c r="C1497" s="5"/>
      <c r="D1497" s="5"/>
      <c r="E1497" s="259"/>
      <c r="F1497" s="323"/>
      <c r="G1497" s="323"/>
      <c r="I1497" s="4"/>
      <c r="J1497" s="4"/>
      <c r="K1497" s="260"/>
      <c r="L1497" s="4"/>
      <c r="M1497" s="35"/>
      <c r="N1497" s="4"/>
      <c r="O1497" s="35"/>
      <c r="P1497" s="36"/>
      <c r="Q1497" s="4"/>
      <c r="R1497" s="4"/>
      <c r="S1497" s="4"/>
      <c r="T1497" s="4"/>
      <c r="U1497" s="4"/>
      <c r="V1497" s="4"/>
      <c r="W1497" s="4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  <c r="EO1497" s="3"/>
      <c r="EP1497" s="3"/>
      <c r="EQ1497" s="3"/>
      <c r="ER1497" s="3"/>
      <c r="ES1497" s="3"/>
      <c r="ET1497" s="3"/>
      <c r="EU1497" s="3"/>
      <c r="EV1497" s="3"/>
      <c r="EW1497" s="3"/>
      <c r="EX1497" s="3"/>
      <c r="EY1497" s="3"/>
      <c r="EZ1497" s="3"/>
      <c r="FA1497" s="3"/>
      <c r="FB1497" s="3"/>
      <c r="FC1497" s="3"/>
      <c r="FD1497" s="3"/>
      <c r="FE1497" s="3"/>
      <c r="FF1497" s="3"/>
      <c r="FG1497" s="3"/>
      <c r="FH1497" s="3"/>
      <c r="FI1497" s="3"/>
      <c r="FJ1497" s="3"/>
      <c r="FK1497" s="3"/>
      <c r="FL1497" s="3"/>
      <c r="FM1497" s="3"/>
      <c r="FN1497" s="3"/>
      <c r="FO1497" s="3"/>
      <c r="FP1497" s="3"/>
      <c r="FQ1497" s="3"/>
      <c r="FR1497" s="3"/>
      <c r="FS1497" s="3"/>
      <c r="FT1497" s="3"/>
      <c r="FU1497" s="3"/>
      <c r="FV1497" s="3"/>
      <c r="FW1497" s="3"/>
      <c r="FX1497" s="3"/>
      <c r="FY1497" s="3"/>
      <c r="FZ1497" s="3"/>
      <c r="GA1497" s="3"/>
      <c r="GB1497" s="3"/>
      <c r="GC1497" s="3"/>
      <c r="GD1497" s="3"/>
      <c r="GE1497" s="3"/>
      <c r="GF1497" s="3"/>
    </row>
    <row r="1498" spans="1:188" s="320" customFormat="1" x14ac:dyDescent="0.2">
      <c r="A1498" s="4"/>
      <c r="B1498" s="5"/>
      <c r="C1498" s="5"/>
      <c r="D1498" s="5"/>
      <c r="E1498" s="259"/>
      <c r="F1498" s="323"/>
      <c r="G1498" s="323"/>
      <c r="I1498" s="4"/>
      <c r="J1498" s="4"/>
      <c r="K1498" s="260"/>
      <c r="L1498" s="4"/>
      <c r="M1498" s="35"/>
      <c r="N1498" s="4"/>
      <c r="O1498" s="35"/>
      <c r="P1498" s="36"/>
      <c r="Q1498" s="4"/>
      <c r="R1498" s="4"/>
      <c r="S1498" s="4"/>
      <c r="T1498" s="4"/>
      <c r="U1498" s="4"/>
      <c r="V1498" s="4"/>
      <c r="W1498" s="4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  <c r="EO1498" s="3"/>
      <c r="EP1498" s="3"/>
      <c r="EQ1498" s="3"/>
      <c r="ER1498" s="3"/>
      <c r="ES1498" s="3"/>
      <c r="ET1498" s="3"/>
      <c r="EU1498" s="3"/>
      <c r="EV1498" s="3"/>
      <c r="EW1498" s="3"/>
      <c r="EX1498" s="3"/>
      <c r="EY1498" s="3"/>
      <c r="EZ1498" s="3"/>
      <c r="FA1498" s="3"/>
      <c r="FB1498" s="3"/>
      <c r="FC1498" s="3"/>
      <c r="FD1498" s="3"/>
      <c r="FE1498" s="3"/>
      <c r="FF1498" s="3"/>
      <c r="FG1498" s="3"/>
      <c r="FH1498" s="3"/>
      <c r="FI1498" s="3"/>
      <c r="FJ1498" s="3"/>
      <c r="FK1498" s="3"/>
      <c r="FL1498" s="3"/>
      <c r="FM1498" s="3"/>
      <c r="FN1498" s="3"/>
      <c r="FO1498" s="3"/>
      <c r="FP1498" s="3"/>
      <c r="FQ1498" s="3"/>
      <c r="FR1498" s="3"/>
      <c r="FS1498" s="3"/>
      <c r="FT1498" s="3"/>
      <c r="FU1498" s="3"/>
      <c r="FV1498" s="3"/>
      <c r="FW1498" s="3"/>
      <c r="FX1498" s="3"/>
      <c r="FY1498" s="3"/>
      <c r="FZ1498" s="3"/>
      <c r="GA1498" s="3"/>
      <c r="GB1498" s="3"/>
      <c r="GC1498" s="3"/>
      <c r="GD1498" s="3"/>
      <c r="GE1498" s="3"/>
      <c r="GF1498" s="3"/>
    </row>
    <row r="1499" spans="1:188" s="320" customFormat="1" x14ac:dyDescent="0.2">
      <c r="A1499" s="4"/>
      <c r="B1499" s="5"/>
      <c r="C1499" s="5"/>
      <c r="D1499" s="5"/>
      <c r="E1499" s="259"/>
      <c r="F1499" s="323"/>
      <c r="G1499" s="323"/>
      <c r="I1499" s="4"/>
      <c r="J1499" s="4"/>
      <c r="K1499" s="260"/>
      <c r="L1499" s="4"/>
      <c r="M1499" s="35"/>
      <c r="N1499" s="4"/>
      <c r="O1499" s="35"/>
      <c r="P1499" s="36"/>
      <c r="Q1499" s="4"/>
      <c r="R1499" s="4"/>
      <c r="S1499" s="4"/>
      <c r="T1499" s="4"/>
      <c r="U1499" s="4"/>
      <c r="V1499" s="4"/>
      <c r="W1499" s="4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  <c r="EO1499" s="3"/>
      <c r="EP1499" s="3"/>
      <c r="EQ1499" s="3"/>
      <c r="ER1499" s="3"/>
      <c r="ES1499" s="3"/>
      <c r="ET1499" s="3"/>
      <c r="EU1499" s="3"/>
      <c r="EV1499" s="3"/>
      <c r="EW1499" s="3"/>
      <c r="EX1499" s="3"/>
      <c r="EY1499" s="3"/>
      <c r="EZ1499" s="3"/>
      <c r="FA1499" s="3"/>
      <c r="FB1499" s="3"/>
      <c r="FC1499" s="3"/>
      <c r="FD1499" s="3"/>
      <c r="FE1499" s="3"/>
      <c r="FF1499" s="3"/>
      <c r="FG1499" s="3"/>
      <c r="FH1499" s="3"/>
      <c r="FI1499" s="3"/>
      <c r="FJ1499" s="3"/>
      <c r="FK1499" s="3"/>
      <c r="FL1499" s="3"/>
      <c r="FM1499" s="3"/>
      <c r="FN1499" s="3"/>
      <c r="FO1499" s="3"/>
      <c r="FP1499" s="3"/>
      <c r="FQ1499" s="3"/>
      <c r="FR1499" s="3"/>
      <c r="FS1499" s="3"/>
      <c r="FT1499" s="3"/>
      <c r="FU1499" s="3"/>
      <c r="FV1499" s="3"/>
      <c r="FW1499" s="3"/>
      <c r="FX1499" s="3"/>
      <c r="FY1499" s="3"/>
      <c r="FZ1499" s="3"/>
      <c r="GA1499" s="3"/>
      <c r="GB1499" s="3"/>
      <c r="GC1499" s="3"/>
      <c r="GD1499" s="3"/>
      <c r="GE1499" s="3"/>
      <c r="GF1499" s="3"/>
    </row>
    <row r="1500" spans="1:188" s="320" customFormat="1" x14ac:dyDescent="0.2">
      <c r="A1500" s="4"/>
      <c r="B1500" s="5"/>
      <c r="C1500" s="5"/>
      <c r="D1500" s="5"/>
      <c r="E1500" s="259"/>
      <c r="F1500" s="323"/>
      <c r="G1500" s="323"/>
      <c r="I1500" s="4"/>
      <c r="J1500" s="4"/>
      <c r="K1500" s="260"/>
      <c r="L1500" s="4"/>
      <c r="M1500" s="35"/>
      <c r="N1500" s="4"/>
      <c r="O1500" s="35"/>
      <c r="P1500" s="36"/>
      <c r="Q1500" s="4"/>
      <c r="R1500" s="4"/>
      <c r="S1500" s="4"/>
      <c r="T1500" s="4"/>
      <c r="U1500" s="4"/>
      <c r="V1500" s="4"/>
      <c r="W1500" s="4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  <c r="EO1500" s="3"/>
      <c r="EP1500" s="3"/>
      <c r="EQ1500" s="3"/>
      <c r="ER1500" s="3"/>
      <c r="ES1500" s="3"/>
      <c r="ET1500" s="3"/>
      <c r="EU1500" s="3"/>
      <c r="EV1500" s="3"/>
      <c r="EW1500" s="3"/>
      <c r="EX1500" s="3"/>
      <c r="EY1500" s="3"/>
      <c r="EZ1500" s="3"/>
      <c r="FA1500" s="3"/>
      <c r="FB1500" s="3"/>
      <c r="FC1500" s="3"/>
      <c r="FD1500" s="3"/>
      <c r="FE1500" s="3"/>
      <c r="FF1500" s="3"/>
      <c r="FG1500" s="3"/>
      <c r="FH1500" s="3"/>
      <c r="FI1500" s="3"/>
      <c r="FJ1500" s="3"/>
      <c r="FK1500" s="3"/>
      <c r="FL1500" s="3"/>
      <c r="FM1500" s="3"/>
      <c r="FN1500" s="3"/>
      <c r="FO1500" s="3"/>
      <c r="FP1500" s="3"/>
      <c r="FQ1500" s="3"/>
      <c r="FR1500" s="3"/>
      <c r="FS1500" s="3"/>
      <c r="FT1500" s="3"/>
      <c r="FU1500" s="3"/>
      <c r="FV1500" s="3"/>
      <c r="FW1500" s="3"/>
      <c r="FX1500" s="3"/>
      <c r="FY1500" s="3"/>
      <c r="FZ1500" s="3"/>
      <c r="GA1500" s="3"/>
      <c r="GB1500" s="3"/>
      <c r="GC1500" s="3"/>
      <c r="GD1500" s="3"/>
      <c r="GE1500" s="3"/>
      <c r="GF1500" s="3"/>
    </row>
    <row r="1501" spans="1:188" s="320" customFormat="1" x14ac:dyDescent="0.2">
      <c r="A1501" s="4"/>
      <c r="B1501" s="5"/>
      <c r="C1501" s="5"/>
      <c r="D1501" s="5"/>
      <c r="E1501" s="259"/>
      <c r="F1501" s="323"/>
      <c r="G1501" s="323"/>
      <c r="I1501" s="4"/>
      <c r="J1501" s="4"/>
      <c r="K1501" s="260"/>
      <c r="L1501" s="4"/>
      <c r="M1501" s="35"/>
      <c r="N1501" s="4"/>
      <c r="O1501" s="35"/>
      <c r="P1501" s="36"/>
      <c r="Q1501" s="4"/>
      <c r="R1501" s="4"/>
      <c r="S1501" s="4"/>
      <c r="T1501" s="4"/>
      <c r="U1501" s="4"/>
      <c r="V1501" s="4"/>
      <c r="W1501" s="4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  <c r="EO1501" s="3"/>
      <c r="EP1501" s="3"/>
      <c r="EQ1501" s="3"/>
      <c r="ER1501" s="3"/>
      <c r="ES1501" s="3"/>
      <c r="ET1501" s="3"/>
      <c r="EU1501" s="3"/>
      <c r="EV1501" s="3"/>
      <c r="EW1501" s="3"/>
      <c r="EX1501" s="3"/>
      <c r="EY1501" s="3"/>
      <c r="EZ1501" s="3"/>
      <c r="FA1501" s="3"/>
      <c r="FB1501" s="3"/>
      <c r="FC1501" s="3"/>
      <c r="FD1501" s="3"/>
      <c r="FE1501" s="3"/>
      <c r="FF1501" s="3"/>
      <c r="FG1501" s="3"/>
      <c r="FH1501" s="3"/>
      <c r="FI1501" s="3"/>
      <c r="FJ1501" s="3"/>
      <c r="FK1501" s="3"/>
      <c r="FL1501" s="3"/>
      <c r="FM1501" s="3"/>
      <c r="FN1501" s="3"/>
      <c r="FO1501" s="3"/>
      <c r="FP1501" s="3"/>
      <c r="FQ1501" s="3"/>
      <c r="FR1501" s="3"/>
      <c r="FS1501" s="3"/>
      <c r="FT1501" s="3"/>
      <c r="FU1501" s="3"/>
      <c r="FV1501" s="3"/>
      <c r="FW1501" s="3"/>
      <c r="FX1501" s="3"/>
      <c r="FY1501" s="3"/>
      <c r="FZ1501" s="3"/>
      <c r="GA1501" s="3"/>
      <c r="GB1501" s="3"/>
      <c r="GC1501" s="3"/>
      <c r="GD1501" s="3"/>
      <c r="GE1501" s="3"/>
      <c r="GF1501" s="3"/>
    </row>
    <row r="1502" spans="1:188" s="320" customFormat="1" x14ac:dyDescent="0.2">
      <c r="A1502" s="4"/>
      <c r="B1502" s="5"/>
      <c r="C1502" s="5"/>
      <c r="D1502" s="5"/>
      <c r="E1502" s="259"/>
      <c r="F1502" s="323"/>
      <c r="G1502" s="323"/>
      <c r="I1502" s="4"/>
      <c r="J1502" s="4"/>
      <c r="K1502" s="260"/>
      <c r="L1502" s="4"/>
      <c r="M1502" s="35"/>
      <c r="N1502" s="4"/>
      <c r="O1502" s="35"/>
      <c r="P1502" s="36"/>
      <c r="Q1502" s="4"/>
      <c r="R1502" s="4"/>
      <c r="S1502" s="4"/>
      <c r="T1502" s="4"/>
      <c r="U1502" s="4"/>
      <c r="V1502" s="4"/>
      <c r="W1502" s="4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  <c r="FF1502" s="3"/>
      <c r="FG1502" s="3"/>
      <c r="FH1502" s="3"/>
      <c r="FI1502" s="3"/>
      <c r="FJ1502" s="3"/>
      <c r="FK1502" s="3"/>
      <c r="FL1502" s="3"/>
      <c r="FM1502" s="3"/>
      <c r="FN1502" s="3"/>
      <c r="FO1502" s="3"/>
      <c r="FP1502" s="3"/>
      <c r="FQ1502" s="3"/>
      <c r="FR1502" s="3"/>
      <c r="FS1502" s="3"/>
      <c r="FT1502" s="3"/>
      <c r="FU1502" s="3"/>
      <c r="FV1502" s="3"/>
      <c r="FW1502" s="3"/>
      <c r="FX1502" s="3"/>
      <c r="FY1502" s="3"/>
      <c r="FZ1502" s="3"/>
      <c r="GA1502" s="3"/>
      <c r="GB1502" s="3"/>
      <c r="GC1502" s="3"/>
      <c r="GD1502" s="3"/>
      <c r="GE1502" s="3"/>
      <c r="GF1502" s="3"/>
    </row>
    <row r="1503" spans="1:188" s="320" customFormat="1" x14ac:dyDescent="0.2">
      <c r="A1503" s="4"/>
      <c r="B1503" s="5"/>
      <c r="C1503" s="5"/>
      <c r="D1503" s="5"/>
      <c r="E1503" s="259"/>
      <c r="F1503" s="323"/>
      <c r="G1503" s="323"/>
      <c r="I1503" s="4"/>
      <c r="J1503" s="4"/>
      <c r="K1503" s="260"/>
      <c r="L1503" s="4"/>
      <c r="M1503" s="35"/>
      <c r="N1503" s="4"/>
      <c r="O1503" s="35"/>
      <c r="P1503" s="36"/>
      <c r="Q1503" s="4"/>
      <c r="R1503" s="4"/>
      <c r="S1503" s="4"/>
      <c r="T1503" s="4"/>
      <c r="U1503" s="4"/>
      <c r="V1503" s="4"/>
      <c r="W1503" s="4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  <c r="EO1503" s="3"/>
      <c r="EP1503" s="3"/>
      <c r="EQ1503" s="3"/>
      <c r="ER1503" s="3"/>
      <c r="ES1503" s="3"/>
      <c r="ET1503" s="3"/>
      <c r="EU1503" s="3"/>
      <c r="EV1503" s="3"/>
      <c r="EW1503" s="3"/>
      <c r="EX1503" s="3"/>
      <c r="EY1503" s="3"/>
      <c r="EZ1503" s="3"/>
      <c r="FA1503" s="3"/>
      <c r="FB1503" s="3"/>
      <c r="FC1503" s="3"/>
      <c r="FD1503" s="3"/>
      <c r="FE1503" s="3"/>
      <c r="FF1503" s="3"/>
      <c r="FG1503" s="3"/>
      <c r="FH1503" s="3"/>
      <c r="FI1503" s="3"/>
      <c r="FJ1503" s="3"/>
      <c r="FK1503" s="3"/>
      <c r="FL1503" s="3"/>
      <c r="FM1503" s="3"/>
      <c r="FN1503" s="3"/>
      <c r="FO1503" s="3"/>
      <c r="FP1503" s="3"/>
      <c r="FQ1503" s="3"/>
      <c r="FR1503" s="3"/>
      <c r="FS1503" s="3"/>
      <c r="FT1503" s="3"/>
      <c r="FU1503" s="3"/>
      <c r="FV1503" s="3"/>
      <c r="FW1503" s="3"/>
      <c r="FX1503" s="3"/>
      <c r="FY1503" s="3"/>
      <c r="FZ1503" s="3"/>
      <c r="GA1503" s="3"/>
      <c r="GB1503" s="3"/>
      <c r="GC1503" s="3"/>
      <c r="GD1503" s="3"/>
      <c r="GE1503" s="3"/>
      <c r="GF1503" s="3"/>
    </row>
    <row r="1504" spans="1:188" s="320" customFormat="1" x14ac:dyDescent="0.2">
      <c r="A1504" s="4"/>
      <c r="B1504" s="5"/>
      <c r="C1504" s="5"/>
      <c r="D1504" s="5"/>
      <c r="E1504" s="259"/>
      <c r="F1504" s="323"/>
      <c r="G1504" s="323"/>
      <c r="I1504" s="4"/>
      <c r="J1504" s="4"/>
      <c r="K1504" s="260"/>
      <c r="L1504" s="4"/>
      <c r="M1504" s="35"/>
      <c r="N1504" s="4"/>
      <c r="O1504" s="35"/>
      <c r="P1504" s="36"/>
      <c r="Q1504" s="4"/>
      <c r="R1504" s="4"/>
      <c r="S1504" s="4"/>
      <c r="T1504" s="4"/>
      <c r="U1504" s="4"/>
      <c r="V1504" s="4"/>
      <c r="W1504" s="4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  <c r="FB1504" s="3"/>
      <c r="FC1504" s="3"/>
      <c r="FD1504" s="3"/>
      <c r="FE1504" s="3"/>
      <c r="FF1504" s="3"/>
      <c r="FG1504" s="3"/>
      <c r="FH1504" s="3"/>
      <c r="FI1504" s="3"/>
      <c r="FJ1504" s="3"/>
      <c r="FK1504" s="3"/>
      <c r="FL1504" s="3"/>
      <c r="FM1504" s="3"/>
      <c r="FN1504" s="3"/>
      <c r="FO1504" s="3"/>
      <c r="FP1504" s="3"/>
      <c r="FQ1504" s="3"/>
      <c r="FR1504" s="3"/>
      <c r="FS1504" s="3"/>
      <c r="FT1504" s="3"/>
      <c r="FU1504" s="3"/>
      <c r="FV1504" s="3"/>
      <c r="FW1504" s="3"/>
      <c r="FX1504" s="3"/>
      <c r="FY1504" s="3"/>
      <c r="FZ1504" s="3"/>
      <c r="GA1504" s="3"/>
      <c r="GB1504" s="3"/>
      <c r="GC1504" s="3"/>
      <c r="GD1504" s="3"/>
      <c r="GE1504" s="3"/>
      <c r="GF1504" s="3"/>
    </row>
    <row r="1505" spans="1:188" s="320" customFormat="1" x14ac:dyDescent="0.2">
      <c r="A1505" s="4"/>
      <c r="B1505" s="5"/>
      <c r="C1505" s="5"/>
      <c r="D1505" s="5"/>
      <c r="E1505" s="259"/>
      <c r="F1505" s="323"/>
      <c r="G1505" s="323"/>
      <c r="I1505" s="4"/>
      <c r="J1505" s="4"/>
      <c r="K1505" s="260"/>
      <c r="L1505" s="4"/>
      <c r="M1505" s="35"/>
      <c r="N1505" s="4"/>
      <c r="O1505" s="35"/>
      <c r="P1505" s="36"/>
      <c r="Q1505" s="4"/>
      <c r="R1505" s="4"/>
      <c r="S1505" s="4"/>
      <c r="T1505" s="4"/>
      <c r="U1505" s="4"/>
      <c r="V1505" s="4"/>
      <c r="W1505" s="4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  <c r="EO1505" s="3"/>
      <c r="EP1505" s="3"/>
      <c r="EQ1505" s="3"/>
      <c r="ER1505" s="3"/>
      <c r="ES1505" s="3"/>
      <c r="ET1505" s="3"/>
      <c r="EU1505" s="3"/>
      <c r="EV1505" s="3"/>
      <c r="EW1505" s="3"/>
      <c r="EX1505" s="3"/>
      <c r="EY1505" s="3"/>
      <c r="EZ1505" s="3"/>
      <c r="FA1505" s="3"/>
      <c r="FB1505" s="3"/>
      <c r="FC1505" s="3"/>
      <c r="FD1505" s="3"/>
      <c r="FE1505" s="3"/>
      <c r="FF1505" s="3"/>
      <c r="FG1505" s="3"/>
      <c r="FH1505" s="3"/>
      <c r="FI1505" s="3"/>
      <c r="FJ1505" s="3"/>
      <c r="FK1505" s="3"/>
      <c r="FL1505" s="3"/>
      <c r="FM1505" s="3"/>
      <c r="FN1505" s="3"/>
      <c r="FO1505" s="3"/>
      <c r="FP1505" s="3"/>
      <c r="FQ1505" s="3"/>
      <c r="FR1505" s="3"/>
      <c r="FS1505" s="3"/>
      <c r="FT1505" s="3"/>
      <c r="FU1505" s="3"/>
      <c r="FV1505" s="3"/>
      <c r="FW1505" s="3"/>
      <c r="FX1505" s="3"/>
      <c r="FY1505" s="3"/>
      <c r="FZ1505" s="3"/>
      <c r="GA1505" s="3"/>
      <c r="GB1505" s="3"/>
      <c r="GC1505" s="3"/>
      <c r="GD1505" s="3"/>
      <c r="GE1505" s="3"/>
      <c r="GF1505" s="3"/>
    </row>
    <row r="1506" spans="1:188" s="320" customFormat="1" x14ac:dyDescent="0.2">
      <c r="A1506" s="4"/>
      <c r="B1506" s="5"/>
      <c r="C1506" s="5"/>
      <c r="D1506" s="5"/>
      <c r="E1506" s="259"/>
      <c r="F1506" s="323"/>
      <c r="G1506" s="323"/>
      <c r="I1506" s="4"/>
      <c r="J1506" s="4"/>
      <c r="K1506" s="260"/>
      <c r="L1506" s="4"/>
      <c r="M1506" s="35"/>
      <c r="N1506" s="4"/>
      <c r="O1506" s="35"/>
      <c r="P1506" s="36"/>
      <c r="Q1506" s="4"/>
      <c r="R1506" s="4"/>
      <c r="S1506" s="4"/>
      <c r="T1506" s="4"/>
      <c r="U1506" s="4"/>
      <c r="V1506" s="4"/>
      <c r="W1506" s="4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  <c r="FB1506" s="3"/>
      <c r="FC1506" s="3"/>
      <c r="FD1506" s="3"/>
      <c r="FE1506" s="3"/>
      <c r="FF1506" s="3"/>
      <c r="FG1506" s="3"/>
      <c r="FH1506" s="3"/>
      <c r="FI1506" s="3"/>
      <c r="FJ1506" s="3"/>
      <c r="FK1506" s="3"/>
      <c r="FL1506" s="3"/>
      <c r="FM1506" s="3"/>
      <c r="FN1506" s="3"/>
      <c r="FO1506" s="3"/>
      <c r="FP1506" s="3"/>
      <c r="FQ1506" s="3"/>
      <c r="FR1506" s="3"/>
      <c r="FS1506" s="3"/>
      <c r="FT1506" s="3"/>
      <c r="FU1506" s="3"/>
      <c r="FV1506" s="3"/>
      <c r="FW1506" s="3"/>
      <c r="FX1506" s="3"/>
      <c r="FY1506" s="3"/>
      <c r="FZ1506" s="3"/>
      <c r="GA1506" s="3"/>
      <c r="GB1506" s="3"/>
      <c r="GC1506" s="3"/>
      <c r="GD1506" s="3"/>
      <c r="GE1506" s="3"/>
      <c r="GF1506" s="3"/>
    </row>
    <row r="1507" spans="1:188" s="320" customFormat="1" x14ac:dyDescent="0.2">
      <c r="A1507" s="4"/>
      <c r="B1507" s="5"/>
      <c r="C1507" s="5"/>
      <c r="D1507" s="5"/>
      <c r="E1507" s="259"/>
      <c r="F1507" s="323"/>
      <c r="G1507" s="323"/>
      <c r="I1507" s="4"/>
      <c r="J1507" s="4"/>
      <c r="K1507" s="260"/>
      <c r="L1507" s="4"/>
      <c r="M1507" s="35"/>
      <c r="N1507" s="4"/>
      <c r="O1507" s="35"/>
      <c r="P1507" s="36"/>
      <c r="Q1507" s="4"/>
      <c r="R1507" s="4"/>
      <c r="S1507" s="4"/>
      <c r="T1507" s="4"/>
      <c r="U1507" s="4"/>
      <c r="V1507" s="4"/>
      <c r="W1507" s="4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  <c r="FB1507" s="3"/>
      <c r="FC1507" s="3"/>
      <c r="FD1507" s="3"/>
      <c r="FE1507" s="3"/>
      <c r="FF1507" s="3"/>
      <c r="FG1507" s="3"/>
      <c r="FH1507" s="3"/>
      <c r="FI1507" s="3"/>
      <c r="FJ1507" s="3"/>
      <c r="FK1507" s="3"/>
      <c r="FL1507" s="3"/>
      <c r="FM1507" s="3"/>
      <c r="FN1507" s="3"/>
      <c r="FO1507" s="3"/>
      <c r="FP1507" s="3"/>
      <c r="FQ1507" s="3"/>
      <c r="FR1507" s="3"/>
      <c r="FS1507" s="3"/>
      <c r="FT1507" s="3"/>
      <c r="FU1507" s="3"/>
      <c r="FV1507" s="3"/>
      <c r="FW1507" s="3"/>
      <c r="FX1507" s="3"/>
      <c r="FY1507" s="3"/>
      <c r="FZ1507" s="3"/>
      <c r="GA1507" s="3"/>
      <c r="GB1507" s="3"/>
      <c r="GC1507" s="3"/>
      <c r="GD1507" s="3"/>
      <c r="GE1507" s="3"/>
      <c r="GF1507" s="3"/>
    </row>
    <row r="1508" spans="1:188" s="320" customFormat="1" x14ac:dyDescent="0.2">
      <c r="A1508" s="4"/>
      <c r="B1508" s="5"/>
      <c r="C1508" s="5"/>
      <c r="D1508" s="5"/>
      <c r="E1508" s="259"/>
      <c r="F1508" s="323"/>
      <c r="G1508" s="323"/>
      <c r="I1508" s="4"/>
      <c r="J1508" s="4"/>
      <c r="K1508" s="260"/>
      <c r="L1508" s="4"/>
      <c r="M1508" s="35"/>
      <c r="N1508" s="4"/>
      <c r="O1508" s="35"/>
      <c r="P1508" s="36"/>
      <c r="Q1508" s="4"/>
      <c r="R1508" s="4"/>
      <c r="S1508" s="4"/>
      <c r="T1508" s="4"/>
      <c r="U1508" s="4"/>
      <c r="V1508" s="4"/>
      <c r="W1508" s="4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  <c r="EO1508" s="3"/>
      <c r="EP1508" s="3"/>
      <c r="EQ1508" s="3"/>
      <c r="ER1508" s="3"/>
      <c r="ES1508" s="3"/>
      <c r="ET1508" s="3"/>
      <c r="EU1508" s="3"/>
      <c r="EV1508" s="3"/>
      <c r="EW1508" s="3"/>
      <c r="EX1508" s="3"/>
      <c r="EY1508" s="3"/>
      <c r="EZ1508" s="3"/>
      <c r="FA1508" s="3"/>
      <c r="FB1508" s="3"/>
      <c r="FC1508" s="3"/>
      <c r="FD1508" s="3"/>
      <c r="FE1508" s="3"/>
      <c r="FF1508" s="3"/>
      <c r="FG1508" s="3"/>
      <c r="FH1508" s="3"/>
      <c r="FI1508" s="3"/>
      <c r="FJ1508" s="3"/>
      <c r="FK1508" s="3"/>
      <c r="FL1508" s="3"/>
      <c r="FM1508" s="3"/>
      <c r="FN1508" s="3"/>
      <c r="FO1508" s="3"/>
      <c r="FP1508" s="3"/>
      <c r="FQ1508" s="3"/>
      <c r="FR1508" s="3"/>
      <c r="FS1508" s="3"/>
      <c r="FT1508" s="3"/>
      <c r="FU1508" s="3"/>
      <c r="FV1508" s="3"/>
      <c r="FW1508" s="3"/>
      <c r="FX1508" s="3"/>
      <c r="FY1508" s="3"/>
      <c r="FZ1508" s="3"/>
      <c r="GA1508" s="3"/>
      <c r="GB1508" s="3"/>
      <c r="GC1508" s="3"/>
      <c r="GD1508" s="3"/>
      <c r="GE1508" s="3"/>
      <c r="GF1508" s="3"/>
    </row>
    <row r="1509" spans="1:188" s="320" customFormat="1" x14ac:dyDescent="0.2">
      <c r="A1509" s="4"/>
      <c r="B1509" s="5"/>
      <c r="C1509" s="5"/>
      <c r="D1509" s="5"/>
      <c r="E1509" s="259"/>
      <c r="F1509" s="323"/>
      <c r="G1509" s="323"/>
      <c r="I1509" s="4"/>
      <c r="J1509" s="4"/>
      <c r="K1509" s="260"/>
      <c r="L1509" s="4"/>
      <c r="M1509" s="35"/>
      <c r="N1509" s="4"/>
      <c r="O1509" s="35"/>
      <c r="P1509" s="36"/>
      <c r="Q1509" s="4"/>
      <c r="R1509" s="4"/>
      <c r="S1509" s="4"/>
      <c r="T1509" s="4"/>
      <c r="U1509" s="4"/>
      <c r="V1509" s="4"/>
      <c r="W1509" s="4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  <c r="EO1509" s="3"/>
      <c r="EP1509" s="3"/>
      <c r="EQ1509" s="3"/>
      <c r="ER1509" s="3"/>
      <c r="ES1509" s="3"/>
      <c r="ET1509" s="3"/>
      <c r="EU1509" s="3"/>
      <c r="EV1509" s="3"/>
      <c r="EW1509" s="3"/>
      <c r="EX1509" s="3"/>
      <c r="EY1509" s="3"/>
      <c r="EZ1509" s="3"/>
      <c r="FA1509" s="3"/>
      <c r="FB1509" s="3"/>
      <c r="FC1509" s="3"/>
      <c r="FD1509" s="3"/>
      <c r="FE1509" s="3"/>
      <c r="FF1509" s="3"/>
      <c r="FG1509" s="3"/>
      <c r="FH1509" s="3"/>
      <c r="FI1509" s="3"/>
      <c r="FJ1509" s="3"/>
      <c r="FK1509" s="3"/>
      <c r="FL1509" s="3"/>
      <c r="FM1509" s="3"/>
      <c r="FN1509" s="3"/>
      <c r="FO1509" s="3"/>
      <c r="FP1509" s="3"/>
      <c r="FQ1509" s="3"/>
      <c r="FR1509" s="3"/>
      <c r="FS1509" s="3"/>
      <c r="FT1509" s="3"/>
      <c r="FU1509" s="3"/>
      <c r="FV1509" s="3"/>
      <c r="FW1509" s="3"/>
      <c r="FX1509" s="3"/>
      <c r="FY1509" s="3"/>
      <c r="FZ1509" s="3"/>
      <c r="GA1509" s="3"/>
      <c r="GB1509" s="3"/>
      <c r="GC1509" s="3"/>
      <c r="GD1509" s="3"/>
      <c r="GE1509" s="3"/>
      <c r="GF1509" s="3"/>
    </row>
    <row r="1510" spans="1:188" s="320" customFormat="1" x14ac:dyDescent="0.2">
      <c r="A1510" s="4"/>
      <c r="B1510" s="5"/>
      <c r="C1510" s="5"/>
      <c r="D1510" s="5"/>
      <c r="E1510" s="259"/>
      <c r="F1510" s="323"/>
      <c r="G1510" s="323"/>
      <c r="I1510" s="4"/>
      <c r="J1510" s="4"/>
      <c r="K1510" s="260"/>
      <c r="L1510" s="4"/>
      <c r="M1510" s="35"/>
      <c r="N1510" s="4"/>
      <c r="O1510" s="35"/>
      <c r="P1510" s="36"/>
      <c r="Q1510" s="4"/>
      <c r="R1510" s="4"/>
      <c r="S1510" s="4"/>
      <c r="T1510" s="4"/>
      <c r="U1510" s="4"/>
      <c r="V1510" s="4"/>
      <c r="W1510" s="4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  <c r="FF1510" s="3"/>
      <c r="FG1510" s="3"/>
      <c r="FH1510" s="3"/>
      <c r="FI1510" s="3"/>
      <c r="FJ1510" s="3"/>
      <c r="FK1510" s="3"/>
      <c r="FL1510" s="3"/>
      <c r="FM1510" s="3"/>
      <c r="FN1510" s="3"/>
      <c r="FO1510" s="3"/>
      <c r="FP1510" s="3"/>
      <c r="FQ1510" s="3"/>
      <c r="FR1510" s="3"/>
      <c r="FS1510" s="3"/>
      <c r="FT1510" s="3"/>
      <c r="FU1510" s="3"/>
      <c r="FV1510" s="3"/>
      <c r="FW1510" s="3"/>
      <c r="FX1510" s="3"/>
      <c r="FY1510" s="3"/>
      <c r="FZ1510" s="3"/>
      <c r="GA1510" s="3"/>
      <c r="GB1510" s="3"/>
      <c r="GC1510" s="3"/>
      <c r="GD1510" s="3"/>
      <c r="GE1510" s="3"/>
      <c r="GF1510" s="3"/>
    </row>
    <row r="1511" spans="1:188" s="320" customFormat="1" x14ac:dyDescent="0.2">
      <c r="A1511" s="4"/>
      <c r="B1511" s="5"/>
      <c r="C1511" s="5"/>
      <c r="D1511" s="5"/>
      <c r="E1511" s="259"/>
      <c r="F1511" s="323"/>
      <c r="G1511" s="323"/>
      <c r="I1511" s="4"/>
      <c r="J1511" s="4"/>
      <c r="K1511" s="260"/>
      <c r="L1511" s="4"/>
      <c r="M1511" s="35"/>
      <c r="N1511" s="4"/>
      <c r="O1511" s="35"/>
      <c r="P1511" s="36"/>
      <c r="Q1511" s="4"/>
      <c r="R1511" s="4"/>
      <c r="S1511" s="4"/>
      <c r="T1511" s="4"/>
      <c r="U1511" s="4"/>
      <c r="V1511" s="4"/>
      <c r="W1511" s="4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  <c r="EO1511" s="3"/>
      <c r="EP1511" s="3"/>
      <c r="EQ1511" s="3"/>
      <c r="ER1511" s="3"/>
      <c r="ES1511" s="3"/>
      <c r="ET1511" s="3"/>
      <c r="EU1511" s="3"/>
      <c r="EV1511" s="3"/>
      <c r="EW1511" s="3"/>
      <c r="EX1511" s="3"/>
      <c r="EY1511" s="3"/>
      <c r="EZ1511" s="3"/>
      <c r="FA1511" s="3"/>
      <c r="FB1511" s="3"/>
      <c r="FC1511" s="3"/>
      <c r="FD1511" s="3"/>
      <c r="FE1511" s="3"/>
      <c r="FF1511" s="3"/>
      <c r="FG1511" s="3"/>
      <c r="FH1511" s="3"/>
      <c r="FI1511" s="3"/>
      <c r="FJ1511" s="3"/>
      <c r="FK1511" s="3"/>
      <c r="FL1511" s="3"/>
      <c r="FM1511" s="3"/>
      <c r="FN1511" s="3"/>
      <c r="FO1511" s="3"/>
      <c r="FP1511" s="3"/>
      <c r="FQ1511" s="3"/>
      <c r="FR1511" s="3"/>
      <c r="FS1511" s="3"/>
      <c r="FT1511" s="3"/>
      <c r="FU1511" s="3"/>
      <c r="FV1511" s="3"/>
      <c r="FW1511" s="3"/>
      <c r="FX1511" s="3"/>
      <c r="FY1511" s="3"/>
      <c r="FZ1511" s="3"/>
      <c r="GA1511" s="3"/>
      <c r="GB1511" s="3"/>
      <c r="GC1511" s="3"/>
      <c r="GD1511" s="3"/>
      <c r="GE1511" s="3"/>
      <c r="GF1511" s="3"/>
    </row>
    <row r="1512" spans="1:188" s="320" customFormat="1" x14ac:dyDescent="0.2">
      <c r="A1512" s="4"/>
      <c r="B1512" s="5"/>
      <c r="C1512" s="5"/>
      <c r="D1512" s="5"/>
      <c r="E1512" s="259"/>
      <c r="F1512" s="323"/>
      <c r="G1512" s="323"/>
      <c r="I1512" s="4"/>
      <c r="J1512" s="4"/>
      <c r="K1512" s="260"/>
      <c r="L1512" s="4"/>
      <c r="M1512" s="35"/>
      <c r="N1512" s="4"/>
      <c r="O1512" s="35"/>
      <c r="P1512" s="36"/>
      <c r="Q1512" s="4"/>
      <c r="R1512" s="4"/>
      <c r="S1512" s="4"/>
      <c r="T1512" s="4"/>
      <c r="U1512" s="4"/>
      <c r="V1512" s="4"/>
      <c r="W1512" s="4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  <c r="FB1512" s="3"/>
      <c r="FC1512" s="3"/>
      <c r="FD1512" s="3"/>
      <c r="FE1512" s="3"/>
      <c r="FF1512" s="3"/>
      <c r="FG1512" s="3"/>
      <c r="FH1512" s="3"/>
      <c r="FI1512" s="3"/>
      <c r="FJ1512" s="3"/>
      <c r="FK1512" s="3"/>
      <c r="FL1512" s="3"/>
      <c r="FM1512" s="3"/>
      <c r="FN1512" s="3"/>
      <c r="FO1512" s="3"/>
      <c r="FP1512" s="3"/>
      <c r="FQ1512" s="3"/>
      <c r="FR1512" s="3"/>
      <c r="FS1512" s="3"/>
      <c r="FT1512" s="3"/>
      <c r="FU1512" s="3"/>
      <c r="FV1512" s="3"/>
      <c r="FW1512" s="3"/>
      <c r="FX1512" s="3"/>
      <c r="FY1512" s="3"/>
      <c r="FZ1512" s="3"/>
      <c r="GA1512" s="3"/>
      <c r="GB1512" s="3"/>
      <c r="GC1512" s="3"/>
      <c r="GD1512" s="3"/>
      <c r="GE1512" s="3"/>
      <c r="GF1512" s="3"/>
    </row>
    <row r="1513" spans="1:188" s="320" customFormat="1" x14ac:dyDescent="0.2">
      <c r="A1513" s="4"/>
      <c r="B1513" s="5"/>
      <c r="C1513" s="5"/>
      <c r="D1513" s="5"/>
      <c r="E1513" s="259"/>
      <c r="F1513" s="323"/>
      <c r="G1513" s="323"/>
      <c r="I1513" s="4"/>
      <c r="J1513" s="4"/>
      <c r="K1513" s="260"/>
      <c r="L1513" s="4"/>
      <c r="M1513" s="35"/>
      <c r="N1513" s="4"/>
      <c r="O1513" s="35"/>
      <c r="P1513" s="36"/>
      <c r="Q1513" s="4"/>
      <c r="R1513" s="4"/>
      <c r="S1513" s="4"/>
      <c r="T1513" s="4"/>
      <c r="U1513" s="4"/>
      <c r="V1513" s="4"/>
      <c r="W1513" s="4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  <c r="FF1513" s="3"/>
      <c r="FG1513" s="3"/>
      <c r="FH1513" s="3"/>
      <c r="FI1513" s="3"/>
      <c r="FJ1513" s="3"/>
      <c r="FK1513" s="3"/>
      <c r="FL1513" s="3"/>
      <c r="FM1513" s="3"/>
      <c r="FN1513" s="3"/>
      <c r="FO1513" s="3"/>
      <c r="FP1513" s="3"/>
      <c r="FQ1513" s="3"/>
      <c r="FR1513" s="3"/>
      <c r="FS1513" s="3"/>
      <c r="FT1513" s="3"/>
      <c r="FU1513" s="3"/>
      <c r="FV1513" s="3"/>
      <c r="FW1513" s="3"/>
      <c r="FX1513" s="3"/>
      <c r="FY1513" s="3"/>
      <c r="FZ1513" s="3"/>
      <c r="GA1513" s="3"/>
      <c r="GB1513" s="3"/>
      <c r="GC1513" s="3"/>
      <c r="GD1513" s="3"/>
      <c r="GE1513" s="3"/>
      <c r="GF1513" s="3"/>
    </row>
    <row r="1514" spans="1:188" s="320" customFormat="1" x14ac:dyDescent="0.2">
      <c r="A1514" s="4"/>
      <c r="B1514" s="5"/>
      <c r="C1514" s="5"/>
      <c r="D1514" s="5"/>
      <c r="E1514" s="259"/>
      <c r="F1514" s="323"/>
      <c r="G1514" s="323"/>
      <c r="I1514" s="4"/>
      <c r="J1514" s="4"/>
      <c r="K1514" s="260"/>
      <c r="L1514" s="4"/>
      <c r="M1514" s="35"/>
      <c r="N1514" s="4"/>
      <c r="O1514" s="35"/>
      <c r="P1514" s="36"/>
      <c r="Q1514" s="4"/>
      <c r="R1514" s="4"/>
      <c r="S1514" s="4"/>
      <c r="T1514" s="4"/>
      <c r="U1514" s="4"/>
      <c r="V1514" s="4"/>
      <c r="W1514" s="4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  <c r="FB1514" s="3"/>
      <c r="FC1514" s="3"/>
      <c r="FD1514" s="3"/>
      <c r="FE1514" s="3"/>
      <c r="FF1514" s="3"/>
      <c r="FG1514" s="3"/>
      <c r="FH1514" s="3"/>
      <c r="FI1514" s="3"/>
      <c r="FJ1514" s="3"/>
      <c r="FK1514" s="3"/>
      <c r="FL1514" s="3"/>
      <c r="FM1514" s="3"/>
      <c r="FN1514" s="3"/>
      <c r="FO1514" s="3"/>
      <c r="FP1514" s="3"/>
      <c r="FQ1514" s="3"/>
      <c r="FR1514" s="3"/>
      <c r="FS1514" s="3"/>
      <c r="FT1514" s="3"/>
      <c r="FU1514" s="3"/>
      <c r="FV1514" s="3"/>
      <c r="FW1514" s="3"/>
      <c r="FX1514" s="3"/>
      <c r="FY1514" s="3"/>
      <c r="FZ1514" s="3"/>
      <c r="GA1514" s="3"/>
      <c r="GB1514" s="3"/>
      <c r="GC1514" s="3"/>
      <c r="GD1514" s="3"/>
      <c r="GE1514" s="3"/>
      <c r="GF1514" s="3"/>
    </row>
    <row r="1515" spans="1:188" s="320" customFormat="1" x14ac:dyDescent="0.2">
      <c r="A1515" s="4"/>
      <c r="B1515" s="5"/>
      <c r="C1515" s="5"/>
      <c r="D1515" s="5"/>
      <c r="E1515" s="259"/>
      <c r="F1515" s="323"/>
      <c r="G1515" s="323"/>
      <c r="I1515" s="4"/>
      <c r="J1515" s="4"/>
      <c r="K1515" s="260"/>
      <c r="L1515" s="4"/>
      <c r="M1515" s="35"/>
      <c r="N1515" s="4"/>
      <c r="O1515" s="35"/>
      <c r="P1515" s="36"/>
      <c r="Q1515" s="4"/>
      <c r="R1515" s="4"/>
      <c r="S1515" s="4"/>
      <c r="T1515" s="4"/>
      <c r="U1515" s="4"/>
      <c r="V1515" s="4"/>
      <c r="W1515" s="4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  <c r="FF1515" s="3"/>
      <c r="FG1515" s="3"/>
      <c r="FH1515" s="3"/>
      <c r="FI1515" s="3"/>
      <c r="FJ1515" s="3"/>
      <c r="FK1515" s="3"/>
      <c r="FL1515" s="3"/>
      <c r="FM1515" s="3"/>
      <c r="FN1515" s="3"/>
      <c r="FO1515" s="3"/>
      <c r="FP1515" s="3"/>
      <c r="FQ1515" s="3"/>
      <c r="FR1515" s="3"/>
      <c r="FS1515" s="3"/>
      <c r="FT1515" s="3"/>
      <c r="FU1515" s="3"/>
      <c r="FV1515" s="3"/>
      <c r="FW1515" s="3"/>
      <c r="FX1515" s="3"/>
      <c r="FY1515" s="3"/>
      <c r="FZ1515" s="3"/>
      <c r="GA1515" s="3"/>
      <c r="GB1515" s="3"/>
      <c r="GC1515" s="3"/>
      <c r="GD1515" s="3"/>
      <c r="GE1515" s="3"/>
      <c r="GF1515" s="3"/>
    </row>
    <row r="1516" spans="1:188" s="320" customFormat="1" x14ac:dyDescent="0.2">
      <c r="A1516" s="4"/>
      <c r="B1516" s="5"/>
      <c r="C1516" s="5"/>
      <c r="D1516" s="5"/>
      <c r="E1516" s="259"/>
      <c r="F1516" s="323"/>
      <c r="G1516" s="323"/>
      <c r="I1516" s="4"/>
      <c r="J1516" s="4"/>
      <c r="K1516" s="260"/>
      <c r="L1516" s="4"/>
      <c r="M1516" s="35"/>
      <c r="N1516" s="4"/>
      <c r="O1516" s="35"/>
      <c r="P1516" s="36"/>
      <c r="Q1516" s="4"/>
      <c r="R1516" s="4"/>
      <c r="S1516" s="4"/>
      <c r="T1516" s="4"/>
      <c r="U1516" s="4"/>
      <c r="V1516" s="4"/>
      <c r="W1516" s="4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  <c r="FF1516" s="3"/>
      <c r="FG1516" s="3"/>
      <c r="FH1516" s="3"/>
      <c r="FI1516" s="3"/>
      <c r="FJ1516" s="3"/>
      <c r="FK1516" s="3"/>
      <c r="FL1516" s="3"/>
      <c r="FM1516" s="3"/>
      <c r="FN1516" s="3"/>
      <c r="FO1516" s="3"/>
      <c r="FP1516" s="3"/>
      <c r="FQ1516" s="3"/>
      <c r="FR1516" s="3"/>
      <c r="FS1516" s="3"/>
      <c r="FT1516" s="3"/>
      <c r="FU1516" s="3"/>
      <c r="FV1516" s="3"/>
      <c r="FW1516" s="3"/>
      <c r="FX1516" s="3"/>
      <c r="FY1516" s="3"/>
      <c r="FZ1516" s="3"/>
      <c r="GA1516" s="3"/>
      <c r="GB1516" s="3"/>
      <c r="GC1516" s="3"/>
      <c r="GD1516" s="3"/>
      <c r="GE1516" s="3"/>
      <c r="GF1516" s="3"/>
    </row>
    <row r="1517" spans="1:188" s="320" customFormat="1" x14ac:dyDescent="0.2">
      <c r="A1517" s="4"/>
      <c r="B1517" s="5"/>
      <c r="C1517" s="5"/>
      <c r="D1517" s="5"/>
      <c r="E1517" s="259"/>
      <c r="F1517" s="323"/>
      <c r="G1517" s="323"/>
      <c r="I1517" s="4"/>
      <c r="J1517" s="4"/>
      <c r="K1517" s="260"/>
      <c r="L1517" s="4"/>
      <c r="M1517" s="35"/>
      <c r="N1517" s="4"/>
      <c r="O1517" s="35"/>
      <c r="P1517" s="36"/>
      <c r="Q1517" s="4"/>
      <c r="R1517" s="4"/>
      <c r="S1517" s="4"/>
      <c r="T1517" s="4"/>
      <c r="U1517" s="4"/>
      <c r="V1517" s="4"/>
      <c r="W1517" s="4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  <c r="FB1517" s="3"/>
      <c r="FC1517" s="3"/>
      <c r="FD1517" s="3"/>
      <c r="FE1517" s="3"/>
      <c r="FF1517" s="3"/>
      <c r="FG1517" s="3"/>
      <c r="FH1517" s="3"/>
      <c r="FI1517" s="3"/>
      <c r="FJ1517" s="3"/>
      <c r="FK1517" s="3"/>
      <c r="FL1517" s="3"/>
      <c r="FM1517" s="3"/>
      <c r="FN1517" s="3"/>
      <c r="FO1517" s="3"/>
      <c r="FP1517" s="3"/>
      <c r="FQ1517" s="3"/>
      <c r="FR1517" s="3"/>
      <c r="FS1517" s="3"/>
      <c r="FT1517" s="3"/>
      <c r="FU1517" s="3"/>
      <c r="FV1517" s="3"/>
      <c r="FW1517" s="3"/>
      <c r="FX1517" s="3"/>
      <c r="FY1517" s="3"/>
      <c r="FZ1517" s="3"/>
      <c r="GA1517" s="3"/>
      <c r="GB1517" s="3"/>
      <c r="GC1517" s="3"/>
      <c r="GD1517" s="3"/>
      <c r="GE1517" s="3"/>
      <c r="GF1517" s="3"/>
    </row>
    <row r="1518" spans="1:188" s="320" customFormat="1" x14ac:dyDescent="0.2">
      <c r="A1518" s="4"/>
      <c r="B1518" s="5"/>
      <c r="C1518" s="5"/>
      <c r="D1518" s="5"/>
      <c r="E1518" s="259"/>
      <c r="F1518" s="323"/>
      <c r="G1518" s="323"/>
      <c r="I1518" s="4"/>
      <c r="J1518" s="4"/>
      <c r="K1518" s="260"/>
      <c r="L1518" s="4"/>
      <c r="M1518" s="35"/>
      <c r="N1518" s="4"/>
      <c r="O1518" s="35"/>
      <c r="P1518" s="36"/>
      <c r="Q1518" s="4"/>
      <c r="R1518" s="4"/>
      <c r="S1518" s="4"/>
      <c r="T1518" s="4"/>
      <c r="U1518" s="4"/>
      <c r="V1518" s="4"/>
      <c r="W1518" s="4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  <c r="FB1518" s="3"/>
      <c r="FC1518" s="3"/>
      <c r="FD1518" s="3"/>
      <c r="FE1518" s="3"/>
      <c r="FF1518" s="3"/>
      <c r="FG1518" s="3"/>
      <c r="FH1518" s="3"/>
      <c r="FI1518" s="3"/>
      <c r="FJ1518" s="3"/>
      <c r="FK1518" s="3"/>
      <c r="FL1518" s="3"/>
      <c r="FM1518" s="3"/>
      <c r="FN1518" s="3"/>
      <c r="FO1518" s="3"/>
      <c r="FP1518" s="3"/>
      <c r="FQ1518" s="3"/>
      <c r="FR1518" s="3"/>
      <c r="FS1518" s="3"/>
      <c r="FT1518" s="3"/>
      <c r="FU1518" s="3"/>
      <c r="FV1518" s="3"/>
      <c r="FW1518" s="3"/>
      <c r="FX1518" s="3"/>
      <c r="FY1518" s="3"/>
      <c r="FZ1518" s="3"/>
      <c r="GA1518" s="3"/>
      <c r="GB1518" s="3"/>
      <c r="GC1518" s="3"/>
      <c r="GD1518" s="3"/>
      <c r="GE1518" s="3"/>
      <c r="GF1518" s="3"/>
    </row>
    <row r="1519" spans="1:188" s="320" customFormat="1" x14ac:dyDescent="0.2">
      <c r="A1519" s="4"/>
      <c r="B1519" s="5"/>
      <c r="C1519" s="5"/>
      <c r="D1519" s="5"/>
      <c r="E1519" s="259"/>
      <c r="F1519" s="323"/>
      <c r="G1519" s="323"/>
      <c r="I1519" s="4"/>
      <c r="J1519" s="4"/>
      <c r="K1519" s="260"/>
      <c r="L1519" s="4"/>
      <c r="M1519" s="35"/>
      <c r="N1519" s="4"/>
      <c r="O1519" s="35"/>
      <c r="P1519" s="36"/>
      <c r="Q1519" s="4"/>
      <c r="R1519" s="4"/>
      <c r="S1519" s="4"/>
      <c r="T1519" s="4"/>
      <c r="U1519" s="4"/>
      <c r="V1519" s="4"/>
      <c r="W1519" s="4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  <c r="FB1519" s="3"/>
      <c r="FC1519" s="3"/>
      <c r="FD1519" s="3"/>
      <c r="FE1519" s="3"/>
      <c r="FF1519" s="3"/>
      <c r="FG1519" s="3"/>
      <c r="FH1519" s="3"/>
      <c r="FI1519" s="3"/>
      <c r="FJ1519" s="3"/>
      <c r="FK1519" s="3"/>
      <c r="FL1519" s="3"/>
      <c r="FM1519" s="3"/>
      <c r="FN1519" s="3"/>
      <c r="FO1519" s="3"/>
      <c r="FP1519" s="3"/>
      <c r="FQ1519" s="3"/>
      <c r="FR1519" s="3"/>
      <c r="FS1519" s="3"/>
      <c r="FT1519" s="3"/>
      <c r="FU1519" s="3"/>
      <c r="FV1519" s="3"/>
      <c r="FW1519" s="3"/>
      <c r="FX1519" s="3"/>
      <c r="FY1519" s="3"/>
      <c r="FZ1519" s="3"/>
      <c r="GA1519" s="3"/>
      <c r="GB1519" s="3"/>
      <c r="GC1519" s="3"/>
      <c r="GD1519" s="3"/>
      <c r="GE1519" s="3"/>
      <c r="GF1519" s="3"/>
    </row>
    <row r="1520" spans="1:188" s="320" customFormat="1" x14ac:dyDescent="0.2">
      <c r="A1520" s="4"/>
      <c r="B1520" s="5"/>
      <c r="C1520" s="5"/>
      <c r="D1520" s="5"/>
      <c r="E1520" s="259"/>
      <c r="F1520" s="323"/>
      <c r="G1520" s="323"/>
      <c r="I1520" s="4"/>
      <c r="J1520" s="4"/>
      <c r="K1520" s="260"/>
      <c r="L1520" s="4"/>
      <c r="M1520" s="35"/>
      <c r="N1520" s="4"/>
      <c r="O1520" s="35"/>
      <c r="P1520" s="36"/>
      <c r="Q1520" s="4"/>
      <c r="R1520" s="4"/>
      <c r="S1520" s="4"/>
      <c r="T1520" s="4"/>
      <c r="U1520" s="4"/>
      <c r="V1520" s="4"/>
      <c r="W1520" s="4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  <c r="FB1520" s="3"/>
      <c r="FC1520" s="3"/>
      <c r="FD1520" s="3"/>
      <c r="FE1520" s="3"/>
      <c r="FF1520" s="3"/>
      <c r="FG1520" s="3"/>
      <c r="FH1520" s="3"/>
      <c r="FI1520" s="3"/>
      <c r="FJ1520" s="3"/>
      <c r="FK1520" s="3"/>
      <c r="FL1520" s="3"/>
      <c r="FM1520" s="3"/>
      <c r="FN1520" s="3"/>
      <c r="FO1520" s="3"/>
      <c r="FP1520" s="3"/>
      <c r="FQ1520" s="3"/>
      <c r="FR1520" s="3"/>
      <c r="FS1520" s="3"/>
      <c r="FT1520" s="3"/>
      <c r="FU1520" s="3"/>
      <c r="FV1520" s="3"/>
      <c r="FW1520" s="3"/>
      <c r="FX1520" s="3"/>
      <c r="FY1520" s="3"/>
      <c r="FZ1520" s="3"/>
      <c r="GA1520" s="3"/>
      <c r="GB1520" s="3"/>
      <c r="GC1520" s="3"/>
      <c r="GD1520" s="3"/>
      <c r="GE1520" s="3"/>
      <c r="GF1520" s="3"/>
    </row>
    <row r="1521" spans="1:188" s="320" customFormat="1" x14ac:dyDescent="0.2">
      <c r="A1521" s="4"/>
      <c r="B1521" s="5"/>
      <c r="C1521" s="5"/>
      <c r="D1521" s="5"/>
      <c r="E1521" s="259"/>
      <c r="F1521" s="323"/>
      <c r="G1521" s="323"/>
      <c r="I1521" s="4"/>
      <c r="J1521" s="4"/>
      <c r="K1521" s="260"/>
      <c r="L1521" s="4"/>
      <c r="M1521" s="35"/>
      <c r="N1521" s="4"/>
      <c r="O1521" s="35"/>
      <c r="P1521" s="36"/>
      <c r="Q1521" s="4"/>
      <c r="R1521" s="4"/>
      <c r="S1521" s="4"/>
      <c r="T1521" s="4"/>
      <c r="U1521" s="4"/>
      <c r="V1521" s="4"/>
      <c r="W1521" s="4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  <c r="FB1521" s="3"/>
      <c r="FC1521" s="3"/>
      <c r="FD1521" s="3"/>
      <c r="FE1521" s="3"/>
      <c r="FF1521" s="3"/>
      <c r="FG1521" s="3"/>
      <c r="FH1521" s="3"/>
      <c r="FI1521" s="3"/>
      <c r="FJ1521" s="3"/>
      <c r="FK1521" s="3"/>
      <c r="FL1521" s="3"/>
      <c r="FM1521" s="3"/>
      <c r="FN1521" s="3"/>
      <c r="FO1521" s="3"/>
      <c r="FP1521" s="3"/>
      <c r="FQ1521" s="3"/>
      <c r="FR1521" s="3"/>
      <c r="FS1521" s="3"/>
      <c r="FT1521" s="3"/>
      <c r="FU1521" s="3"/>
      <c r="FV1521" s="3"/>
      <c r="FW1521" s="3"/>
      <c r="FX1521" s="3"/>
      <c r="FY1521" s="3"/>
      <c r="FZ1521" s="3"/>
      <c r="GA1521" s="3"/>
      <c r="GB1521" s="3"/>
      <c r="GC1521" s="3"/>
      <c r="GD1521" s="3"/>
      <c r="GE1521" s="3"/>
      <c r="GF1521" s="3"/>
    </row>
    <row r="1522" spans="1:188" s="320" customFormat="1" x14ac:dyDescent="0.2">
      <c r="A1522" s="4"/>
      <c r="B1522" s="5"/>
      <c r="C1522" s="5"/>
      <c r="D1522" s="5"/>
      <c r="E1522" s="259"/>
      <c r="F1522" s="323"/>
      <c r="G1522" s="323"/>
      <c r="I1522" s="4"/>
      <c r="J1522" s="4"/>
      <c r="K1522" s="260"/>
      <c r="L1522" s="4"/>
      <c r="M1522" s="35"/>
      <c r="N1522" s="4"/>
      <c r="O1522" s="35"/>
      <c r="P1522" s="36"/>
      <c r="Q1522" s="4"/>
      <c r="R1522" s="4"/>
      <c r="S1522" s="4"/>
      <c r="T1522" s="4"/>
      <c r="U1522" s="4"/>
      <c r="V1522" s="4"/>
      <c r="W1522" s="4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  <c r="FB1522" s="3"/>
      <c r="FC1522" s="3"/>
      <c r="FD1522" s="3"/>
      <c r="FE1522" s="3"/>
      <c r="FF1522" s="3"/>
      <c r="FG1522" s="3"/>
      <c r="FH1522" s="3"/>
      <c r="FI1522" s="3"/>
      <c r="FJ1522" s="3"/>
      <c r="FK1522" s="3"/>
      <c r="FL1522" s="3"/>
      <c r="FM1522" s="3"/>
      <c r="FN1522" s="3"/>
      <c r="FO1522" s="3"/>
      <c r="FP1522" s="3"/>
      <c r="FQ1522" s="3"/>
      <c r="FR1522" s="3"/>
      <c r="FS1522" s="3"/>
      <c r="FT1522" s="3"/>
      <c r="FU1522" s="3"/>
      <c r="FV1522" s="3"/>
      <c r="FW1522" s="3"/>
      <c r="FX1522" s="3"/>
      <c r="FY1522" s="3"/>
      <c r="FZ1522" s="3"/>
      <c r="GA1522" s="3"/>
      <c r="GB1522" s="3"/>
      <c r="GC1522" s="3"/>
      <c r="GD1522" s="3"/>
      <c r="GE1522" s="3"/>
      <c r="GF1522" s="3"/>
    </row>
    <row r="1523" spans="1:188" s="320" customFormat="1" x14ac:dyDescent="0.2">
      <c r="A1523" s="4"/>
      <c r="B1523" s="5"/>
      <c r="C1523" s="5"/>
      <c r="D1523" s="5"/>
      <c r="E1523" s="259"/>
      <c r="F1523" s="323"/>
      <c r="G1523" s="323"/>
      <c r="I1523" s="4"/>
      <c r="J1523" s="4"/>
      <c r="K1523" s="260"/>
      <c r="L1523" s="4"/>
      <c r="M1523" s="35"/>
      <c r="N1523" s="4"/>
      <c r="O1523" s="35"/>
      <c r="P1523" s="36"/>
      <c r="Q1523" s="4"/>
      <c r="R1523" s="4"/>
      <c r="S1523" s="4"/>
      <c r="T1523" s="4"/>
      <c r="U1523" s="4"/>
      <c r="V1523" s="4"/>
      <c r="W1523" s="4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  <c r="FB1523" s="3"/>
      <c r="FC1523" s="3"/>
      <c r="FD1523" s="3"/>
      <c r="FE1523" s="3"/>
      <c r="FF1523" s="3"/>
      <c r="FG1523" s="3"/>
      <c r="FH1523" s="3"/>
      <c r="FI1523" s="3"/>
      <c r="FJ1523" s="3"/>
      <c r="FK1523" s="3"/>
      <c r="FL1523" s="3"/>
      <c r="FM1523" s="3"/>
      <c r="FN1523" s="3"/>
      <c r="FO1523" s="3"/>
      <c r="FP1523" s="3"/>
      <c r="FQ1523" s="3"/>
      <c r="FR1523" s="3"/>
      <c r="FS1523" s="3"/>
      <c r="FT1523" s="3"/>
      <c r="FU1523" s="3"/>
      <c r="FV1523" s="3"/>
      <c r="FW1523" s="3"/>
      <c r="FX1523" s="3"/>
      <c r="FY1523" s="3"/>
      <c r="FZ1523" s="3"/>
      <c r="GA1523" s="3"/>
      <c r="GB1523" s="3"/>
      <c r="GC1523" s="3"/>
      <c r="GD1523" s="3"/>
      <c r="GE1523" s="3"/>
      <c r="GF1523" s="3"/>
    </row>
    <row r="1524" spans="1:188" s="320" customFormat="1" x14ac:dyDescent="0.2">
      <c r="A1524" s="4"/>
      <c r="B1524" s="5"/>
      <c r="C1524" s="5"/>
      <c r="D1524" s="5"/>
      <c r="E1524" s="259"/>
      <c r="F1524" s="323"/>
      <c r="G1524" s="323"/>
      <c r="I1524" s="4"/>
      <c r="J1524" s="4"/>
      <c r="K1524" s="260"/>
      <c r="L1524" s="4"/>
      <c r="M1524" s="35"/>
      <c r="N1524" s="4"/>
      <c r="O1524" s="35"/>
      <c r="P1524" s="36"/>
      <c r="Q1524" s="4"/>
      <c r="R1524" s="4"/>
      <c r="S1524" s="4"/>
      <c r="T1524" s="4"/>
      <c r="U1524" s="4"/>
      <c r="V1524" s="4"/>
      <c r="W1524" s="4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  <c r="FB1524" s="3"/>
      <c r="FC1524" s="3"/>
      <c r="FD1524" s="3"/>
      <c r="FE1524" s="3"/>
      <c r="FF1524" s="3"/>
      <c r="FG1524" s="3"/>
      <c r="FH1524" s="3"/>
      <c r="FI1524" s="3"/>
      <c r="FJ1524" s="3"/>
      <c r="FK1524" s="3"/>
      <c r="FL1524" s="3"/>
      <c r="FM1524" s="3"/>
      <c r="FN1524" s="3"/>
      <c r="FO1524" s="3"/>
      <c r="FP1524" s="3"/>
      <c r="FQ1524" s="3"/>
      <c r="FR1524" s="3"/>
      <c r="FS1524" s="3"/>
      <c r="FT1524" s="3"/>
      <c r="FU1524" s="3"/>
      <c r="FV1524" s="3"/>
      <c r="FW1524" s="3"/>
      <c r="FX1524" s="3"/>
      <c r="FY1524" s="3"/>
      <c r="FZ1524" s="3"/>
      <c r="GA1524" s="3"/>
      <c r="GB1524" s="3"/>
      <c r="GC1524" s="3"/>
      <c r="GD1524" s="3"/>
      <c r="GE1524" s="3"/>
      <c r="GF1524" s="3"/>
    </row>
    <row r="1525" spans="1:188" s="320" customFormat="1" x14ac:dyDescent="0.2">
      <c r="A1525" s="4"/>
      <c r="B1525" s="5"/>
      <c r="C1525" s="5"/>
      <c r="D1525" s="5"/>
      <c r="E1525" s="259"/>
      <c r="F1525" s="323"/>
      <c r="G1525" s="323"/>
      <c r="I1525" s="4"/>
      <c r="J1525" s="4"/>
      <c r="K1525" s="260"/>
      <c r="L1525" s="4"/>
      <c r="M1525" s="35"/>
      <c r="N1525" s="4"/>
      <c r="O1525" s="35"/>
      <c r="P1525" s="36"/>
      <c r="Q1525" s="4"/>
      <c r="R1525" s="4"/>
      <c r="S1525" s="4"/>
      <c r="T1525" s="4"/>
      <c r="U1525" s="4"/>
      <c r="V1525" s="4"/>
      <c r="W1525" s="4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  <c r="FF1525" s="3"/>
      <c r="FG1525" s="3"/>
      <c r="FH1525" s="3"/>
      <c r="FI1525" s="3"/>
      <c r="FJ1525" s="3"/>
      <c r="FK1525" s="3"/>
      <c r="FL1525" s="3"/>
      <c r="FM1525" s="3"/>
      <c r="FN1525" s="3"/>
      <c r="FO1525" s="3"/>
      <c r="FP1525" s="3"/>
      <c r="FQ1525" s="3"/>
      <c r="FR1525" s="3"/>
      <c r="FS1525" s="3"/>
      <c r="FT1525" s="3"/>
      <c r="FU1525" s="3"/>
      <c r="FV1525" s="3"/>
      <c r="FW1525" s="3"/>
      <c r="FX1525" s="3"/>
      <c r="FY1525" s="3"/>
      <c r="FZ1525" s="3"/>
      <c r="GA1525" s="3"/>
      <c r="GB1525" s="3"/>
      <c r="GC1525" s="3"/>
      <c r="GD1525" s="3"/>
      <c r="GE1525" s="3"/>
      <c r="GF1525" s="3"/>
    </row>
    <row r="1526" spans="1:188" s="320" customFormat="1" x14ac:dyDescent="0.2">
      <c r="A1526" s="4"/>
      <c r="B1526" s="5"/>
      <c r="C1526" s="5"/>
      <c r="D1526" s="5"/>
      <c r="E1526" s="259"/>
      <c r="F1526" s="323"/>
      <c r="G1526" s="323"/>
      <c r="I1526" s="4"/>
      <c r="J1526" s="4"/>
      <c r="K1526" s="260"/>
      <c r="L1526" s="4"/>
      <c r="M1526" s="35"/>
      <c r="N1526" s="4"/>
      <c r="O1526" s="35"/>
      <c r="P1526" s="36"/>
      <c r="Q1526" s="4"/>
      <c r="R1526" s="4"/>
      <c r="S1526" s="4"/>
      <c r="T1526" s="4"/>
      <c r="U1526" s="4"/>
      <c r="V1526" s="4"/>
      <c r="W1526" s="4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  <c r="FB1526" s="3"/>
      <c r="FC1526" s="3"/>
      <c r="FD1526" s="3"/>
      <c r="FE1526" s="3"/>
      <c r="FF1526" s="3"/>
      <c r="FG1526" s="3"/>
      <c r="FH1526" s="3"/>
      <c r="FI1526" s="3"/>
      <c r="FJ1526" s="3"/>
      <c r="FK1526" s="3"/>
      <c r="FL1526" s="3"/>
      <c r="FM1526" s="3"/>
      <c r="FN1526" s="3"/>
      <c r="FO1526" s="3"/>
      <c r="FP1526" s="3"/>
      <c r="FQ1526" s="3"/>
      <c r="FR1526" s="3"/>
      <c r="FS1526" s="3"/>
      <c r="FT1526" s="3"/>
      <c r="FU1526" s="3"/>
      <c r="FV1526" s="3"/>
      <c r="FW1526" s="3"/>
      <c r="FX1526" s="3"/>
      <c r="FY1526" s="3"/>
      <c r="FZ1526" s="3"/>
      <c r="GA1526" s="3"/>
      <c r="GB1526" s="3"/>
      <c r="GC1526" s="3"/>
      <c r="GD1526" s="3"/>
      <c r="GE1526" s="3"/>
      <c r="GF1526" s="3"/>
    </row>
    <row r="1527" spans="1:188" s="320" customFormat="1" x14ac:dyDescent="0.2">
      <c r="A1527" s="4"/>
      <c r="B1527" s="5"/>
      <c r="C1527" s="5"/>
      <c r="D1527" s="5"/>
      <c r="E1527" s="259"/>
      <c r="F1527" s="323"/>
      <c r="G1527" s="323"/>
      <c r="I1527" s="4"/>
      <c r="J1527" s="4"/>
      <c r="K1527" s="260"/>
      <c r="L1527" s="4"/>
      <c r="M1527" s="35"/>
      <c r="N1527" s="4"/>
      <c r="O1527" s="35"/>
      <c r="P1527" s="36"/>
      <c r="Q1527" s="4"/>
      <c r="R1527" s="4"/>
      <c r="S1527" s="4"/>
      <c r="T1527" s="4"/>
      <c r="U1527" s="4"/>
      <c r="V1527" s="4"/>
      <c r="W1527" s="4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  <c r="FB1527" s="3"/>
      <c r="FC1527" s="3"/>
      <c r="FD1527" s="3"/>
      <c r="FE1527" s="3"/>
      <c r="FF1527" s="3"/>
      <c r="FG1527" s="3"/>
      <c r="FH1527" s="3"/>
      <c r="FI1527" s="3"/>
      <c r="FJ1527" s="3"/>
      <c r="FK1527" s="3"/>
      <c r="FL1527" s="3"/>
      <c r="FM1527" s="3"/>
      <c r="FN1527" s="3"/>
      <c r="FO1527" s="3"/>
      <c r="FP1527" s="3"/>
      <c r="FQ1527" s="3"/>
      <c r="FR1527" s="3"/>
      <c r="FS1527" s="3"/>
      <c r="FT1527" s="3"/>
      <c r="FU1527" s="3"/>
      <c r="FV1527" s="3"/>
      <c r="FW1527" s="3"/>
      <c r="FX1527" s="3"/>
      <c r="FY1527" s="3"/>
      <c r="FZ1527" s="3"/>
      <c r="GA1527" s="3"/>
      <c r="GB1527" s="3"/>
      <c r="GC1527" s="3"/>
      <c r="GD1527" s="3"/>
      <c r="GE1527" s="3"/>
      <c r="GF1527" s="3"/>
    </row>
    <row r="1528" spans="1:188" s="320" customFormat="1" x14ac:dyDescent="0.2">
      <c r="A1528" s="4"/>
      <c r="B1528" s="5"/>
      <c r="C1528" s="5"/>
      <c r="D1528" s="5"/>
      <c r="E1528" s="259"/>
      <c r="F1528" s="323"/>
      <c r="G1528" s="323"/>
      <c r="I1528" s="4"/>
      <c r="J1528" s="4"/>
      <c r="K1528" s="260"/>
      <c r="L1528" s="4"/>
      <c r="M1528" s="35"/>
      <c r="N1528" s="4"/>
      <c r="O1528" s="35"/>
      <c r="P1528" s="36"/>
      <c r="Q1528" s="4"/>
      <c r="R1528" s="4"/>
      <c r="S1528" s="4"/>
      <c r="T1528" s="4"/>
      <c r="U1528" s="4"/>
      <c r="V1528" s="4"/>
      <c r="W1528" s="4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  <c r="FB1528" s="3"/>
      <c r="FC1528" s="3"/>
      <c r="FD1528" s="3"/>
      <c r="FE1528" s="3"/>
      <c r="FF1528" s="3"/>
      <c r="FG1528" s="3"/>
      <c r="FH1528" s="3"/>
      <c r="FI1528" s="3"/>
      <c r="FJ1528" s="3"/>
      <c r="FK1528" s="3"/>
      <c r="FL1528" s="3"/>
      <c r="FM1528" s="3"/>
      <c r="FN1528" s="3"/>
      <c r="FO1528" s="3"/>
      <c r="FP1528" s="3"/>
      <c r="FQ1528" s="3"/>
      <c r="FR1528" s="3"/>
      <c r="FS1528" s="3"/>
      <c r="FT1528" s="3"/>
      <c r="FU1528" s="3"/>
      <c r="FV1528" s="3"/>
      <c r="FW1528" s="3"/>
      <c r="FX1528" s="3"/>
      <c r="FY1528" s="3"/>
      <c r="FZ1528" s="3"/>
      <c r="GA1528" s="3"/>
      <c r="GB1528" s="3"/>
      <c r="GC1528" s="3"/>
      <c r="GD1528" s="3"/>
      <c r="GE1528" s="3"/>
      <c r="GF1528" s="3"/>
    </row>
    <row r="1529" spans="1:188" s="320" customFormat="1" x14ac:dyDescent="0.2">
      <c r="A1529" s="4"/>
      <c r="B1529" s="5"/>
      <c r="C1529" s="5"/>
      <c r="D1529" s="5"/>
      <c r="E1529" s="259"/>
      <c r="F1529" s="323"/>
      <c r="G1529" s="323"/>
      <c r="I1529" s="4"/>
      <c r="J1529" s="4"/>
      <c r="K1529" s="260"/>
      <c r="L1529" s="4"/>
      <c r="M1529" s="35"/>
      <c r="N1529" s="4"/>
      <c r="O1529" s="35"/>
      <c r="P1529" s="36"/>
      <c r="Q1529" s="4"/>
      <c r="R1529" s="4"/>
      <c r="S1529" s="4"/>
      <c r="T1529" s="4"/>
      <c r="U1529" s="4"/>
      <c r="V1529" s="4"/>
      <c r="W1529" s="4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  <c r="EO1529" s="3"/>
      <c r="EP1529" s="3"/>
      <c r="EQ1529" s="3"/>
      <c r="ER1529" s="3"/>
      <c r="ES1529" s="3"/>
      <c r="ET1529" s="3"/>
      <c r="EU1529" s="3"/>
      <c r="EV1529" s="3"/>
      <c r="EW1529" s="3"/>
      <c r="EX1529" s="3"/>
      <c r="EY1529" s="3"/>
      <c r="EZ1529" s="3"/>
      <c r="FA1529" s="3"/>
      <c r="FB1529" s="3"/>
      <c r="FC1529" s="3"/>
      <c r="FD1529" s="3"/>
      <c r="FE1529" s="3"/>
      <c r="FF1529" s="3"/>
      <c r="FG1529" s="3"/>
      <c r="FH1529" s="3"/>
      <c r="FI1529" s="3"/>
      <c r="FJ1529" s="3"/>
      <c r="FK1529" s="3"/>
      <c r="FL1529" s="3"/>
      <c r="FM1529" s="3"/>
      <c r="FN1529" s="3"/>
      <c r="FO1529" s="3"/>
      <c r="FP1529" s="3"/>
      <c r="FQ1529" s="3"/>
      <c r="FR1529" s="3"/>
      <c r="FS1529" s="3"/>
      <c r="FT1529" s="3"/>
      <c r="FU1529" s="3"/>
      <c r="FV1529" s="3"/>
      <c r="FW1529" s="3"/>
      <c r="FX1529" s="3"/>
      <c r="FY1529" s="3"/>
      <c r="FZ1529" s="3"/>
      <c r="GA1529" s="3"/>
      <c r="GB1529" s="3"/>
      <c r="GC1529" s="3"/>
      <c r="GD1529" s="3"/>
      <c r="GE1529" s="3"/>
      <c r="GF1529" s="3"/>
    </row>
    <row r="1530" spans="1:188" s="320" customFormat="1" x14ac:dyDescent="0.2">
      <c r="A1530" s="4"/>
      <c r="B1530" s="5"/>
      <c r="C1530" s="5"/>
      <c r="D1530" s="5"/>
      <c r="E1530" s="259"/>
      <c r="F1530" s="323"/>
      <c r="G1530" s="323"/>
      <c r="I1530" s="4"/>
      <c r="J1530" s="4"/>
      <c r="K1530" s="260"/>
      <c r="L1530" s="4"/>
      <c r="M1530" s="35"/>
      <c r="N1530" s="4"/>
      <c r="O1530" s="35"/>
      <c r="P1530" s="36"/>
      <c r="Q1530" s="4"/>
      <c r="R1530" s="4"/>
      <c r="S1530" s="4"/>
      <c r="T1530" s="4"/>
      <c r="U1530" s="4"/>
      <c r="V1530" s="4"/>
      <c r="W1530" s="4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  <c r="FB1530" s="3"/>
      <c r="FC1530" s="3"/>
      <c r="FD1530" s="3"/>
      <c r="FE1530" s="3"/>
      <c r="FF1530" s="3"/>
      <c r="FG1530" s="3"/>
      <c r="FH1530" s="3"/>
      <c r="FI1530" s="3"/>
      <c r="FJ1530" s="3"/>
      <c r="FK1530" s="3"/>
      <c r="FL1530" s="3"/>
      <c r="FM1530" s="3"/>
      <c r="FN1530" s="3"/>
      <c r="FO1530" s="3"/>
      <c r="FP1530" s="3"/>
      <c r="FQ1530" s="3"/>
      <c r="FR1530" s="3"/>
      <c r="FS1530" s="3"/>
      <c r="FT1530" s="3"/>
      <c r="FU1530" s="3"/>
      <c r="FV1530" s="3"/>
      <c r="FW1530" s="3"/>
      <c r="FX1530" s="3"/>
      <c r="FY1530" s="3"/>
      <c r="FZ1530" s="3"/>
      <c r="GA1530" s="3"/>
      <c r="GB1530" s="3"/>
      <c r="GC1530" s="3"/>
      <c r="GD1530" s="3"/>
      <c r="GE1530" s="3"/>
      <c r="GF1530" s="3"/>
    </row>
    <row r="1531" spans="1:188" s="320" customFormat="1" x14ac:dyDescent="0.2">
      <c r="A1531" s="4"/>
      <c r="B1531" s="5"/>
      <c r="C1531" s="5"/>
      <c r="D1531" s="5"/>
      <c r="E1531" s="259"/>
      <c r="F1531" s="323"/>
      <c r="G1531" s="323"/>
      <c r="I1531" s="4"/>
      <c r="J1531" s="4"/>
      <c r="K1531" s="260"/>
      <c r="L1531" s="4"/>
      <c r="M1531" s="35"/>
      <c r="N1531" s="4"/>
      <c r="O1531" s="35"/>
      <c r="P1531" s="36"/>
      <c r="Q1531" s="4"/>
      <c r="R1531" s="4"/>
      <c r="S1531" s="4"/>
      <c r="T1531" s="4"/>
      <c r="U1531" s="4"/>
      <c r="V1531" s="4"/>
      <c r="W1531" s="4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  <c r="FB1531" s="3"/>
      <c r="FC1531" s="3"/>
      <c r="FD1531" s="3"/>
      <c r="FE1531" s="3"/>
      <c r="FF1531" s="3"/>
      <c r="FG1531" s="3"/>
      <c r="FH1531" s="3"/>
      <c r="FI1531" s="3"/>
      <c r="FJ1531" s="3"/>
      <c r="FK1531" s="3"/>
      <c r="FL1531" s="3"/>
      <c r="FM1531" s="3"/>
      <c r="FN1531" s="3"/>
      <c r="FO1531" s="3"/>
      <c r="FP1531" s="3"/>
      <c r="FQ1531" s="3"/>
      <c r="FR1531" s="3"/>
      <c r="FS1531" s="3"/>
      <c r="FT1531" s="3"/>
      <c r="FU1531" s="3"/>
      <c r="FV1531" s="3"/>
      <c r="FW1531" s="3"/>
      <c r="FX1531" s="3"/>
      <c r="FY1531" s="3"/>
      <c r="FZ1531" s="3"/>
      <c r="GA1531" s="3"/>
      <c r="GB1531" s="3"/>
      <c r="GC1531" s="3"/>
      <c r="GD1531" s="3"/>
      <c r="GE1531" s="3"/>
      <c r="GF1531" s="3"/>
    </row>
    <row r="1532" spans="1:188" s="320" customFormat="1" x14ac:dyDescent="0.2">
      <c r="A1532" s="4"/>
      <c r="B1532" s="5"/>
      <c r="C1532" s="5"/>
      <c r="D1532" s="5"/>
      <c r="E1532" s="259"/>
      <c r="F1532" s="323"/>
      <c r="G1532" s="323"/>
      <c r="I1532" s="4"/>
      <c r="J1532" s="4"/>
      <c r="K1532" s="260"/>
      <c r="L1532" s="4"/>
      <c r="M1532" s="35"/>
      <c r="N1532" s="4"/>
      <c r="O1532" s="35"/>
      <c r="P1532" s="36"/>
      <c r="Q1532" s="4"/>
      <c r="R1532" s="4"/>
      <c r="S1532" s="4"/>
      <c r="T1532" s="4"/>
      <c r="U1532" s="4"/>
      <c r="V1532" s="4"/>
      <c r="W1532" s="4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  <c r="EO1532" s="3"/>
      <c r="EP1532" s="3"/>
      <c r="EQ1532" s="3"/>
      <c r="ER1532" s="3"/>
      <c r="ES1532" s="3"/>
      <c r="ET1532" s="3"/>
      <c r="EU1532" s="3"/>
      <c r="EV1532" s="3"/>
      <c r="EW1532" s="3"/>
      <c r="EX1532" s="3"/>
      <c r="EY1532" s="3"/>
      <c r="EZ1532" s="3"/>
      <c r="FA1532" s="3"/>
      <c r="FB1532" s="3"/>
      <c r="FC1532" s="3"/>
      <c r="FD1532" s="3"/>
      <c r="FE1532" s="3"/>
      <c r="FF1532" s="3"/>
      <c r="FG1532" s="3"/>
      <c r="FH1532" s="3"/>
      <c r="FI1532" s="3"/>
      <c r="FJ1532" s="3"/>
      <c r="FK1532" s="3"/>
      <c r="FL1532" s="3"/>
      <c r="FM1532" s="3"/>
      <c r="FN1532" s="3"/>
      <c r="FO1532" s="3"/>
      <c r="FP1532" s="3"/>
      <c r="FQ1532" s="3"/>
      <c r="FR1532" s="3"/>
      <c r="FS1532" s="3"/>
      <c r="FT1532" s="3"/>
      <c r="FU1532" s="3"/>
      <c r="FV1532" s="3"/>
      <c r="FW1532" s="3"/>
      <c r="FX1532" s="3"/>
      <c r="FY1532" s="3"/>
      <c r="FZ1532" s="3"/>
      <c r="GA1532" s="3"/>
      <c r="GB1532" s="3"/>
      <c r="GC1532" s="3"/>
      <c r="GD1532" s="3"/>
      <c r="GE1532" s="3"/>
      <c r="GF1532" s="3"/>
    </row>
    <row r="1533" spans="1:188" s="320" customFormat="1" x14ac:dyDescent="0.2">
      <c r="A1533" s="4"/>
      <c r="B1533" s="5"/>
      <c r="C1533" s="5"/>
      <c r="D1533" s="5"/>
      <c r="E1533" s="259"/>
      <c r="F1533" s="323"/>
      <c r="G1533" s="323"/>
      <c r="I1533" s="4"/>
      <c r="J1533" s="4"/>
      <c r="K1533" s="260"/>
      <c r="L1533" s="4"/>
      <c r="M1533" s="35"/>
      <c r="N1533" s="4"/>
      <c r="O1533" s="35"/>
      <c r="P1533" s="36"/>
      <c r="Q1533" s="4"/>
      <c r="R1533" s="4"/>
      <c r="S1533" s="4"/>
      <c r="T1533" s="4"/>
      <c r="U1533" s="4"/>
      <c r="V1533" s="4"/>
      <c r="W1533" s="4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  <c r="FB1533" s="3"/>
      <c r="FC1533" s="3"/>
      <c r="FD1533" s="3"/>
      <c r="FE1533" s="3"/>
      <c r="FF1533" s="3"/>
      <c r="FG1533" s="3"/>
      <c r="FH1533" s="3"/>
      <c r="FI1533" s="3"/>
      <c r="FJ1533" s="3"/>
      <c r="FK1533" s="3"/>
      <c r="FL1533" s="3"/>
      <c r="FM1533" s="3"/>
      <c r="FN1533" s="3"/>
      <c r="FO1533" s="3"/>
      <c r="FP1533" s="3"/>
      <c r="FQ1533" s="3"/>
      <c r="FR1533" s="3"/>
      <c r="FS1533" s="3"/>
      <c r="FT1533" s="3"/>
      <c r="FU1533" s="3"/>
      <c r="FV1533" s="3"/>
      <c r="FW1533" s="3"/>
      <c r="FX1533" s="3"/>
      <c r="FY1533" s="3"/>
      <c r="FZ1533" s="3"/>
      <c r="GA1533" s="3"/>
      <c r="GB1533" s="3"/>
      <c r="GC1533" s="3"/>
      <c r="GD1533" s="3"/>
      <c r="GE1533" s="3"/>
      <c r="GF1533" s="3"/>
    </row>
    <row r="1534" spans="1:188" s="320" customFormat="1" x14ac:dyDescent="0.2">
      <c r="A1534" s="4"/>
      <c r="B1534" s="5"/>
      <c r="C1534" s="5"/>
      <c r="D1534" s="5"/>
      <c r="E1534" s="259"/>
      <c r="F1534" s="323"/>
      <c r="G1534" s="323"/>
      <c r="I1534" s="4"/>
      <c r="J1534" s="4"/>
      <c r="K1534" s="260"/>
      <c r="L1534" s="4"/>
      <c r="M1534" s="35"/>
      <c r="N1534" s="4"/>
      <c r="O1534" s="35"/>
      <c r="P1534" s="36"/>
      <c r="Q1534" s="4"/>
      <c r="R1534" s="4"/>
      <c r="S1534" s="4"/>
      <c r="T1534" s="4"/>
      <c r="U1534" s="4"/>
      <c r="V1534" s="4"/>
      <c r="W1534" s="4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  <c r="EO1534" s="3"/>
      <c r="EP1534" s="3"/>
      <c r="EQ1534" s="3"/>
      <c r="ER1534" s="3"/>
      <c r="ES1534" s="3"/>
      <c r="ET1534" s="3"/>
      <c r="EU1534" s="3"/>
      <c r="EV1534" s="3"/>
      <c r="EW1534" s="3"/>
      <c r="EX1534" s="3"/>
      <c r="EY1534" s="3"/>
      <c r="EZ1534" s="3"/>
      <c r="FA1534" s="3"/>
      <c r="FB1534" s="3"/>
      <c r="FC1534" s="3"/>
      <c r="FD1534" s="3"/>
      <c r="FE1534" s="3"/>
      <c r="FF1534" s="3"/>
      <c r="FG1534" s="3"/>
      <c r="FH1534" s="3"/>
      <c r="FI1534" s="3"/>
      <c r="FJ1534" s="3"/>
      <c r="FK1534" s="3"/>
      <c r="FL1534" s="3"/>
      <c r="FM1534" s="3"/>
      <c r="FN1534" s="3"/>
      <c r="FO1534" s="3"/>
      <c r="FP1534" s="3"/>
      <c r="FQ1534" s="3"/>
      <c r="FR1534" s="3"/>
      <c r="FS1534" s="3"/>
      <c r="FT1534" s="3"/>
      <c r="FU1534" s="3"/>
      <c r="FV1534" s="3"/>
      <c r="FW1534" s="3"/>
      <c r="FX1534" s="3"/>
      <c r="FY1534" s="3"/>
      <c r="FZ1534" s="3"/>
      <c r="GA1534" s="3"/>
      <c r="GB1534" s="3"/>
      <c r="GC1534" s="3"/>
      <c r="GD1534" s="3"/>
      <c r="GE1534" s="3"/>
      <c r="GF1534" s="3"/>
    </row>
    <row r="1535" spans="1:188" s="320" customFormat="1" x14ac:dyDescent="0.2">
      <c r="A1535" s="4"/>
      <c r="B1535" s="5"/>
      <c r="C1535" s="5"/>
      <c r="D1535" s="5"/>
      <c r="E1535" s="259"/>
      <c r="F1535" s="323"/>
      <c r="G1535" s="323"/>
      <c r="I1535" s="4"/>
      <c r="J1535" s="4"/>
      <c r="K1535" s="260"/>
      <c r="L1535" s="4"/>
      <c r="M1535" s="35"/>
      <c r="N1535" s="4"/>
      <c r="O1535" s="35"/>
      <c r="P1535" s="36"/>
      <c r="Q1535" s="4"/>
      <c r="R1535" s="4"/>
      <c r="S1535" s="4"/>
      <c r="T1535" s="4"/>
      <c r="U1535" s="4"/>
      <c r="V1535" s="4"/>
      <c r="W1535" s="4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  <c r="EO1535" s="3"/>
      <c r="EP1535" s="3"/>
      <c r="EQ1535" s="3"/>
      <c r="ER1535" s="3"/>
      <c r="ES1535" s="3"/>
      <c r="ET1535" s="3"/>
      <c r="EU1535" s="3"/>
      <c r="EV1535" s="3"/>
      <c r="EW1535" s="3"/>
      <c r="EX1535" s="3"/>
      <c r="EY1535" s="3"/>
      <c r="EZ1535" s="3"/>
      <c r="FA1535" s="3"/>
      <c r="FB1535" s="3"/>
      <c r="FC1535" s="3"/>
      <c r="FD1535" s="3"/>
      <c r="FE1535" s="3"/>
      <c r="FF1535" s="3"/>
      <c r="FG1535" s="3"/>
      <c r="FH1535" s="3"/>
      <c r="FI1535" s="3"/>
      <c r="FJ1535" s="3"/>
      <c r="FK1535" s="3"/>
      <c r="FL1535" s="3"/>
      <c r="FM1535" s="3"/>
      <c r="FN1535" s="3"/>
      <c r="FO1535" s="3"/>
      <c r="FP1535" s="3"/>
      <c r="FQ1535" s="3"/>
      <c r="FR1535" s="3"/>
      <c r="FS1535" s="3"/>
      <c r="FT1535" s="3"/>
      <c r="FU1535" s="3"/>
      <c r="FV1535" s="3"/>
      <c r="FW1535" s="3"/>
      <c r="FX1535" s="3"/>
      <c r="FY1535" s="3"/>
      <c r="FZ1535" s="3"/>
      <c r="GA1535" s="3"/>
      <c r="GB1535" s="3"/>
      <c r="GC1535" s="3"/>
      <c r="GD1535" s="3"/>
      <c r="GE1535" s="3"/>
      <c r="GF1535" s="3"/>
    </row>
    <row r="1536" spans="1:188" s="320" customFormat="1" x14ac:dyDescent="0.2">
      <c r="A1536" s="4"/>
      <c r="B1536" s="5"/>
      <c r="C1536" s="5"/>
      <c r="D1536" s="5"/>
      <c r="E1536" s="259"/>
      <c r="F1536" s="323"/>
      <c r="G1536" s="323"/>
      <c r="I1536" s="4"/>
      <c r="J1536" s="4"/>
      <c r="K1536" s="260"/>
      <c r="L1536" s="4"/>
      <c r="M1536" s="35"/>
      <c r="N1536" s="4"/>
      <c r="O1536" s="35"/>
      <c r="P1536" s="36"/>
      <c r="Q1536" s="4"/>
      <c r="R1536" s="4"/>
      <c r="S1536" s="4"/>
      <c r="T1536" s="4"/>
      <c r="U1536" s="4"/>
      <c r="V1536" s="4"/>
      <c r="W1536" s="4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  <c r="EO1536" s="3"/>
      <c r="EP1536" s="3"/>
      <c r="EQ1536" s="3"/>
      <c r="ER1536" s="3"/>
      <c r="ES1536" s="3"/>
      <c r="ET1536" s="3"/>
      <c r="EU1536" s="3"/>
      <c r="EV1536" s="3"/>
      <c r="EW1536" s="3"/>
      <c r="EX1536" s="3"/>
      <c r="EY1536" s="3"/>
      <c r="EZ1536" s="3"/>
      <c r="FA1536" s="3"/>
      <c r="FB1536" s="3"/>
      <c r="FC1536" s="3"/>
      <c r="FD1536" s="3"/>
      <c r="FE1536" s="3"/>
      <c r="FF1536" s="3"/>
      <c r="FG1536" s="3"/>
      <c r="FH1536" s="3"/>
      <c r="FI1536" s="3"/>
      <c r="FJ1536" s="3"/>
      <c r="FK1536" s="3"/>
      <c r="FL1536" s="3"/>
      <c r="FM1536" s="3"/>
      <c r="FN1536" s="3"/>
      <c r="FO1536" s="3"/>
      <c r="FP1536" s="3"/>
      <c r="FQ1536" s="3"/>
      <c r="FR1536" s="3"/>
      <c r="FS1536" s="3"/>
      <c r="FT1536" s="3"/>
      <c r="FU1536" s="3"/>
      <c r="FV1536" s="3"/>
      <c r="FW1536" s="3"/>
      <c r="FX1536" s="3"/>
      <c r="FY1536" s="3"/>
      <c r="FZ1536" s="3"/>
      <c r="GA1536" s="3"/>
      <c r="GB1536" s="3"/>
      <c r="GC1536" s="3"/>
      <c r="GD1536" s="3"/>
      <c r="GE1536" s="3"/>
      <c r="GF1536" s="3"/>
    </row>
    <row r="1537" spans="1:188" s="320" customFormat="1" x14ac:dyDescent="0.2">
      <c r="A1537" s="4"/>
      <c r="B1537" s="5"/>
      <c r="C1537" s="5"/>
      <c r="D1537" s="5"/>
      <c r="E1537" s="259"/>
      <c r="F1537" s="323"/>
      <c r="G1537" s="323"/>
      <c r="I1537" s="4"/>
      <c r="J1537" s="4"/>
      <c r="K1537" s="260"/>
      <c r="L1537" s="4"/>
      <c r="M1537" s="35"/>
      <c r="N1537" s="4"/>
      <c r="O1537" s="35"/>
      <c r="P1537" s="36"/>
      <c r="Q1537" s="4"/>
      <c r="R1537" s="4"/>
      <c r="S1537" s="4"/>
      <c r="T1537" s="4"/>
      <c r="U1537" s="4"/>
      <c r="V1537" s="4"/>
      <c r="W1537" s="4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  <c r="EO1537" s="3"/>
      <c r="EP1537" s="3"/>
      <c r="EQ1537" s="3"/>
      <c r="ER1537" s="3"/>
      <c r="ES1537" s="3"/>
      <c r="ET1537" s="3"/>
      <c r="EU1537" s="3"/>
      <c r="EV1537" s="3"/>
      <c r="EW1537" s="3"/>
      <c r="EX1537" s="3"/>
      <c r="EY1537" s="3"/>
      <c r="EZ1537" s="3"/>
      <c r="FA1537" s="3"/>
      <c r="FB1537" s="3"/>
      <c r="FC1537" s="3"/>
      <c r="FD1537" s="3"/>
      <c r="FE1537" s="3"/>
      <c r="FF1537" s="3"/>
      <c r="FG1537" s="3"/>
      <c r="FH1537" s="3"/>
      <c r="FI1537" s="3"/>
      <c r="FJ1537" s="3"/>
      <c r="FK1537" s="3"/>
      <c r="FL1537" s="3"/>
      <c r="FM1537" s="3"/>
      <c r="FN1537" s="3"/>
      <c r="FO1537" s="3"/>
      <c r="FP1537" s="3"/>
      <c r="FQ1537" s="3"/>
      <c r="FR1537" s="3"/>
      <c r="FS1537" s="3"/>
      <c r="FT1537" s="3"/>
      <c r="FU1537" s="3"/>
      <c r="FV1537" s="3"/>
      <c r="FW1537" s="3"/>
      <c r="FX1537" s="3"/>
      <c r="FY1537" s="3"/>
      <c r="FZ1537" s="3"/>
      <c r="GA1537" s="3"/>
      <c r="GB1537" s="3"/>
      <c r="GC1537" s="3"/>
      <c r="GD1537" s="3"/>
      <c r="GE1537" s="3"/>
      <c r="GF1537" s="3"/>
    </row>
    <row r="1538" spans="1:188" s="320" customFormat="1" x14ac:dyDescent="0.2">
      <c r="A1538" s="4"/>
      <c r="B1538" s="5"/>
      <c r="C1538" s="5"/>
      <c r="D1538" s="5"/>
      <c r="E1538" s="259"/>
      <c r="F1538" s="323"/>
      <c r="G1538" s="323"/>
      <c r="I1538" s="4"/>
      <c r="J1538" s="4"/>
      <c r="K1538" s="260"/>
      <c r="L1538" s="4"/>
      <c r="M1538" s="35"/>
      <c r="N1538" s="4"/>
      <c r="O1538" s="35"/>
      <c r="P1538" s="36"/>
      <c r="Q1538" s="4"/>
      <c r="R1538" s="4"/>
      <c r="S1538" s="4"/>
      <c r="T1538" s="4"/>
      <c r="U1538" s="4"/>
      <c r="V1538" s="4"/>
      <c r="W1538" s="4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  <c r="EO1538" s="3"/>
      <c r="EP1538" s="3"/>
      <c r="EQ1538" s="3"/>
      <c r="ER1538" s="3"/>
      <c r="ES1538" s="3"/>
      <c r="ET1538" s="3"/>
      <c r="EU1538" s="3"/>
      <c r="EV1538" s="3"/>
      <c r="EW1538" s="3"/>
      <c r="EX1538" s="3"/>
      <c r="EY1538" s="3"/>
      <c r="EZ1538" s="3"/>
      <c r="FA1538" s="3"/>
      <c r="FB1538" s="3"/>
      <c r="FC1538" s="3"/>
      <c r="FD1538" s="3"/>
      <c r="FE1538" s="3"/>
      <c r="FF1538" s="3"/>
      <c r="FG1538" s="3"/>
      <c r="FH1538" s="3"/>
      <c r="FI1538" s="3"/>
      <c r="FJ1538" s="3"/>
      <c r="FK1538" s="3"/>
      <c r="FL1538" s="3"/>
      <c r="FM1538" s="3"/>
      <c r="FN1538" s="3"/>
      <c r="FO1538" s="3"/>
      <c r="FP1538" s="3"/>
      <c r="FQ1538" s="3"/>
      <c r="FR1538" s="3"/>
      <c r="FS1538" s="3"/>
      <c r="FT1538" s="3"/>
      <c r="FU1538" s="3"/>
      <c r="FV1538" s="3"/>
      <c r="FW1538" s="3"/>
      <c r="FX1538" s="3"/>
      <c r="FY1538" s="3"/>
      <c r="FZ1538" s="3"/>
      <c r="GA1538" s="3"/>
      <c r="GB1538" s="3"/>
      <c r="GC1538" s="3"/>
      <c r="GD1538" s="3"/>
      <c r="GE1538" s="3"/>
      <c r="GF1538" s="3"/>
    </row>
    <row r="1539" spans="1:188" s="320" customFormat="1" x14ac:dyDescent="0.2">
      <c r="A1539" s="4"/>
      <c r="B1539" s="5"/>
      <c r="C1539" s="5"/>
      <c r="D1539" s="5"/>
      <c r="E1539" s="259"/>
      <c r="F1539" s="323"/>
      <c r="G1539" s="323"/>
      <c r="I1539" s="4"/>
      <c r="J1539" s="4"/>
      <c r="K1539" s="260"/>
      <c r="L1539" s="4"/>
      <c r="M1539" s="35"/>
      <c r="N1539" s="4"/>
      <c r="O1539" s="35"/>
      <c r="P1539" s="36"/>
      <c r="Q1539" s="4"/>
      <c r="R1539" s="4"/>
      <c r="S1539" s="4"/>
      <c r="T1539" s="4"/>
      <c r="U1539" s="4"/>
      <c r="V1539" s="4"/>
      <c r="W1539" s="4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  <c r="EH1539" s="3"/>
      <c r="EI1539" s="3"/>
      <c r="EJ1539" s="3"/>
      <c r="EK1539" s="3"/>
      <c r="EL1539" s="3"/>
      <c r="EM1539" s="3"/>
      <c r="EN1539" s="3"/>
      <c r="EO1539" s="3"/>
      <c r="EP1539" s="3"/>
      <c r="EQ1539" s="3"/>
      <c r="ER1539" s="3"/>
      <c r="ES1539" s="3"/>
      <c r="ET1539" s="3"/>
      <c r="EU1539" s="3"/>
      <c r="EV1539" s="3"/>
      <c r="EW1539" s="3"/>
      <c r="EX1539" s="3"/>
      <c r="EY1539" s="3"/>
      <c r="EZ1539" s="3"/>
      <c r="FA1539" s="3"/>
      <c r="FB1539" s="3"/>
      <c r="FC1539" s="3"/>
      <c r="FD1539" s="3"/>
      <c r="FE1539" s="3"/>
      <c r="FF1539" s="3"/>
      <c r="FG1539" s="3"/>
      <c r="FH1539" s="3"/>
      <c r="FI1539" s="3"/>
      <c r="FJ1539" s="3"/>
      <c r="FK1539" s="3"/>
      <c r="FL1539" s="3"/>
      <c r="FM1539" s="3"/>
      <c r="FN1539" s="3"/>
      <c r="FO1539" s="3"/>
      <c r="FP1539" s="3"/>
      <c r="FQ1539" s="3"/>
      <c r="FR1539" s="3"/>
      <c r="FS1539" s="3"/>
      <c r="FT1539" s="3"/>
      <c r="FU1539" s="3"/>
      <c r="FV1539" s="3"/>
      <c r="FW1539" s="3"/>
      <c r="FX1539" s="3"/>
      <c r="FY1539" s="3"/>
      <c r="FZ1539" s="3"/>
      <c r="GA1539" s="3"/>
      <c r="GB1539" s="3"/>
      <c r="GC1539" s="3"/>
      <c r="GD1539" s="3"/>
      <c r="GE1539" s="3"/>
      <c r="GF1539" s="3"/>
    </row>
    <row r="1540" spans="1:188" s="320" customFormat="1" x14ac:dyDescent="0.2">
      <c r="A1540" s="4"/>
      <c r="B1540" s="5"/>
      <c r="C1540" s="5"/>
      <c r="D1540" s="5"/>
      <c r="E1540" s="259"/>
      <c r="F1540" s="323"/>
      <c r="G1540" s="323"/>
      <c r="I1540" s="4"/>
      <c r="J1540" s="4"/>
      <c r="K1540" s="260"/>
      <c r="L1540" s="4"/>
      <c r="M1540" s="35"/>
      <c r="N1540" s="4"/>
      <c r="O1540" s="35"/>
      <c r="P1540" s="36"/>
      <c r="Q1540" s="4"/>
      <c r="R1540" s="4"/>
      <c r="S1540" s="4"/>
      <c r="T1540" s="4"/>
      <c r="U1540" s="4"/>
      <c r="V1540" s="4"/>
      <c r="W1540" s="4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  <c r="EO1540" s="3"/>
      <c r="EP1540" s="3"/>
      <c r="EQ1540" s="3"/>
      <c r="ER1540" s="3"/>
      <c r="ES1540" s="3"/>
      <c r="ET1540" s="3"/>
      <c r="EU1540" s="3"/>
      <c r="EV1540" s="3"/>
      <c r="EW1540" s="3"/>
      <c r="EX1540" s="3"/>
      <c r="EY1540" s="3"/>
      <c r="EZ1540" s="3"/>
      <c r="FA1540" s="3"/>
      <c r="FB1540" s="3"/>
      <c r="FC1540" s="3"/>
      <c r="FD1540" s="3"/>
      <c r="FE1540" s="3"/>
      <c r="FF1540" s="3"/>
      <c r="FG1540" s="3"/>
      <c r="FH1540" s="3"/>
      <c r="FI1540" s="3"/>
      <c r="FJ1540" s="3"/>
      <c r="FK1540" s="3"/>
      <c r="FL1540" s="3"/>
      <c r="FM1540" s="3"/>
      <c r="FN1540" s="3"/>
      <c r="FO1540" s="3"/>
      <c r="FP1540" s="3"/>
      <c r="FQ1540" s="3"/>
      <c r="FR1540" s="3"/>
      <c r="FS1540" s="3"/>
      <c r="FT1540" s="3"/>
      <c r="FU1540" s="3"/>
      <c r="FV1540" s="3"/>
      <c r="FW1540" s="3"/>
      <c r="FX1540" s="3"/>
      <c r="FY1540" s="3"/>
      <c r="FZ1540" s="3"/>
      <c r="GA1540" s="3"/>
      <c r="GB1540" s="3"/>
      <c r="GC1540" s="3"/>
      <c r="GD1540" s="3"/>
      <c r="GE1540" s="3"/>
      <c r="GF1540" s="3"/>
    </row>
    <row r="1541" spans="1:188" s="320" customFormat="1" x14ac:dyDescent="0.2">
      <c r="A1541" s="4"/>
      <c r="B1541" s="5"/>
      <c r="C1541" s="5"/>
      <c r="D1541" s="5"/>
      <c r="E1541" s="259"/>
      <c r="F1541" s="323"/>
      <c r="G1541" s="323"/>
      <c r="I1541" s="4"/>
      <c r="J1541" s="4"/>
      <c r="K1541" s="260"/>
      <c r="L1541" s="4"/>
      <c r="M1541" s="35"/>
      <c r="N1541" s="4"/>
      <c r="O1541" s="35"/>
      <c r="P1541" s="36"/>
      <c r="Q1541" s="4"/>
      <c r="R1541" s="4"/>
      <c r="S1541" s="4"/>
      <c r="T1541" s="4"/>
      <c r="U1541" s="4"/>
      <c r="V1541" s="4"/>
      <c r="W1541" s="4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  <c r="EO1541" s="3"/>
      <c r="EP1541" s="3"/>
      <c r="EQ1541" s="3"/>
      <c r="ER1541" s="3"/>
      <c r="ES1541" s="3"/>
      <c r="ET1541" s="3"/>
      <c r="EU1541" s="3"/>
      <c r="EV1541" s="3"/>
      <c r="EW1541" s="3"/>
      <c r="EX1541" s="3"/>
      <c r="EY1541" s="3"/>
      <c r="EZ1541" s="3"/>
      <c r="FA1541" s="3"/>
      <c r="FB1541" s="3"/>
      <c r="FC1541" s="3"/>
      <c r="FD1541" s="3"/>
      <c r="FE1541" s="3"/>
      <c r="FF1541" s="3"/>
      <c r="FG1541" s="3"/>
      <c r="FH1541" s="3"/>
      <c r="FI1541" s="3"/>
      <c r="FJ1541" s="3"/>
      <c r="FK1541" s="3"/>
      <c r="FL1541" s="3"/>
      <c r="FM1541" s="3"/>
      <c r="FN1541" s="3"/>
      <c r="FO1541" s="3"/>
      <c r="FP1541" s="3"/>
      <c r="FQ1541" s="3"/>
      <c r="FR1541" s="3"/>
      <c r="FS1541" s="3"/>
      <c r="FT1541" s="3"/>
      <c r="FU1541" s="3"/>
      <c r="FV1541" s="3"/>
      <c r="FW1541" s="3"/>
      <c r="FX1541" s="3"/>
      <c r="FY1541" s="3"/>
      <c r="FZ1541" s="3"/>
      <c r="GA1541" s="3"/>
      <c r="GB1541" s="3"/>
      <c r="GC1541" s="3"/>
      <c r="GD1541" s="3"/>
      <c r="GE1541" s="3"/>
      <c r="GF1541" s="3"/>
    </row>
    <row r="1542" spans="1:188" s="320" customFormat="1" x14ac:dyDescent="0.2">
      <c r="A1542" s="4"/>
      <c r="B1542" s="5"/>
      <c r="C1542" s="5"/>
      <c r="D1542" s="5"/>
      <c r="E1542" s="259"/>
      <c r="F1542" s="323"/>
      <c r="G1542" s="323"/>
      <c r="I1542" s="4"/>
      <c r="J1542" s="4"/>
      <c r="K1542" s="260"/>
      <c r="L1542" s="4"/>
      <c r="M1542" s="35"/>
      <c r="N1542" s="4"/>
      <c r="O1542" s="35"/>
      <c r="P1542" s="36"/>
      <c r="Q1542" s="4"/>
      <c r="R1542" s="4"/>
      <c r="S1542" s="4"/>
      <c r="T1542" s="4"/>
      <c r="U1542" s="4"/>
      <c r="V1542" s="4"/>
      <c r="W1542" s="4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  <c r="EH1542" s="3"/>
      <c r="EI1542" s="3"/>
      <c r="EJ1542" s="3"/>
      <c r="EK1542" s="3"/>
      <c r="EL1542" s="3"/>
      <c r="EM1542" s="3"/>
      <c r="EN1542" s="3"/>
      <c r="EO1542" s="3"/>
      <c r="EP1542" s="3"/>
      <c r="EQ1542" s="3"/>
      <c r="ER1542" s="3"/>
      <c r="ES1542" s="3"/>
      <c r="ET1542" s="3"/>
      <c r="EU1542" s="3"/>
      <c r="EV1542" s="3"/>
      <c r="EW1542" s="3"/>
      <c r="EX1542" s="3"/>
      <c r="EY1542" s="3"/>
      <c r="EZ1542" s="3"/>
      <c r="FA1542" s="3"/>
      <c r="FB1542" s="3"/>
      <c r="FC1542" s="3"/>
      <c r="FD1542" s="3"/>
      <c r="FE1542" s="3"/>
      <c r="FF1542" s="3"/>
      <c r="FG1542" s="3"/>
      <c r="FH1542" s="3"/>
      <c r="FI1542" s="3"/>
      <c r="FJ1542" s="3"/>
      <c r="FK1542" s="3"/>
      <c r="FL1542" s="3"/>
      <c r="FM1542" s="3"/>
      <c r="FN1542" s="3"/>
      <c r="FO1542" s="3"/>
      <c r="FP1542" s="3"/>
      <c r="FQ1542" s="3"/>
      <c r="FR1542" s="3"/>
      <c r="FS1542" s="3"/>
      <c r="FT1542" s="3"/>
      <c r="FU1542" s="3"/>
      <c r="FV1542" s="3"/>
      <c r="FW1542" s="3"/>
      <c r="FX1542" s="3"/>
      <c r="FY1542" s="3"/>
      <c r="FZ1542" s="3"/>
      <c r="GA1542" s="3"/>
      <c r="GB1542" s="3"/>
      <c r="GC1542" s="3"/>
      <c r="GD1542" s="3"/>
      <c r="GE1542" s="3"/>
      <c r="GF1542" s="3"/>
    </row>
    <row r="1543" spans="1:188" s="320" customFormat="1" x14ac:dyDescent="0.2">
      <c r="A1543" s="4"/>
      <c r="B1543" s="5"/>
      <c r="C1543" s="5"/>
      <c r="D1543" s="5"/>
      <c r="E1543" s="259"/>
      <c r="F1543" s="323"/>
      <c r="G1543" s="323"/>
      <c r="I1543" s="4"/>
      <c r="J1543" s="4"/>
      <c r="K1543" s="260"/>
      <c r="L1543" s="4"/>
      <c r="M1543" s="35"/>
      <c r="N1543" s="4"/>
      <c r="O1543" s="35"/>
      <c r="P1543" s="36"/>
      <c r="Q1543" s="4"/>
      <c r="R1543" s="4"/>
      <c r="S1543" s="4"/>
      <c r="T1543" s="4"/>
      <c r="U1543" s="4"/>
      <c r="V1543" s="4"/>
      <c r="W1543" s="4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  <c r="FB1543" s="3"/>
      <c r="FC1543" s="3"/>
      <c r="FD1543" s="3"/>
      <c r="FE1543" s="3"/>
      <c r="FF1543" s="3"/>
      <c r="FG1543" s="3"/>
      <c r="FH1543" s="3"/>
      <c r="FI1543" s="3"/>
      <c r="FJ1543" s="3"/>
      <c r="FK1543" s="3"/>
      <c r="FL1543" s="3"/>
      <c r="FM1543" s="3"/>
      <c r="FN1543" s="3"/>
      <c r="FO1543" s="3"/>
      <c r="FP1543" s="3"/>
      <c r="FQ1543" s="3"/>
      <c r="FR1543" s="3"/>
      <c r="FS1543" s="3"/>
      <c r="FT1543" s="3"/>
      <c r="FU1543" s="3"/>
      <c r="FV1543" s="3"/>
      <c r="FW1543" s="3"/>
      <c r="FX1543" s="3"/>
      <c r="FY1543" s="3"/>
      <c r="FZ1543" s="3"/>
      <c r="GA1543" s="3"/>
      <c r="GB1543" s="3"/>
      <c r="GC1543" s="3"/>
      <c r="GD1543" s="3"/>
      <c r="GE1543" s="3"/>
      <c r="GF1543" s="3"/>
    </row>
    <row r="1544" spans="1:188" s="320" customFormat="1" x14ac:dyDescent="0.2">
      <c r="A1544" s="4"/>
      <c r="B1544" s="5"/>
      <c r="C1544" s="5"/>
      <c r="D1544" s="5"/>
      <c r="E1544" s="259"/>
      <c r="F1544" s="323"/>
      <c r="G1544" s="323"/>
      <c r="I1544" s="4"/>
      <c r="J1544" s="4"/>
      <c r="K1544" s="260"/>
      <c r="L1544" s="4"/>
      <c r="M1544" s="35"/>
      <c r="N1544" s="4"/>
      <c r="O1544" s="35"/>
      <c r="P1544" s="36"/>
      <c r="Q1544" s="4"/>
      <c r="R1544" s="4"/>
      <c r="S1544" s="4"/>
      <c r="T1544" s="4"/>
      <c r="U1544" s="4"/>
      <c r="V1544" s="4"/>
      <c r="W1544" s="4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  <c r="EH1544" s="3"/>
      <c r="EI1544" s="3"/>
      <c r="EJ1544" s="3"/>
      <c r="EK1544" s="3"/>
      <c r="EL1544" s="3"/>
      <c r="EM1544" s="3"/>
      <c r="EN1544" s="3"/>
      <c r="EO1544" s="3"/>
      <c r="EP1544" s="3"/>
      <c r="EQ1544" s="3"/>
      <c r="ER1544" s="3"/>
      <c r="ES1544" s="3"/>
      <c r="ET1544" s="3"/>
      <c r="EU1544" s="3"/>
      <c r="EV1544" s="3"/>
      <c r="EW1544" s="3"/>
      <c r="EX1544" s="3"/>
      <c r="EY1544" s="3"/>
      <c r="EZ1544" s="3"/>
      <c r="FA1544" s="3"/>
      <c r="FB1544" s="3"/>
      <c r="FC1544" s="3"/>
      <c r="FD1544" s="3"/>
      <c r="FE1544" s="3"/>
      <c r="FF1544" s="3"/>
      <c r="FG1544" s="3"/>
      <c r="FH1544" s="3"/>
      <c r="FI1544" s="3"/>
      <c r="FJ1544" s="3"/>
      <c r="FK1544" s="3"/>
      <c r="FL1544" s="3"/>
      <c r="FM1544" s="3"/>
      <c r="FN1544" s="3"/>
      <c r="FO1544" s="3"/>
      <c r="FP1544" s="3"/>
      <c r="FQ1544" s="3"/>
      <c r="FR1544" s="3"/>
      <c r="FS1544" s="3"/>
      <c r="FT1544" s="3"/>
      <c r="FU1544" s="3"/>
      <c r="FV1544" s="3"/>
      <c r="FW1544" s="3"/>
      <c r="FX1544" s="3"/>
      <c r="FY1544" s="3"/>
      <c r="FZ1544" s="3"/>
      <c r="GA1544" s="3"/>
      <c r="GB1544" s="3"/>
      <c r="GC1544" s="3"/>
      <c r="GD1544" s="3"/>
      <c r="GE1544" s="3"/>
      <c r="GF1544" s="3"/>
    </row>
    <row r="1545" spans="1:188" s="320" customFormat="1" x14ac:dyDescent="0.2">
      <c r="A1545" s="4"/>
      <c r="B1545" s="5"/>
      <c r="C1545" s="5"/>
      <c r="D1545" s="5"/>
      <c r="E1545" s="259"/>
      <c r="F1545" s="323"/>
      <c r="G1545" s="323"/>
      <c r="I1545" s="4"/>
      <c r="J1545" s="4"/>
      <c r="K1545" s="260"/>
      <c r="L1545" s="4"/>
      <c r="M1545" s="35"/>
      <c r="N1545" s="4"/>
      <c r="O1545" s="35"/>
      <c r="P1545" s="36"/>
      <c r="Q1545" s="4"/>
      <c r="R1545" s="4"/>
      <c r="S1545" s="4"/>
      <c r="T1545" s="4"/>
      <c r="U1545" s="4"/>
      <c r="V1545" s="4"/>
      <c r="W1545" s="4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  <c r="EH1545" s="3"/>
      <c r="EI1545" s="3"/>
      <c r="EJ1545" s="3"/>
      <c r="EK1545" s="3"/>
      <c r="EL1545" s="3"/>
      <c r="EM1545" s="3"/>
      <c r="EN1545" s="3"/>
      <c r="EO1545" s="3"/>
      <c r="EP1545" s="3"/>
      <c r="EQ1545" s="3"/>
      <c r="ER1545" s="3"/>
      <c r="ES1545" s="3"/>
      <c r="ET1545" s="3"/>
      <c r="EU1545" s="3"/>
      <c r="EV1545" s="3"/>
      <c r="EW1545" s="3"/>
      <c r="EX1545" s="3"/>
      <c r="EY1545" s="3"/>
      <c r="EZ1545" s="3"/>
      <c r="FA1545" s="3"/>
      <c r="FB1545" s="3"/>
      <c r="FC1545" s="3"/>
      <c r="FD1545" s="3"/>
      <c r="FE1545" s="3"/>
      <c r="FF1545" s="3"/>
      <c r="FG1545" s="3"/>
      <c r="FH1545" s="3"/>
      <c r="FI1545" s="3"/>
      <c r="FJ1545" s="3"/>
      <c r="FK1545" s="3"/>
      <c r="FL1545" s="3"/>
      <c r="FM1545" s="3"/>
      <c r="FN1545" s="3"/>
      <c r="FO1545" s="3"/>
      <c r="FP1545" s="3"/>
      <c r="FQ1545" s="3"/>
      <c r="FR1545" s="3"/>
      <c r="FS1545" s="3"/>
      <c r="FT1545" s="3"/>
      <c r="FU1545" s="3"/>
      <c r="FV1545" s="3"/>
      <c r="FW1545" s="3"/>
      <c r="FX1545" s="3"/>
      <c r="FY1545" s="3"/>
      <c r="FZ1545" s="3"/>
      <c r="GA1545" s="3"/>
      <c r="GB1545" s="3"/>
      <c r="GC1545" s="3"/>
      <c r="GD1545" s="3"/>
      <c r="GE1545" s="3"/>
      <c r="GF1545" s="3"/>
    </row>
    <row r="1546" spans="1:188" s="320" customFormat="1" x14ac:dyDescent="0.2">
      <c r="A1546" s="4"/>
      <c r="B1546" s="5"/>
      <c r="C1546" s="5"/>
      <c r="D1546" s="5"/>
      <c r="E1546" s="259"/>
      <c r="F1546" s="323"/>
      <c r="G1546" s="323"/>
      <c r="I1546" s="4"/>
      <c r="J1546" s="4"/>
      <c r="K1546" s="260"/>
      <c r="L1546" s="4"/>
      <c r="M1546" s="35"/>
      <c r="N1546" s="4"/>
      <c r="O1546" s="35"/>
      <c r="P1546" s="36"/>
      <c r="Q1546" s="4"/>
      <c r="R1546" s="4"/>
      <c r="S1546" s="4"/>
      <c r="T1546" s="4"/>
      <c r="U1546" s="4"/>
      <c r="V1546" s="4"/>
      <c r="W1546" s="4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  <c r="EO1546" s="3"/>
      <c r="EP1546" s="3"/>
      <c r="EQ1546" s="3"/>
      <c r="ER1546" s="3"/>
      <c r="ES1546" s="3"/>
      <c r="ET1546" s="3"/>
      <c r="EU1546" s="3"/>
      <c r="EV1546" s="3"/>
      <c r="EW1546" s="3"/>
      <c r="EX1546" s="3"/>
      <c r="EY1546" s="3"/>
      <c r="EZ1546" s="3"/>
      <c r="FA1546" s="3"/>
      <c r="FB1546" s="3"/>
      <c r="FC1546" s="3"/>
      <c r="FD1546" s="3"/>
      <c r="FE1546" s="3"/>
      <c r="FF1546" s="3"/>
      <c r="FG1546" s="3"/>
      <c r="FH1546" s="3"/>
      <c r="FI1546" s="3"/>
      <c r="FJ1546" s="3"/>
      <c r="FK1546" s="3"/>
      <c r="FL1546" s="3"/>
      <c r="FM1546" s="3"/>
      <c r="FN1546" s="3"/>
      <c r="FO1546" s="3"/>
      <c r="FP1546" s="3"/>
      <c r="FQ1546" s="3"/>
      <c r="FR1546" s="3"/>
      <c r="FS1546" s="3"/>
      <c r="FT1546" s="3"/>
      <c r="FU1546" s="3"/>
      <c r="FV1546" s="3"/>
      <c r="FW1546" s="3"/>
      <c r="FX1546" s="3"/>
      <c r="FY1546" s="3"/>
      <c r="FZ1546" s="3"/>
      <c r="GA1546" s="3"/>
      <c r="GB1546" s="3"/>
      <c r="GC1546" s="3"/>
      <c r="GD1546" s="3"/>
      <c r="GE1546" s="3"/>
      <c r="GF1546" s="3"/>
    </row>
    <row r="1547" spans="1:188" s="320" customFormat="1" x14ac:dyDescent="0.2">
      <c r="A1547" s="4"/>
      <c r="B1547" s="5"/>
      <c r="C1547" s="5"/>
      <c r="D1547" s="5"/>
      <c r="E1547" s="259"/>
      <c r="F1547" s="323"/>
      <c r="G1547" s="323"/>
      <c r="I1547" s="4"/>
      <c r="J1547" s="4"/>
      <c r="K1547" s="260"/>
      <c r="L1547" s="4"/>
      <c r="M1547" s="35"/>
      <c r="N1547" s="4"/>
      <c r="O1547" s="35"/>
      <c r="P1547" s="36"/>
      <c r="Q1547" s="4"/>
      <c r="R1547" s="4"/>
      <c r="S1547" s="4"/>
      <c r="T1547" s="4"/>
      <c r="U1547" s="4"/>
      <c r="V1547" s="4"/>
      <c r="W1547" s="4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  <c r="EO1547" s="3"/>
      <c r="EP1547" s="3"/>
      <c r="EQ1547" s="3"/>
      <c r="ER1547" s="3"/>
      <c r="ES1547" s="3"/>
      <c r="ET1547" s="3"/>
      <c r="EU1547" s="3"/>
      <c r="EV1547" s="3"/>
      <c r="EW1547" s="3"/>
      <c r="EX1547" s="3"/>
      <c r="EY1547" s="3"/>
      <c r="EZ1547" s="3"/>
      <c r="FA1547" s="3"/>
      <c r="FB1547" s="3"/>
      <c r="FC1547" s="3"/>
      <c r="FD1547" s="3"/>
      <c r="FE1547" s="3"/>
      <c r="FF1547" s="3"/>
      <c r="FG1547" s="3"/>
      <c r="FH1547" s="3"/>
      <c r="FI1547" s="3"/>
      <c r="FJ1547" s="3"/>
      <c r="FK1547" s="3"/>
      <c r="FL1547" s="3"/>
      <c r="FM1547" s="3"/>
      <c r="FN1547" s="3"/>
      <c r="FO1547" s="3"/>
      <c r="FP1547" s="3"/>
      <c r="FQ1547" s="3"/>
      <c r="FR1547" s="3"/>
      <c r="FS1547" s="3"/>
      <c r="FT1547" s="3"/>
      <c r="FU1547" s="3"/>
      <c r="FV1547" s="3"/>
      <c r="FW1547" s="3"/>
      <c r="FX1547" s="3"/>
      <c r="FY1547" s="3"/>
      <c r="FZ1547" s="3"/>
      <c r="GA1547" s="3"/>
      <c r="GB1547" s="3"/>
      <c r="GC1547" s="3"/>
      <c r="GD1547" s="3"/>
      <c r="GE1547" s="3"/>
      <c r="GF1547" s="3"/>
    </row>
    <row r="1548" spans="1:188" s="320" customFormat="1" x14ac:dyDescent="0.2">
      <c r="A1548" s="4"/>
      <c r="B1548" s="5"/>
      <c r="C1548" s="5"/>
      <c r="D1548" s="5"/>
      <c r="E1548" s="259"/>
      <c r="F1548" s="323"/>
      <c r="G1548" s="323"/>
      <c r="I1548" s="4"/>
      <c r="J1548" s="4"/>
      <c r="K1548" s="260"/>
      <c r="L1548" s="4"/>
      <c r="M1548" s="35"/>
      <c r="N1548" s="4"/>
      <c r="O1548" s="35"/>
      <c r="P1548" s="36"/>
      <c r="Q1548" s="4"/>
      <c r="R1548" s="4"/>
      <c r="S1548" s="4"/>
      <c r="T1548" s="4"/>
      <c r="U1548" s="4"/>
      <c r="V1548" s="4"/>
      <c r="W1548" s="4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  <c r="FB1548" s="3"/>
      <c r="FC1548" s="3"/>
      <c r="FD1548" s="3"/>
      <c r="FE1548" s="3"/>
      <c r="FF1548" s="3"/>
      <c r="FG1548" s="3"/>
      <c r="FH1548" s="3"/>
      <c r="FI1548" s="3"/>
      <c r="FJ1548" s="3"/>
      <c r="FK1548" s="3"/>
      <c r="FL1548" s="3"/>
      <c r="FM1548" s="3"/>
      <c r="FN1548" s="3"/>
      <c r="FO1548" s="3"/>
      <c r="FP1548" s="3"/>
      <c r="FQ1548" s="3"/>
      <c r="FR1548" s="3"/>
      <c r="FS1548" s="3"/>
      <c r="FT1548" s="3"/>
      <c r="FU1548" s="3"/>
      <c r="FV1548" s="3"/>
      <c r="FW1548" s="3"/>
      <c r="FX1548" s="3"/>
      <c r="FY1548" s="3"/>
      <c r="FZ1548" s="3"/>
      <c r="GA1548" s="3"/>
      <c r="GB1548" s="3"/>
      <c r="GC1548" s="3"/>
      <c r="GD1548" s="3"/>
      <c r="GE1548" s="3"/>
      <c r="GF1548" s="3"/>
    </row>
    <row r="1549" spans="1:188" s="320" customFormat="1" x14ac:dyDescent="0.2">
      <c r="A1549" s="4"/>
      <c r="B1549" s="5"/>
      <c r="C1549" s="5"/>
      <c r="D1549" s="5"/>
      <c r="E1549" s="259"/>
      <c r="F1549" s="323"/>
      <c r="G1549" s="323"/>
      <c r="I1549" s="4"/>
      <c r="J1549" s="4"/>
      <c r="K1549" s="260"/>
      <c r="L1549" s="4"/>
      <c r="M1549" s="35"/>
      <c r="N1549" s="4"/>
      <c r="O1549" s="35"/>
      <c r="P1549" s="36"/>
      <c r="Q1549" s="4"/>
      <c r="R1549" s="4"/>
      <c r="S1549" s="4"/>
      <c r="T1549" s="4"/>
      <c r="U1549" s="4"/>
      <c r="V1549" s="4"/>
      <c r="W1549" s="4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  <c r="EO1549" s="3"/>
      <c r="EP1549" s="3"/>
      <c r="EQ1549" s="3"/>
      <c r="ER1549" s="3"/>
      <c r="ES1549" s="3"/>
      <c r="ET1549" s="3"/>
      <c r="EU1549" s="3"/>
      <c r="EV1549" s="3"/>
      <c r="EW1549" s="3"/>
      <c r="EX1549" s="3"/>
      <c r="EY1549" s="3"/>
      <c r="EZ1549" s="3"/>
      <c r="FA1549" s="3"/>
      <c r="FB1549" s="3"/>
      <c r="FC1549" s="3"/>
      <c r="FD1549" s="3"/>
      <c r="FE1549" s="3"/>
      <c r="FF1549" s="3"/>
      <c r="FG1549" s="3"/>
      <c r="FH1549" s="3"/>
      <c r="FI1549" s="3"/>
      <c r="FJ1549" s="3"/>
      <c r="FK1549" s="3"/>
      <c r="FL1549" s="3"/>
      <c r="FM1549" s="3"/>
      <c r="FN1549" s="3"/>
      <c r="FO1549" s="3"/>
      <c r="FP1549" s="3"/>
      <c r="FQ1549" s="3"/>
      <c r="FR1549" s="3"/>
      <c r="FS1549" s="3"/>
      <c r="FT1549" s="3"/>
      <c r="FU1549" s="3"/>
      <c r="FV1549" s="3"/>
      <c r="FW1549" s="3"/>
      <c r="FX1549" s="3"/>
      <c r="FY1549" s="3"/>
      <c r="FZ1549" s="3"/>
      <c r="GA1549" s="3"/>
      <c r="GB1549" s="3"/>
      <c r="GC1549" s="3"/>
      <c r="GD1549" s="3"/>
      <c r="GE1549" s="3"/>
      <c r="GF1549" s="3"/>
    </row>
    <row r="1550" spans="1:188" s="320" customFormat="1" x14ac:dyDescent="0.2">
      <c r="A1550" s="4"/>
      <c r="B1550" s="5"/>
      <c r="C1550" s="5"/>
      <c r="D1550" s="5"/>
      <c r="E1550" s="259"/>
      <c r="F1550" s="323"/>
      <c r="G1550" s="323"/>
      <c r="I1550" s="4"/>
      <c r="J1550" s="4"/>
      <c r="K1550" s="260"/>
      <c r="L1550" s="4"/>
      <c r="M1550" s="35"/>
      <c r="N1550" s="4"/>
      <c r="O1550" s="35"/>
      <c r="P1550" s="36"/>
      <c r="Q1550" s="4"/>
      <c r="R1550" s="4"/>
      <c r="S1550" s="4"/>
      <c r="T1550" s="4"/>
      <c r="U1550" s="4"/>
      <c r="V1550" s="4"/>
      <c r="W1550" s="4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  <c r="EO1550" s="3"/>
      <c r="EP1550" s="3"/>
      <c r="EQ1550" s="3"/>
      <c r="ER1550" s="3"/>
      <c r="ES1550" s="3"/>
      <c r="ET1550" s="3"/>
      <c r="EU1550" s="3"/>
      <c r="EV1550" s="3"/>
      <c r="EW1550" s="3"/>
      <c r="EX1550" s="3"/>
      <c r="EY1550" s="3"/>
      <c r="EZ1550" s="3"/>
      <c r="FA1550" s="3"/>
      <c r="FB1550" s="3"/>
      <c r="FC1550" s="3"/>
      <c r="FD1550" s="3"/>
      <c r="FE1550" s="3"/>
      <c r="FF1550" s="3"/>
      <c r="FG1550" s="3"/>
      <c r="FH1550" s="3"/>
      <c r="FI1550" s="3"/>
      <c r="FJ1550" s="3"/>
      <c r="FK1550" s="3"/>
      <c r="FL1550" s="3"/>
      <c r="FM1550" s="3"/>
      <c r="FN1550" s="3"/>
      <c r="FO1550" s="3"/>
      <c r="FP1550" s="3"/>
      <c r="FQ1550" s="3"/>
      <c r="FR1550" s="3"/>
      <c r="FS1550" s="3"/>
      <c r="FT1550" s="3"/>
      <c r="FU1550" s="3"/>
      <c r="FV1550" s="3"/>
      <c r="FW1550" s="3"/>
      <c r="FX1550" s="3"/>
      <c r="FY1550" s="3"/>
      <c r="FZ1550" s="3"/>
      <c r="GA1550" s="3"/>
      <c r="GB1550" s="3"/>
      <c r="GC1550" s="3"/>
      <c r="GD1550" s="3"/>
      <c r="GE1550" s="3"/>
      <c r="GF1550" s="3"/>
    </row>
    <row r="1551" spans="1:188" s="320" customFormat="1" x14ac:dyDescent="0.2">
      <c r="A1551" s="4"/>
      <c r="B1551" s="5"/>
      <c r="C1551" s="5"/>
      <c r="D1551" s="5"/>
      <c r="E1551" s="259"/>
      <c r="F1551" s="323"/>
      <c r="G1551" s="323"/>
      <c r="I1551" s="4"/>
      <c r="J1551" s="4"/>
      <c r="K1551" s="260"/>
      <c r="L1551" s="4"/>
      <c r="M1551" s="35"/>
      <c r="N1551" s="4"/>
      <c r="O1551" s="35"/>
      <c r="P1551" s="36"/>
      <c r="Q1551" s="4"/>
      <c r="R1551" s="4"/>
      <c r="S1551" s="4"/>
      <c r="T1551" s="4"/>
      <c r="U1551" s="4"/>
      <c r="V1551" s="4"/>
      <c r="W1551" s="4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  <c r="FB1551" s="3"/>
      <c r="FC1551" s="3"/>
      <c r="FD1551" s="3"/>
      <c r="FE1551" s="3"/>
      <c r="FF1551" s="3"/>
      <c r="FG1551" s="3"/>
      <c r="FH1551" s="3"/>
      <c r="FI1551" s="3"/>
      <c r="FJ1551" s="3"/>
      <c r="FK1551" s="3"/>
      <c r="FL1551" s="3"/>
      <c r="FM1551" s="3"/>
      <c r="FN1551" s="3"/>
      <c r="FO1551" s="3"/>
      <c r="FP1551" s="3"/>
      <c r="FQ1551" s="3"/>
      <c r="FR1551" s="3"/>
      <c r="FS1551" s="3"/>
      <c r="FT1551" s="3"/>
      <c r="FU1551" s="3"/>
      <c r="FV1551" s="3"/>
      <c r="FW1551" s="3"/>
      <c r="FX1551" s="3"/>
      <c r="FY1551" s="3"/>
      <c r="FZ1551" s="3"/>
      <c r="GA1551" s="3"/>
      <c r="GB1551" s="3"/>
      <c r="GC1551" s="3"/>
      <c r="GD1551" s="3"/>
      <c r="GE1551" s="3"/>
      <c r="GF1551" s="3"/>
    </row>
    <row r="1552" spans="1:188" s="320" customFormat="1" x14ac:dyDescent="0.2">
      <c r="A1552" s="4"/>
      <c r="B1552" s="5"/>
      <c r="C1552" s="5"/>
      <c r="D1552" s="5"/>
      <c r="E1552" s="259"/>
      <c r="F1552" s="323"/>
      <c r="G1552" s="323"/>
      <c r="I1552" s="4"/>
      <c r="J1552" s="4"/>
      <c r="K1552" s="260"/>
      <c r="L1552" s="4"/>
      <c r="M1552" s="35"/>
      <c r="N1552" s="4"/>
      <c r="O1552" s="35"/>
      <c r="P1552" s="36"/>
      <c r="Q1552" s="4"/>
      <c r="R1552" s="4"/>
      <c r="S1552" s="4"/>
      <c r="T1552" s="4"/>
      <c r="U1552" s="4"/>
      <c r="V1552" s="4"/>
      <c r="W1552" s="4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  <c r="FB1552" s="3"/>
      <c r="FC1552" s="3"/>
      <c r="FD1552" s="3"/>
      <c r="FE1552" s="3"/>
      <c r="FF1552" s="3"/>
      <c r="FG1552" s="3"/>
      <c r="FH1552" s="3"/>
      <c r="FI1552" s="3"/>
      <c r="FJ1552" s="3"/>
      <c r="FK1552" s="3"/>
      <c r="FL1552" s="3"/>
      <c r="FM1552" s="3"/>
      <c r="FN1552" s="3"/>
      <c r="FO1552" s="3"/>
      <c r="FP1552" s="3"/>
      <c r="FQ1552" s="3"/>
      <c r="FR1552" s="3"/>
      <c r="FS1552" s="3"/>
      <c r="FT1552" s="3"/>
      <c r="FU1552" s="3"/>
      <c r="FV1552" s="3"/>
      <c r="FW1552" s="3"/>
      <c r="FX1552" s="3"/>
      <c r="FY1552" s="3"/>
      <c r="FZ1552" s="3"/>
      <c r="GA1552" s="3"/>
      <c r="GB1552" s="3"/>
      <c r="GC1552" s="3"/>
      <c r="GD1552" s="3"/>
      <c r="GE1552" s="3"/>
      <c r="GF1552" s="3"/>
    </row>
    <row r="1553" spans="1:188" s="320" customFormat="1" x14ac:dyDescent="0.2">
      <c r="A1553" s="4"/>
      <c r="B1553" s="5"/>
      <c r="C1553" s="5"/>
      <c r="D1553" s="5"/>
      <c r="E1553" s="259"/>
      <c r="F1553" s="323"/>
      <c r="G1553" s="323"/>
      <c r="I1553" s="4"/>
      <c r="J1553" s="4"/>
      <c r="K1553" s="260"/>
      <c r="L1553" s="4"/>
      <c r="M1553" s="35"/>
      <c r="N1553" s="4"/>
      <c r="O1553" s="35"/>
      <c r="P1553" s="36"/>
      <c r="Q1553" s="4"/>
      <c r="R1553" s="4"/>
      <c r="S1553" s="4"/>
      <c r="T1553" s="4"/>
      <c r="U1553" s="4"/>
      <c r="V1553" s="4"/>
      <c r="W1553" s="4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  <c r="FF1553" s="3"/>
      <c r="FG1553" s="3"/>
      <c r="FH1553" s="3"/>
      <c r="FI1553" s="3"/>
      <c r="FJ1553" s="3"/>
      <c r="FK1553" s="3"/>
      <c r="FL1553" s="3"/>
      <c r="FM1553" s="3"/>
      <c r="FN1553" s="3"/>
      <c r="FO1553" s="3"/>
      <c r="FP1553" s="3"/>
      <c r="FQ1553" s="3"/>
      <c r="FR1553" s="3"/>
      <c r="FS1553" s="3"/>
      <c r="FT1553" s="3"/>
      <c r="FU1553" s="3"/>
      <c r="FV1553" s="3"/>
      <c r="FW1553" s="3"/>
      <c r="FX1553" s="3"/>
      <c r="FY1553" s="3"/>
      <c r="FZ1553" s="3"/>
      <c r="GA1553" s="3"/>
      <c r="GB1553" s="3"/>
      <c r="GC1553" s="3"/>
      <c r="GD1553" s="3"/>
      <c r="GE1553" s="3"/>
      <c r="GF1553" s="3"/>
    </row>
    <row r="1554" spans="1:188" s="320" customFormat="1" x14ac:dyDescent="0.2">
      <c r="A1554" s="4"/>
      <c r="B1554" s="5"/>
      <c r="C1554" s="5"/>
      <c r="D1554" s="5"/>
      <c r="E1554" s="259"/>
      <c r="F1554" s="323"/>
      <c r="G1554" s="323"/>
      <c r="I1554" s="4"/>
      <c r="J1554" s="4"/>
      <c r="K1554" s="260"/>
      <c r="L1554" s="4"/>
      <c r="M1554" s="35"/>
      <c r="N1554" s="4"/>
      <c r="O1554" s="35"/>
      <c r="P1554" s="36"/>
      <c r="Q1554" s="4"/>
      <c r="R1554" s="4"/>
      <c r="S1554" s="4"/>
      <c r="T1554" s="4"/>
      <c r="U1554" s="4"/>
      <c r="V1554" s="4"/>
      <c r="W1554" s="4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  <c r="FB1554" s="3"/>
      <c r="FC1554" s="3"/>
      <c r="FD1554" s="3"/>
      <c r="FE1554" s="3"/>
      <c r="FF1554" s="3"/>
      <c r="FG1554" s="3"/>
      <c r="FH1554" s="3"/>
      <c r="FI1554" s="3"/>
      <c r="FJ1554" s="3"/>
      <c r="FK1554" s="3"/>
      <c r="FL1554" s="3"/>
      <c r="FM1554" s="3"/>
      <c r="FN1554" s="3"/>
      <c r="FO1554" s="3"/>
      <c r="FP1554" s="3"/>
      <c r="FQ1554" s="3"/>
      <c r="FR1554" s="3"/>
      <c r="FS1554" s="3"/>
      <c r="FT1554" s="3"/>
      <c r="FU1554" s="3"/>
      <c r="FV1554" s="3"/>
      <c r="FW1554" s="3"/>
      <c r="FX1554" s="3"/>
      <c r="FY1554" s="3"/>
      <c r="FZ1554" s="3"/>
      <c r="GA1554" s="3"/>
      <c r="GB1554" s="3"/>
      <c r="GC1554" s="3"/>
      <c r="GD1554" s="3"/>
      <c r="GE1554" s="3"/>
      <c r="GF1554" s="3"/>
    </row>
    <row r="1555" spans="1:188" s="320" customFormat="1" x14ac:dyDescent="0.2">
      <c r="A1555" s="4"/>
      <c r="B1555" s="5"/>
      <c r="C1555" s="5"/>
      <c r="D1555" s="5"/>
      <c r="E1555" s="259"/>
      <c r="F1555" s="323"/>
      <c r="G1555" s="323"/>
      <c r="I1555" s="4"/>
      <c r="J1555" s="4"/>
      <c r="K1555" s="260"/>
      <c r="L1555" s="4"/>
      <c r="M1555" s="35"/>
      <c r="N1555" s="4"/>
      <c r="O1555" s="35"/>
      <c r="P1555" s="36"/>
      <c r="Q1555" s="4"/>
      <c r="R1555" s="4"/>
      <c r="S1555" s="4"/>
      <c r="T1555" s="4"/>
      <c r="U1555" s="4"/>
      <c r="V1555" s="4"/>
      <c r="W1555" s="4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  <c r="FF1555" s="3"/>
      <c r="FG1555" s="3"/>
      <c r="FH1555" s="3"/>
      <c r="FI1555" s="3"/>
      <c r="FJ1555" s="3"/>
      <c r="FK1555" s="3"/>
      <c r="FL1555" s="3"/>
      <c r="FM1555" s="3"/>
      <c r="FN1555" s="3"/>
      <c r="FO1555" s="3"/>
      <c r="FP1555" s="3"/>
      <c r="FQ1555" s="3"/>
      <c r="FR1555" s="3"/>
      <c r="FS1555" s="3"/>
      <c r="FT1555" s="3"/>
      <c r="FU1555" s="3"/>
      <c r="FV1555" s="3"/>
      <c r="FW1555" s="3"/>
      <c r="FX1555" s="3"/>
      <c r="FY1555" s="3"/>
      <c r="FZ1555" s="3"/>
      <c r="GA1555" s="3"/>
      <c r="GB1555" s="3"/>
      <c r="GC1555" s="3"/>
      <c r="GD1555" s="3"/>
      <c r="GE1555" s="3"/>
      <c r="GF1555" s="3"/>
    </row>
    <row r="1556" spans="1:188" s="320" customFormat="1" x14ac:dyDescent="0.2">
      <c r="A1556" s="4"/>
      <c r="B1556" s="5"/>
      <c r="C1556" s="5"/>
      <c r="D1556" s="5"/>
      <c r="E1556" s="259"/>
      <c r="F1556" s="323"/>
      <c r="G1556" s="323"/>
      <c r="I1556" s="4"/>
      <c r="J1556" s="4"/>
      <c r="K1556" s="260"/>
      <c r="L1556" s="4"/>
      <c r="M1556" s="35"/>
      <c r="N1556" s="4"/>
      <c r="O1556" s="35"/>
      <c r="P1556" s="36"/>
      <c r="Q1556" s="4"/>
      <c r="R1556" s="4"/>
      <c r="S1556" s="4"/>
      <c r="T1556" s="4"/>
      <c r="U1556" s="4"/>
      <c r="V1556" s="4"/>
      <c r="W1556" s="4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  <c r="FB1556" s="3"/>
      <c r="FC1556" s="3"/>
      <c r="FD1556" s="3"/>
      <c r="FE1556" s="3"/>
      <c r="FF1556" s="3"/>
      <c r="FG1556" s="3"/>
      <c r="FH1556" s="3"/>
      <c r="FI1556" s="3"/>
      <c r="FJ1556" s="3"/>
      <c r="FK1556" s="3"/>
      <c r="FL1556" s="3"/>
      <c r="FM1556" s="3"/>
      <c r="FN1556" s="3"/>
      <c r="FO1556" s="3"/>
      <c r="FP1556" s="3"/>
      <c r="FQ1556" s="3"/>
      <c r="FR1556" s="3"/>
      <c r="FS1556" s="3"/>
      <c r="FT1556" s="3"/>
      <c r="FU1556" s="3"/>
      <c r="FV1556" s="3"/>
      <c r="FW1556" s="3"/>
      <c r="FX1556" s="3"/>
      <c r="FY1556" s="3"/>
      <c r="FZ1556" s="3"/>
      <c r="GA1556" s="3"/>
      <c r="GB1556" s="3"/>
      <c r="GC1556" s="3"/>
      <c r="GD1556" s="3"/>
      <c r="GE1556" s="3"/>
      <c r="GF1556" s="3"/>
    </row>
    <row r="1557" spans="1:188" s="320" customFormat="1" x14ac:dyDescent="0.2">
      <c r="A1557" s="4"/>
      <c r="B1557" s="5"/>
      <c r="C1557" s="5"/>
      <c r="D1557" s="5"/>
      <c r="E1557" s="259"/>
      <c r="F1557" s="323"/>
      <c r="G1557" s="323"/>
      <c r="I1557" s="4"/>
      <c r="J1557" s="4"/>
      <c r="K1557" s="260"/>
      <c r="L1557" s="4"/>
      <c r="M1557" s="35"/>
      <c r="N1557" s="4"/>
      <c r="O1557" s="35"/>
      <c r="P1557" s="36"/>
      <c r="Q1557" s="4"/>
      <c r="R1557" s="4"/>
      <c r="S1557" s="4"/>
      <c r="T1557" s="4"/>
      <c r="U1557" s="4"/>
      <c r="V1557" s="4"/>
      <c r="W1557" s="4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  <c r="FB1557" s="3"/>
      <c r="FC1557" s="3"/>
      <c r="FD1557" s="3"/>
      <c r="FE1557" s="3"/>
      <c r="FF1557" s="3"/>
      <c r="FG1557" s="3"/>
      <c r="FH1557" s="3"/>
      <c r="FI1557" s="3"/>
      <c r="FJ1557" s="3"/>
      <c r="FK1557" s="3"/>
      <c r="FL1557" s="3"/>
      <c r="FM1557" s="3"/>
      <c r="FN1557" s="3"/>
      <c r="FO1557" s="3"/>
      <c r="FP1557" s="3"/>
      <c r="FQ1557" s="3"/>
      <c r="FR1557" s="3"/>
      <c r="FS1557" s="3"/>
      <c r="FT1557" s="3"/>
      <c r="FU1557" s="3"/>
      <c r="FV1557" s="3"/>
      <c r="FW1557" s="3"/>
      <c r="FX1557" s="3"/>
      <c r="FY1557" s="3"/>
      <c r="FZ1557" s="3"/>
      <c r="GA1557" s="3"/>
      <c r="GB1557" s="3"/>
      <c r="GC1557" s="3"/>
      <c r="GD1557" s="3"/>
      <c r="GE1557" s="3"/>
      <c r="GF1557" s="3"/>
    </row>
    <row r="1558" spans="1:188" s="320" customFormat="1" x14ac:dyDescent="0.2">
      <c r="A1558" s="4"/>
      <c r="B1558" s="5"/>
      <c r="C1558" s="5"/>
      <c r="D1558" s="5"/>
      <c r="E1558" s="259"/>
      <c r="F1558" s="323"/>
      <c r="G1558" s="323"/>
      <c r="I1558" s="4"/>
      <c r="J1558" s="4"/>
      <c r="K1558" s="260"/>
      <c r="L1558" s="4"/>
      <c r="M1558" s="35"/>
      <c r="N1558" s="4"/>
      <c r="O1558" s="35"/>
      <c r="P1558" s="36"/>
      <c r="Q1558" s="4"/>
      <c r="R1558" s="4"/>
      <c r="S1558" s="4"/>
      <c r="T1558" s="4"/>
      <c r="U1558" s="4"/>
      <c r="V1558" s="4"/>
      <c r="W1558" s="4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  <c r="FF1558" s="3"/>
      <c r="FG1558" s="3"/>
      <c r="FH1558" s="3"/>
      <c r="FI1558" s="3"/>
      <c r="FJ1558" s="3"/>
      <c r="FK1558" s="3"/>
      <c r="FL1558" s="3"/>
      <c r="FM1558" s="3"/>
      <c r="FN1558" s="3"/>
      <c r="FO1558" s="3"/>
      <c r="FP1558" s="3"/>
      <c r="FQ1558" s="3"/>
      <c r="FR1558" s="3"/>
      <c r="FS1558" s="3"/>
      <c r="FT1558" s="3"/>
      <c r="FU1558" s="3"/>
      <c r="FV1558" s="3"/>
      <c r="FW1558" s="3"/>
      <c r="FX1558" s="3"/>
      <c r="FY1558" s="3"/>
      <c r="FZ1558" s="3"/>
      <c r="GA1558" s="3"/>
      <c r="GB1558" s="3"/>
      <c r="GC1558" s="3"/>
      <c r="GD1558" s="3"/>
      <c r="GE1558" s="3"/>
      <c r="GF1558" s="3"/>
    </row>
    <row r="1559" spans="1:188" s="320" customFormat="1" x14ac:dyDescent="0.2">
      <c r="A1559" s="4"/>
      <c r="B1559" s="5"/>
      <c r="C1559" s="5"/>
      <c r="D1559" s="5"/>
      <c r="E1559" s="259"/>
      <c r="F1559" s="323"/>
      <c r="G1559" s="323"/>
      <c r="I1559" s="4"/>
      <c r="J1559" s="4"/>
      <c r="K1559" s="260"/>
      <c r="L1559" s="4"/>
      <c r="M1559" s="35"/>
      <c r="N1559" s="4"/>
      <c r="O1559" s="35"/>
      <c r="P1559" s="36"/>
      <c r="Q1559" s="4"/>
      <c r="R1559" s="4"/>
      <c r="S1559" s="4"/>
      <c r="T1559" s="4"/>
      <c r="U1559" s="4"/>
      <c r="V1559" s="4"/>
      <c r="W1559" s="4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  <c r="FJ1559" s="3"/>
      <c r="FK1559" s="3"/>
      <c r="FL1559" s="3"/>
      <c r="FM1559" s="3"/>
      <c r="FN1559" s="3"/>
      <c r="FO1559" s="3"/>
      <c r="FP1559" s="3"/>
      <c r="FQ1559" s="3"/>
      <c r="FR1559" s="3"/>
      <c r="FS1559" s="3"/>
      <c r="FT1559" s="3"/>
      <c r="FU1559" s="3"/>
      <c r="FV1559" s="3"/>
      <c r="FW1559" s="3"/>
      <c r="FX1559" s="3"/>
      <c r="FY1559" s="3"/>
      <c r="FZ1559" s="3"/>
      <c r="GA1559" s="3"/>
      <c r="GB1559" s="3"/>
      <c r="GC1559" s="3"/>
      <c r="GD1559" s="3"/>
      <c r="GE1559" s="3"/>
      <c r="GF1559" s="3"/>
    </row>
    <row r="1560" spans="1:188" s="320" customFormat="1" x14ac:dyDescent="0.2">
      <c r="A1560" s="4"/>
      <c r="B1560" s="5"/>
      <c r="C1560" s="5"/>
      <c r="D1560" s="5"/>
      <c r="E1560" s="259"/>
      <c r="F1560" s="323"/>
      <c r="G1560" s="323"/>
      <c r="I1560" s="4"/>
      <c r="J1560" s="4"/>
      <c r="K1560" s="260"/>
      <c r="L1560" s="4"/>
      <c r="M1560" s="35"/>
      <c r="N1560" s="4"/>
      <c r="O1560" s="35"/>
      <c r="P1560" s="36"/>
      <c r="Q1560" s="4"/>
      <c r="R1560" s="4"/>
      <c r="S1560" s="4"/>
      <c r="T1560" s="4"/>
      <c r="U1560" s="4"/>
      <c r="V1560" s="4"/>
      <c r="W1560" s="4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  <c r="EO1560" s="3"/>
      <c r="EP1560" s="3"/>
      <c r="EQ1560" s="3"/>
      <c r="ER1560" s="3"/>
      <c r="ES1560" s="3"/>
      <c r="ET1560" s="3"/>
      <c r="EU1560" s="3"/>
      <c r="EV1560" s="3"/>
      <c r="EW1560" s="3"/>
      <c r="EX1560" s="3"/>
      <c r="EY1560" s="3"/>
      <c r="EZ1560" s="3"/>
      <c r="FA1560" s="3"/>
      <c r="FB1560" s="3"/>
      <c r="FC1560" s="3"/>
      <c r="FD1560" s="3"/>
      <c r="FE1560" s="3"/>
      <c r="FF1560" s="3"/>
      <c r="FG1560" s="3"/>
      <c r="FH1560" s="3"/>
      <c r="FI1560" s="3"/>
      <c r="FJ1560" s="3"/>
      <c r="FK1560" s="3"/>
      <c r="FL1560" s="3"/>
      <c r="FM1560" s="3"/>
      <c r="FN1560" s="3"/>
      <c r="FO1560" s="3"/>
      <c r="FP1560" s="3"/>
      <c r="FQ1560" s="3"/>
      <c r="FR1560" s="3"/>
      <c r="FS1560" s="3"/>
      <c r="FT1560" s="3"/>
      <c r="FU1560" s="3"/>
      <c r="FV1560" s="3"/>
      <c r="FW1560" s="3"/>
      <c r="FX1560" s="3"/>
      <c r="FY1560" s="3"/>
      <c r="FZ1560" s="3"/>
      <c r="GA1560" s="3"/>
      <c r="GB1560" s="3"/>
      <c r="GC1560" s="3"/>
      <c r="GD1560" s="3"/>
      <c r="GE1560" s="3"/>
      <c r="GF1560" s="3"/>
    </row>
    <row r="1561" spans="1:188" s="320" customFormat="1" x14ac:dyDescent="0.2">
      <c r="A1561" s="4"/>
      <c r="B1561" s="5"/>
      <c r="C1561" s="5"/>
      <c r="D1561" s="5"/>
      <c r="E1561" s="259"/>
      <c r="F1561" s="323"/>
      <c r="G1561" s="323"/>
      <c r="I1561" s="4"/>
      <c r="J1561" s="4"/>
      <c r="K1561" s="260"/>
      <c r="L1561" s="4"/>
      <c r="M1561" s="35"/>
      <c r="N1561" s="4"/>
      <c r="O1561" s="35"/>
      <c r="P1561" s="36"/>
      <c r="Q1561" s="4"/>
      <c r="R1561" s="4"/>
      <c r="S1561" s="4"/>
      <c r="T1561" s="4"/>
      <c r="U1561" s="4"/>
      <c r="V1561" s="4"/>
      <c r="W1561" s="4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  <c r="FB1561" s="3"/>
      <c r="FC1561" s="3"/>
      <c r="FD1561" s="3"/>
      <c r="FE1561" s="3"/>
      <c r="FF1561" s="3"/>
      <c r="FG1561" s="3"/>
      <c r="FH1561" s="3"/>
      <c r="FI1561" s="3"/>
      <c r="FJ1561" s="3"/>
      <c r="FK1561" s="3"/>
      <c r="FL1561" s="3"/>
      <c r="FM1561" s="3"/>
      <c r="FN1561" s="3"/>
      <c r="FO1561" s="3"/>
      <c r="FP1561" s="3"/>
      <c r="FQ1561" s="3"/>
      <c r="FR1561" s="3"/>
      <c r="FS1561" s="3"/>
      <c r="FT1561" s="3"/>
      <c r="FU1561" s="3"/>
      <c r="FV1561" s="3"/>
      <c r="FW1561" s="3"/>
      <c r="FX1561" s="3"/>
      <c r="FY1561" s="3"/>
      <c r="FZ1561" s="3"/>
      <c r="GA1561" s="3"/>
      <c r="GB1561" s="3"/>
      <c r="GC1561" s="3"/>
      <c r="GD1561" s="3"/>
      <c r="GE1561" s="3"/>
      <c r="GF1561" s="3"/>
    </row>
    <row r="1562" spans="1:188" s="320" customFormat="1" x14ac:dyDescent="0.2">
      <c r="A1562" s="4"/>
      <c r="B1562" s="5"/>
      <c r="C1562" s="5"/>
      <c r="D1562" s="5"/>
      <c r="E1562" s="259"/>
      <c r="F1562" s="323"/>
      <c r="G1562" s="323"/>
      <c r="I1562" s="4"/>
      <c r="J1562" s="4"/>
      <c r="K1562" s="260"/>
      <c r="L1562" s="4"/>
      <c r="M1562" s="35"/>
      <c r="N1562" s="4"/>
      <c r="O1562" s="35"/>
      <c r="P1562" s="36"/>
      <c r="Q1562" s="4"/>
      <c r="R1562" s="4"/>
      <c r="S1562" s="4"/>
      <c r="T1562" s="4"/>
      <c r="U1562" s="4"/>
      <c r="V1562" s="4"/>
      <c r="W1562" s="4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  <c r="EO1562" s="3"/>
      <c r="EP1562" s="3"/>
      <c r="EQ1562" s="3"/>
      <c r="ER1562" s="3"/>
      <c r="ES1562" s="3"/>
      <c r="ET1562" s="3"/>
      <c r="EU1562" s="3"/>
      <c r="EV1562" s="3"/>
      <c r="EW1562" s="3"/>
      <c r="EX1562" s="3"/>
      <c r="EY1562" s="3"/>
      <c r="EZ1562" s="3"/>
      <c r="FA1562" s="3"/>
      <c r="FB1562" s="3"/>
      <c r="FC1562" s="3"/>
      <c r="FD1562" s="3"/>
      <c r="FE1562" s="3"/>
      <c r="FF1562" s="3"/>
      <c r="FG1562" s="3"/>
      <c r="FH1562" s="3"/>
      <c r="FI1562" s="3"/>
      <c r="FJ1562" s="3"/>
      <c r="FK1562" s="3"/>
      <c r="FL1562" s="3"/>
      <c r="FM1562" s="3"/>
      <c r="FN1562" s="3"/>
      <c r="FO1562" s="3"/>
      <c r="FP1562" s="3"/>
      <c r="FQ1562" s="3"/>
      <c r="FR1562" s="3"/>
      <c r="FS1562" s="3"/>
      <c r="FT1562" s="3"/>
      <c r="FU1562" s="3"/>
      <c r="FV1562" s="3"/>
      <c r="FW1562" s="3"/>
      <c r="FX1562" s="3"/>
      <c r="FY1562" s="3"/>
      <c r="FZ1562" s="3"/>
      <c r="GA1562" s="3"/>
      <c r="GB1562" s="3"/>
      <c r="GC1562" s="3"/>
      <c r="GD1562" s="3"/>
      <c r="GE1562" s="3"/>
      <c r="GF1562" s="3"/>
    </row>
    <row r="1563" spans="1:188" s="320" customFormat="1" x14ac:dyDescent="0.2">
      <c r="A1563" s="4"/>
      <c r="B1563" s="5"/>
      <c r="C1563" s="5"/>
      <c r="D1563" s="5"/>
      <c r="E1563" s="259"/>
      <c r="F1563" s="323"/>
      <c r="G1563" s="323"/>
      <c r="I1563" s="4"/>
      <c r="J1563" s="4"/>
      <c r="K1563" s="260"/>
      <c r="L1563" s="4"/>
      <c r="M1563" s="35"/>
      <c r="N1563" s="4"/>
      <c r="O1563" s="35"/>
      <c r="P1563" s="36"/>
      <c r="Q1563" s="4"/>
      <c r="R1563" s="4"/>
      <c r="S1563" s="4"/>
      <c r="T1563" s="4"/>
      <c r="U1563" s="4"/>
      <c r="V1563" s="4"/>
      <c r="W1563" s="4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  <c r="FB1563" s="3"/>
      <c r="FC1563" s="3"/>
      <c r="FD1563" s="3"/>
      <c r="FE1563" s="3"/>
      <c r="FF1563" s="3"/>
      <c r="FG1563" s="3"/>
      <c r="FH1563" s="3"/>
      <c r="FI1563" s="3"/>
      <c r="FJ1563" s="3"/>
      <c r="FK1563" s="3"/>
      <c r="FL1563" s="3"/>
      <c r="FM1563" s="3"/>
      <c r="FN1563" s="3"/>
      <c r="FO1563" s="3"/>
      <c r="FP1563" s="3"/>
      <c r="FQ1563" s="3"/>
      <c r="FR1563" s="3"/>
      <c r="FS1563" s="3"/>
      <c r="FT1563" s="3"/>
      <c r="FU1563" s="3"/>
      <c r="FV1563" s="3"/>
      <c r="FW1563" s="3"/>
      <c r="FX1563" s="3"/>
      <c r="FY1563" s="3"/>
      <c r="FZ1563" s="3"/>
      <c r="GA1563" s="3"/>
      <c r="GB1563" s="3"/>
      <c r="GC1563" s="3"/>
      <c r="GD1563" s="3"/>
      <c r="GE1563" s="3"/>
      <c r="GF1563" s="3"/>
    </row>
    <row r="1564" spans="1:188" s="320" customFormat="1" x14ac:dyDescent="0.2">
      <c r="A1564" s="4"/>
      <c r="B1564" s="5"/>
      <c r="C1564" s="5"/>
      <c r="D1564" s="5"/>
      <c r="E1564" s="259"/>
      <c r="F1564" s="323"/>
      <c r="G1564" s="323"/>
      <c r="I1564" s="4"/>
      <c r="J1564" s="4"/>
      <c r="K1564" s="260"/>
      <c r="L1564" s="4"/>
      <c r="M1564" s="35"/>
      <c r="N1564" s="4"/>
      <c r="O1564" s="35"/>
      <c r="P1564" s="36"/>
      <c r="Q1564" s="4"/>
      <c r="R1564" s="4"/>
      <c r="S1564" s="4"/>
      <c r="T1564" s="4"/>
      <c r="U1564" s="4"/>
      <c r="V1564" s="4"/>
      <c r="W1564" s="4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  <c r="FB1564" s="3"/>
      <c r="FC1564" s="3"/>
      <c r="FD1564" s="3"/>
      <c r="FE1564" s="3"/>
      <c r="FF1564" s="3"/>
      <c r="FG1564" s="3"/>
      <c r="FH1564" s="3"/>
      <c r="FI1564" s="3"/>
      <c r="FJ1564" s="3"/>
      <c r="FK1564" s="3"/>
      <c r="FL1564" s="3"/>
      <c r="FM1564" s="3"/>
      <c r="FN1564" s="3"/>
      <c r="FO1564" s="3"/>
      <c r="FP1564" s="3"/>
      <c r="FQ1564" s="3"/>
      <c r="FR1564" s="3"/>
      <c r="FS1564" s="3"/>
      <c r="FT1564" s="3"/>
      <c r="FU1564" s="3"/>
      <c r="FV1564" s="3"/>
      <c r="FW1564" s="3"/>
      <c r="FX1564" s="3"/>
      <c r="FY1564" s="3"/>
      <c r="FZ1564" s="3"/>
      <c r="GA1564" s="3"/>
      <c r="GB1564" s="3"/>
      <c r="GC1564" s="3"/>
      <c r="GD1564" s="3"/>
      <c r="GE1564" s="3"/>
      <c r="GF1564" s="3"/>
    </row>
    <row r="1565" spans="1:188" s="320" customFormat="1" x14ac:dyDescent="0.2">
      <c r="A1565" s="4"/>
      <c r="B1565" s="5"/>
      <c r="C1565" s="5"/>
      <c r="D1565" s="5"/>
      <c r="E1565" s="259"/>
      <c r="F1565" s="323"/>
      <c r="G1565" s="323"/>
      <c r="I1565" s="4"/>
      <c r="J1565" s="4"/>
      <c r="K1565" s="260"/>
      <c r="L1565" s="4"/>
      <c r="M1565" s="35"/>
      <c r="N1565" s="4"/>
      <c r="O1565" s="35"/>
      <c r="P1565" s="36"/>
      <c r="Q1565" s="4"/>
      <c r="R1565" s="4"/>
      <c r="S1565" s="4"/>
      <c r="T1565" s="4"/>
      <c r="U1565" s="4"/>
      <c r="V1565" s="4"/>
      <c r="W1565" s="4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  <c r="FJ1565" s="3"/>
      <c r="FK1565" s="3"/>
      <c r="FL1565" s="3"/>
      <c r="FM1565" s="3"/>
      <c r="FN1565" s="3"/>
      <c r="FO1565" s="3"/>
      <c r="FP1565" s="3"/>
      <c r="FQ1565" s="3"/>
      <c r="FR1565" s="3"/>
      <c r="FS1565" s="3"/>
      <c r="FT1565" s="3"/>
      <c r="FU1565" s="3"/>
      <c r="FV1565" s="3"/>
      <c r="FW1565" s="3"/>
      <c r="FX1565" s="3"/>
      <c r="FY1565" s="3"/>
      <c r="FZ1565" s="3"/>
      <c r="GA1565" s="3"/>
      <c r="GB1565" s="3"/>
      <c r="GC1565" s="3"/>
      <c r="GD1565" s="3"/>
      <c r="GE1565" s="3"/>
      <c r="GF1565" s="3"/>
    </row>
    <row r="1566" spans="1:188" s="320" customFormat="1" x14ac:dyDescent="0.2">
      <c r="A1566" s="4"/>
      <c r="B1566" s="5"/>
      <c r="C1566" s="5"/>
      <c r="D1566" s="5"/>
      <c r="E1566" s="259"/>
      <c r="F1566" s="323"/>
      <c r="G1566" s="323"/>
      <c r="I1566" s="4"/>
      <c r="J1566" s="4"/>
      <c r="K1566" s="260"/>
      <c r="L1566" s="4"/>
      <c r="M1566" s="35"/>
      <c r="N1566" s="4"/>
      <c r="O1566" s="35"/>
      <c r="P1566" s="36"/>
      <c r="Q1566" s="4"/>
      <c r="R1566" s="4"/>
      <c r="S1566" s="4"/>
      <c r="T1566" s="4"/>
      <c r="U1566" s="4"/>
      <c r="V1566" s="4"/>
      <c r="W1566" s="4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  <c r="FF1566" s="3"/>
      <c r="FG1566" s="3"/>
      <c r="FH1566" s="3"/>
      <c r="FI1566" s="3"/>
      <c r="FJ1566" s="3"/>
      <c r="FK1566" s="3"/>
      <c r="FL1566" s="3"/>
      <c r="FM1566" s="3"/>
      <c r="FN1566" s="3"/>
      <c r="FO1566" s="3"/>
      <c r="FP1566" s="3"/>
      <c r="FQ1566" s="3"/>
      <c r="FR1566" s="3"/>
      <c r="FS1566" s="3"/>
      <c r="FT1566" s="3"/>
      <c r="FU1566" s="3"/>
      <c r="FV1566" s="3"/>
      <c r="FW1566" s="3"/>
      <c r="FX1566" s="3"/>
      <c r="FY1566" s="3"/>
      <c r="FZ1566" s="3"/>
      <c r="GA1566" s="3"/>
      <c r="GB1566" s="3"/>
      <c r="GC1566" s="3"/>
      <c r="GD1566" s="3"/>
      <c r="GE1566" s="3"/>
      <c r="GF1566" s="3"/>
    </row>
    <row r="1567" spans="1:188" s="320" customFormat="1" x14ac:dyDescent="0.2">
      <c r="A1567" s="4"/>
      <c r="B1567" s="5"/>
      <c r="C1567" s="5"/>
      <c r="D1567" s="5"/>
      <c r="E1567" s="259"/>
      <c r="F1567" s="323"/>
      <c r="G1567" s="323"/>
      <c r="I1567" s="4"/>
      <c r="J1567" s="4"/>
      <c r="K1567" s="260"/>
      <c r="L1567" s="4"/>
      <c r="M1567" s="35"/>
      <c r="N1567" s="4"/>
      <c r="O1567" s="35"/>
      <c r="P1567" s="36"/>
      <c r="Q1567" s="4"/>
      <c r="R1567" s="4"/>
      <c r="S1567" s="4"/>
      <c r="T1567" s="4"/>
      <c r="U1567" s="4"/>
      <c r="V1567" s="4"/>
      <c r="W1567" s="4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  <c r="EO1567" s="3"/>
      <c r="EP1567" s="3"/>
      <c r="EQ1567" s="3"/>
      <c r="ER1567" s="3"/>
      <c r="ES1567" s="3"/>
      <c r="ET1567" s="3"/>
      <c r="EU1567" s="3"/>
      <c r="EV1567" s="3"/>
      <c r="EW1567" s="3"/>
      <c r="EX1567" s="3"/>
      <c r="EY1567" s="3"/>
      <c r="EZ1567" s="3"/>
      <c r="FA1567" s="3"/>
      <c r="FB1567" s="3"/>
      <c r="FC1567" s="3"/>
      <c r="FD1567" s="3"/>
      <c r="FE1567" s="3"/>
      <c r="FF1567" s="3"/>
      <c r="FG1567" s="3"/>
      <c r="FH1567" s="3"/>
      <c r="FI1567" s="3"/>
      <c r="FJ1567" s="3"/>
      <c r="FK1567" s="3"/>
      <c r="FL1567" s="3"/>
      <c r="FM1567" s="3"/>
      <c r="FN1567" s="3"/>
      <c r="FO1567" s="3"/>
      <c r="FP1567" s="3"/>
      <c r="FQ1567" s="3"/>
      <c r="FR1567" s="3"/>
      <c r="FS1567" s="3"/>
      <c r="FT1567" s="3"/>
      <c r="FU1567" s="3"/>
      <c r="FV1567" s="3"/>
      <c r="FW1567" s="3"/>
      <c r="FX1567" s="3"/>
      <c r="FY1567" s="3"/>
      <c r="FZ1567" s="3"/>
      <c r="GA1567" s="3"/>
      <c r="GB1567" s="3"/>
      <c r="GC1567" s="3"/>
      <c r="GD1567" s="3"/>
      <c r="GE1567" s="3"/>
      <c r="GF1567" s="3"/>
    </row>
    <row r="1568" spans="1:188" s="320" customFormat="1" x14ac:dyDescent="0.2">
      <c r="A1568" s="4"/>
      <c r="B1568" s="5"/>
      <c r="C1568" s="5"/>
      <c r="D1568" s="5"/>
      <c r="E1568" s="259"/>
      <c r="F1568" s="323"/>
      <c r="G1568" s="323"/>
      <c r="I1568" s="4"/>
      <c r="J1568" s="4"/>
      <c r="K1568" s="260"/>
      <c r="L1568" s="4"/>
      <c r="M1568" s="35"/>
      <c r="N1568" s="4"/>
      <c r="O1568" s="35"/>
      <c r="P1568" s="36"/>
      <c r="Q1568" s="4"/>
      <c r="R1568" s="4"/>
      <c r="S1568" s="4"/>
      <c r="T1568" s="4"/>
      <c r="U1568" s="4"/>
      <c r="V1568" s="4"/>
      <c r="W1568" s="4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  <c r="FJ1568" s="3"/>
      <c r="FK1568" s="3"/>
      <c r="FL1568" s="3"/>
      <c r="FM1568" s="3"/>
      <c r="FN1568" s="3"/>
      <c r="FO1568" s="3"/>
      <c r="FP1568" s="3"/>
      <c r="FQ1568" s="3"/>
      <c r="FR1568" s="3"/>
      <c r="FS1568" s="3"/>
      <c r="FT1568" s="3"/>
      <c r="FU1568" s="3"/>
      <c r="FV1568" s="3"/>
      <c r="FW1568" s="3"/>
      <c r="FX1568" s="3"/>
      <c r="FY1568" s="3"/>
      <c r="FZ1568" s="3"/>
      <c r="GA1568" s="3"/>
      <c r="GB1568" s="3"/>
      <c r="GC1568" s="3"/>
      <c r="GD1568" s="3"/>
      <c r="GE1568" s="3"/>
      <c r="GF1568" s="3"/>
    </row>
    <row r="1569" spans="1:188" s="320" customFormat="1" x14ac:dyDescent="0.2">
      <c r="A1569" s="4"/>
      <c r="B1569" s="5"/>
      <c r="C1569" s="5"/>
      <c r="D1569" s="5"/>
      <c r="E1569" s="259"/>
      <c r="F1569" s="323"/>
      <c r="G1569" s="323"/>
      <c r="I1569" s="4"/>
      <c r="J1569" s="4"/>
      <c r="K1569" s="260"/>
      <c r="L1569" s="4"/>
      <c r="M1569" s="35"/>
      <c r="N1569" s="4"/>
      <c r="O1569" s="35"/>
      <c r="P1569" s="36"/>
      <c r="Q1569" s="4"/>
      <c r="R1569" s="4"/>
      <c r="S1569" s="4"/>
      <c r="T1569" s="4"/>
      <c r="U1569" s="4"/>
      <c r="V1569" s="4"/>
      <c r="W1569" s="4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  <c r="FF1569" s="3"/>
      <c r="FG1569" s="3"/>
      <c r="FH1569" s="3"/>
      <c r="FI1569" s="3"/>
      <c r="FJ1569" s="3"/>
      <c r="FK1569" s="3"/>
      <c r="FL1569" s="3"/>
      <c r="FM1569" s="3"/>
      <c r="FN1569" s="3"/>
      <c r="FO1569" s="3"/>
      <c r="FP1569" s="3"/>
      <c r="FQ1569" s="3"/>
      <c r="FR1569" s="3"/>
      <c r="FS1569" s="3"/>
      <c r="FT1569" s="3"/>
      <c r="FU1569" s="3"/>
      <c r="FV1569" s="3"/>
      <c r="FW1569" s="3"/>
      <c r="FX1569" s="3"/>
      <c r="FY1569" s="3"/>
      <c r="FZ1569" s="3"/>
      <c r="GA1569" s="3"/>
      <c r="GB1569" s="3"/>
      <c r="GC1569" s="3"/>
      <c r="GD1569" s="3"/>
      <c r="GE1569" s="3"/>
      <c r="GF1569" s="3"/>
    </row>
    <row r="1570" spans="1:188" s="320" customFormat="1" x14ac:dyDescent="0.2">
      <c r="A1570" s="4"/>
      <c r="B1570" s="5"/>
      <c r="C1570" s="5"/>
      <c r="D1570" s="5"/>
      <c r="E1570" s="259"/>
      <c r="F1570" s="323"/>
      <c r="G1570" s="323"/>
      <c r="I1570" s="4"/>
      <c r="J1570" s="4"/>
      <c r="K1570" s="260"/>
      <c r="L1570" s="4"/>
      <c r="M1570" s="35"/>
      <c r="N1570" s="4"/>
      <c r="O1570" s="35"/>
      <c r="P1570" s="36"/>
      <c r="Q1570" s="4"/>
      <c r="R1570" s="4"/>
      <c r="S1570" s="4"/>
      <c r="T1570" s="4"/>
      <c r="U1570" s="4"/>
      <c r="V1570" s="4"/>
      <c r="W1570" s="4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  <c r="EO1570" s="3"/>
      <c r="EP1570" s="3"/>
      <c r="EQ1570" s="3"/>
      <c r="ER1570" s="3"/>
      <c r="ES1570" s="3"/>
      <c r="ET1570" s="3"/>
      <c r="EU1570" s="3"/>
      <c r="EV1570" s="3"/>
      <c r="EW1570" s="3"/>
      <c r="EX1570" s="3"/>
      <c r="EY1570" s="3"/>
      <c r="EZ1570" s="3"/>
      <c r="FA1570" s="3"/>
      <c r="FB1570" s="3"/>
      <c r="FC1570" s="3"/>
      <c r="FD1570" s="3"/>
      <c r="FE1570" s="3"/>
      <c r="FF1570" s="3"/>
      <c r="FG1570" s="3"/>
      <c r="FH1570" s="3"/>
      <c r="FI1570" s="3"/>
      <c r="FJ1570" s="3"/>
      <c r="FK1570" s="3"/>
      <c r="FL1570" s="3"/>
      <c r="FM1570" s="3"/>
      <c r="FN1570" s="3"/>
      <c r="FO1570" s="3"/>
      <c r="FP1570" s="3"/>
      <c r="FQ1570" s="3"/>
      <c r="FR1570" s="3"/>
      <c r="FS1570" s="3"/>
      <c r="FT1570" s="3"/>
      <c r="FU1570" s="3"/>
      <c r="FV1570" s="3"/>
      <c r="FW1570" s="3"/>
      <c r="FX1570" s="3"/>
      <c r="FY1570" s="3"/>
      <c r="FZ1570" s="3"/>
      <c r="GA1570" s="3"/>
      <c r="GB1570" s="3"/>
      <c r="GC1570" s="3"/>
      <c r="GD1570" s="3"/>
      <c r="GE1570" s="3"/>
      <c r="GF1570" s="3"/>
    </row>
    <row r="1571" spans="1:188" s="320" customFormat="1" x14ac:dyDescent="0.2">
      <c r="A1571" s="4"/>
      <c r="B1571" s="5"/>
      <c r="C1571" s="5"/>
      <c r="D1571" s="5"/>
      <c r="E1571" s="259"/>
      <c r="F1571" s="323"/>
      <c r="G1571" s="323"/>
      <c r="I1571" s="4"/>
      <c r="J1571" s="4"/>
      <c r="K1571" s="260"/>
      <c r="L1571" s="4"/>
      <c r="M1571" s="35"/>
      <c r="N1571" s="4"/>
      <c r="O1571" s="35"/>
      <c r="P1571" s="36"/>
      <c r="Q1571" s="4"/>
      <c r="R1571" s="4"/>
      <c r="S1571" s="4"/>
      <c r="T1571" s="4"/>
      <c r="U1571" s="4"/>
      <c r="V1571" s="4"/>
      <c r="W1571" s="4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  <c r="EH1571" s="3"/>
      <c r="EI1571" s="3"/>
      <c r="EJ1571" s="3"/>
      <c r="EK1571" s="3"/>
      <c r="EL1571" s="3"/>
      <c r="EM1571" s="3"/>
      <c r="EN1571" s="3"/>
      <c r="EO1571" s="3"/>
      <c r="EP1571" s="3"/>
      <c r="EQ1571" s="3"/>
      <c r="ER1571" s="3"/>
      <c r="ES1571" s="3"/>
      <c r="ET1571" s="3"/>
      <c r="EU1571" s="3"/>
      <c r="EV1571" s="3"/>
      <c r="EW1571" s="3"/>
      <c r="EX1571" s="3"/>
      <c r="EY1571" s="3"/>
      <c r="EZ1571" s="3"/>
      <c r="FA1571" s="3"/>
      <c r="FB1571" s="3"/>
      <c r="FC1571" s="3"/>
      <c r="FD1571" s="3"/>
      <c r="FE1571" s="3"/>
      <c r="FF1571" s="3"/>
      <c r="FG1571" s="3"/>
      <c r="FH1571" s="3"/>
      <c r="FI1571" s="3"/>
      <c r="FJ1571" s="3"/>
      <c r="FK1571" s="3"/>
      <c r="FL1571" s="3"/>
      <c r="FM1571" s="3"/>
      <c r="FN1571" s="3"/>
      <c r="FO1571" s="3"/>
      <c r="FP1571" s="3"/>
      <c r="FQ1571" s="3"/>
      <c r="FR1571" s="3"/>
      <c r="FS1571" s="3"/>
      <c r="FT1571" s="3"/>
      <c r="FU1571" s="3"/>
      <c r="FV1571" s="3"/>
      <c r="FW1571" s="3"/>
      <c r="FX1571" s="3"/>
      <c r="FY1571" s="3"/>
      <c r="FZ1571" s="3"/>
      <c r="GA1571" s="3"/>
      <c r="GB1571" s="3"/>
      <c r="GC1571" s="3"/>
      <c r="GD1571" s="3"/>
      <c r="GE1571" s="3"/>
      <c r="GF1571" s="3"/>
    </row>
    <row r="1572" spans="1:188" s="320" customFormat="1" x14ac:dyDescent="0.2">
      <c r="A1572" s="4"/>
      <c r="B1572" s="5"/>
      <c r="C1572" s="5"/>
      <c r="D1572" s="5"/>
      <c r="E1572" s="259"/>
      <c r="F1572" s="323"/>
      <c r="G1572" s="323"/>
      <c r="I1572" s="4"/>
      <c r="J1572" s="4"/>
      <c r="K1572" s="260"/>
      <c r="L1572" s="4"/>
      <c r="M1572" s="35"/>
      <c r="N1572" s="4"/>
      <c r="O1572" s="35"/>
      <c r="P1572" s="36"/>
      <c r="Q1572" s="4"/>
      <c r="R1572" s="4"/>
      <c r="S1572" s="4"/>
      <c r="T1572" s="4"/>
      <c r="U1572" s="4"/>
      <c r="V1572" s="4"/>
      <c r="W1572" s="4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  <c r="EH1572" s="3"/>
      <c r="EI1572" s="3"/>
      <c r="EJ1572" s="3"/>
      <c r="EK1572" s="3"/>
      <c r="EL1572" s="3"/>
      <c r="EM1572" s="3"/>
      <c r="EN1572" s="3"/>
      <c r="EO1572" s="3"/>
      <c r="EP1572" s="3"/>
      <c r="EQ1572" s="3"/>
      <c r="ER1572" s="3"/>
      <c r="ES1572" s="3"/>
      <c r="ET1572" s="3"/>
      <c r="EU1572" s="3"/>
      <c r="EV1572" s="3"/>
      <c r="EW1572" s="3"/>
      <c r="EX1572" s="3"/>
      <c r="EY1572" s="3"/>
      <c r="EZ1572" s="3"/>
      <c r="FA1572" s="3"/>
      <c r="FB1572" s="3"/>
      <c r="FC1572" s="3"/>
      <c r="FD1572" s="3"/>
      <c r="FE1572" s="3"/>
      <c r="FF1572" s="3"/>
      <c r="FG1572" s="3"/>
      <c r="FH1572" s="3"/>
      <c r="FI1572" s="3"/>
      <c r="FJ1572" s="3"/>
      <c r="FK1572" s="3"/>
      <c r="FL1572" s="3"/>
      <c r="FM1572" s="3"/>
      <c r="FN1572" s="3"/>
      <c r="FO1572" s="3"/>
      <c r="FP1572" s="3"/>
      <c r="FQ1572" s="3"/>
      <c r="FR1572" s="3"/>
      <c r="FS1572" s="3"/>
      <c r="FT1572" s="3"/>
      <c r="FU1572" s="3"/>
      <c r="FV1572" s="3"/>
      <c r="FW1572" s="3"/>
      <c r="FX1572" s="3"/>
      <c r="FY1572" s="3"/>
      <c r="FZ1572" s="3"/>
      <c r="GA1572" s="3"/>
      <c r="GB1572" s="3"/>
      <c r="GC1572" s="3"/>
      <c r="GD1572" s="3"/>
      <c r="GE1572" s="3"/>
      <c r="GF1572" s="3"/>
    </row>
    <row r="1573" spans="1:188" s="320" customFormat="1" x14ac:dyDescent="0.2">
      <c r="A1573" s="4"/>
      <c r="B1573" s="5"/>
      <c r="C1573" s="5"/>
      <c r="D1573" s="5"/>
      <c r="E1573" s="259"/>
      <c r="F1573" s="323"/>
      <c r="G1573" s="323"/>
      <c r="I1573" s="4"/>
      <c r="J1573" s="4"/>
      <c r="K1573" s="260"/>
      <c r="L1573" s="4"/>
      <c r="M1573" s="35"/>
      <c r="N1573" s="4"/>
      <c r="O1573" s="35"/>
      <c r="P1573" s="36"/>
      <c r="Q1573" s="4"/>
      <c r="R1573" s="4"/>
      <c r="S1573" s="4"/>
      <c r="T1573" s="4"/>
      <c r="U1573" s="4"/>
      <c r="V1573" s="4"/>
      <c r="W1573" s="4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  <c r="EH1573" s="3"/>
      <c r="EI1573" s="3"/>
      <c r="EJ1573" s="3"/>
      <c r="EK1573" s="3"/>
      <c r="EL1573" s="3"/>
      <c r="EM1573" s="3"/>
      <c r="EN1573" s="3"/>
      <c r="EO1573" s="3"/>
      <c r="EP1573" s="3"/>
      <c r="EQ1573" s="3"/>
      <c r="ER1573" s="3"/>
      <c r="ES1573" s="3"/>
      <c r="ET1573" s="3"/>
      <c r="EU1573" s="3"/>
      <c r="EV1573" s="3"/>
      <c r="EW1573" s="3"/>
      <c r="EX1573" s="3"/>
      <c r="EY1573" s="3"/>
      <c r="EZ1573" s="3"/>
      <c r="FA1573" s="3"/>
      <c r="FB1573" s="3"/>
      <c r="FC1573" s="3"/>
      <c r="FD1573" s="3"/>
      <c r="FE1573" s="3"/>
      <c r="FF1573" s="3"/>
      <c r="FG1573" s="3"/>
      <c r="FH1573" s="3"/>
      <c r="FI1573" s="3"/>
      <c r="FJ1573" s="3"/>
      <c r="FK1573" s="3"/>
      <c r="FL1573" s="3"/>
      <c r="FM1573" s="3"/>
      <c r="FN1573" s="3"/>
      <c r="FO1573" s="3"/>
      <c r="FP1573" s="3"/>
      <c r="FQ1573" s="3"/>
      <c r="FR1573" s="3"/>
      <c r="FS1573" s="3"/>
      <c r="FT1573" s="3"/>
      <c r="FU1573" s="3"/>
      <c r="FV1573" s="3"/>
      <c r="FW1573" s="3"/>
      <c r="FX1573" s="3"/>
      <c r="FY1573" s="3"/>
      <c r="FZ1573" s="3"/>
      <c r="GA1573" s="3"/>
      <c r="GB1573" s="3"/>
      <c r="GC1573" s="3"/>
      <c r="GD1573" s="3"/>
      <c r="GE1573" s="3"/>
      <c r="GF1573" s="3"/>
    </row>
    <row r="1574" spans="1:188" s="320" customFormat="1" x14ac:dyDescent="0.2">
      <c r="A1574" s="4"/>
      <c r="B1574" s="5"/>
      <c r="C1574" s="5"/>
      <c r="D1574" s="5"/>
      <c r="E1574" s="259"/>
      <c r="F1574" s="323"/>
      <c r="G1574" s="323"/>
      <c r="I1574" s="4"/>
      <c r="J1574" s="4"/>
      <c r="K1574" s="260"/>
      <c r="L1574" s="4"/>
      <c r="M1574" s="35"/>
      <c r="N1574" s="4"/>
      <c r="O1574" s="35"/>
      <c r="P1574" s="36"/>
      <c r="Q1574" s="4"/>
      <c r="R1574" s="4"/>
      <c r="S1574" s="4"/>
      <c r="T1574" s="4"/>
      <c r="U1574" s="4"/>
      <c r="V1574" s="4"/>
      <c r="W1574" s="4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  <c r="EO1574" s="3"/>
      <c r="EP1574" s="3"/>
      <c r="EQ1574" s="3"/>
      <c r="ER1574" s="3"/>
      <c r="ES1574" s="3"/>
      <c r="ET1574" s="3"/>
      <c r="EU1574" s="3"/>
      <c r="EV1574" s="3"/>
      <c r="EW1574" s="3"/>
      <c r="EX1574" s="3"/>
      <c r="EY1574" s="3"/>
      <c r="EZ1574" s="3"/>
      <c r="FA1574" s="3"/>
      <c r="FB1574" s="3"/>
      <c r="FC1574" s="3"/>
      <c r="FD1574" s="3"/>
      <c r="FE1574" s="3"/>
      <c r="FF1574" s="3"/>
      <c r="FG1574" s="3"/>
      <c r="FH1574" s="3"/>
      <c r="FI1574" s="3"/>
      <c r="FJ1574" s="3"/>
      <c r="FK1574" s="3"/>
      <c r="FL1574" s="3"/>
      <c r="FM1574" s="3"/>
      <c r="FN1574" s="3"/>
      <c r="FO1574" s="3"/>
      <c r="FP1574" s="3"/>
      <c r="FQ1574" s="3"/>
      <c r="FR1574" s="3"/>
      <c r="FS1574" s="3"/>
      <c r="FT1574" s="3"/>
      <c r="FU1574" s="3"/>
      <c r="FV1574" s="3"/>
      <c r="FW1574" s="3"/>
      <c r="FX1574" s="3"/>
      <c r="FY1574" s="3"/>
      <c r="FZ1574" s="3"/>
      <c r="GA1574" s="3"/>
      <c r="GB1574" s="3"/>
      <c r="GC1574" s="3"/>
      <c r="GD1574" s="3"/>
      <c r="GE1574" s="3"/>
      <c r="GF1574" s="3"/>
    </row>
    <row r="1575" spans="1:188" s="320" customFormat="1" x14ac:dyDescent="0.2">
      <c r="A1575" s="4"/>
      <c r="B1575" s="5"/>
      <c r="C1575" s="5"/>
      <c r="D1575" s="5"/>
      <c r="E1575" s="259"/>
      <c r="F1575" s="323"/>
      <c r="G1575" s="323"/>
      <c r="I1575" s="4"/>
      <c r="J1575" s="4"/>
      <c r="K1575" s="260"/>
      <c r="L1575" s="4"/>
      <c r="M1575" s="35"/>
      <c r="N1575" s="4"/>
      <c r="O1575" s="35"/>
      <c r="P1575" s="36"/>
      <c r="Q1575" s="4"/>
      <c r="R1575" s="4"/>
      <c r="S1575" s="4"/>
      <c r="T1575" s="4"/>
      <c r="U1575" s="4"/>
      <c r="V1575" s="4"/>
      <c r="W1575" s="4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  <c r="EH1575" s="3"/>
      <c r="EI1575" s="3"/>
      <c r="EJ1575" s="3"/>
      <c r="EK1575" s="3"/>
      <c r="EL1575" s="3"/>
      <c r="EM1575" s="3"/>
      <c r="EN1575" s="3"/>
      <c r="EO1575" s="3"/>
      <c r="EP1575" s="3"/>
      <c r="EQ1575" s="3"/>
      <c r="ER1575" s="3"/>
      <c r="ES1575" s="3"/>
      <c r="ET1575" s="3"/>
      <c r="EU1575" s="3"/>
      <c r="EV1575" s="3"/>
      <c r="EW1575" s="3"/>
      <c r="EX1575" s="3"/>
      <c r="EY1575" s="3"/>
      <c r="EZ1575" s="3"/>
      <c r="FA1575" s="3"/>
      <c r="FB1575" s="3"/>
      <c r="FC1575" s="3"/>
      <c r="FD1575" s="3"/>
      <c r="FE1575" s="3"/>
      <c r="FF1575" s="3"/>
      <c r="FG1575" s="3"/>
      <c r="FH1575" s="3"/>
      <c r="FI1575" s="3"/>
      <c r="FJ1575" s="3"/>
      <c r="FK1575" s="3"/>
      <c r="FL1575" s="3"/>
      <c r="FM1575" s="3"/>
      <c r="FN1575" s="3"/>
      <c r="FO1575" s="3"/>
      <c r="FP1575" s="3"/>
      <c r="FQ1575" s="3"/>
      <c r="FR1575" s="3"/>
      <c r="FS1575" s="3"/>
      <c r="FT1575" s="3"/>
      <c r="FU1575" s="3"/>
      <c r="FV1575" s="3"/>
      <c r="FW1575" s="3"/>
      <c r="FX1575" s="3"/>
      <c r="FY1575" s="3"/>
      <c r="FZ1575" s="3"/>
      <c r="GA1575" s="3"/>
      <c r="GB1575" s="3"/>
      <c r="GC1575" s="3"/>
      <c r="GD1575" s="3"/>
      <c r="GE1575" s="3"/>
      <c r="GF1575" s="3"/>
    </row>
    <row r="1576" spans="1:188" s="320" customFormat="1" x14ac:dyDescent="0.2">
      <c r="A1576" s="4"/>
      <c r="B1576" s="5"/>
      <c r="C1576" s="5"/>
      <c r="D1576" s="5"/>
      <c r="E1576" s="259"/>
      <c r="F1576" s="323"/>
      <c r="G1576" s="323"/>
      <c r="I1576" s="4"/>
      <c r="J1576" s="4"/>
      <c r="K1576" s="260"/>
      <c r="L1576" s="4"/>
      <c r="M1576" s="35"/>
      <c r="N1576" s="4"/>
      <c r="O1576" s="35"/>
      <c r="P1576" s="36"/>
      <c r="Q1576" s="4"/>
      <c r="R1576" s="4"/>
      <c r="S1576" s="4"/>
      <c r="T1576" s="4"/>
      <c r="U1576" s="4"/>
      <c r="V1576" s="4"/>
      <c r="W1576" s="4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  <c r="EH1576" s="3"/>
      <c r="EI1576" s="3"/>
      <c r="EJ1576" s="3"/>
      <c r="EK1576" s="3"/>
      <c r="EL1576" s="3"/>
      <c r="EM1576" s="3"/>
      <c r="EN1576" s="3"/>
      <c r="EO1576" s="3"/>
      <c r="EP1576" s="3"/>
      <c r="EQ1576" s="3"/>
      <c r="ER1576" s="3"/>
      <c r="ES1576" s="3"/>
      <c r="ET1576" s="3"/>
      <c r="EU1576" s="3"/>
      <c r="EV1576" s="3"/>
      <c r="EW1576" s="3"/>
      <c r="EX1576" s="3"/>
      <c r="EY1576" s="3"/>
      <c r="EZ1576" s="3"/>
      <c r="FA1576" s="3"/>
      <c r="FB1576" s="3"/>
      <c r="FC1576" s="3"/>
      <c r="FD1576" s="3"/>
      <c r="FE1576" s="3"/>
      <c r="FF1576" s="3"/>
      <c r="FG1576" s="3"/>
      <c r="FH1576" s="3"/>
      <c r="FI1576" s="3"/>
      <c r="FJ1576" s="3"/>
      <c r="FK1576" s="3"/>
      <c r="FL1576" s="3"/>
      <c r="FM1576" s="3"/>
      <c r="FN1576" s="3"/>
      <c r="FO1576" s="3"/>
      <c r="FP1576" s="3"/>
      <c r="FQ1576" s="3"/>
      <c r="FR1576" s="3"/>
      <c r="FS1576" s="3"/>
      <c r="FT1576" s="3"/>
      <c r="FU1576" s="3"/>
      <c r="FV1576" s="3"/>
      <c r="FW1576" s="3"/>
      <c r="FX1576" s="3"/>
      <c r="FY1576" s="3"/>
      <c r="FZ1576" s="3"/>
      <c r="GA1576" s="3"/>
      <c r="GB1576" s="3"/>
      <c r="GC1576" s="3"/>
      <c r="GD1576" s="3"/>
      <c r="GE1576" s="3"/>
      <c r="GF1576" s="3"/>
    </row>
    <row r="1577" spans="1:188" s="320" customFormat="1" x14ac:dyDescent="0.2">
      <c r="A1577" s="4"/>
      <c r="B1577" s="5"/>
      <c r="C1577" s="5"/>
      <c r="D1577" s="5"/>
      <c r="E1577" s="259"/>
      <c r="F1577" s="323"/>
      <c r="G1577" s="323"/>
      <c r="I1577" s="4"/>
      <c r="J1577" s="4"/>
      <c r="K1577" s="260"/>
      <c r="L1577" s="4"/>
      <c r="M1577" s="35"/>
      <c r="N1577" s="4"/>
      <c r="O1577" s="35"/>
      <c r="P1577" s="36"/>
      <c r="Q1577" s="4"/>
      <c r="R1577" s="4"/>
      <c r="S1577" s="4"/>
      <c r="T1577" s="4"/>
      <c r="U1577" s="4"/>
      <c r="V1577" s="4"/>
      <c r="W1577" s="4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  <c r="FB1577" s="3"/>
      <c r="FC1577" s="3"/>
      <c r="FD1577" s="3"/>
      <c r="FE1577" s="3"/>
      <c r="FF1577" s="3"/>
      <c r="FG1577" s="3"/>
      <c r="FH1577" s="3"/>
      <c r="FI1577" s="3"/>
      <c r="FJ1577" s="3"/>
      <c r="FK1577" s="3"/>
      <c r="FL1577" s="3"/>
      <c r="FM1577" s="3"/>
      <c r="FN1577" s="3"/>
      <c r="FO1577" s="3"/>
      <c r="FP1577" s="3"/>
      <c r="FQ1577" s="3"/>
      <c r="FR1577" s="3"/>
      <c r="FS1577" s="3"/>
      <c r="FT1577" s="3"/>
      <c r="FU1577" s="3"/>
      <c r="FV1577" s="3"/>
      <c r="FW1577" s="3"/>
      <c r="FX1577" s="3"/>
      <c r="FY1577" s="3"/>
      <c r="FZ1577" s="3"/>
      <c r="GA1577" s="3"/>
      <c r="GB1577" s="3"/>
      <c r="GC1577" s="3"/>
      <c r="GD1577" s="3"/>
      <c r="GE1577" s="3"/>
      <c r="GF1577" s="3"/>
    </row>
    <row r="1578" spans="1:188" s="320" customFormat="1" x14ac:dyDescent="0.2">
      <c r="A1578" s="4"/>
      <c r="B1578" s="5"/>
      <c r="C1578" s="5"/>
      <c r="D1578" s="5"/>
      <c r="E1578" s="259"/>
      <c r="F1578" s="323"/>
      <c r="G1578" s="323"/>
      <c r="I1578" s="4"/>
      <c r="J1578" s="4"/>
      <c r="K1578" s="260"/>
      <c r="L1578" s="4"/>
      <c r="M1578" s="35"/>
      <c r="N1578" s="4"/>
      <c r="O1578" s="35"/>
      <c r="P1578" s="36"/>
      <c r="Q1578" s="4"/>
      <c r="R1578" s="4"/>
      <c r="S1578" s="4"/>
      <c r="T1578" s="4"/>
      <c r="U1578" s="4"/>
      <c r="V1578" s="4"/>
      <c r="W1578" s="4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  <c r="EO1578" s="3"/>
      <c r="EP1578" s="3"/>
      <c r="EQ1578" s="3"/>
      <c r="ER1578" s="3"/>
      <c r="ES1578" s="3"/>
      <c r="ET1578" s="3"/>
      <c r="EU1578" s="3"/>
      <c r="EV1578" s="3"/>
      <c r="EW1578" s="3"/>
      <c r="EX1578" s="3"/>
      <c r="EY1578" s="3"/>
      <c r="EZ1578" s="3"/>
      <c r="FA1578" s="3"/>
      <c r="FB1578" s="3"/>
      <c r="FC1578" s="3"/>
      <c r="FD1578" s="3"/>
      <c r="FE1578" s="3"/>
      <c r="FF1578" s="3"/>
      <c r="FG1578" s="3"/>
      <c r="FH1578" s="3"/>
      <c r="FI1578" s="3"/>
      <c r="FJ1578" s="3"/>
      <c r="FK1578" s="3"/>
      <c r="FL1578" s="3"/>
      <c r="FM1578" s="3"/>
      <c r="FN1578" s="3"/>
      <c r="FO1578" s="3"/>
      <c r="FP1578" s="3"/>
      <c r="FQ1578" s="3"/>
      <c r="FR1578" s="3"/>
      <c r="FS1578" s="3"/>
      <c r="FT1578" s="3"/>
      <c r="FU1578" s="3"/>
      <c r="FV1578" s="3"/>
      <c r="FW1578" s="3"/>
      <c r="FX1578" s="3"/>
      <c r="FY1578" s="3"/>
      <c r="FZ1578" s="3"/>
      <c r="GA1578" s="3"/>
      <c r="GB1578" s="3"/>
      <c r="GC1578" s="3"/>
      <c r="GD1578" s="3"/>
      <c r="GE1578" s="3"/>
      <c r="GF1578" s="3"/>
    </row>
    <row r="1579" spans="1:188" s="320" customFormat="1" x14ac:dyDescent="0.2">
      <c r="A1579" s="4"/>
      <c r="B1579" s="5"/>
      <c r="C1579" s="5"/>
      <c r="D1579" s="5"/>
      <c r="E1579" s="259"/>
      <c r="F1579" s="323"/>
      <c r="G1579" s="323"/>
      <c r="I1579" s="4"/>
      <c r="J1579" s="4"/>
      <c r="K1579" s="260"/>
      <c r="L1579" s="4"/>
      <c r="M1579" s="35"/>
      <c r="N1579" s="4"/>
      <c r="O1579" s="35"/>
      <c r="P1579" s="36"/>
      <c r="Q1579" s="4"/>
      <c r="R1579" s="4"/>
      <c r="S1579" s="4"/>
      <c r="T1579" s="4"/>
      <c r="U1579" s="4"/>
      <c r="V1579" s="4"/>
      <c r="W1579" s="4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  <c r="FF1579" s="3"/>
      <c r="FG1579" s="3"/>
      <c r="FH1579" s="3"/>
      <c r="FI1579" s="3"/>
      <c r="FJ1579" s="3"/>
      <c r="FK1579" s="3"/>
      <c r="FL1579" s="3"/>
      <c r="FM1579" s="3"/>
      <c r="FN1579" s="3"/>
      <c r="FO1579" s="3"/>
      <c r="FP1579" s="3"/>
      <c r="FQ1579" s="3"/>
      <c r="FR1579" s="3"/>
      <c r="FS1579" s="3"/>
      <c r="FT1579" s="3"/>
      <c r="FU1579" s="3"/>
      <c r="FV1579" s="3"/>
      <c r="FW1579" s="3"/>
      <c r="FX1579" s="3"/>
      <c r="FY1579" s="3"/>
      <c r="FZ1579" s="3"/>
      <c r="GA1579" s="3"/>
      <c r="GB1579" s="3"/>
      <c r="GC1579" s="3"/>
      <c r="GD1579" s="3"/>
      <c r="GE1579" s="3"/>
      <c r="GF1579" s="3"/>
    </row>
    <row r="1580" spans="1:188" s="320" customFormat="1" x14ac:dyDescent="0.2">
      <c r="A1580" s="4"/>
      <c r="B1580" s="5"/>
      <c r="C1580" s="5"/>
      <c r="D1580" s="5"/>
      <c r="E1580" s="259"/>
      <c r="F1580" s="323"/>
      <c r="G1580" s="323"/>
      <c r="I1580" s="4"/>
      <c r="J1580" s="4"/>
      <c r="K1580" s="260"/>
      <c r="L1580" s="4"/>
      <c r="M1580" s="35"/>
      <c r="N1580" s="4"/>
      <c r="O1580" s="35"/>
      <c r="P1580" s="36"/>
      <c r="Q1580" s="4"/>
      <c r="R1580" s="4"/>
      <c r="S1580" s="4"/>
      <c r="T1580" s="4"/>
      <c r="U1580" s="4"/>
      <c r="V1580" s="4"/>
      <c r="W1580" s="4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  <c r="FB1580" s="3"/>
      <c r="FC1580" s="3"/>
      <c r="FD1580" s="3"/>
      <c r="FE1580" s="3"/>
      <c r="FF1580" s="3"/>
      <c r="FG1580" s="3"/>
      <c r="FH1580" s="3"/>
      <c r="FI1580" s="3"/>
      <c r="FJ1580" s="3"/>
      <c r="FK1580" s="3"/>
      <c r="FL1580" s="3"/>
      <c r="FM1580" s="3"/>
      <c r="FN1580" s="3"/>
      <c r="FO1580" s="3"/>
      <c r="FP1580" s="3"/>
      <c r="FQ1580" s="3"/>
      <c r="FR1580" s="3"/>
      <c r="FS1580" s="3"/>
      <c r="FT1580" s="3"/>
      <c r="FU1580" s="3"/>
      <c r="FV1580" s="3"/>
      <c r="FW1580" s="3"/>
      <c r="FX1580" s="3"/>
      <c r="FY1580" s="3"/>
      <c r="FZ1580" s="3"/>
      <c r="GA1580" s="3"/>
      <c r="GB1580" s="3"/>
      <c r="GC1580" s="3"/>
      <c r="GD1580" s="3"/>
      <c r="GE1580" s="3"/>
      <c r="GF1580" s="3"/>
    </row>
    <row r="1581" spans="1:188" s="320" customFormat="1" x14ac:dyDescent="0.2">
      <c r="A1581" s="4"/>
      <c r="B1581" s="5"/>
      <c r="C1581" s="5"/>
      <c r="D1581" s="5"/>
      <c r="E1581" s="259"/>
      <c r="F1581" s="323"/>
      <c r="G1581" s="323"/>
      <c r="I1581" s="4"/>
      <c r="J1581" s="4"/>
      <c r="K1581" s="260"/>
      <c r="L1581" s="4"/>
      <c r="M1581" s="35"/>
      <c r="N1581" s="4"/>
      <c r="O1581" s="35"/>
      <c r="P1581" s="36"/>
      <c r="Q1581" s="4"/>
      <c r="R1581" s="4"/>
      <c r="S1581" s="4"/>
      <c r="T1581" s="4"/>
      <c r="U1581" s="4"/>
      <c r="V1581" s="4"/>
      <c r="W1581" s="4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  <c r="FF1581" s="3"/>
      <c r="FG1581" s="3"/>
      <c r="FH1581" s="3"/>
      <c r="FI1581" s="3"/>
      <c r="FJ1581" s="3"/>
      <c r="FK1581" s="3"/>
      <c r="FL1581" s="3"/>
      <c r="FM1581" s="3"/>
      <c r="FN1581" s="3"/>
      <c r="FO1581" s="3"/>
      <c r="FP1581" s="3"/>
      <c r="FQ1581" s="3"/>
      <c r="FR1581" s="3"/>
      <c r="FS1581" s="3"/>
      <c r="FT1581" s="3"/>
      <c r="FU1581" s="3"/>
      <c r="FV1581" s="3"/>
      <c r="FW1581" s="3"/>
      <c r="FX1581" s="3"/>
      <c r="FY1581" s="3"/>
      <c r="FZ1581" s="3"/>
      <c r="GA1581" s="3"/>
      <c r="GB1581" s="3"/>
      <c r="GC1581" s="3"/>
      <c r="GD1581" s="3"/>
      <c r="GE1581" s="3"/>
      <c r="GF1581" s="3"/>
    </row>
    <row r="1582" spans="1:188" s="320" customFormat="1" x14ac:dyDescent="0.2">
      <c r="A1582" s="4"/>
      <c r="B1582" s="5"/>
      <c r="C1582" s="5"/>
      <c r="D1582" s="5"/>
      <c r="E1582" s="259"/>
      <c r="F1582" s="323"/>
      <c r="G1582" s="323"/>
      <c r="I1582" s="4"/>
      <c r="J1582" s="4"/>
      <c r="K1582" s="260"/>
      <c r="L1582" s="4"/>
      <c r="M1582" s="35"/>
      <c r="N1582" s="4"/>
      <c r="O1582" s="35"/>
      <c r="P1582" s="36"/>
      <c r="Q1582" s="4"/>
      <c r="R1582" s="4"/>
      <c r="S1582" s="4"/>
      <c r="T1582" s="4"/>
      <c r="U1582" s="4"/>
      <c r="V1582" s="4"/>
      <c r="W1582" s="4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  <c r="FB1582" s="3"/>
      <c r="FC1582" s="3"/>
      <c r="FD1582" s="3"/>
      <c r="FE1582" s="3"/>
      <c r="FF1582" s="3"/>
      <c r="FG1582" s="3"/>
      <c r="FH1582" s="3"/>
      <c r="FI1582" s="3"/>
      <c r="FJ1582" s="3"/>
      <c r="FK1582" s="3"/>
      <c r="FL1582" s="3"/>
      <c r="FM1582" s="3"/>
      <c r="FN1582" s="3"/>
      <c r="FO1582" s="3"/>
      <c r="FP1582" s="3"/>
      <c r="FQ1582" s="3"/>
      <c r="FR1582" s="3"/>
      <c r="FS1582" s="3"/>
      <c r="FT1582" s="3"/>
      <c r="FU1582" s="3"/>
      <c r="FV1582" s="3"/>
      <c r="FW1582" s="3"/>
      <c r="FX1582" s="3"/>
      <c r="FY1582" s="3"/>
      <c r="FZ1582" s="3"/>
      <c r="GA1582" s="3"/>
      <c r="GB1582" s="3"/>
      <c r="GC1582" s="3"/>
      <c r="GD1582" s="3"/>
      <c r="GE1582" s="3"/>
      <c r="GF1582" s="3"/>
    </row>
    <row r="1583" spans="1:188" s="320" customFormat="1" x14ac:dyDescent="0.2">
      <c r="A1583" s="4"/>
      <c r="B1583" s="5"/>
      <c r="C1583" s="5"/>
      <c r="D1583" s="5"/>
      <c r="E1583" s="259"/>
      <c r="F1583" s="323"/>
      <c r="G1583" s="323"/>
      <c r="I1583" s="4"/>
      <c r="J1583" s="4"/>
      <c r="K1583" s="260"/>
      <c r="L1583" s="4"/>
      <c r="M1583" s="35"/>
      <c r="N1583" s="4"/>
      <c r="O1583" s="35"/>
      <c r="P1583" s="36"/>
      <c r="Q1583" s="4"/>
      <c r="R1583" s="4"/>
      <c r="S1583" s="4"/>
      <c r="T1583" s="4"/>
      <c r="U1583" s="4"/>
      <c r="V1583" s="4"/>
      <c r="W1583" s="4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  <c r="EH1583" s="3"/>
      <c r="EI1583" s="3"/>
      <c r="EJ1583" s="3"/>
      <c r="EK1583" s="3"/>
      <c r="EL1583" s="3"/>
      <c r="EM1583" s="3"/>
      <c r="EN1583" s="3"/>
      <c r="EO1583" s="3"/>
      <c r="EP1583" s="3"/>
      <c r="EQ1583" s="3"/>
      <c r="ER1583" s="3"/>
      <c r="ES1583" s="3"/>
      <c r="ET1583" s="3"/>
      <c r="EU1583" s="3"/>
      <c r="EV1583" s="3"/>
      <c r="EW1583" s="3"/>
      <c r="EX1583" s="3"/>
      <c r="EY1583" s="3"/>
      <c r="EZ1583" s="3"/>
      <c r="FA1583" s="3"/>
      <c r="FB1583" s="3"/>
      <c r="FC1583" s="3"/>
      <c r="FD1583" s="3"/>
      <c r="FE1583" s="3"/>
      <c r="FF1583" s="3"/>
      <c r="FG1583" s="3"/>
      <c r="FH1583" s="3"/>
      <c r="FI1583" s="3"/>
      <c r="FJ1583" s="3"/>
      <c r="FK1583" s="3"/>
      <c r="FL1583" s="3"/>
      <c r="FM1583" s="3"/>
      <c r="FN1583" s="3"/>
      <c r="FO1583" s="3"/>
      <c r="FP1583" s="3"/>
      <c r="FQ1583" s="3"/>
      <c r="FR1583" s="3"/>
      <c r="FS1583" s="3"/>
      <c r="FT1583" s="3"/>
      <c r="FU1583" s="3"/>
      <c r="FV1583" s="3"/>
      <c r="FW1583" s="3"/>
      <c r="FX1583" s="3"/>
      <c r="FY1583" s="3"/>
      <c r="FZ1583" s="3"/>
      <c r="GA1583" s="3"/>
      <c r="GB1583" s="3"/>
      <c r="GC1583" s="3"/>
      <c r="GD1583" s="3"/>
      <c r="GE1583" s="3"/>
      <c r="GF1583" s="3"/>
    </row>
    <row r="1584" spans="1:188" s="320" customFormat="1" x14ac:dyDescent="0.2">
      <c r="A1584" s="4"/>
      <c r="B1584" s="5"/>
      <c r="C1584" s="5"/>
      <c r="D1584" s="5"/>
      <c r="E1584" s="259"/>
      <c r="F1584" s="323"/>
      <c r="G1584" s="323"/>
      <c r="I1584" s="4"/>
      <c r="J1584" s="4"/>
      <c r="K1584" s="260"/>
      <c r="L1584" s="4"/>
      <c r="M1584" s="35"/>
      <c r="N1584" s="4"/>
      <c r="O1584" s="35"/>
      <c r="P1584" s="36"/>
      <c r="Q1584" s="4"/>
      <c r="R1584" s="4"/>
      <c r="S1584" s="4"/>
      <c r="T1584" s="4"/>
      <c r="U1584" s="4"/>
      <c r="V1584" s="4"/>
      <c r="W1584" s="4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  <c r="EH1584" s="3"/>
      <c r="EI1584" s="3"/>
      <c r="EJ1584" s="3"/>
      <c r="EK1584" s="3"/>
      <c r="EL1584" s="3"/>
      <c r="EM1584" s="3"/>
      <c r="EN1584" s="3"/>
      <c r="EO1584" s="3"/>
      <c r="EP1584" s="3"/>
      <c r="EQ1584" s="3"/>
      <c r="ER1584" s="3"/>
      <c r="ES1584" s="3"/>
      <c r="ET1584" s="3"/>
      <c r="EU1584" s="3"/>
      <c r="EV1584" s="3"/>
      <c r="EW1584" s="3"/>
      <c r="EX1584" s="3"/>
      <c r="EY1584" s="3"/>
      <c r="EZ1584" s="3"/>
      <c r="FA1584" s="3"/>
      <c r="FB1584" s="3"/>
      <c r="FC1584" s="3"/>
      <c r="FD1584" s="3"/>
      <c r="FE1584" s="3"/>
      <c r="FF1584" s="3"/>
      <c r="FG1584" s="3"/>
      <c r="FH1584" s="3"/>
      <c r="FI1584" s="3"/>
      <c r="FJ1584" s="3"/>
      <c r="FK1584" s="3"/>
      <c r="FL1584" s="3"/>
      <c r="FM1584" s="3"/>
      <c r="FN1584" s="3"/>
      <c r="FO1584" s="3"/>
      <c r="FP1584" s="3"/>
      <c r="FQ1584" s="3"/>
      <c r="FR1584" s="3"/>
      <c r="FS1584" s="3"/>
      <c r="FT1584" s="3"/>
      <c r="FU1584" s="3"/>
      <c r="FV1584" s="3"/>
      <c r="FW1584" s="3"/>
      <c r="FX1584" s="3"/>
      <c r="FY1584" s="3"/>
      <c r="FZ1584" s="3"/>
      <c r="GA1584" s="3"/>
      <c r="GB1584" s="3"/>
      <c r="GC1584" s="3"/>
      <c r="GD1584" s="3"/>
      <c r="GE1584" s="3"/>
      <c r="GF1584" s="3"/>
    </row>
    <row r="1585" spans="1:188" s="320" customFormat="1" x14ac:dyDescent="0.2">
      <c r="A1585" s="4"/>
      <c r="B1585" s="5"/>
      <c r="C1585" s="5"/>
      <c r="D1585" s="5"/>
      <c r="E1585" s="259"/>
      <c r="F1585" s="323"/>
      <c r="G1585" s="323"/>
      <c r="I1585" s="4"/>
      <c r="J1585" s="4"/>
      <c r="K1585" s="260"/>
      <c r="L1585" s="4"/>
      <c r="M1585" s="35"/>
      <c r="N1585" s="4"/>
      <c r="O1585" s="35"/>
      <c r="P1585" s="36"/>
      <c r="Q1585" s="4"/>
      <c r="R1585" s="4"/>
      <c r="S1585" s="4"/>
      <c r="T1585" s="4"/>
      <c r="U1585" s="4"/>
      <c r="V1585" s="4"/>
      <c r="W1585" s="4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  <c r="FB1585" s="3"/>
      <c r="FC1585" s="3"/>
      <c r="FD1585" s="3"/>
      <c r="FE1585" s="3"/>
      <c r="FF1585" s="3"/>
      <c r="FG1585" s="3"/>
      <c r="FH1585" s="3"/>
      <c r="FI1585" s="3"/>
      <c r="FJ1585" s="3"/>
      <c r="FK1585" s="3"/>
      <c r="FL1585" s="3"/>
      <c r="FM1585" s="3"/>
      <c r="FN1585" s="3"/>
      <c r="FO1585" s="3"/>
      <c r="FP1585" s="3"/>
      <c r="FQ1585" s="3"/>
      <c r="FR1585" s="3"/>
      <c r="FS1585" s="3"/>
      <c r="FT1585" s="3"/>
      <c r="FU1585" s="3"/>
      <c r="FV1585" s="3"/>
      <c r="FW1585" s="3"/>
      <c r="FX1585" s="3"/>
      <c r="FY1585" s="3"/>
      <c r="FZ1585" s="3"/>
      <c r="GA1585" s="3"/>
      <c r="GB1585" s="3"/>
      <c r="GC1585" s="3"/>
      <c r="GD1585" s="3"/>
      <c r="GE1585" s="3"/>
      <c r="GF1585" s="3"/>
    </row>
    <row r="1586" spans="1:188" s="320" customFormat="1" x14ac:dyDescent="0.2">
      <c r="A1586" s="4"/>
      <c r="B1586" s="5"/>
      <c r="C1586" s="5"/>
      <c r="D1586" s="5"/>
      <c r="E1586" s="259"/>
      <c r="F1586" s="323"/>
      <c r="G1586" s="323"/>
      <c r="I1586" s="4"/>
      <c r="J1586" s="4"/>
      <c r="K1586" s="260"/>
      <c r="L1586" s="4"/>
      <c r="M1586" s="35"/>
      <c r="N1586" s="4"/>
      <c r="O1586" s="35"/>
      <c r="P1586" s="36"/>
      <c r="Q1586" s="4"/>
      <c r="R1586" s="4"/>
      <c r="S1586" s="4"/>
      <c r="T1586" s="4"/>
      <c r="U1586" s="4"/>
      <c r="V1586" s="4"/>
      <c r="W1586" s="4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  <c r="EH1586" s="3"/>
      <c r="EI1586" s="3"/>
      <c r="EJ1586" s="3"/>
      <c r="EK1586" s="3"/>
      <c r="EL1586" s="3"/>
      <c r="EM1586" s="3"/>
      <c r="EN1586" s="3"/>
      <c r="EO1586" s="3"/>
      <c r="EP1586" s="3"/>
      <c r="EQ1586" s="3"/>
      <c r="ER1586" s="3"/>
      <c r="ES1586" s="3"/>
      <c r="ET1586" s="3"/>
      <c r="EU1586" s="3"/>
      <c r="EV1586" s="3"/>
      <c r="EW1586" s="3"/>
      <c r="EX1586" s="3"/>
      <c r="EY1586" s="3"/>
      <c r="EZ1586" s="3"/>
      <c r="FA1586" s="3"/>
      <c r="FB1586" s="3"/>
      <c r="FC1586" s="3"/>
      <c r="FD1586" s="3"/>
      <c r="FE1586" s="3"/>
      <c r="FF1586" s="3"/>
      <c r="FG1586" s="3"/>
      <c r="FH1586" s="3"/>
      <c r="FI1586" s="3"/>
      <c r="FJ1586" s="3"/>
      <c r="FK1586" s="3"/>
      <c r="FL1586" s="3"/>
      <c r="FM1586" s="3"/>
      <c r="FN1586" s="3"/>
      <c r="FO1586" s="3"/>
      <c r="FP1586" s="3"/>
      <c r="FQ1586" s="3"/>
      <c r="FR1586" s="3"/>
      <c r="FS1586" s="3"/>
      <c r="FT1586" s="3"/>
      <c r="FU1586" s="3"/>
      <c r="FV1586" s="3"/>
      <c r="FW1586" s="3"/>
      <c r="FX1586" s="3"/>
      <c r="FY1586" s="3"/>
      <c r="FZ1586" s="3"/>
      <c r="GA1586" s="3"/>
      <c r="GB1586" s="3"/>
      <c r="GC1586" s="3"/>
      <c r="GD1586" s="3"/>
      <c r="GE1586" s="3"/>
      <c r="GF1586" s="3"/>
    </row>
    <row r="1587" spans="1:188" s="320" customFormat="1" x14ac:dyDescent="0.2">
      <c r="A1587" s="4"/>
      <c r="B1587" s="5"/>
      <c r="C1587" s="5"/>
      <c r="D1587" s="5"/>
      <c r="E1587" s="259"/>
      <c r="F1587" s="323"/>
      <c r="G1587" s="323"/>
      <c r="I1587" s="4"/>
      <c r="J1587" s="4"/>
      <c r="K1587" s="260"/>
      <c r="L1587" s="4"/>
      <c r="M1587" s="35"/>
      <c r="N1587" s="4"/>
      <c r="O1587" s="35"/>
      <c r="P1587" s="36"/>
      <c r="Q1587" s="4"/>
      <c r="R1587" s="4"/>
      <c r="S1587" s="4"/>
      <c r="T1587" s="4"/>
      <c r="U1587" s="4"/>
      <c r="V1587" s="4"/>
      <c r="W1587" s="4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  <c r="EH1587" s="3"/>
      <c r="EI1587" s="3"/>
      <c r="EJ1587" s="3"/>
      <c r="EK1587" s="3"/>
      <c r="EL1587" s="3"/>
      <c r="EM1587" s="3"/>
      <c r="EN1587" s="3"/>
      <c r="EO1587" s="3"/>
      <c r="EP1587" s="3"/>
      <c r="EQ1587" s="3"/>
      <c r="ER1587" s="3"/>
      <c r="ES1587" s="3"/>
      <c r="ET1587" s="3"/>
      <c r="EU1587" s="3"/>
      <c r="EV1587" s="3"/>
      <c r="EW1587" s="3"/>
      <c r="EX1587" s="3"/>
      <c r="EY1587" s="3"/>
      <c r="EZ1587" s="3"/>
      <c r="FA1587" s="3"/>
      <c r="FB1587" s="3"/>
      <c r="FC1587" s="3"/>
      <c r="FD1587" s="3"/>
      <c r="FE1587" s="3"/>
      <c r="FF1587" s="3"/>
      <c r="FG1587" s="3"/>
      <c r="FH1587" s="3"/>
      <c r="FI1587" s="3"/>
      <c r="FJ1587" s="3"/>
      <c r="FK1587" s="3"/>
      <c r="FL1587" s="3"/>
      <c r="FM1587" s="3"/>
      <c r="FN1587" s="3"/>
      <c r="FO1587" s="3"/>
      <c r="FP1587" s="3"/>
      <c r="FQ1587" s="3"/>
      <c r="FR1587" s="3"/>
      <c r="FS1587" s="3"/>
      <c r="FT1587" s="3"/>
      <c r="FU1587" s="3"/>
      <c r="FV1587" s="3"/>
      <c r="FW1587" s="3"/>
      <c r="FX1587" s="3"/>
      <c r="FY1587" s="3"/>
      <c r="FZ1587" s="3"/>
      <c r="GA1587" s="3"/>
      <c r="GB1587" s="3"/>
      <c r="GC1587" s="3"/>
      <c r="GD1587" s="3"/>
      <c r="GE1587" s="3"/>
      <c r="GF1587" s="3"/>
    </row>
    <row r="1588" spans="1:188" s="320" customFormat="1" x14ac:dyDescent="0.2">
      <c r="A1588" s="4"/>
      <c r="B1588" s="5"/>
      <c r="C1588" s="5"/>
      <c r="D1588" s="5"/>
      <c r="E1588" s="259"/>
      <c r="F1588" s="323"/>
      <c r="G1588" s="323"/>
      <c r="I1588" s="4"/>
      <c r="J1588" s="4"/>
      <c r="K1588" s="260"/>
      <c r="L1588" s="4"/>
      <c r="M1588" s="35"/>
      <c r="N1588" s="4"/>
      <c r="O1588" s="35"/>
      <c r="P1588" s="36"/>
      <c r="Q1588" s="4"/>
      <c r="R1588" s="4"/>
      <c r="S1588" s="4"/>
      <c r="T1588" s="4"/>
      <c r="U1588" s="4"/>
      <c r="V1588" s="4"/>
      <c r="W1588" s="4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  <c r="EO1588" s="3"/>
      <c r="EP1588" s="3"/>
      <c r="EQ1588" s="3"/>
      <c r="ER1588" s="3"/>
      <c r="ES1588" s="3"/>
      <c r="ET1588" s="3"/>
      <c r="EU1588" s="3"/>
      <c r="EV1588" s="3"/>
      <c r="EW1588" s="3"/>
      <c r="EX1588" s="3"/>
      <c r="EY1588" s="3"/>
      <c r="EZ1588" s="3"/>
      <c r="FA1588" s="3"/>
      <c r="FB1588" s="3"/>
      <c r="FC1588" s="3"/>
      <c r="FD1588" s="3"/>
      <c r="FE1588" s="3"/>
      <c r="FF1588" s="3"/>
      <c r="FG1588" s="3"/>
      <c r="FH1588" s="3"/>
      <c r="FI1588" s="3"/>
      <c r="FJ1588" s="3"/>
      <c r="FK1588" s="3"/>
      <c r="FL1588" s="3"/>
      <c r="FM1588" s="3"/>
      <c r="FN1588" s="3"/>
      <c r="FO1588" s="3"/>
      <c r="FP1588" s="3"/>
      <c r="FQ1588" s="3"/>
      <c r="FR1588" s="3"/>
      <c r="FS1588" s="3"/>
      <c r="FT1588" s="3"/>
      <c r="FU1588" s="3"/>
      <c r="FV1588" s="3"/>
      <c r="FW1588" s="3"/>
      <c r="FX1588" s="3"/>
      <c r="FY1588" s="3"/>
      <c r="FZ1588" s="3"/>
      <c r="GA1588" s="3"/>
      <c r="GB1588" s="3"/>
      <c r="GC1588" s="3"/>
      <c r="GD1588" s="3"/>
      <c r="GE1588" s="3"/>
      <c r="GF1588" s="3"/>
    </row>
    <row r="1589" spans="1:188" s="320" customFormat="1" x14ac:dyDescent="0.2">
      <c r="A1589" s="4"/>
      <c r="B1589" s="5"/>
      <c r="C1589" s="5"/>
      <c r="D1589" s="5"/>
      <c r="E1589" s="259"/>
      <c r="F1589" s="323"/>
      <c r="G1589" s="323"/>
      <c r="I1589" s="4"/>
      <c r="J1589" s="4"/>
      <c r="K1589" s="260"/>
      <c r="L1589" s="4"/>
      <c r="M1589" s="35"/>
      <c r="N1589" s="4"/>
      <c r="O1589" s="35"/>
      <c r="P1589" s="36"/>
      <c r="Q1589" s="4"/>
      <c r="R1589" s="4"/>
      <c r="S1589" s="4"/>
      <c r="T1589" s="4"/>
      <c r="U1589" s="4"/>
      <c r="V1589" s="4"/>
      <c r="W1589" s="4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  <c r="EH1589" s="3"/>
      <c r="EI1589" s="3"/>
      <c r="EJ1589" s="3"/>
      <c r="EK1589" s="3"/>
      <c r="EL1589" s="3"/>
      <c r="EM1589" s="3"/>
      <c r="EN1589" s="3"/>
      <c r="EO1589" s="3"/>
      <c r="EP1589" s="3"/>
      <c r="EQ1589" s="3"/>
      <c r="ER1589" s="3"/>
      <c r="ES1589" s="3"/>
      <c r="ET1589" s="3"/>
      <c r="EU1589" s="3"/>
      <c r="EV1589" s="3"/>
      <c r="EW1589" s="3"/>
      <c r="EX1589" s="3"/>
      <c r="EY1589" s="3"/>
      <c r="EZ1589" s="3"/>
      <c r="FA1589" s="3"/>
      <c r="FB1589" s="3"/>
      <c r="FC1589" s="3"/>
      <c r="FD1589" s="3"/>
      <c r="FE1589" s="3"/>
      <c r="FF1589" s="3"/>
      <c r="FG1589" s="3"/>
      <c r="FH1589" s="3"/>
      <c r="FI1589" s="3"/>
      <c r="FJ1589" s="3"/>
      <c r="FK1589" s="3"/>
      <c r="FL1589" s="3"/>
      <c r="FM1589" s="3"/>
      <c r="FN1589" s="3"/>
      <c r="FO1589" s="3"/>
      <c r="FP1589" s="3"/>
      <c r="FQ1589" s="3"/>
      <c r="FR1589" s="3"/>
      <c r="FS1589" s="3"/>
      <c r="FT1589" s="3"/>
      <c r="FU1589" s="3"/>
      <c r="FV1589" s="3"/>
      <c r="FW1589" s="3"/>
      <c r="FX1589" s="3"/>
      <c r="FY1589" s="3"/>
      <c r="FZ1589" s="3"/>
      <c r="GA1589" s="3"/>
      <c r="GB1589" s="3"/>
      <c r="GC1589" s="3"/>
      <c r="GD1589" s="3"/>
      <c r="GE1589" s="3"/>
      <c r="GF1589" s="3"/>
    </row>
    <row r="1590" spans="1:188" s="320" customFormat="1" x14ac:dyDescent="0.2">
      <c r="A1590" s="4"/>
      <c r="B1590" s="5"/>
      <c r="C1590" s="5"/>
      <c r="D1590" s="5"/>
      <c r="E1590" s="259"/>
      <c r="F1590" s="323"/>
      <c r="G1590" s="323"/>
      <c r="I1590" s="4"/>
      <c r="J1590" s="4"/>
      <c r="K1590" s="260"/>
      <c r="L1590" s="4"/>
      <c r="M1590" s="35"/>
      <c r="N1590" s="4"/>
      <c r="O1590" s="35"/>
      <c r="P1590" s="36"/>
      <c r="Q1590" s="4"/>
      <c r="R1590" s="4"/>
      <c r="S1590" s="4"/>
      <c r="T1590" s="4"/>
      <c r="U1590" s="4"/>
      <c r="V1590" s="4"/>
      <c r="W1590" s="4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  <c r="EO1590" s="3"/>
      <c r="EP1590" s="3"/>
      <c r="EQ1590" s="3"/>
      <c r="ER1590" s="3"/>
      <c r="ES1590" s="3"/>
      <c r="ET1590" s="3"/>
      <c r="EU1590" s="3"/>
      <c r="EV1590" s="3"/>
      <c r="EW1590" s="3"/>
      <c r="EX1590" s="3"/>
      <c r="EY1590" s="3"/>
      <c r="EZ1590" s="3"/>
      <c r="FA1590" s="3"/>
      <c r="FB1590" s="3"/>
      <c r="FC1590" s="3"/>
      <c r="FD1590" s="3"/>
      <c r="FE1590" s="3"/>
      <c r="FF1590" s="3"/>
      <c r="FG1590" s="3"/>
      <c r="FH1590" s="3"/>
      <c r="FI1590" s="3"/>
      <c r="FJ1590" s="3"/>
      <c r="FK1590" s="3"/>
      <c r="FL1590" s="3"/>
      <c r="FM1590" s="3"/>
      <c r="FN1590" s="3"/>
      <c r="FO1590" s="3"/>
      <c r="FP1590" s="3"/>
      <c r="FQ1590" s="3"/>
      <c r="FR1590" s="3"/>
      <c r="FS1590" s="3"/>
      <c r="FT1590" s="3"/>
      <c r="FU1590" s="3"/>
      <c r="FV1590" s="3"/>
      <c r="FW1590" s="3"/>
      <c r="FX1590" s="3"/>
      <c r="FY1590" s="3"/>
      <c r="FZ1590" s="3"/>
      <c r="GA1590" s="3"/>
      <c r="GB1590" s="3"/>
      <c r="GC1590" s="3"/>
      <c r="GD1590" s="3"/>
      <c r="GE1590" s="3"/>
      <c r="GF1590" s="3"/>
    </row>
    <row r="1591" spans="1:188" s="320" customFormat="1" x14ac:dyDescent="0.2">
      <c r="A1591" s="4"/>
      <c r="B1591" s="5"/>
      <c r="C1591" s="5"/>
      <c r="D1591" s="5"/>
      <c r="E1591" s="259"/>
      <c r="F1591" s="323"/>
      <c r="G1591" s="323"/>
      <c r="I1591" s="4"/>
      <c r="J1591" s="4"/>
      <c r="K1591" s="260"/>
      <c r="L1591" s="4"/>
      <c r="M1591" s="35"/>
      <c r="N1591" s="4"/>
      <c r="O1591" s="35"/>
      <c r="P1591" s="36"/>
      <c r="Q1591" s="4"/>
      <c r="R1591" s="4"/>
      <c r="S1591" s="4"/>
      <c r="T1591" s="4"/>
      <c r="U1591" s="4"/>
      <c r="V1591" s="4"/>
      <c r="W1591" s="4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  <c r="EO1591" s="3"/>
      <c r="EP1591" s="3"/>
      <c r="EQ1591" s="3"/>
      <c r="ER1591" s="3"/>
      <c r="ES1591" s="3"/>
      <c r="ET1591" s="3"/>
      <c r="EU1591" s="3"/>
      <c r="EV1591" s="3"/>
      <c r="EW1591" s="3"/>
      <c r="EX1591" s="3"/>
      <c r="EY1591" s="3"/>
      <c r="EZ1591" s="3"/>
      <c r="FA1591" s="3"/>
      <c r="FB1591" s="3"/>
      <c r="FC1591" s="3"/>
      <c r="FD1591" s="3"/>
      <c r="FE1591" s="3"/>
      <c r="FF1591" s="3"/>
      <c r="FG1591" s="3"/>
      <c r="FH1591" s="3"/>
      <c r="FI1591" s="3"/>
      <c r="FJ1591" s="3"/>
      <c r="FK1591" s="3"/>
      <c r="FL1591" s="3"/>
      <c r="FM1591" s="3"/>
      <c r="FN1591" s="3"/>
      <c r="FO1591" s="3"/>
      <c r="FP1591" s="3"/>
      <c r="FQ1591" s="3"/>
      <c r="FR1591" s="3"/>
      <c r="FS1591" s="3"/>
      <c r="FT1591" s="3"/>
      <c r="FU1591" s="3"/>
      <c r="FV1591" s="3"/>
      <c r="FW1591" s="3"/>
      <c r="FX1591" s="3"/>
      <c r="FY1591" s="3"/>
      <c r="FZ1591" s="3"/>
      <c r="GA1591" s="3"/>
      <c r="GB1591" s="3"/>
      <c r="GC1591" s="3"/>
      <c r="GD1591" s="3"/>
      <c r="GE1591" s="3"/>
      <c r="GF1591" s="3"/>
    </row>
    <row r="1592" spans="1:188" s="320" customFormat="1" x14ac:dyDescent="0.2">
      <c r="A1592" s="4"/>
      <c r="B1592" s="5"/>
      <c r="C1592" s="5"/>
      <c r="D1592" s="5"/>
      <c r="E1592" s="259"/>
      <c r="F1592" s="323"/>
      <c r="G1592" s="323"/>
      <c r="I1592" s="4"/>
      <c r="J1592" s="4"/>
      <c r="K1592" s="260"/>
      <c r="L1592" s="4"/>
      <c r="M1592" s="35"/>
      <c r="N1592" s="4"/>
      <c r="O1592" s="35"/>
      <c r="P1592" s="36"/>
      <c r="Q1592" s="4"/>
      <c r="R1592" s="4"/>
      <c r="S1592" s="4"/>
      <c r="T1592" s="4"/>
      <c r="U1592" s="4"/>
      <c r="V1592" s="4"/>
      <c r="W1592" s="4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  <c r="FB1592" s="3"/>
      <c r="FC1592" s="3"/>
      <c r="FD1592" s="3"/>
      <c r="FE1592" s="3"/>
      <c r="FF1592" s="3"/>
      <c r="FG1592" s="3"/>
      <c r="FH1592" s="3"/>
      <c r="FI1592" s="3"/>
      <c r="FJ1592" s="3"/>
      <c r="FK1592" s="3"/>
      <c r="FL1592" s="3"/>
      <c r="FM1592" s="3"/>
      <c r="FN1592" s="3"/>
      <c r="FO1592" s="3"/>
      <c r="FP1592" s="3"/>
      <c r="FQ1592" s="3"/>
      <c r="FR1592" s="3"/>
      <c r="FS1592" s="3"/>
      <c r="FT1592" s="3"/>
      <c r="FU1592" s="3"/>
      <c r="FV1592" s="3"/>
      <c r="FW1592" s="3"/>
      <c r="FX1592" s="3"/>
      <c r="FY1592" s="3"/>
      <c r="FZ1592" s="3"/>
      <c r="GA1592" s="3"/>
      <c r="GB1592" s="3"/>
      <c r="GC1592" s="3"/>
      <c r="GD1592" s="3"/>
      <c r="GE1592" s="3"/>
      <c r="GF1592" s="3"/>
    </row>
    <row r="1593" spans="1:188" s="320" customFormat="1" x14ac:dyDescent="0.2">
      <c r="A1593" s="4"/>
      <c r="B1593" s="5"/>
      <c r="C1593" s="5"/>
      <c r="D1593" s="5"/>
      <c r="E1593" s="259"/>
      <c r="F1593" s="323"/>
      <c r="G1593" s="323"/>
      <c r="I1593" s="4"/>
      <c r="J1593" s="4"/>
      <c r="K1593" s="260"/>
      <c r="L1593" s="4"/>
      <c r="M1593" s="35"/>
      <c r="N1593" s="4"/>
      <c r="O1593" s="35"/>
      <c r="P1593" s="36"/>
      <c r="Q1593" s="4"/>
      <c r="R1593" s="4"/>
      <c r="S1593" s="4"/>
      <c r="T1593" s="4"/>
      <c r="U1593" s="4"/>
      <c r="V1593" s="4"/>
      <c r="W1593" s="4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  <c r="EO1593" s="3"/>
      <c r="EP1593" s="3"/>
      <c r="EQ1593" s="3"/>
      <c r="ER1593" s="3"/>
      <c r="ES1593" s="3"/>
      <c r="ET1593" s="3"/>
      <c r="EU1593" s="3"/>
      <c r="EV1593" s="3"/>
      <c r="EW1593" s="3"/>
      <c r="EX1593" s="3"/>
      <c r="EY1593" s="3"/>
      <c r="EZ1593" s="3"/>
      <c r="FA1593" s="3"/>
      <c r="FB1593" s="3"/>
      <c r="FC1593" s="3"/>
      <c r="FD1593" s="3"/>
      <c r="FE1593" s="3"/>
      <c r="FF1593" s="3"/>
      <c r="FG1593" s="3"/>
      <c r="FH1593" s="3"/>
      <c r="FI1593" s="3"/>
      <c r="FJ1593" s="3"/>
      <c r="FK1593" s="3"/>
      <c r="FL1593" s="3"/>
      <c r="FM1593" s="3"/>
      <c r="FN1593" s="3"/>
      <c r="FO1593" s="3"/>
      <c r="FP1593" s="3"/>
      <c r="FQ1593" s="3"/>
      <c r="FR1593" s="3"/>
      <c r="FS1593" s="3"/>
      <c r="FT1593" s="3"/>
      <c r="FU1593" s="3"/>
      <c r="FV1593" s="3"/>
      <c r="FW1593" s="3"/>
      <c r="FX1593" s="3"/>
      <c r="FY1593" s="3"/>
      <c r="FZ1593" s="3"/>
      <c r="GA1593" s="3"/>
      <c r="GB1593" s="3"/>
      <c r="GC1593" s="3"/>
      <c r="GD1593" s="3"/>
      <c r="GE1593" s="3"/>
      <c r="GF1593" s="3"/>
    </row>
    <row r="1594" spans="1:188" s="320" customFormat="1" x14ac:dyDescent="0.2">
      <c r="A1594" s="4"/>
      <c r="B1594" s="5"/>
      <c r="C1594" s="5"/>
      <c r="D1594" s="5"/>
      <c r="E1594" s="259"/>
      <c r="F1594" s="323"/>
      <c r="G1594" s="323"/>
      <c r="I1594" s="4"/>
      <c r="J1594" s="4"/>
      <c r="K1594" s="260"/>
      <c r="L1594" s="4"/>
      <c r="M1594" s="35"/>
      <c r="N1594" s="4"/>
      <c r="O1594" s="35"/>
      <c r="P1594" s="36"/>
      <c r="Q1594" s="4"/>
      <c r="R1594" s="4"/>
      <c r="S1594" s="4"/>
      <c r="T1594" s="4"/>
      <c r="U1594" s="4"/>
      <c r="V1594" s="4"/>
      <c r="W1594" s="4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  <c r="EO1594" s="3"/>
      <c r="EP1594" s="3"/>
      <c r="EQ1594" s="3"/>
      <c r="ER1594" s="3"/>
      <c r="ES1594" s="3"/>
      <c r="ET1594" s="3"/>
      <c r="EU1594" s="3"/>
      <c r="EV1594" s="3"/>
      <c r="EW1594" s="3"/>
      <c r="EX1594" s="3"/>
      <c r="EY1594" s="3"/>
      <c r="EZ1594" s="3"/>
      <c r="FA1594" s="3"/>
      <c r="FB1594" s="3"/>
      <c r="FC1594" s="3"/>
      <c r="FD1594" s="3"/>
      <c r="FE1594" s="3"/>
      <c r="FF1594" s="3"/>
      <c r="FG1594" s="3"/>
      <c r="FH1594" s="3"/>
      <c r="FI1594" s="3"/>
      <c r="FJ1594" s="3"/>
      <c r="FK1594" s="3"/>
      <c r="FL1594" s="3"/>
      <c r="FM1594" s="3"/>
      <c r="FN1594" s="3"/>
      <c r="FO1594" s="3"/>
      <c r="FP1594" s="3"/>
      <c r="FQ1594" s="3"/>
      <c r="FR1594" s="3"/>
      <c r="FS1594" s="3"/>
      <c r="FT1594" s="3"/>
      <c r="FU1594" s="3"/>
      <c r="FV1594" s="3"/>
      <c r="FW1594" s="3"/>
      <c r="FX1594" s="3"/>
      <c r="FY1594" s="3"/>
      <c r="FZ1594" s="3"/>
      <c r="GA1594" s="3"/>
      <c r="GB1594" s="3"/>
      <c r="GC1594" s="3"/>
      <c r="GD1594" s="3"/>
      <c r="GE1594" s="3"/>
      <c r="GF1594" s="3"/>
    </row>
    <row r="1595" spans="1:188" s="320" customFormat="1" x14ac:dyDescent="0.2">
      <c r="A1595" s="4"/>
      <c r="B1595" s="5"/>
      <c r="C1595" s="5"/>
      <c r="D1595" s="5"/>
      <c r="E1595" s="259"/>
      <c r="F1595" s="323"/>
      <c r="G1595" s="323"/>
      <c r="I1595" s="4"/>
      <c r="J1595" s="4"/>
      <c r="K1595" s="260"/>
      <c r="L1595" s="4"/>
      <c r="M1595" s="35"/>
      <c r="N1595" s="4"/>
      <c r="O1595" s="35"/>
      <c r="P1595" s="36"/>
      <c r="Q1595" s="4"/>
      <c r="R1595" s="4"/>
      <c r="S1595" s="4"/>
      <c r="T1595" s="4"/>
      <c r="U1595" s="4"/>
      <c r="V1595" s="4"/>
      <c r="W1595" s="4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  <c r="EH1595" s="3"/>
      <c r="EI1595" s="3"/>
      <c r="EJ1595" s="3"/>
      <c r="EK1595" s="3"/>
      <c r="EL1595" s="3"/>
      <c r="EM1595" s="3"/>
      <c r="EN1595" s="3"/>
      <c r="EO1595" s="3"/>
      <c r="EP1595" s="3"/>
      <c r="EQ1595" s="3"/>
      <c r="ER1595" s="3"/>
      <c r="ES1595" s="3"/>
      <c r="ET1595" s="3"/>
      <c r="EU1595" s="3"/>
      <c r="EV1595" s="3"/>
      <c r="EW1595" s="3"/>
      <c r="EX1595" s="3"/>
      <c r="EY1595" s="3"/>
      <c r="EZ1595" s="3"/>
      <c r="FA1595" s="3"/>
      <c r="FB1595" s="3"/>
      <c r="FC1595" s="3"/>
      <c r="FD1595" s="3"/>
      <c r="FE1595" s="3"/>
      <c r="FF1595" s="3"/>
      <c r="FG1595" s="3"/>
      <c r="FH1595" s="3"/>
      <c r="FI1595" s="3"/>
      <c r="FJ1595" s="3"/>
      <c r="FK1595" s="3"/>
      <c r="FL1595" s="3"/>
      <c r="FM1595" s="3"/>
      <c r="FN1595" s="3"/>
      <c r="FO1595" s="3"/>
      <c r="FP1595" s="3"/>
      <c r="FQ1595" s="3"/>
      <c r="FR1595" s="3"/>
      <c r="FS1595" s="3"/>
      <c r="FT1595" s="3"/>
      <c r="FU1595" s="3"/>
      <c r="FV1595" s="3"/>
      <c r="FW1595" s="3"/>
      <c r="FX1595" s="3"/>
      <c r="FY1595" s="3"/>
      <c r="FZ1595" s="3"/>
      <c r="GA1595" s="3"/>
      <c r="GB1595" s="3"/>
      <c r="GC1595" s="3"/>
      <c r="GD1595" s="3"/>
      <c r="GE1595" s="3"/>
      <c r="GF1595" s="3"/>
    </row>
    <row r="1596" spans="1:188" s="320" customFormat="1" x14ac:dyDescent="0.2">
      <c r="A1596" s="4"/>
      <c r="B1596" s="5"/>
      <c r="C1596" s="5"/>
      <c r="D1596" s="5"/>
      <c r="E1596" s="259"/>
      <c r="F1596" s="323"/>
      <c r="G1596" s="323"/>
      <c r="I1596" s="4"/>
      <c r="J1596" s="4"/>
      <c r="K1596" s="260"/>
      <c r="L1596" s="4"/>
      <c r="M1596" s="35"/>
      <c r="N1596" s="4"/>
      <c r="O1596" s="35"/>
      <c r="P1596" s="36"/>
      <c r="Q1596" s="4"/>
      <c r="R1596" s="4"/>
      <c r="S1596" s="4"/>
      <c r="T1596" s="4"/>
      <c r="U1596" s="4"/>
      <c r="V1596" s="4"/>
      <c r="W1596" s="4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  <c r="EO1596" s="3"/>
      <c r="EP1596" s="3"/>
      <c r="EQ1596" s="3"/>
      <c r="ER1596" s="3"/>
      <c r="ES1596" s="3"/>
      <c r="ET1596" s="3"/>
      <c r="EU1596" s="3"/>
      <c r="EV1596" s="3"/>
      <c r="EW1596" s="3"/>
      <c r="EX1596" s="3"/>
      <c r="EY1596" s="3"/>
      <c r="EZ1596" s="3"/>
      <c r="FA1596" s="3"/>
      <c r="FB1596" s="3"/>
      <c r="FC1596" s="3"/>
      <c r="FD1596" s="3"/>
      <c r="FE1596" s="3"/>
      <c r="FF1596" s="3"/>
      <c r="FG1596" s="3"/>
      <c r="FH1596" s="3"/>
      <c r="FI1596" s="3"/>
      <c r="FJ1596" s="3"/>
      <c r="FK1596" s="3"/>
      <c r="FL1596" s="3"/>
      <c r="FM1596" s="3"/>
      <c r="FN1596" s="3"/>
      <c r="FO1596" s="3"/>
      <c r="FP1596" s="3"/>
      <c r="FQ1596" s="3"/>
      <c r="FR1596" s="3"/>
      <c r="FS1596" s="3"/>
      <c r="FT1596" s="3"/>
      <c r="FU1596" s="3"/>
      <c r="FV1596" s="3"/>
      <c r="FW1596" s="3"/>
      <c r="FX1596" s="3"/>
      <c r="FY1596" s="3"/>
      <c r="FZ1596" s="3"/>
      <c r="GA1596" s="3"/>
      <c r="GB1596" s="3"/>
      <c r="GC1596" s="3"/>
      <c r="GD1596" s="3"/>
      <c r="GE1596" s="3"/>
      <c r="GF1596" s="3"/>
    </row>
    <row r="1597" spans="1:188" s="320" customFormat="1" x14ac:dyDescent="0.2">
      <c r="A1597" s="4"/>
      <c r="B1597" s="5"/>
      <c r="C1597" s="5"/>
      <c r="D1597" s="5"/>
      <c r="E1597" s="259"/>
      <c r="F1597" s="323"/>
      <c r="G1597" s="323"/>
      <c r="I1597" s="4"/>
      <c r="J1597" s="4"/>
      <c r="K1597" s="260"/>
      <c r="L1597" s="4"/>
      <c r="M1597" s="35"/>
      <c r="N1597" s="4"/>
      <c r="O1597" s="35"/>
      <c r="P1597" s="36"/>
      <c r="Q1597" s="4"/>
      <c r="R1597" s="4"/>
      <c r="S1597" s="4"/>
      <c r="T1597" s="4"/>
      <c r="U1597" s="4"/>
      <c r="V1597" s="4"/>
      <c r="W1597" s="4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  <c r="EO1597" s="3"/>
      <c r="EP1597" s="3"/>
      <c r="EQ1597" s="3"/>
      <c r="ER1597" s="3"/>
      <c r="ES1597" s="3"/>
      <c r="ET1597" s="3"/>
      <c r="EU1597" s="3"/>
      <c r="EV1597" s="3"/>
      <c r="EW1597" s="3"/>
      <c r="EX1597" s="3"/>
      <c r="EY1597" s="3"/>
      <c r="EZ1597" s="3"/>
      <c r="FA1597" s="3"/>
      <c r="FB1597" s="3"/>
      <c r="FC1597" s="3"/>
      <c r="FD1597" s="3"/>
      <c r="FE1597" s="3"/>
      <c r="FF1597" s="3"/>
      <c r="FG1597" s="3"/>
      <c r="FH1597" s="3"/>
      <c r="FI1597" s="3"/>
      <c r="FJ1597" s="3"/>
      <c r="FK1597" s="3"/>
      <c r="FL1597" s="3"/>
      <c r="FM1597" s="3"/>
      <c r="FN1597" s="3"/>
      <c r="FO1597" s="3"/>
      <c r="FP1597" s="3"/>
      <c r="FQ1597" s="3"/>
      <c r="FR1597" s="3"/>
      <c r="FS1597" s="3"/>
      <c r="FT1597" s="3"/>
      <c r="FU1597" s="3"/>
      <c r="FV1597" s="3"/>
      <c r="FW1597" s="3"/>
      <c r="FX1597" s="3"/>
      <c r="FY1597" s="3"/>
      <c r="FZ1597" s="3"/>
      <c r="GA1597" s="3"/>
      <c r="GB1597" s="3"/>
      <c r="GC1597" s="3"/>
      <c r="GD1597" s="3"/>
      <c r="GE1597" s="3"/>
      <c r="GF1597" s="3"/>
    </row>
    <row r="1598" spans="1:188" s="320" customFormat="1" x14ac:dyDescent="0.2">
      <c r="A1598" s="4"/>
      <c r="B1598" s="5"/>
      <c r="C1598" s="5"/>
      <c r="D1598" s="5"/>
      <c r="E1598" s="259"/>
      <c r="F1598" s="323"/>
      <c r="G1598" s="323"/>
      <c r="I1598" s="4"/>
      <c r="J1598" s="4"/>
      <c r="K1598" s="260"/>
      <c r="L1598" s="4"/>
      <c r="M1598" s="35"/>
      <c r="N1598" s="4"/>
      <c r="O1598" s="35"/>
      <c r="P1598" s="36"/>
      <c r="Q1598" s="4"/>
      <c r="R1598" s="4"/>
      <c r="S1598" s="4"/>
      <c r="T1598" s="4"/>
      <c r="U1598" s="4"/>
      <c r="V1598" s="4"/>
      <c r="W1598" s="4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  <c r="EH1598" s="3"/>
      <c r="EI1598" s="3"/>
      <c r="EJ1598" s="3"/>
      <c r="EK1598" s="3"/>
      <c r="EL1598" s="3"/>
      <c r="EM1598" s="3"/>
      <c r="EN1598" s="3"/>
      <c r="EO1598" s="3"/>
      <c r="EP1598" s="3"/>
      <c r="EQ1598" s="3"/>
      <c r="ER1598" s="3"/>
      <c r="ES1598" s="3"/>
      <c r="ET1598" s="3"/>
      <c r="EU1598" s="3"/>
      <c r="EV1598" s="3"/>
      <c r="EW1598" s="3"/>
      <c r="EX1598" s="3"/>
      <c r="EY1598" s="3"/>
      <c r="EZ1598" s="3"/>
      <c r="FA1598" s="3"/>
      <c r="FB1598" s="3"/>
      <c r="FC1598" s="3"/>
      <c r="FD1598" s="3"/>
      <c r="FE1598" s="3"/>
      <c r="FF1598" s="3"/>
      <c r="FG1598" s="3"/>
      <c r="FH1598" s="3"/>
      <c r="FI1598" s="3"/>
      <c r="FJ1598" s="3"/>
      <c r="FK1598" s="3"/>
      <c r="FL1598" s="3"/>
      <c r="FM1598" s="3"/>
      <c r="FN1598" s="3"/>
      <c r="FO1598" s="3"/>
      <c r="FP1598" s="3"/>
      <c r="FQ1598" s="3"/>
      <c r="FR1598" s="3"/>
      <c r="FS1598" s="3"/>
      <c r="FT1598" s="3"/>
      <c r="FU1598" s="3"/>
      <c r="FV1598" s="3"/>
      <c r="FW1598" s="3"/>
      <c r="FX1598" s="3"/>
      <c r="FY1598" s="3"/>
      <c r="FZ1598" s="3"/>
      <c r="GA1598" s="3"/>
      <c r="GB1598" s="3"/>
      <c r="GC1598" s="3"/>
      <c r="GD1598" s="3"/>
      <c r="GE1598" s="3"/>
      <c r="GF1598" s="3"/>
    </row>
    <row r="1599" spans="1:188" s="320" customFormat="1" x14ac:dyDescent="0.2">
      <c r="A1599" s="4"/>
      <c r="B1599" s="5"/>
      <c r="C1599" s="5"/>
      <c r="D1599" s="5"/>
      <c r="E1599" s="259"/>
      <c r="F1599" s="323"/>
      <c r="G1599" s="323"/>
      <c r="I1599" s="4"/>
      <c r="J1599" s="4"/>
      <c r="K1599" s="260"/>
      <c r="L1599" s="4"/>
      <c r="M1599" s="35"/>
      <c r="N1599" s="4"/>
      <c r="O1599" s="35"/>
      <c r="P1599" s="36"/>
      <c r="Q1599" s="4"/>
      <c r="R1599" s="4"/>
      <c r="S1599" s="4"/>
      <c r="T1599" s="4"/>
      <c r="U1599" s="4"/>
      <c r="V1599" s="4"/>
      <c r="W1599" s="4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  <c r="EO1599" s="3"/>
      <c r="EP1599" s="3"/>
      <c r="EQ1599" s="3"/>
      <c r="ER1599" s="3"/>
      <c r="ES1599" s="3"/>
      <c r="ET1599" s="3"/>
      <c r="EU1599" s="3"/>
      <c r="EV1599" s="3"/>
      <c r="EW1599" s="3"/>
      <c r="EX1599" s="3"/>
      <c r="EY1599" s="3"/>
      <c r="EZ1599" s="3"/>
      <c r="FA1599" s="3"/>
      <c r="FB1599" s="3"/>
      <c r="FC1599" s="3"/>
      <c r="FD1599" s="3"/>
      <c r="FE1599" s="3"/>
      <c r="FF1599" s="3"/>
      <c r="FG1599" s="3"/>
      <c r="FH1599" s="3"/>
      <c r="FI1599" s="3"/>
      <c r="FJ1599" s="3"/>
      <c r="FK1599" s="3"/>
      <c r="FL1599" s="3"/>
      <c r="FM1599" s="3"/>
      <c r="FN1599" s="3"/>
      <c r="FO1599" s="3"/>
      <c r="FP1599" s="3"/>
      <c r="FQ1599" s="3"/>
      <c r="FR1599" s="3"/>
      <c r="FS1599" s="3"/>
      <c r="FT1599" s="3"/>
      <c r="FU1599" s="3"/>
      <c r="FV1599" s="3"/>
      <c r="FW1599" s="3"/>
      <c r="FX1599" s="3"/>
      <c r="FY1599" s="3"/>
      <c r="FZ1599" s="3"/>
      <c r="GA1599" s="3"/>
      <c r="GB1599" s="3"/>
      <c r="GC1599" s="3"/>
      <c r="GD1599" s="3"/>
      <c r="GE1599" s="3"/>
      <c r="GF1599" s="3"/>
    </row>
    <row r="1600" spans="1:188" s="320" customFormat="1" x14ac:dyDescent="0.2">
      <c r="A1600" s="4"/>
      <c r="B1600" s="5"/>
      <c r="C1600" s="5"/>
      <c r="D1600" s="5"/>
      <c r="E1600" s="259"/>
      <c r="F1600" s="323"/>
      <c r="G1600" s="323"/>
      <c r="I1600" s="4"/>
      <c r="J1600" s="4"/>
      <c r="K1600" s="260"/>
      <c r="L1600" s="4"/>
      <c r="M1600" s="35"/>
      <c r="N1600" s="4"/>
      <c r="O1600" s="35"/>
      <c r="P1600" s="36"/>
      <c r="Q1600" s="4"/>
      <c r="R1600" s="4"/>
      <c r="S1600" s="4"/>
      <c r="T1600" s="4"/>
      <c r="U1600" s="4"/>
      <c r="V1600" s="4"/>
      <c r="W1600" s="4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  <c r="EH1600" s="3"/>
      <c r="EI1600" s="3"/>
      <c r="EJ1600" s="3"/>
      <c r="EK1600" s="3"/>
      <c r="EL1600" s="3"/>
      <c r="EM1600" s="3"/>
      <c r="EN1600" s="3"/>
      <c r="EO1600" s="3"/>
      <c r="EP1600" s="3"/>
      <c r="EQ1600" s="3"/>
      <c r="ER1600" s="3"/>
      <c r="ES1600" s="3"/>
      <c r="ET1600" s="3"/>
      <c r="EU1600" s="3"/>
      <c r="EV1600" s="3"/>
      <c r="EW1600" s="3"/>
      <c r="EX1600" s="3"/>
      <c r="EY1600" s="3"/>
      <c r="EZ1600" s="3"/>
      <c r="FA1600" s="3"/>
      <c r="FB1600" s="3"/>
      <c r="FC1600" s="3"/>
      <c r="FD1600" s="3"/>
      <c r="FE1600" s="3"/>
      <c r="FF1600" s="3"/>
      <c r="FG1600" s="3"/>
      <c r="FH1600" s="3"/>
      <c r="FI1600" s="3"/>
      <c r="FJ1600" s="3"/>
      <c r="FK1600" s="3"/>
      <c r="FL1600" s="3"/>
      <c r="FM1600" s="3"/>
      <c r="FN1600" s="3"/>
      <c r="FO1600" s="3"/>
      <c r="FP1600" s="3"/>
      <c r="FQ1600" s="3"/>
      <c r="FR1600" s="3"/>
      <c r="FS1600" s="3"/>
      <c r="FT1600" s="3"/>
      <c r="FU1600" s="3"/>
      <c r="FV1600" s="3"/>
      <c r="FW1600" s="3"/>
      <c r="FX1600" s="3"/>
      <c r="FY1600" s="3"/>
      <c r="FZ1600" s="3"/>
      <c r="GA1600" s="3"/>
      <c r="GB1600" s="3"/>
      <c r="GC1600" s="3"/>
      <c r="GD1600" s="3"/>
      <c r="GE1600" s="3"/>
      <c r="GF1600" s="3"/>
    </row>
    <row r="1601" spans="1:188" s="320" customFormat="1" x14ac:dyDescent="0.2">
      <c r="A1601" s="4"/>
      <c r="B1601" s="5"/>
      <c r="C1601" s="5"/>
      <c r="D1601" s="5"/>
      <c r="E1601" s="259"/>
      <c r="F1601" s="323"/>
      <c r="G1601" s="323"/>
      <c r="I1601" s="4"/>
      <c r="J1601" s="4"/>
      <c r="K1601" s="260"/>
      <c r="L1601" s="4"/>
      <c r="M1601" s="35"/>
      <c r="N1601" s="4"/>
      <c r="O1601" s="35"/>
      <c r="P1601" s="36"/>
      <c r="Q1601" s="4"/>
      <c r="R1601" s="4"/>
      <c r="S1601" s="4"/>
      <c r="T1601" s="4"/>
      <c r="U1601" s="4"/>
      <c r="V1601" s="4"/>
      <c r="W1601" s="4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  <c r="EO1601" s="3"/>
      <c r="EP1601" s="3"/>
      <c r="EQ1601" s="3"/>
      <c r="ER1601" s="3"/>
      <c r="ES1601" s="3"/>
      <c r="ET1601" s="3"/>
      <c r="EU1601" s="3"/>
      <c r="EV1601" s="3"/>
      <c r="EW1601" s="3"/>
      <c r="EX1601" s="3"/>
      <c r="EY1601" s="3"/>
      <c r="EZ1601" s="3"/>
      <c r="FA1601" s="3"/>
      <c r="FB1601" s="3"/>
      <c r="FC1601" s="3"/>
      <c r="FD1601" s="3"/>
      <c r="FE1601" s="3"/>
      <c r="FF1601" s="3"/>
      <c r="FG1601" s="3"/>
      <c r="FH1601" s="3"/>
      <c r="FI1601" s="3"/>
      <c r="FJ1601" s="3"/>
      <c r="FK1601" s="3"/>
      <c r="FL1601" s="3"/>
      <c r="FM1601" s="3"/>
      <c r="FN1601" s="3"/>
      <c r="FO1601" s="3"/>
      <c r="FP1601" s="3"/>
      <c r="FQ1601" s="3"/>
      <c r="FR1601" s="3"/>
      <c r="FS1601" s="3"/>
      <c r="FT1601" s="3"/>
      <c r="FU1601" s="3"/>
      <c r="FV1601" s="3"/>
      <c r="FW1601" s="3"/>
      <c r="FX1601" s="3"/>
      <c r="FY1601" s="3"/>
      <c r="FZ1601" s="3"/>
      <c r="GA1601" s="3"/>
      <c r="GB1601" s="3"/>
      <c r="GC1601" s="3"/>
      <c r="GD1601" s="3"/>
      <c r="GE1601" s="3"/>
      <c r="GF1601" s="3"/>
    </row>
    <row r="1602" spans="1:188" s="320" customFormat="1" x14ac:dyDescent="0.2">
      <c r="A1602" s="4"/>
      <c r="B1602" s="5"/>
      <c r="C1602" s="5"/>
      <c r="D1602" s="5"/>
      <c r="E1602" s="259"/>
      <c r="F1602" s="323"/>
      <c r="G1602" s="323"/>
      <c r="I1602" s="4"/>
      <c r="J1602" s="4"/>
      <c r="K1602" s="260"/>
      <c r="L1602" s="4"/>
      <c r="M1602" s="35"/>
      <c r="N1602" s="4"/>
      <c r="O1602" s="35"/>
      <c r="P1602" s="36"/>
      <c r="Q1602" s="4"/>
      <c r="R1602" s="4"/>
      <c r="S1602" s="4"/>
      <c r="T1602" s="4"/>
      <c r="U1602" s="4"/>
      <c r="V1602" s="4"/>
      <c r="W1602" s="4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  <c r="FB1602" s="3"/>
      <c r="FC1602" s="3"/>
      <c r="FD1602" s="3"/>
      <c r="FE1602" s="3"/>
      <c r="FF1602" s="3"/>
      <c r="FG1602" s="3"/>
      <c r="FH1602" s="3"/>
      <c r="FI1602" s="3"/>
      <c r="FJ1602" s="3"/>
      <c r="FK1602" s="3"/>
      <c r="FL1602" s="3"/>
      <c r="FM1602" s="3"/>
      <c r="FN1602" s="3"/>
      <c r="FO1602" s="3"/>
      <c r="FP1602" s="3"/>
      <c r="FQ1602" s="3"/>
      <c r="FR1602" s="3"/>
      <c r="FS1602" s="3"/>
      <c r="FT1602" s="3"/>
      <c r="FU1602" s="3"/>
      <c r="FV1602" s="3"/>
      <c r="FW1602" s="3"/>
      <c r="FX1602" s="3"/>
      <c r="FY1602" s="3"/>
      <c r="FZ1602" s="3"/>
      <c r="GA1602" s="3"/>
      <c r="GB1602" s="3"/>
      <c r="GC1602" s="3"/>
      <c r="GD1602" s="3"/>
      <c r="GE1602" s="3"/>
      <c r="GF1602" s="3"/>
    </row>
    <row r="1603" spans="1:188" s="320" customFormat="1" x14ac:dyDescent="0.2">
      <c r="A1603" s="4"/>
      <c r="B1603" s="5"/>
      <c r="C1603" s="5"/>
      <c r="D1603" s="5"/>
      <c r="E1603" s="259"/>
      <c r="F1603" s="323"/>
      <c r="G1603" s="323"/>
      <c r="I1603" s="4"/>
      <c r="J1603" s="4"/>
      <c r="K1603" s="260"/>
      <c r="L1603" s="4"/>
      <c r="M1603" s="35"/>
      <c r="N1603" s="4"/>
      <c r="O1603" s="35"/>
      <c r="P1603" s="36"/>
      <c r="Q1603" s="4"/>
      <c r="R1603" s="4"/>
      <c r="S1603" s="4"/>
      <c r="T1603" s="4"/>
      <c r="U1603" s="4"/>
      <c r="V1603" s="4"/>
      <c r="W1603" s="4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  <c r="EO1603" s="3"/>
      <c r="EP1603" s="3"/>
      <c r="EQ1603" s="3"/>
      <c r="ER1603" s="3"/>
      <c r="ES1603" s="3"/>
      <c r="ET1603" s="3"/>
      <c r="EU1603" s="3"/>
      <c r="EV1603" s="3"/>
      <c r="EW1603" s="3"/>
      <c r="EX1603" s="3"/>
      <c r="EY1603" s="3"/>
      <c r="EZ1603" s="3"/>
      <c r="FA1603" s="3"/>
      <c r="FB1603" s="3"/>
      <c r="FC1603" s="3"/>
      <c r="FD1603" s="3"/>
      <c r="FE1603" s="3"/>
      <c r="FF1603" s="3"/>
      <c r="FG1603" s="3"/>
      <c r="FH1603" s="3"/>
      <c r="FI1603" s="3"/>
      <c r="FJ1603" s="3"/>
      <c r="FK1603" s="3"/>
      <c r="FL1603" s="3"/>
      <c r="FM1603" s="3"/>
      <c r="FN1603" s="3"/>
      <c r="FO1603" s="3"/>
      <c r="FP1603" s="3"/>
      <c r="FQ1603" s="3"/>
      <c r="FR1603" s="3"/>
      <c r="FS1603" s="3"/>
      <c r="FT1603" s="3"/>
      <c r="FU1603" s="3"/>
      <c r="FV1603" s="3"/>
      <c r="FW1603" s="3"/>
      <c r="FX1603" s="3"/>
      <c r="FY1603" s="3"/>
      <c r="FZ1603" s="3"/>
      <c r="GA1603" s="3"/>
      <c r="GB1603" s="3"/>
      <c r="GC1603" s="3"/>
      <c r="GD1603" s="3"/>
      <c r="GE1603" s="3"/>
      <c r="GF1603" s="3"/>
    </row>
    <row r="1604" spans="1:188" s="320" customFormat="1" x14ac:dyDescent="0.2">
      <c r="A1604" s="4"/>
      <c r="B1604" s="5"/>
      <c r="C1604" s="5"/>
      <c r="D1604" s="5"/>
      <c r="E1604" s="259"/>
      <c r="F1604" s="323"/>
      <c r="G1604" s="323"/>
      <c r="I1604" s="4"/>
      <c r="J1604" s="4"/>
      <c r="K1604" s="260"/>
      <c r="L1604" s="4"/>
      <c r="M1604" s="35"/>
      <c r="N1604" s="4"/>
      <c r="O1604" s="35"/>
      <c r="P1604" s="36"/>
      <c r="Q1604" s="4"/>
      <c r="R1604" s="4"/>
      <c r="S1604" s="4"/>
      <c r="T1604" s="4"/>
      <c r="U1604" s="4"/>
      <c r="V1604" s="4"/>
      <c r="W1604" s="4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  <c r="FB1604" s="3"/>
      <c r="FC1604" s="3"/>
      <c r="FD1604" s="3"/>
      <c r="FE1604" s="3"/>
      <c r="FF1604" s="3"/>
      <c r="FG1604" s="3"/>
      <c r="FH1604" s="3"/>
      <c r="FI1604" s="3"/>
      <c r="FJ1604" s="3"/>
      <c r="FK1604" s="3"/>
      <c r="FL1604" s="3"/>
      <c r="FM1604" s="3"/>
      <c r="FN1604" s="3"/>
      <c r="FO1604" s="3"/>
      <c r="FP1604" s="3"/>
      <c r="FQ1604" s="3"/>
      <c r="FR1604" s="3"/>
      <c r="FS1604" s="3"/>
      <c r="FT1604" s="3"/>
      <c r="FU1604" s="3"/>
      <c r="FV1604" s="3"/>
      <c r="FW1604" s="3"/>
      <c r="FX1604" s="3"/>
      <c r="FY1604" s="3"/>
      <c r="FZ1604" s="3"/>
      <c r="GA1604" s="3"/>
      <c r="GB1604" s="3"/>
      <c r="GC1604" s="3"/>
      <c r="GD1604" s="3"/>
      <c r="GE1604" s="3"/>
      <c r="GF1604" s="3"/>
    </row>
    <row r="1605" spans="1:188" s="320" customFormat="1" x14ac:dyDescent="0.2">
      <c r="A1605" s="4"/>
      <c r="B1605" s="5"/>
      <c r="C1605" s="5"/>
      <c r="D1605" s="5"/>
      <c r="E1605" s="259"/>
      <c r="F1605" s="323"/>
      <c r="G1605" s="323"/>
      <c r="I1605" s="4"/>
      <c r="J1605" s="4"/>
      <c r="K1605" s="260"/>
      <c r="L1605" s="4"/>
      <c r="M1605" s="35"/>
      <c r="N1605" s="4"/>
      <c r="O1605" s="35"/>
      <c r="P1605" s="36"/>
      <c r="Q1605" s="4"/>
      <c r="R1605" s="4"/>
      <c r="S1605" s="4"/>
      <c r="T1605" s="4"/>
      <c r="U1605" s="4"/>
      <c r="V1605" s="4"/>
      <c r="W1605" s="4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  <c r="EO1605" s="3"/>
      <c r="EP1605" s="3"/>
      <c r="EQ1605" s="3"/>
      <c r="ER1605" s="3"/>
      <c r="ES1605" s="3"/>
      <c r="ET1605" s="3"/>
      <c r="EU1605" s="3"/>
      <c r="EV1605" s="3"/>
      <c r="EW1605" s="3"/>
      <c r="EX1605" s="3"/>
      <c r="EY1605" s="3"/>
      <c r="EZ1605" s="3"/>
      <c r="FA1605" s="3"/>
      <c r="FB1605" s="3"/>
      <c r="FC1605" s="3"/>
      <c r="FD1605" s="3"/>
      <c r="FE1605" s="3"/>
      <c r="FF1605" s="3"/>
      <c r="FG1605" s="3"/>
      <c r="FH1605" s="3"/>
      <c r="FI1605" s="3"/>
      <c r="FJ1605" s="3"/>
      <c r="FK1605" s="3"/>
      <c r="FL1605" s="3"/>
      <c r="FM1605" s="3"/>
      <c r="FN1605" s="3"/>
      <c r="FO1605" s="3"/>
      <c r="FP1605" s="3"/>
      <c r="FQ1605" s="3"/>
      <c r="FR1605" s="3"/>
      <c r="FS1605" s="3"/>
      <c r="FT1605" s="3"/>
      <c r="FU1605" s="3"/>
      <c r="FV1605" s="3"/>
      <c r="FW1605" s="3"/>
      <c r="FX1605" s="3"/>
      <c r="FY1605" s="3"/>
      <c r="FZ1605" s="3"/>
      <c r="GA1605" s="3"/>
      <c r="GB1605" s="3"/>
      <c r="GC1605" s="3"/>
      <c r="GD1605" s="3"/>
      <c r="GE1605" s="3"/>
      <c r="GF1605" s="3"/>
    </row>
    <row r="1606" spans="1:188" s="320" customFormat="1" x14ac:dyDescent="0.2">
      <c r="A1606" s="4"/>
      <c r="B1606" s="5"/>
      <c r="C1606" s="5"/>
      <c r="D1606" s="5"/>
      <c r="E1606" s="259"/>
      <c r="F1606" s="323"/>
      <c r="G1606" s="323"/>
      <c r="I1606" s="4"/>
      <c r="J1606" s="4"/>
      <c r="K1606" s="260"/>
      <c r="L1606" s="4"/>
      <c r="M1606" s="35"/>
      <c r="N1606" s="4"/>
      <c r="O1606" s="35"/>
      <c r="P1606" s="36"/>
      <c r="Q1606" s="4"/>
      <c r="R1606" s="4"/>
      <c r="S1606" s="4"/>
      <c r="T1606" s="4"/>
      <c r="U1606" s="4"/>
      <c r="V1606" s="4"/>
      <c r="W1606" s="4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  <c r="EO1606" s="3"/>
      <c r="EP1606" s="3"/>
      <c r="EQ1606" s="3"/>
      <c r="ER1606" s="3"/>
      <c r="ES1606" s="3"/>
      <c r="ET1606" s="3"/>
      <c r="EU1606" s="3"/>
      <c r="EV1606" s="3"/>
      <c r="EW1606" s="3"/>
      <c r="EX1606" s="3"/>
      <c r="EY1606" s="3"/>
      <c r="EZ1606" s="3"/>
      <c r="FA1606" s="3"/>
      <c r="FB1606" s="3"/>
      <c r="FC1606" s="3"/>
      <c r="FD1606" s="3"/>
      <c r="FE1606" s="3"/>
      <c r="FF1606" s="3"/>
      <c r="FG1606" s="3"/>
      <c r="FH1606" s="3"/>
      <c r="FI1606" s="3"/>
      <c r="FJ1606" s="3"/>
      <c r="FK1606" s="3"/>
      <c r="FL1606" s="3"/>
      <c r="FM1606" s="3"/>
      <c r="FN1606" s="3"/>
      <c r="FO1606" s="3"/>
      <c r="FP1606" s="3"/>
      <c r="FQ1606" s="3"/>
      <c r="FR1606" s="3"/>
      <c r="FS1606" s="3"/>
      <c r="FT1606" s="3"/>
      <c r="FU1606" s="3"/>
      <c r="FV1606" s="3"/>
      <c r="FW1606" s="3"/>
      <c r="FX1606" s="3"/>
      <c r="FY1606" s="3"/>
      <c r="FZ1606" s="3"/>
      <c r="GA1606" s="3"/>
      <c r="GB1606" s="3"/>
      <c r="GC1606" s="3"/>
      <c r="GD1606" s="3"/>
      <c r="GE1606" s="3"/>
      <c r="GF1606" s="3"/>
    </row>
    <row r="1607" spans="1:188" s="320" customFormat="1" x14ac:dyDescent="0.2">
      <c r="A1607" s="4"/>
      <c r="B1607" s="5"/>
      <c r="C1607" s="5"/>
      <c r="D1607" s="5"/>
      <c r="E1607" s="259"/>
      <c r="F1607" s="323"/>
      <c r="G1607" s="323"/>
      <c r="I1607" s="4"/>
      <c r="J1607" s="4"/>
      <c r="K1607" s="260"/>
      <c r="L1607" s="4"/>
      <c r="M1607" s="35"/>
      <c r="N1607" s="4"/>
      <c r="O1607" s="35"/>
      <c r="P1607" s="36"/>
      <c r="Q1607" s="4"/>
      <c r="R1607" s="4"/>
      <c r="S1607" s="4"/>
      <c r="T1607" s="4"/>
      <c r="U1607" s="4"/>
      <c r="V1607" s="4"/>
      <c r="W1607" s="4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  <c r="EO1607" s="3"/>
      <c r="EP1607" s="3"/>
      <c r="EQ1607" s="3"/>
      <c r="ER1607" s="3"/>
      <c r="ES1607" s="3"/>
      <c r="ET1607" s="3"/>
      <c r="EU1607" s="3"/>
      <c r="EV1607" s="3"/>
      <c r="EW1607" s="3"/>
      <c r="EX1607" s="3"/>
      <c r="EY1607" s="3"/>
      <c r="EZ1607" s="3"/>
      <c r="FA1607" s="3"/>
      <c r="FB1607" s="3"/>
      <c r="FC1607" s="3"/>
      <c r="FD1607" s="3"/>
      <c r="FE1607" s="3"/>
      <c r="FF1607" s="3"/>
      <c r="FG1607" s="3"/>
      <c r="FH1607" s="3"/>
      <c r="FI1607" s="3"/>
      <c r="FJ1607" s="3"/>
      <c r="FK1607" s="3"/>
      <c r="FL1607" s="3"/>
      <c r="FM1607" s="3"/>
      <c r="FN1607" s="3"/>
      <c r="FO1607" s="3"/>
      <c r="FP1607" s="3"/>
      <c r="FQ1607" s="3"/>
      <c r="FR1607" s="3"/>
      <c r="FS1607" s="3"/>
      <c r="FT1607" s="3"/>
      <c r="FU1607" s="3"/>
      <c r="FV1607" s="3"/>
      <c r="FW1607" s="3"/>
      <c r="FX1607" s="3"/>
      <c r="FY1607" s="3"/>
      <c r="FZ1607" s="3"/>
      <c r="GA1607" s="3"/>
      <c r="GB1607" s="3"/>
      <c r="GC1607" s="3"/>
      <c r="GD1607" s="3"/>
      <c r="GE1607" s="3"/>
      <c r="GF1607" s="3"/>
    </row>
    <row r="1608" spans="1:188" s="320" customFormat="1" x14ac:dyDescent="0.2">
      <c r="A1608" s="4"/>
      <c r="B1608" s="5"/>
      <c r="C1608" s="5"/>
      <c r="D1608" s="5"/>
      <c r="E1608" s="259"/>
      <c r="F1608" s="323"/>
      <c r="G1608" s="323"/>
      <c r="I1608" s="4"/>
      <c r="J1608" s="4"/>
      <c r="K1608" s="260"/>
      <c r="L1608" s="4"/>
      <c r="M1608" s="35"/>
      <c r="N1608" s="4"/>
      <c r="O1608" s="35"/>
      <c r="P1608" s="36"/>
      <c r="Q1608" s="4"/>
      <c r="R1608" s="4"/>
      <c r="S1608" s="4"/>
      <c r="T1608" s="4"/>
      <c r="U1608" s="4"/>
      <c r="V1608" s="4"/>
      <c r="W1608" s="4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  <c r="EH1608" s="3"/>
      <c r="EI1608" s="3"/>
      <c r="EJ1608" s="3"/>
      <c r="EK1608" s="3"/>
      <c r="EL1608" s="3"/>
      <c r="EM1608" s="3"/>
      <c r="EN1608" s="3"/>
      <c r="EO1608" s="3"/>
      <c r="EP1608" s="3"/>
      <c r="EQ1608" s="3"/>
      <c r="ER1608" s="3"/>
      <c r="ES1608" s="3"/>
      <c r="ET1608" s="3"/>
      <c r="EU1608" s="3"/>
      <c r="EV1608" s="3"/>
      <c r="EW1608" s="3"/>
      <c r="EX1608" s="3"/>
      <c r="EY1608" s="3"/>
      <c r="EZ1608" s="3"/>
      <c r="FA1608" s="3"/>
      <c r="FB1608" s="3"/>
      <c r="FC1608" s="3"/>
      <c r="FD1608" s="3"/>
      <c r="FE1608" s="3"/>
      <c r="FF1608" s="3"/>
      <c r="FG1608" s="3"/>
      <c r="FH1608" s="3"/>
      <c r="FI1608" s="3"/>
      <c r="FJ1608" s="3"/>
      <c r="FK1608" s="3"/>
      <c r="FL1608" s="3"/>
      <c r="FM1608" s="3"/>
      <c r="FN1608" s="3"/>
      <c r="FO1608" s="3"/>
      <c r="FP1608" s="3"/>
      <c r="FQ1608" s="3"/>
      <c r="FR1608" s="3"/>
      <c r="FS1608" s="3"/>
      <c r="FT1608" s="3"/>
      <c r="FU1608" s="3"/>
      <c r="FV1608" s="3"/>
      <c r="FW1608" s="3"/>
      <c r="FX1608" s="3"/>
      <c r="FY1608" s="3"/>
      <c r="FZ1608" s="3"/>
      <c r="GA1608" s="3"/>
      <c r="GB1608" s="3"/>
      <c r="GC1608" s="3"/>
      <c r="GD1608" s="3"/>
      <c r="GE1608" s="3"/>
      <c r="GF1608" s="3"/>
    </row>
    <row r="1609" spans="1:188" s="320" customFormat="1" x14ac:dyDescent="0.2">
      <c r="A1609" s="4"/>
      <c r="B1609" s="5"/>
      <c r="C1609" s="5"/>
      <c r="D1609" s="5"/>
      <c r="E1609" s="259"/>
      <c r="F1609" s="323"/>
      <c r="G1609" s="323"/>
      <c r="I1609" s="4"/>
      <c r="J1609" s="4"/>
      <c r="K1609" s="260"/>
      <c r="L1609" s="4"/>
      <c r="M1609" s="35"/>
      <c r="N1609" s="4"/>
      <c r="O1609" s="35"/>
      <c r="P1609" s="36"/>
      <c r="Q1609" s="4"/>
      <c r="R1609" s="4"/>
      <c r="S1609" s="4"/>
      <c r="T1609" s="4"/>
      <c r="U1609" s="4"/>
      <c r="V1609" s="4"/>
      <c r="W1609" s="4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  <c r="EH1609" s="3"/>
      <c r="EI1609" s="3"/>
      <c r="EJ1609" s="3"/>
      <c r="EK1609" s="3"/>
      <c r="EL1609" s="3"/>
      <c r="EM1609" s="3"/>
      <c r="EN1609" s="3"/>
      <c r="EO1609" s="3"/>
      <c r="EP1609" s="3"/>
      <c r="EQ1609" s="3"/>
      <c r="ER1609" s="3"/>
      <c r="ES1609" s="3"/>
      <c r="ET1609" s="3"/>
      <c r="EU1609" s="3"/>
      <c r="EV1609" s="3"/>
      <c r="EW1609" s="3"/>
      <c r="EX1609" s="3"/>
      <c r="EY1609" s="3"/>
      <c r="EZ1609" s="3"/>
      <c r="FA1609" s="3"/>
      <c r="FB1609" s="3"/>
      <c r="FC1609" s="3"/>
      <c r="FD1609" s="3"/>
      <c r="FE1609" s="3"/>
      <c r="FF1609" s="3"/>
      <c r="FG1609" s="3"/>
      <c r="FH1609" s="3"/>
      <c r="FI1609" s="3"/>
      <c r="FJ1609" s="3"/>
      <c r="FK1609" s="3"/>
      <c r="FL1609" s="3"/>
      <c r="FM1609" s="3"/>
      <c r="FN1609" s="3"/>
      <c r="FO1609" s="3"/>
      <c r="FP1609" s="3"/>
      <c r="FQ1609" s="3"/>
      <c r="FR1609" s="3"/>
      <c r="FS1609" s="3"/>
      <c r="FT1609" s="3"/>
      <c r="FU1609" s="3"/>
      <c r="FV1609" s="3"/>
      <c r="FW1609" s="3"/>
      <c r="FX1609" s="3"/>
      <c r="FY1609" s="3"/>
      <c r="FZ1609" s="3"/>
      <c r="GA1609" s="3"/>
      <c r="GB1609" s="3"/>
      <c r="GC1609" s="3"/>
      <c r="GD1609" s="3"/>
      <c r="GE1609" s="3"/>
      <c r="GF1609" s="3"/>
    </row>
    <row r="1610" spans="1:188" s="320" customFormat="1" x14ac:dyDescent="0.2">
      <c r="A1610" s="4"/>
      <c r="B1610" s="5"/>
      <c r="C1610" s="5"/>
      <c r="D1610" s="5"/>
      <c r="E1610" s="259"/>
      <c r="F1610" s="323"/>
      <c r="G1610" s="323"/>
      <c r="I1610" s="4"/>
      <c r="J1610" s="4"/>
      <c r="K1610" s="260"/>
      <c r="L1610" s="4"/>
      <c r="M1610" s="35"/>
      <c r="N1610" s="4"/>
      <c r="O1610" s="35"/>
      <c r="P1610" s="36"/>
      <c r="Q1610" s="4"/>
      <c r="R1610" s="4"/>
      <c r="S1610" s="4"/>
      <c r="T1610" s="4"/>
      <c r="U1610" s="4"/>
      <c r="V1610" s="4"/>
      <c r="W1610" s="4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  <c r="EO1610" s="3"/>
      <c r="EP1610" s="3"/>
      <c r="EQ1610" s="3"/>
      <c r="ER1610" s="3"/>
      <c r="ES1610" s="3"/>
      <c r="ET1610" s="3"/>
      <c r="EU1610" s="3"/>
      <c r="EV1610" s="3"/>
      <c r="EW1610" s="3"/>
      <c r="EX1610" s="3"/>
      <c r="EY1610" s="3"/>
      <c r="EZ1610" s="3"/>
      <c r="FA1610" s="3"/>
      <c r="FB1610" s="3"/>
      <c r="FC1610" s="3"/>
      <c r="FD1610" s="3"/>
      <c r="FE1610" s="3"/>
      <c r="FF1610" s="3"/>
      <c r="FG1610" s="3"/>
      <c r="FH1610" s="3"/>
      <c r="FI1610" s="3"/>
      <c r="FJ1610" s="3"/>
      <c r="FK1610" s="3"/>
      <c r="FL1610" s="3"/>
      <c r="FM1610" s="3"/>
      <c r="FN1610" s="3"/>
      <c r="FO1610" s="3"/>
      <c r="FP1610" s="3"/>
      <c r="FQ1610" s="3"/>
      <c r="FR1610" s="3"/>
      <c r="FS1610" s="3"/>
      <c r="FT1610" s="3"/>
      <c r="FU1610" s="3"/>
      <c r="FV1610" s="3"/>
      <c r="FW1610" s="3"/>
      <c r="FX1610" s="3"/>
      <c r="FY1610" s="3"/>
      <c r="FZ1610" s="3"/>
      <c r="GA1610" s="3"/>
      <c r="GB1610" s="3"/>
      <c r="GC1610" s="3"/>
      <c r="GD1610" s="3"/>
      <c r="GE1610" s="3"/>
      <c r="GF1610" s="3"/>
    </row>
    <row r="1611" spans="1:188" s="320" customFormat="1" x14ac:dyDescent="0.2">
      <c r="A1611" s="4"/>
      <c r="B1611" s="5"/>
      <c r="C1611" s="5"/>
      <c r="D1611" s="5"/>
      <c r="E1611" s="259"/>
      <c r="F1611" s="323"/>
      <c r="G1611" s="323"/>
      <c r="I1611" s="4"/>
      <c r="J1611" s="4"/>
      <c r="K1611" s="260"/>
      <c r="L1611" s="4"/>
      <c r="M1611" s="35"/>
      <c r="N1611" s="4"/>
      <c r="O1611" s="35"/>
      <c r="P1611" s="36"/>
      <c r="Q1611" s="4"/>
      <c r="R1611" s="4"/>
      <c r="S1611" s="4"/>
      <c r="T1611" s="4"/>
      <c r="U1611" s="4"/>
      <c r="V1611" s="4"/>
      <c r="W1611" s="4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  <c r="EO1611" s="3"/>
      <c r="EP1611" s="3"/>
      <c r="EQ1611" s="3"/>
      <c r="ER1611" s="3"/>
      <c r="ES1611" s="3"/>
      <c r="ET1611" s="3"/>
      <c r="EU1611" s="3"/>
      <c r="EV1611" s="3"/>
      <c r="EW1611" s="3"/>
      <c r="EX1611" s="3"/>
      <c r="EY1611" s="3"/>
      <c r="EZ1611" s="3"/>
      <c r="FA1611" s="3"/>
      <c r="FB1611" s="3"/>
      <c r="FC1611" s="3"/>
      <c r="FD1611" s="3"/>
      <c r="FE1611" s="3"/>
      <c r="FF1611" s="3"/>
      <c r="FG1611" s="3"/>
      <c r="FH1611" s="3"/>
      <c r="FI1611" s="3"/>
      <c r="FJ1611" s="3"/>
      <c r="FK1611" s="3"/>
      <c r="FL1611" s="3"/>
      <c r="FM1611" s="3"/>
      <c r="FN1611" s="3"/>
      <c r="FO1611" s="3"/>
      <c r="FP1611" s="3"/>
      <c r="FQ1611" s="3"/>
      <c r="FR1611" s="3"/>
      <c r="FS1611" s="3"/>
      <c r="FT1611" s="3"/>
      <c r="FU1611" s="3"/>
      <c r="FV1611" s="3"/>
      <c r="FW1611" s="3"/>
      <c r="FX1611" s="3"/>
      <c r="FY1611" s="3"/>
      <c r="FZ1611" s="3"/>
      <c r="GA1611" s="3"/>
      <c r="GB1611" s="3"/>
      <c r="GC1611" s="3"/>
      <c r="GD1611" s="3"/>
      <c r="GE1611" s="3"/>
      <c r="GF1611" s="3"/>
    </row>
    <row r="1612" spans="1:188" s="320" customFormat="1" x14ac:dyDescent="0.2">
      <c r="A1612" s="4"/>
      <c r="B1612" s="5"/>
      <c r="C1612" s="5"/>
      <c r="D1612" s="5"/>
      <c r="E1612" s="259"/>
      <c r="F1612" s="323"/>
      <c r="G1612" s="323"/>
      <c r="I1612" s="4"/>
      <c r="J1612" s="4"/>
      <c r="K1612" s="260"/>
      <c r="L1612" s="4"/>
      <c r="M1612" s="35"/>
      <c r="N1612" s="4"/>
      <c r="O1612" s="35"/>
      <c r="P1612" s="36"/>
      <c r="Q1612" s="4"/>
      <c r="R1612" s="4"/>
      <c r="S1612" s="4"/>
      <c r="T1612" s="4"/>
      <c r="U1612" s="4"/>
      <c r="V1612" s="4"/>
      <c r="W1612" s="4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  <c r="EO1612" s="3"/>
      <c r="EP1612" s="3"/>
      <c r="EQ1612" s="3"/>
      <c r="ER1612" s="3"/>
      <c r="ES1612" s="3"/>
      <c r="ET1612" s="3"/>
      <c r="EU1612" s="3"/>
      <c r="EV1612" s="3"/>
      <c r="EW1612" s="3"/>
      <c r="EX1612" s="3"/>
      <c r="EY1612" s="3"/>
      <c r="EZ1612" s="3"/>
      <c r="FA1612" s="3"/>
      <c r="FB1612" s="3"/>
      <c r="FC1612" s="3"/>
      <c r="FD1612" s="3"/>
      <c r="FE1612" s="3"/>
      <c r="FF1612" s="3"/>
      <c r="FG1612" s="3"/>
      <c r="FH1612" s="3"/>
      <c r="FI1612" s="3"/>
      <c r="FJ1612" s="3"/>
      <c r="FK1612" s="3"/>
      <c r="FL1612" s="3"/>
      <c r="FM1612" s="3"/>
      <c r="FN1612" s="3"/>
      <c r="FO1612" s="3"/>
      <c r="FP1612" s="3"/>
      <c r="FQ1612" s="3"/>
      <c r="FR1612" s="3"/>
      <c r="FS1612" s="3"/>
      <c r="FT1612" s="3"/>
      <c r="FU1612" s="3"/>
      <c r="FV1612" s="3"/>
      <c r="FW1612" s="3"/>
      <c r="FX1612" s="3"/>
      <c r="FY1612" s="3"/>
      <c r="FZ1612" s="3"/>
      <c r="GA1612" s="3"/>
      <c r="GB1612" s="3"/>
      <c r="GC1612" s="3"/>
      <c r="GD1612" s="3"/>
      <c r="GE1612" s="3"/>
      <c r="GF1612" s="3"/>
    </row>
    <row r="1613" spans="1:188" s="320" customFormat="1" x14ac:dyDescent="0.2">
      <c r="A1613" s="4"/>
      <c r="B1613" s="5"/>
      <c r="C1613" s="5"/>
      <c r="D1613" s="5"/>
      <c r="E1613" s="259"/>
      <c r="F1613" s="323"/>
      <c r="G1613" s="323"/>
      <c r="I1613" s="4"/>
      <c r="J1613" s="4"/>
      <c r="K1613" s="260"/>
      <c r="L1613" s="4"/>
      <c r="M1613" s="35"/>
      <c r="N1613" s="4"/>
      <c r="O1613" s="35"/>
      <c r="P1613" s="36"/>
      <c r="Q1613" s="4"/>
      <c r="R1613" s="4"/>
      <c r="S1613" s="4"/>
      <c r="T1613" s="4"/>
      <c r="U1613" s="4"/>
      <c r="V1613" s="4"/>
      <c r="W1613" s="4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  <c r="FF1613" s="3"/>
      <c r="FG1613" s="3"/>
      <c r="FH1613" s="3"/>
      <c r="FI1613" s="3"/>
      <c r="FJ1613" s="3"/>
      <c r="FK1613" s="3"/>
      <c r="FL1613" s="3"/>
      <c r="FM1613" s="3"/>
      <c r="FN1613" s="3"/>
      <c r="FO1613" s="3"/>
      <c r="FP1613" s="3"/>
      <c r="FQ1613" s="3"/>
      <c r="FR1613" s="3"/>
      <c r="FS1613" s="3"/>
      <c r="FT1613" s="3"/>
      <c r="FU1613" s="3"/>
      <c r="FV1613" s="3"/>
      <c r="FW1613" s="3"/>
      <c r="FX1613" s="3"/>
      <c r="FY1613" s="3"/>
      <c r="FZ1613" s="3"/>
      <c r="GA1613" s="3"/>
      <c r="GB1613" s="3"/>
      <c r="GC1613" s="3"/>
      <c r="GD1613" s="3"/>
      <c r="GE1613" s="3"/>
      <c r="GF1613" s="3"/>
    </row>
    <row r="1614" spans="1:188" s="320" customFormat="1" x14ac:dyDescent="0.2">
      <c r="A1614" s="4"/>
      <c r="B1614" s="5"/>
      <c r="C1614" s="5"/>
      <c r="D1614" s="5"/>
      <c r="E1614" s="259"/>
      <c r="F1614" s="323"/>
      <c r="G1614" s="323"/>
      <c r="I1614" s="4"/>
      <c r="J1614" s="4"/>
      <c r="K1614" s="260"/>
      <c r="L1614" s="4"/>
      <c r="M1614" s="35"/>
      <c r="N1614" s="4"/>
      <c r="O1614" s="35"/>
      <c r="P1614" s="36"/>
      <c r="Q1614" s="4"/>
      <c r="R1614" s="4"/>
      <c r="S1614" s="4"/>
      <c r="T1614" s="4"/>
      <c r="U1614" s="4"/>
      <c r="V1614" s="4"/>
      <c r="W1614" s="4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  <c r="EO1614" s="3"/>
      <c r="EP1614" s="3"/>
      <c r="EQ1614" s="3"/>
      <c r="ER1614" s="3"/>
      <c r="ES1614" s="3"/>
      <c r="ET1614" s="3"/>
      <c r="EU1614" s="3"/>
      <c r="EV1614" s="3"/>
      <c r="EW1614" s="3"/>
      <c r="EX1614" s="3"/>
      <c r="EY1614" s="3"/>
      <c r="EZ1614" s="3"/>
      <c r="FA1614" s="3"/>
      <c r="FB1614" s="3"/>
      <c r="FC1614" s="3"/>
      <c r="FD1614" s="3"/>
      <c r="FE1614" s="3"/>
      <c r="FF1614" s="3"/>
      <c r="FG1614" s="3"/>
      <c r="FH1614" s="3"/>
      <c r="FI1614" s="3"/>
      <c r="FJ1614" s="3"/>
      <c r="FK1614" s="3"/>
      <c r="FL1614" s="3"/>
      <c r="FM1614" s="3"/>
      <c r="FN1614" s="3"/>
      <c r="FO1614" s="3"/>
      <c r="FP1614" s="3"/>
      <c r="FQ1614" s="3"/>
      <c r="FR1614" s="3"/>
      <c r="FS1614" s="3"/>
      <c r="FT1614" s="3"/>
      <c r="FU1614" s="3"/>
      <c r="FV1614" s="3"/>
      <c r="FW1614" s="3"/>
      <c r="FX1614" s="3"/>
      <c r="FY1614" s="3"/>
      <c r="FZ1614" s="3"/>
      <c r="GA1614" s="3"/>
      <c r="GB1614" s="3"/>
      <c r="GC1614" s="3"/>
      <c r="GD1614" s="3"/>
      <c r="GE1614" s="3"/>
      <c r="GF1614" s="3"/>
    </row>
    <row r="1615" spans="1:188" s="320" customFormat="1" x14ac:dyDescent="0.2">
      <c r="A1615" s="4"/>
      <c r="B1615" s="5"/>
      <c r="C1615" s="5"/>
      <c r="D1615" s="5"/>
      <c r="E1615" s="259"/>
      <c r="F1615" s="323"/>
      <c r="G1615" s="323"/>
      <c r="I1615" s="4"/>
      <c r="J1615" s="4"/>
      <c r="K1615" s="260"/>
      <c r="L1615" s="4"/>
      <c r="M1615" s="35"/>
      <c r="N1615" s="4"/>
      <c r="O1615" s="35"/>
      <c r="P1615" s="36"/>
      <c r="Q1615" s="4"/>
      <c r="R1615" s="4"/>
      <c r="S1615" s="4"/>
      <c r="T1615" s="4"/>
      <c r="U1615" s="4"/>
      <c r="V1615" s="4"/>
      <c r="W1615" s="4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  <c r="EO1615" s="3"/>
      <c r="EP1615" s="3"/>
      <c r="EQ1615" s="3"/>
      <c r="ER1615" s="3"/>
      <c r="ES1615" s="3"/>
      <c r="ET1615" s="3"/>
      <c r="EU1615" s="3"/>
      <c r="EV1615" s="3"/>
      <c r="EW1615" s="3"/>
      <c r="EX1615" s="3"/>
      <c r="EY1615" s="3"/>
      <c r="EZ1615" s="3"/>
      <c r="FA1615" s="3"/>
      <c r="FB1615" s="3"/>
      <c r="FC1615" s="3"/>
      <c r="FD1615" s="3"/>
      <c r="FE1615" s="3"/>
      <c r="FF1615" s="3"/>
      <c r="FG1615" s="3"/>
      <c r="FH1615" s="3"/>
      <c r="FI1615" s="3"/>
      <c r="FJ1615" s="3"/>
      <c r="FK1615" s="3"/>
      <c r="FL1615" s="3"/>
      <c r="FM1615" s="3"/>
      <c r="FN1615" s="3"/>
      <c r="FO1615" s="3"/>
      <c r="FP1615" s="3"/>
      <c r="FQ1615" s="3"/>
      <c r="FR1615" s="3"/>
      <c r="FS1615" s="3"/>
      <c r="FT1615" s="3"/>
      <c r="FU1615" s="3"/>
      <c r="FV1615" s="3"/>
      <c r="FW1615" s="3"/>
      <c r="FX1615" s="3"/>
      <c r="FY1615" s="3"/>
      <c r="FZ1615" s="3"/>
      <c r="GA1615" s="3"/>
      <c r="GB1615" s="3"/>
      <c r="GC1615" s="3"/>
      <c r="GD1615" s="3"/>
      <c r="GE1615" s="3"/>
      <c r="GF1615" s="3"/>
    </row>
    <row r="1616" spans="1:188" s="320" customFormat="1" x14ac:dyDescent="0.2">
      <c r="A1616" s="4"/>
      <c r="B1616" s="5"/>
      <c r="C1616" s="5"/>
      <c r="D1616" s="5"/>
      <c r="E1616" s="259"/>
      <c r="F1616" s="323"/>
      <c r="G1616" s="323"/>
      <c r="I1616" s="4"/>
      <c r="J1616" s="4"/>
      <c r="K1616" s="260"/>
      <c r="L1616" s="4"/>
      <c r="M1616" s="35"/>
      <c r="N1616" s="4"/>
      <c r="O1616" s="35"/>
      <c r="P1616" s="36"/>
      <c r="Q1616" s="4"/>
      <c r="R1616" s="4"/>
      <c r="S1616" s="4"/>
      <c r="T1616" s="4"/>
      <c r="U1616" s="4"/>
      <c r="V1616" s="4"/>
      <c r="W1616" s="4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  <c r="EO1616" s="3"/>
      <c r="EP1616" s="3"/>
      <c r="EQ1616" s="3"/>
      <c r="ER1616" s="3"/>
      <c r="ES1616" s="3"/>
      <c r="ET1616" s="3"/>
      <c r="EU1616" s="3"/>
      <c r="EV1616" s="3"/>
      <c r="EW1616" s="3"/>
      <c r="EX1616" s="3"/>
      <c r="EY1616" s="3"/>
      <c r="EZ1616" s="3"/>
      <c r="FA1616" s="3"/>
      <c r="FB1616" s="3"/>
      <c r="FC1616" s="3"/>
      <c r="FD1616" s="3"/>
      <c r="FE1616" s="3"/>
      <c r="FF1616" s="3"/>
      <c r="FG1616" s="3"/>
      <c r="FH1616" s="3"/>
      <c r="FI1616" s="3"/>
      <c r="FJ1616" s="3"/>
      <c r="FK1616" s="3"/>
      <c r="FL1616" s="3"/>
      <c r="FM1616" s="3"/>
      <c r="FN1616" s="3"/>
      <c r="FO1616" s="3"/>
      <c r="FP1616" s="3"/>
      <c r="FQ1616" s="3"/>
      <c r="FR1616" s="3"/>
      <c r="FS1616" s="3"/>
      <c r="FT1616" s="3"/>
      <c r="FU1616" s="3"/>
      <c r="FV1616" s="3"/>
      <c r="FW1616" s="3"/>
      <c r="FX1616" s="3"/>
      <c r="FY1616" s="3"/>
      <c r="FZ1616" s="3"/>
      <c r="GA1616" s="3"/>
      <c r="GB1616" s="3"/>
      <c r="GC1616" s="3"/>
      <c r="GD1616" s="3"/>
      <c r="GE1616" s="3"/>
      <c r="GF1616" s="3"/>
    </row>
    <row r="1617" spans="1:188" s="320" customFormat="1" x14ac:dyDescent="0.2">
      <c r="A1617" s="4"/>
      <c r="B1617" s="5"/>
      <c r="C1617" s="5"/>
      <c r="D1617" s="5"/>
      <c r="E1617" s="259"/>
      <c r="F1617" s="323"/>
      <c r="G1617" s="323"/>
      <c r="I1617" s="4"/>
      <c r="J1617" s="4"/>
      <c r="K1617" s="260"/>
      <c r="L1617" s="4"/>
      <c r="M1617" s="35"/>
      <c r="N1617" s="4"/>
      <c r="O1617" s="35"/>
      <c r="P1617" s="36"/>
      <c r="Q1617" s="4"/>
      <c r="R1617" s="4"/>
      <c r="S1617" s="4"/>
      <c r="T1617" s="4"/>
      <c r="U1617" s="4"/>
      <c r="V1617" s="4"/>
      <c r="W1617" s="4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  <c r="FB1617" s="3"/>
      <c r="FC1617" s="3"/>
      <c r="FD1617" s="3"/>
      <c r="FE1617" s="3"/>
      <c r="FF1617" s="3"/>
      <c r="FG1617" s="3"/>
      <c r="FH1617" s="3"/>
      <c r="FI1617" s="3"/>
      <c r="FJ1617" s="3"/>
      <c r="FK1617" s="3"/>
      <c r="FL1617" s="3"/>
      <c r="FM1617" s="3"/>
      <c r="FN1617" s="3"/>
      <c r="FO1617" s="3"/>
      <c r="FP1617" s="3"/>
      <c r="FQ1617" s="3"/>
      <c r="FR1617" s="3"/>
      <c r="FS1617" s="3"/>
      <c r="FT1617" s="3"/>
      <c r="FU1617" s="3"/>
      <c r="FV1617" s="3"/>
      <c r="FW1617" s="3"/>
      <c r="FX1617" s="3"/>
      <c r="FY1617" s="3"/>
      <c r="FZ1617" s="3"/>
      <c r="GA1617" s="3"/>
      <c r="GB1617" s="3"/>
      <c r="GC1617" s="3"/>
      <c r="GD1617" s="3"/>
      <c r="GE1617" s="3"/>
      <c r="GF1617" s="3"/>
    </row>
    <row r="1618" spans="1:188" s="320" customFormat="1" x14ac:dyDescent="0.2">
      <c r="A1618" s="4"/>
      <c r="B1618" s="5"/>
      <c r="C1618" s="5"/>
      <c r="D1618" s="5"/>
      <c r="E1618" s="259"/>
      <c r="F1618" s="323"/>
      <c r="G1618" s="323"/>
      <c r="I1618" s="4"/>
      <c r="J1618" s="4"/>
      <c r="K1618" s="260"/>
      <c r="L1618" s="4"/>
      <c r="M1618" s="35"/>
      <c r="N1618" s="4"/>
      <c r="O1618" s="35"/>
      <c r="P1618" s="36"/>
      <c r="Q1618" s="4"/>
      <c r="R1618" s="4"/>
      <c r="S1618" s="4"/>
      <c r="T1618" s="4"/>
      <c r="U1618" s="4"/>
      <c r="V1618" s="4"/>
      <c r="W1618" s="4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  <c r="EH1618" s="3"/>
      <c r="EI1618" s="3"/>
      <c r="EJ1618" s="3"/>
      <c r="EK1618" s="3"/>
      <c r="EL1618" s="3"/>
      <c r="EM1618" s="3"/>
      <c r="EN1618" s="3"/>
      <c r="EO1618" s="3"/>
      <c r="EP1618" s="3"/>
      <c r="EQ1618" s="3"/>
      <c r="ER1618" s="3"/>
      <c r="ES1618" s="3"/>
      <c r="ET1618" s="3"/>
      <c r="EU1618" s="3"/>
      <c r="EV1618" s="3"/>
      <c r="EW1618" s="3"/>
      <c r="EX1618" s="3"/>
      <c r="EY1618" s="3"/>
      <c r="EZ1618" s="3"/>
      <c r="FA1618" s="3"/>
      <c r="FB1618" s="3"/>
      <c r="FC1618" s="3"/>
      <c r="FD1618" s="3"/>
      <c r="FE1618" s="3"/>
      <c r="FF1618" s="3"/>
      <c r="FG1618" s="3"/>
      <c r="FH1618" s="3"/>
      <c r="FI1618" s="3"/>
      <c r="FJ1618" s="3"/>
      <c r="FK1618" s="3"/>
      <c r="FL1618" s="3"/>
      <c r="FM1618" s="3"/>
      <c r="FN1618" s="3"/>
      <c r="FO1618" s="3"/>
      <c r="FP1618" s="3"/>
      <c r="FQ1618" s="3"/>
      <c r="FR1618" s="3"/>
      <c r="FS1618" s="3"/>
      <c r="FT1618" s="3"/>
      <c r="FU1618" s="3"/>
      <c r="FV1618" s="3"/>
      <c r="FW1618" s="3"/>
      <c r="FX1618" s="3"/>
      <c r="FY1618" s="3"/>
      <c r="FZ1618" s="3"/>
      <c r="GA1618" s="3"/>
      <c r="GB1618" s="3"/>
      <c r="GC1618" s="3"/>
      <c r="GD1618" s="3"/>
      <c r="GE1618" s="3"/>
      <c r="GF1618" s="3"/>
    </row>
    <row r="1619" spans="1:188" s="320" customFormat="1" x14ac:dyDescent="0.2">
      <c r="A1619" s="4"/>
      <c r="B1619" s="5"/>
      <c r="C1619" s="5"/>
      <c r="D1619" s="5"/>
      <c r="E1619" s="259"/>
      <c r="F1619" s="323"/>
      <c r="G1619" s="323"/>
      <c r="I1619" s="4"/>
      <c r="J1619" s="4"/>
      <c r="K1619" s="260"/>
      <c r="L1619" s="4"/>
      <c r="M1619" s="35"/>
      <c r="N1619" s="4"/>
      <c r="O1619" s="35"/>
      <c r="P1619" s="36"/>
      <c r="Q1619" s="4"/>
      <c r="R1619" s="4"/>
      <c r="S1619" s="4"/>
      <c r="T1619" s="4"/>
      <c r="U1619" s="4"/>
      <c r="V1619" s="4"/>
      <c r="W1619" s="4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  <c r="EO1619" s="3"/>
      <c r="EP1619" s="3"/>
      <c r="EQ1619" s="3"/>
      <c r="ER1619" s="3"/>
      <c r="ES1619" s="3"/>
      <c r="ET1619" s="3"/>
      <c r="EU1619" s="3"/>
      <c r="EV1619" s="3"/>
      <c r="EW1619" s="3"/>
      <c r="EX1619" s="3"/>
      <c r="EY1619" s="3"/>
      <c r="EZ1619" s="3"/>
      <c r="FA1619" s="3"/>
      <c r="FB1619" s="3"/>
      <c r="FC1619" s="3"/>
      <c r="FD1619" s="3"/>
      <c r="FE1619" s="3"/>
      <c r="FF1619" s="3"/>
      <c r="FG1619" s="3"/>
      <c r="FH1619" s="3"/>
      <c r="FI1619" s="3"/>
      <c r="FJ1619" s="3"/>
      <c r="FK1619" s="3"/>
      <c r="FL1619" s="3"/>
      <c r="FM1619" s="3"/>
      <c r="FN1619" s="3"/>
      <c r="FO1619" s="3"/>
      <c r="FP1619" s="3"/>
      <c r="FQ1619" s="3"/>
      <c r="FR1619" s="3"/>
      <c r="FS1619" s="3"/>
      <c r="FT1619" s="3"/>
      <c r="FU1619" s="3"/>
      <c r="FV1619" s="3"/>
      <c r="FW1619" s="3"/>
      <c r="FX1619" s="3"/>
      <c r="FY1619" s="3"/>
      <c r="FZ1619" s="3"/>
      <c r="GA1619" s="3"/>
      <c r="GB1619" s="3"/>
      <c r="GC1619" s="3"/>
      <c r="GD1619" s="3"/>
      <c r="GE1619" s="3"/>
      <c r="GF1619" s="3"/>
    </row>
    <row r="1620" spans="1:188" s="320" customFormat="1" x14ac:dyDescent="0.2">
      <c r="A1620" s="4"/>
      <c r="B1620" s="5"/>
      <c r="C1620" s="5"/>
      <c r="D1620" s="5"/>
      <c r="E1620" s="259"/>
      <c r="F1620" s="323"/>
      <c r="G1620" s="323"/>
      <c r="I1620" s="4"/>
      <c r="J1620" s="4"/>
      <c r="K1620" s="260"/>
      <c r="L1620" s="4"/>
      <c r="M1620" s="35"/>
      <c r="N1620" s="4"/>
      <c r="O1620" s="35"/>
      <c r="P1620" s="36"/>
      <c r="Q1620" s="4"/>
      <c r="R1620" s="4"/>
      <c r="S1620" s="4"/>
      <c r="T1620" s="4"/>
      <c r="U1620" s="4"/>
      <c r="V1620" s="4"/>
      <c r="W1620" s="4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  <c r="EH1620" s="3"/>
      <c r="EI1620" s="3"/>
      <c r="EJ1620" s="3"/>
      <c r="EK1620" s="3"/>
      <c r="EL1620" s="3"/>
      <c r="EM1620" s="3"/>
      <c r="EN1620" s="3"/>
      <c r="EO1620" s="3"/>
      <c r="EP1620" s="3"/>
      <c r="EQ1620" s="3"/>
      <c r="ER1620" s="3"/>
      <c r="ES1620" s="3"/>
      <c r="ET1620" s="3"/>
      <c r="EU1620" s="3"/>
      <c r="EV1620" s="3"/>
      <c r="EW1620" s="3"/>
      <c r="EX1620" s="3"/>
      <c r="EY1620" s="3"/>
      <c r="EZ1620" s="3"/>
      <c r="FA1620" s="3"/>
      <c r="FB1620" s="3"/>
      <c r="FC1620" s="3"/>
      <c r="FD1620" s="3"/>
      <c r="FE1620" s="3"/>
      <c r="FF1620" s="3"/>
      <c r="FG1620" s="3"/>
      <c r="FH1620" s="3"/>
      <c r="FI1620" s="3"/>
      <c r="FJ1620" s="3"/>
      <c r="FK1620" s="3"/>
      <c r="FL1620" s="3"/>
      <c r="FM1620" s="3"/>
      <c r="FN1620" s="3"/>
      <c r="FO1620" s="3"/>
      <c r="FP1620" s="3"/>
      <c r="FQ1620" s="3"/>
      <c r="FR1620" s="3"/>
      <c r="FS1620" s="3"/>
      <c r="FT1620" s="3"/>
      <c r="FU1620" s="3"/>
      <c r="FV1620" s="3"/>
      <c r="FW1620" s="3"/>
      <c r="FX1620" s="3"/>
      <c r="FY1620" s="3"/>
      <c r="FZ1620" s="3"/>
      <c r="GA1620" s="3"/>
      <c r="GB1620" s="3"/>
      <c r="GC1620" s="3"/>
      <c r="GD1620" s="3"/>
      <c r="GE1620" s="3"/>
      <c r="GF1620" s="3"/>
    </row>
    <row r="1621" spans="1:188" s="320" customFormat="1" x14ac:dyDescent="0.2">
      <c r="A1621" s="4"/>
      <c r="B1621" s="5"/>
      <c r="C1621" s="5"/>
      <c r="D1621" s="5"/>
      <c r="E1621" s="259"/>
      <c r="F1621" s="323"/>
      <c r="G1621" s="323"/>
      <c r="I1621" s="4"/>
      <c r="J1621" s="4"/>
      <c r="K1621" s="260"/>
      <c r="L1621" s="4"/>
      <c r="M1621" s="35"/>
      <c r="N1621" s="4"/>
      <c r="O1621" s="35"/>
      <c r="P1621" s="36"/>
      <c r="Q1621" s="4"/>
      <c r="R1621" s="4"/>
      <c r="S1621" s="4"/>
      <c r="T1621" s="4"/>
      <c r="U1621" s="4"/>
      <c r="V1621" s="4"/>
      <c r="W1621" s="4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  <c r="EH1621" s="3"/>
      <c r="EI1621" s="3"/>
      <c r="EJ1621" s="3"/>
      <c r="EK1621" s="3"/>
      <c r="EL1621" s="3"/>
      <c r="EM1621" s="3"/>
      <c r="EN1621" s="3"/>
      <c r="EO1621" s="3"/>
      <c r="EP1621" s="3"/>
      <c r="EQ1621" s="3"/>
      <c r="ER1621" s="3"/>
      <c r="ES1621" s="3"/>
      <c r="ET1621" s="3"/>
      <c r="EU1621" s="3"/>
      <c r="EV1621" s="3"/>
      <c r="EW1621" s="3"/>
      <c r="EX1621" s="3"/>
      <c r="EY1621" s="3"/>
      <c r="EZ1621" s="3"/>
      <c r="FA1621" s="3"/>
      <c r="FB1621" s="3"/>
      <c r="FC1621" s="3"/>
      <c r="FD1621" s="3"/>
      <c r="FE1621" s="3"/>
      <c r="FF1621" s="3"/>
      <c r="FG1621" s="3"/>
      <c r="FH1621" s="3"/>
      <c r="FI1621" s="3"/>
      <c r="FJ1621" s="3"/>
      <c r="FK1621" s="3"/>
      <c r="FL1621" s="3"/>
      <c r="FM1621" s="3"/>
      <c r="FN1621" s="3"/>
      <c r="FO1621" s="3"/>
      <c r="FP1621" s="3"/>
      <c r="FQ1621" s="3"/>
      <c r="FR1621" s="3"/>
      <c r="FS1621" s="3"/>
      <c r="FT1621" s="3"/>
      <c r="FU1621" s="3"/>
      <c r="FV1621" s="3"/>
      <c r="FW1621" s="3"/>
      <c r="FX1621" s="3"/>
      <c r="FY1621" s="3"/>
      <c r="FZ1621" s="3"/>
      <c r="GA1621" s="3"/>
      <c r="GB1621" s="3"/>
      <c r="GC1621" s="3"/>
      <c r="GD1621" s="3"/>
      <c r="GE1621" s="3"/>
      <c r="GF1621" s="3"/>
    </row>
    <row r="1622" spans="1:188" s="320" customFormat="1" x14ac:dyDescent="0.2">
      <c r="A1622" s="4"/>
      <c r="B1622" s="5"/>
      <c r="C1622" s="5"/>
      <c r="D1622" s="5"/>
      <c r="E1622" s="259"/>
      <c r="F1622" s="323"/>
      <c r="G1622" s="323"/>
      <c r="I1622" s="4"/>
      <c r="J1622" s="4"/>
      <c r="K1622" s="260"/>
      <c r="L1622" s="4"/>
      <c r="M1622" s="35"/>
      <c r="N1622" s="4"/>
      <c r="O1622" s="35"/>
      <c r="P1622" s="36"/>
      <c r="Q1622" s="4"/>
      <c r="R1622" s="4"/>
      <c r="S1622" s="4"/>
      <c r="T1622" s="4"/>
      <c r="U1622" s="4"/>
      <c r="V1622" s="4"/>
      <c r="W1622" s="4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  <c r="EO1622" s="3"/>
      <c r="EP1622" s="3"/>
      <c r="EQ1622" s="3"/>
      <c r="ER1622" s="3"/>
      <c r="ES1622" s="3"/>
      <c r="ET1622" s="3"/>
      <c r="EU1622" s="3"/>
      <c r="EV1622" s="3"/>
      <c r="EW1622" s="3"/>
      <c r="EX1622" s="3"/>
      <c r="EY1622" s="3"/>
      <c r="EZ1622" s="3"/>
      <c r="FA1622" s="3"/>
      <c r="FB1622" s="3"/>
      <c r="FC1622" s="3"/>
      <c r="FD1622" s="3"/>
      <c r="FE1622" s="3"/>
      <c r="FF1622" s="3"/>
      <c r="FG1622" s="3"/>
      <c r="FH1622" s="3"/>
      <c r="FI1622" s="3"/>
      <c r="FJ1622" s="3"/>
      <c r="FK1622" s="3"/>
      <c r="FL1622" s="3"/>
      <c r="FM1622" s="3"/>
      <c r="FN1622" s="3"/>
      <c r="FO1622" s="3"/>
      <c r="FP1622" s="3"/>
      <c r="FQ1622" s="3"/>
      <c r="FR1622" s="3"/>
      <c r="FS1622" s="3"/>
      <c r="FT1622" s="3"/>
      <c r="FU1622" s="3"/>
      <c r="FV1622" s="3"/>
      <c r="FW1622" s="3"/>
      <c r="FX1622" s="3"/>
      <c r="FY1622" s="3"/>
      <c r="FZ1622" s="3"/>
      <c r="GA1622" s="3"/>
      <c r="GB1622" s="3"/>
      <c r="GC1622" s="3"/>
      <c r="GD1622" s="3"/>
      <c r="GE1622" s="3"/>
      <c r="GF1622" s="3"/>
    </row>
    <row r="1623" spans="1:188" s="320" customFormat="1" x14ac:dyDescent="0.2">
      <c r="A1623" s="4"/>
      <c r="B1623" s="5"/>
      <c r="C1623" s="5"/>
      <c r="D1623" s="5"/>
      <c r="E1623" s="259"/>
      <c r="F1623" s="323"/>
      <c r="G1623" s="323"/>
      <c r="I1623" s="4"/>
      <c r="J1623" s="4"/>
      <c r="K1623" s="260"/>
      <c r="L1623" s="4"/>
      <c r="M1623" s="35"/>
      <c r="N1623" s="4"/>
      <c r="O1623" s="35"/>
      <c r="P1623" s="36"/>
      <c r="Q1623" s="4"/>
      <c r="R1623" s="4"/>
      <c r="S1623" s="4"/>
      <c r="T1623" s="4"/>
      <c r="U1623" s="4"/>
      <c r="V1623" s="4"/>
      <c r="W1623" s="4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  <c r="EO1623" s="3"/>
      <c r="EP1623" s="3"/>
      <c r="EQ1623" s="3"/>
      <c r="ER1623" s="3"/>
      <c r="ES1623" s="3"/>
      <c r="ET1623" s="3"/>
      <c r="EU1623" s="3"/>
      <c r="EV1623" s="3"/>
      <c r="EW1623" s="3"/>
      <c r="EX1623" s="3"/>
      <c r="EY1623" s="3"/>
      <c r="EZ1623" s="3"/>
      <c r="FA1623" s="3"/>
      <c r="FB1623" s="3"/>
      <c r="FC1623" s="3"/>
      <c r="FD1623" s="3"/>
      <c r="FE1623" s="3"/>
      <c r="FF1623" s="3"/>
      <c r="FG1623" s="3"/>
      <c r="FH1623" s="3"/>
      <c r="FI1623" s="3"/>
      <c r="FJ1623" s="3"/>
      <c r="FK1623" s="3"/>
      <c r="FL1623" s="3"/>
      <c r="FM1623" s="3"/>
      <c r="FN1623" s="3"/>
      <c r="FO1623" s="3"/>
      <c r="FP1623" s="3"/>
      <c r="FQ1623" s="3"/>
      <c r="FR1623" s="3"/>
      <c r="FS1623" s="3"/>
      <c r="FT1623" s="3"/>
      <c r="FU1623" s="3"/>
      <c r="FV1623" s="3"/>
      <c r="FW1623" s="3"/>
      <c r="FX1623" s="3"/>
      <c r="FY1623" s="3"/>
      <c r="FZ1623" s="3"/>
      <c r="GA1623" s="3"/>
      <c r="GB1623" s="3"/>
      <c r="GC1623" s="3"/>
      <c r="GD1623" s="3"/>
      <c r="GE1623" s="3"/>
      <c r="GF1623" s="3"/>
    </row>
    <row r="1624" spans="1:188" s="320" customFormat="1" x14ac:dyDescent="0.2">
      <c r="A1624" s="4"/>
      <c r="B1624" s="5"/>
      <c r="C1624" s="5"/>
      <c r="D1624" s="5"/>
      <c r="E1624" s="259"/>
      <c r="F1624" s="323"/>
      <c r="G1624" s="323"/>
      <c r="I1624" s="4"/>
      <c r="J1624" s="4"/>
      <c r="K1624" s="260"/>
      <c r="L1624" s="4"/>
      <c r="M1624" s="35"/>
      <c r="N1624" s="4"/>
      <c r="O1624" s="35"/>
      <c r="P1624" s="36"/>
      <c r="Q1624" s="4"/>
      <c r="R1624" s="4"/>
      <c r="S1624" s="4"/>
      <c r="T1624" s="4"/>
      <c r="U1624" s="4"/>
      <c r="V1624" s="4"/>
      <c r="W1624" s="4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  <c r="EO1624" s="3"/>
      <c r="EP1624" s="3"/>
      <c r="EQ1624" s="3"/>
      <c r="ER1624" s="3"/>
      <c r="ES1624" s="3"/>
      <c r="ET1624" s="3"/>
      <c r="EU1624" s="3"/>
      <c r="EV1624" s="3"/>
      <c r="EW1624" s="3"/>
      <c r="EX1624" s="3"/>
      <c r="EY1624" s="3"/>
      <c r="EZ1624" s="3"/>
      <c r="FA1624" s="3"/>
      <c r="FB1624" s="3"/>
      <c r="FC1624" s="3"/>
      <c r="FD1624" s="3"/>
      <c r="FE1624" s="3"/>
      <c r="FF1624" s="3"/>
      <c r="FG1624" s="3"/>
      <c r="FH1624" s="3"/>
      <c r="FI1624" s="3"/>
      <c r="FJ1624" s="3"/>
      <c r="FK1624" s="3"/>
      <c r="FL1624" s="3"/>
      <c r="FM1624" s="3"/>
      <c r="FN1624" s="3"/>
      <c r="FO1624" s="3"/>
      <c r="FP1624" s="3"/>
      <c r="FQ1624" s="3"/>
      <c r="FR1624" s="3"/>
      <c r="FS1624" s="3"/>
      <c r="FT1624" s="3"/>
      <c r="FU1624" s="3"/>
      <c r="FV1624" s="3"/>
      <c r="FW1624" s="3"/>
      <c r="FX1624" s="3"/>
      <c r="FY1624" s="3"/>
      <c r="FZ1624" s="3"/>
      <c r="GA1624" s="3"/>
      <c r="GB1624" s="3"/>
      <c r="GC1624" s="3"/>
      <c r="GD1624" s="3"/>
      <c r="GE1624" s="3"/>
      <c r="GF1624" s="3"/>
    </row>
    <row r="1625" spans="1:188" s="320" customFormat="1" x14ac:dyDescent="0.2">
      <c r="A1625" s="4"/>
      <c r="B1625" s="5"/>
      <c r="C1625" s="5"/>
      <c r="D1625" s="5"/>
      <c r="E1625" s="259"/>
      <c r="F1625" s="323"/>
      <c r="G1625" s="323"/>
      <c r="I1625" s="4"/>
      <c r="J1625" s="4"/>
      <c r="K1625" s="260"/>
      <c r="L1625" s="4"/>
      <c r="M1625" s="35"/>
      <c r="N1625" s="4"/>
      <c r="O1625" s="35"/>
      <c r="P1625" s="36"/>
      <c r="Q1625" s="4"/>
      <c r="R1625" s="4"/>
      <c r="S1625" s="4"/>
      <c r="T1625" s="4"/>
      <c r="U1625" s="4"/>
      <c r="V1625" s="4"/>
      <c r="W1625" s="4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  <c r="EO1625" s="3"/>
      <c r="EP1625" s="3"/>
      <c r="EQ1625" s="3"/>
      <c r="ER1625" s="3"/>
      <c r="ES1625" s="3"/>
      <c r="ET1625" s="3"/>
      <c r="EU1625" s="3"/>
      <c r="EV1625" s="3"/>
      <c r="EW1625" s="3"/>
      <c r="EX1625" s="3"/>
      <c r="EY1625" s="3"/>
      <c r="EZ1625" s="3"/>
      <c r="FA1625" s="3"/>
      <c r="FB1625" s="3"/>
      <c r="FC1625" s="3"/>
      <c r="FD1625" s="3"/>
      <c r="FE1625" s="3"/>
      <c r="FF1625" s="3"/>
      <c r="FG1625" s="3"/>
      <c r="FH1625" s="3"/>
      <c r="FI1625" s="3"/>
      <c r="FJ1625" s="3"/>
      <c r="FK1625" s="3"/>
      <c r="FL1625" s="3"/>
      <c r="FM1625" s="3"/>
      <c r="FN1625" s="3"/>
      <c r="FO1625" s="3"/>
      <c r="FP1625" s="3"/>
      <c r="FQ1625" s="3"/>
      <c r="FR1625" s="3"/>
      <c r="FS1625" s="3"/>
      <c r="FT1625" s="3"/>
      <c r="FU1625" s="3"/>
      <c r="FV1625" s="3"/>
      <c r="FW1625" s="3"/>
      <c r="FX1625" s="3"/>
      <c r="FY1625" s="3"/>
      <c r="FZ1625" s="3"/>
      <c r="GA1625" s="3"/>
      <c r="GB1625" s="3"/>
      <c r="GC1625" s="3"/>
      <c r="GD1625" s="3"/>
      <c r="GE1625" s="3"/>
      <c r="GF1625" s="3"/>
    </row>
    <row r="1626" spans="1:188" s="320" customFormat="1" x14ac:dyDescent="0.2">
      <c r="A1626" s="4"/>
      <c r="B1626" s="5"/>
      <c r="C1626" s="5"/>
      <c r="D1626" s="5"/>
      <c r="E1626" s="259"/>
      <c r="F1626" s="323"/>
      <c r="G1626" s="323"/>
      <c r="I1626" s="4"/>
      <c r="J1626" s="4"/>
      <c r="K1626" s="260"/>
      <c r="L1626" s="4"/>
      <c r="M1626" s="35"/>
      <c r="N1626" s="4"/>
      <c r="O1626" s="35"/>
      <c r="P1626" s="36"/>
      <c r="Q1626" s="4"/>
      <c r="R1626" s="4"/>
      <c r="S1626" s="4"/>
      <c r="T1626" s="4"/>
      <c r="U1626" s="4"/>
      <c r="V1626" s="4"/>
      <c r="W1626" s="4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  <c r="FB1626" s="3"/>
      <c r="FC1626" s="3"/>
      <c r="FD1626" s="3"/>
      <c r="FE1626" s="3"/>
      <c r="FF1626" s="3"/>
      <c r="FG1626" s="3"/>
      <c r="FH1626" s="3"/>
      <c r="FI1626" s="3"/>
      <c r="FJ1626" s="3"/>
      <c r="FK1626" s="3"/>
      <c r="FL1626" s="3"/>
      <c r="FM1626" s="3"/>
      <c r="FN1626" s="3"/>
      <c r="FO1626" s="3"/>
      <c r="FP1626" s="3"/>
      <c r="FQ1626" s="3"/>
      <c r="FR1626" s="3"/>
      <c r="FS1626" s="3"/>
      <c r="FT1626" s="3"/>
      <c r="FU1626" s="3"/>
      <c r="FV1626" s="3"/>
      <c r="FW1626" s="3"/>
      <c r="FX1626" s="3"/>
      <c r="FY1626" s="3"/>
      <c r="FZ1626" s="3"/>
      <c r="GA1626" s="3"/>
      <c r="GB1626" s="3"/>
      <c r="GC1626" s="3"/>
      <c r="GD1626" s="3"/>
      <c r="GE1626" s="3"/>
      <c r="GF1626" s="3"/>
    </row>
    <row r="1627" spans="1:188" s="320" customFormat="1" x14ac:dyDescent="0.2">
      <c r="A1627" s="4"/>
      <c r="B1627" s="5"/>
      <c r="C1627" s="5"/>
      <c r="D1627" s="5"/>
      <c r="E1627" s="259"/>
      <c r="F1627" s="323"/>
      <c r="G1627" s="323"/>
      <c r="I1627" s="4"/>
      <c r="J1627" s="4"/>
      <c r="K1627" s="260"/>
      <c r="L1627" s="4"/>
      <c r="M1627" s="35"/>
      <c r="N1627" s="4"/>
      <c r="O1627" s="35"/>
      <c r="P1627" s="36"/>
      <c r="Q1627" s="4"/>
      <c r="R1627" s="4"/>
      <c r="S1627" s="4"/>
      <c r="T1627" s="4"/>
      <c r="U1627" s="4"/>
      <c r="V1627" s="4"/>
      <c r="W1627" s="4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  <c r="EO1627" s="3"/>
      <c r="EP1627" s="3"/>
      <c r="EQ1627" s="3"/>
      <c r="ER1627" s="3"/>
      <c r="ES1627" s="3"/>
      <c r="ET1627" s="3"/>
      <c r="EU1627" s="3"/>
      <c r="EV1627" s="3"/>
      <c r="EW1627" s="3"/>
      <c r="EX1627" s="3"/>
      <c r="EY1627" s="3"/>
      <c r="EZ1627" s="3"/>
      <c r="FA1627" s="3"/>
      <c r="FB1627" s="3"/>
      <c r="FC1627" s="3"/>
      <c r="FD1627" s="3"/>
      <c r="FE1627" s="3"/>
      <c r="FF1627" s="3"/>
      <c r="FG1627" s="3"/>
      <c r="FH1627" s="3"/>
      <c r="FI1627" s="3"/>
      <c r="FJ1627" s="3"/>
      <c r="FK1627" s="3"/>
      <c r="FL1627" s="3"/>
      <c r="FM1627" s="3"/>
      <c r="FN1627" s="3"/>
      <c r="FO1627" s="3"/>
      <c r="FP1627" s="3"/>
      <c r="FQ1627" s="3"/>
      <c r="FR1627" s="3"/>
      <c r="FS1627" s="3"/>
      <c r="FT1627" s="3"/>
      <c r="FU1627" s="3"/>
      <c r="FV1627" s="3"/>
      <c r="FW1627" s="3"/>
      <c r="FX1627" s="3"/>
      <c r="FY1627" s="3"/>
      <c r="FZ1627" s="3"/>
      <c r="GA1627" s="3"/>
      <c r="GB1627" s="3"/>
      <c r="GC1627" s="3"/>
      <c r="GD1627" s="3"/>
      <c r="GE1627" s="3"/>
      <c r="GF1627" s="3"/>
    </row>
    <row r="1628" spans="1:188" s="320" customFormat="1" x14ac:dyDescent="0.2">
      <c r="A1628" s="4"/>
      <c r="B1628" s="5"/>
      <c r="C1628" s="5"/>
      <c r="D1628" s="5"/>
      <c r="E1628" s="259"/>
      <c r="F1628" s="323"/>
      <c r="G1628" s="323"/>
      <c r="I1628" s="4"/>
      <c r="J1628" s="4"/>
      <c r="K1628" s="260"/>
      <c r="L1628" s="4"/>
      <c r="M1628" s="35"/>
      <c r="N1628" s="4"/>
      <c r="O1628" s="35"/>
      <c r="P1628" s="36"/>
      <c r="Q1628" s="4"/>
      <c r="R1628" s="4"/>
      <c r="S1628" s="4"/>
      <c r="T1628" s="4"/>
      <c r="U1628" s="4"/>
      <c r="V1628" s="4"/>
      <c r="W1628" s="4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  <c r="EH1628" s="3"/>
      <c r="EI1628" s="3"/>
      <c r="EJ1628" s="3"/>
      <c r="EK1628" s="3"/>
      <c r="EL1628" s="3"/>
      <c r="EM1628" s="3"/>
      <c r="EN1628" s="3"/>
      <c r="EO1628" s="3"/>
      <c r="EP1628" s="3"/>
      <c r="EQ1628" s="3"/>
      <c r="ER1628" s="3"/>
      <c r="ES1628" s="3"/>
      <c r="ET1628" s="3"/>
      <c r="EU1628" s="3"/>
      <c r="EV1628" s="3"/>
      <c r="EW1628" s="3"/>
      <c r="EX1628" s="3"/>
      <c r="EY1628" s="3"/>
      <c r="EZ1628" s="3"/>
      <c r="FA1628" s="3"/>
      <c r="FB1628" s="3"/>
      <c r="FC1628" s="3"/>
      <c r="FD1628" s="3"/>
      <c r="FE1628" s="3"/>
      <c r="FF1628" s="3"/>
      <c r="FG1628" s="3"/>
      <c r="FH1628" s="3"/>
      <c r="FI1628" s="3"/>
      <c r="FJ1628" s="3"/>
      <c r="FK1628" s="3"/>
      <c r="FL1628" s="3"/>
      <c r="FM1628" s="3"/>
      <c r="FN1628" s="3"/>
      <c r="FO1628" s="3"/>
      <c r="FP1628" s="3"/>
      <c r="FQ1628" s="3"/>
      <c r="FR1628" s="3"/>
      <c r="FS1628" s="3"/>
      <c r="FT1628" s="3"/>
      <c r="FU1628" s="3"/>
      <c r="FV1628" s="3"/>
      <c r="FW1628" s="3"/>
      <c r="FX1628" s="3"/>
      <c r="FY1628" s="3"/>
      <c r="FZ1628" s="3"/>
      <c r="GA1628" s="3"/>
      <c r="GB1628" s="3"/>
      <c r="GC1628" s="3"/>
      <c r="GD1628" s="3"/>
      <c r="GE1628" s="3"/>
      <c r="GF1628" s="3"/>
    </row>
    <row r="1629" spans="1:188" s="320" customFormat="1" x14ac:dyDescent="0.2">
      <c r="A1629" s="4"/>
      <c r="B1629" s="5"/>
      <c r="C1629" s="5"/>
      <c r="D1629" s="5"/>
      <c r="E1629" s="259"/>
      <c r="F1629" s="323"/>
      <c r="G1629" s="323"/>
      <c r="I1629" s="4"/>
      <c r="J1629" s="4"/>
      <c r="K1629" s="260"/>
      <c r="L1629" s="4"/>
      <c r="M1629" s="35"/>
      <c r="N1629" s="4"/>
      <c r="O1629" s="35"/>
      <c r="P1629" s="36"/>
      <c r="Q1629" s="4"/>
      <c r="R1629" s="4"/>
      <c r="S1629" s="4"/>
      <c r="T1629" s="4"/>
      <c r="U1629" s="4"/>
      <c r="V1629" s="4"/>
      <c r="W1629" s="4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  <c r="EH1629" s="3"/>
      <c r="EI1629" s="3"/>
      <c r="EJ1629" s="3"/>
      <c r="EK1629" s="3"/>
      <c r="EL1629" s="3"/>
      <c r="EM1629" s="3"/>
      <c r="EN1629" s="3"/>
      <c r="EO1629" s="3"/>
      <c r="EP1629" s="3"/>
      <c r="EQ1629" s="3"/>
      <c r="ER1629" s="3"/>
      <c r="ES1629" s="3"/>
      <c r="ET1629" s="3"/>
      <c r="EU1629" s="3"/>
      <c r="EV1629" s="3"/>
      <c r="EW1629" s="3"/>
      <c r="EX1629" s="3"/>
      <c r="EY1629" s="3"/>
      <c r="EZ1629" s="3"/>
      <c r="FA1629" s="3"/>
      <c r="FB1629" s="3"/>
      <c r="FC1629" s="3"/>
      <c r="FD1629" s="3"/>
      <c r="FE1629" s="3"/>
      <c r="FF1629" s="3"/>
      <c r="FG1629" s="3"/>
      <c r="FH1629" s="3"/>
      <c r="FI1629" s="3"/>
      <c r="FJ1629" s="3"/>
      <c r="FK1629" s="3"/>
      <c r="FL1629" s="3"/>
      <c r="FM1629" s="3"/>
      <c r="FN1629" s="3"/>
      <c r="FO1629" s="3"/>
      <c r="FP1629" s="3"/>
      <c r="FQ1629" s="3"/>
      <c r="FR1629" s="3"/>
      <c r="FS1629" s="3"/>
      <c r="FT1629" s="3"/>
      <c r="FU1629" s="3"/>
      <c r="FV1629" s="3"/>
      <c r="FW1629" s="3"/>
      <c r="FX1629" s="3"/>
      <c r="FY1629" s="3"/>
      <c r="FZ1629" s="3"/>
      <c r="GA1629" s="3"/>
      <c r="GB1629" s="3"/>
      <c r="GC1629" s="3"/>
      <c r="GD1629" s="3"/>
      <c r="GE1629" s="3"/>
      <c r="GF1629" s="3"/>
    </row>
    <row r="1630" spans="1:188" s="320" customFormat="1" x14ac:dyDescent="0.2">
      <c r="A1630" s="4"/>
      <c r="B1630" s="5"/>
      <c r="C1630" s="5"/>
      <c r="D1630" s="5"/>
      <c r="E1630" s="259"/>
      <c r="F1630" s="323"/>
      <c r="G1630" s="323"/>
      <c r="I1630" s="4"/>
      <c r="J1630" s="4"/>
      <c r="K1630" s="260"/>
      <c r="L1630" s="4"/>
      <c r="M1630" s="35"/>
      <c r="N1630" s="4"/>
      <c r="O1630" s="35"/>
      <c r="P1630" s="36"/>
      <c r="Q1630" s="4"/>
      <c r="R1630" s="4"/>
      <c r="S1630" s="4"/>
      <c r="T1630" s="4"/>
      <c r="U1630" s="4"/>
      <c r="V1630" s="4"/>
      <c r="W1630" s="4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  <c r="EO1630" s="3"/>
      <c r="EP1630" s="3"/>
      <c r="EQ1630" s="3"/>
      <c r="ER1630" s="3"/>
      <c r="ES1630" s="3"/>
      <c r="ET1630" s="3"/>
      <c r="EU1630" s="3"/>
      <c r="EV1630" s="3"/>
      <c r="EW1630" s="3"/>
      <c r="EX1630" s="3"/>
      <c r="EY1630" s="3"/>
      <c r="EZ1630" s="3"/>
      <c r="FA1630" s="3"/>
      <c r="FB1630" s="3"/>
      <c r="FC1630" s="3"/>
      <c r="FD1630" s="3"/>
      <c r="FE1630" s="3"/>
      <c r="FF1630" s="3"/>
      <c r="FG1630" s="3"/>
      <c r="FH1630" s="3"/>
      <c r="FI1630" s="3"/>
      <c r="FJ1630" s="3"/>
      <c r="FK1630" s="3"/>
      <c r="FL1630" s="3"/>
      <c r="FM1630" s="3"/>
      <c r="FN1630" s="3"/>
      <c r="FO1630" s="3"/>
      <c r="FP1630" s="3"/>
      <c r="FQ1630" s="3"/>
      <c r="FR1630" s="3"/>
      <c r="FS1630" s="3"/>
      <c r="FT1630" s="3"/>
      <c r="FU1630" s="3"/>
      <c r="FV1630" s="3"/>
      <c r="FW1630" s="3"/>
      <c r="FX1630" s="3"/>
      <c r="FY1630" s="3"/>
      <c r="FZ1630" s="3"/>
      <c r="GA1630" s="3"/>
      <c r="GB1630" s="3"/>
      <c r="GC1630" s="3"/>
      <c r="GD1630" s="3"/>
      <c r="GE1630" s="3"/>
      <c r="GF1630" s="3"/>
    </row>
    <row r="1631" spans="1:188" s="320" customFormat="1" x14ac:dyDescent="0.2">
      <c r="A1631" s="4"/>
      <c r="B1631" s="5"/>
      <c r="C1631" s="5"/>
      <c r="D1631" s="5"/>
      <c r="E1631" s="259"/>
      <c r="F1631" s="323"/>
      <c r="G1631" s="323"/>
      <c r="I1631" s="4"/>
      <c r="J1631" s="4"/>
      <c r="K1631" s="260"/>
      <c r="L1631" s="4"/>
      <c r="M1631" s="35"/>
      <c r="N1631" s="4"/>
      <c r="O1631" s="35"/>
      <c r="P1631" s="36"/>
      <c r="Q1631" s="4"/>
      <c r="R1631" s="4"/>
      <c r="S1631" s="4"/>
      <c r="T1631" s="4"/>
      <c r="U1631" s="4"/>
      <c r="V1631" s="4"/>
      <c r="W1631" s="4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  <c r="EH1631" s="3"/>
      <c r="EI1631" s="3"/>
      <c r="EJ1631" s="3"/>
      <c r="EK1631" s="3"/>
      <c r="EL1631" s="3"/>
      <c r="EM1631" s="3"/>
      <c r="EN1631" s="3"/>
      <c r="EO1631" s="3"/>
      <c r="EP1631" s="3"/>
      <c r="EQ1631" s="3"/>
      <c r="ER1631" s="3"/>
      <c r="ES1631" s="3"/>
      <c r="ET1631" s="3"/>
      <c r="EU1631" s="3"/>
      <c r="EV1631" s="3"/>
      <c r="EW1631" s="3"/>
      <c r="EX1631" s="3"/>
      <c r="EY1631" s="3"/>
      <c r="EZ1631" s="3"/>
      <c r="FA1631" s="3"/>
      <c r="FB1631" s="3"/>
      <c r="FC1631" s="3"/>
      <c r="FD1631" s="3"/>
      <c r="FE1631" s="3"/>
      <c r="FF1631" s="3"/>
      <c r="FG1631" s="3"/>
      <c r="FH1631" s="3"/>
      <c r="FI1631" s="3"/>
      <c r="FJ1631" s="3"/>
      <c r="FK1631" s="3"/>
      <c r="FL1631" s="3"/>
      <c r="FM1631" s="3"/>
      <c r="FN1631" s="3"/>
      <c r="FO1631" s="3"/>
      <c r="FP1631" s="3"/>
      <c r="FQ1631" s="3"/>
      <c r="FR1631" s="3"/>
      <c r="FS1631" s="3"/>
      <c r="FT1631" s="3"/>
      <c r="FU1631" s="3"/>
      <c r="FV1631" s="3"/>
      <c r="FW1631" s="3"/>
      <c r="FX1631" s="3"/>
      <c r="FY1631" s="3"/>
      <c r="FZ1631" s="3"/>
      <c r="GA1631" s="3"/>
      <c r="GB1631" s="3"/>
      <c r="GC1631" s="3"/>
      <c r="GD1631" s="3"/>
      <c r="GE1631" s="3"/>
      <c r="GF1631" s="3"/>
    </row>
    <row r="1632" spans="1:188" s="320" customFormat="1" x14ac:dyDescent="0.2">
      <c r="A1632" s="4"/>
      <c r="B1632" s="5"/>
      <c r="C1632" s="5"/>
      <c r="D1632" s="5"/>
      <c r="E1632" s="259"/>
      <c r="F1632" s="323"/>
      <c r="G1632" s="323"/>
      <c r="I1632" s="4"/>
      <c r="J1632" s="4"/>
      <c r="K1632" s="260"/>
      <c r="L1632" s="4"/>
      <c r="M1632" s="35"/>
      <c r="N1632" s="4"/>
      <c r="O1632" s="35"/>
      <c r="P1632" s="36"/>
      <c r="Q1632" s="4"/>
      <c r="R1632" s="4"/>
      <c r="S1632" s="4"/>
      <c r="T1632" s="4"/>
      <c r="U1632" s="4"/>
      <c r="V1632" s="4"/>
      <c r="W1632" s="4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  <c r="EH1632" s="3"/>
      <c r="EI1632" s="3"/>
      <c r="EJ1632" s="3"/>
      <c r="EK1632" s="3"/>
      <c r="EL1632" s="3"/>
      <c r="EM1632" s="3"/>
      <c r="EN1632" s="3"/>
      <c r="EO1632" s="3"/>
      <c r="EP1632" s="3"/>
      <c r="EQ1632" s="3"/>
      <c r="ER1632" s="3"/>
      <c r="ES1632" s="3"/>
      <c r="ET1632" s="3"/>
      <c r="EU1632" s="3"/>
      <c r="EV1632" s="3"/>
      <c r="EW1632" s="3"/>
      <c r="EX1632" s="3"/>
      <c r="EY1632" s="3"/>
      <c r="EZ1632" s="3"/>
      <c r="FA1632" s="3"/>
      <c r="FB1632" s="3"/>
      <c r="FC1632" s="3"/>
      <c r="FD1632" s="3"/>
      <c r="FE1632" s="3"/>
      <c r="FF1632" s="3"/>
      <c r="FG1632" s="3"/>
      <c r="FH1632" s="3"/>
      <c r="FI1632" s="3"/>
      <c r="FJ1632" s="3"/>
      <c r="FK1632" s="3"/>
      <c r="FL1632" s="3"/>
      <c r="FM1632" s="3"/>
      <c r="FN1632" s="3"/>
      <c r="FO1632" s="3"/>
      <c r="FP1632" s="3"/>
      <c r="FQ1632" s="3"/>
      <c r="FR1632" s="3"/>
      <c r="FS1632" s="3"/>
      <c r="FT1632" s="3"/>
      <c r="FU1632" s="3"/>
      <c r="FV1632" s="3"/>
      <c r="FW1632" s="3"/>
      <c r="FX1632" s="3"/>
      <c r="FY1632" s="3"/>
      <c r="FZ1632" s="3"/>
      <c r="GA1632" s="3"/>
      <c r="GB1632" s="3"/>
      <c r="GC1632" s="3"/>
      <c r="GD1632" s="3"/>
      <c r="GE1632" s="3"/>
      <c r="GF1632" s="3"/>
    </row>
    <row r="1633" spans="1:188" s="320" customFormat="1" x14ac:dyDescent="0.2">
      <c r="A1633" s="4"/>
      <c r="B1633" s="5"/>
      <c r="C1633" s="5"/>
      <c r="D1633" s="5"/>
      <c r="E1633" s="259"/>
      <c r="F1633" s="323"/>
      <c r="G1633" s="323"/>
      <c r="I1633" s="4"/>
      <c r="J1633" s="4"/>
      <c r="K1633" s="260"/>
      <c r="L1633" s="4"/>
      <c r="M1633" s="35"/>
      <c r="N1633" s="4"/>
      <c r="O1633" s="35"/>
      <c r="P1633" s="36"/>
      <c r="Q1633" s="4"/>
      <c r="R1633" s="4"/>
      <c r="S1633" s="4"/>
      <c r="T1633" s="4"/>
      <c r="U1633" s="4"/>
      <c r="V1633" s="4"/>
      <c r="W1633" s="4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  <c r="EH1633" s="3"/>
      <c r="EI1633" s="3"/>
      <c r="EJ1633" s="3"/>
      <c r="EK1633" s="3"/>
      <c r="EL1633" s="3"/>
      <c r="EM1633" s="3"/>
      <c r="EN1633" s="3"/>
      <c r="EO1633" s="3"/>
      <c r="EP1633" s="3"/>
      <c r="EQ1633" s="3"/>
      <c r="ER1633" s="3"/>
      <c r="ES1633" s="3"/>
      <c r="ET1633" s="3"/>
      <c r="EU1633" s="3"/>
      <c r="EV1633" s="3"/>
      <c r="EW1633" s="3"/>
      <c r="EX1633" s="3"/>
      <c r="EY1633" s="3"/>
      <c r="EZ1633" s="3"/>
      <c r="FA1633" s="3"/>
      <c r="FB1633" s="3"/>
      <c r="FC1633" s="3"/>
      <c r="FD1633" s="3"/>
      <c r="FE1633" s="3"/>
      <c r="FF1633" s="3"/>
      <c r="FG1633" s="3"/>
      <c r="FH1633" s="3"/>
      <c r="FI1633" s="3"/>
      <c r="FJ1633" s="3"/>
      <c r="FK1633" s="3"/>
      <c r="FL1633" s="3"/>
      <c r="FM1633" s="3"/>
      <c r="FN1633" s="3"/>
      <c r="FO1633" s="3"/>
      <c r="FP1633" s="3"/>
      <c r="FQ1633" s="3"/>
      <c r="FR1633" s="3"/>
      <c r="FS1633" s="3"/>
      <c r="FT1633" s="3"/>
      <c r="FU1633" s="3"/>
      <c r="FV1633" s="3"/>
      <c r="FW1633" s="3"/>
      <c r="FX1633" s="3"/>
      <c r="FY1633" s="3"/>
      <c r="FZ1633" s="3"/>
      <c r="GA1633" s="3"/>
      <c r="GB1633" s="3"/>
      <c r="GC1633" s="3"/>
      <c r="GD1633" s="3"/>
      <c r="GE1633" s="3"/>
      <c r="GF1633" s="3"/>
    </row>
    <row r="1634" spans="1:188" s="320" customFormat="1" x14ac:dyDescent="0.2">
      <c r="A1634" s="4"/>
      <c r="B1634" s="5"/>
      <c r="C1634" s="5"/>
      <c r="D1634" s="5"/>
      <c r="E1634" s="259"/>
      <c r="F1634" s="323"/>
      <c r="G1634" s="323"/>
      <c r="I1634" s="4"/>
      <c r="J1634" s="4"/>
      <c r="K1634" s="260"/>
      <c r="L1634" s="4"/>
      <c r="M1634" s="35"/>
      <c r="N1634" s="4"/>
      <c r="O1634" s="35"/>
      <c r="P1634" s="36"/>
      <c r="Q1634" s="4"/>
      <c r="R1634" s="4"/>
      <c r="S1634" s="4"/>
      <c r="T1634" s="4"/>
      <c r="U1634" s="4"/>
      <c r="V1634" s="4"/>
      <c r="W1634" s="4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  <c r="FF1634" s="3"/>
      <c r="FG1634" s="3"/>
      <c r="FH1634" s="3"/>
      <c r="FI1634" s="3"/>
      <c r="FJ1634" s="3"/>
      <c r="FK1634" s="3"/>
      <c r="FL1634" s="3"/>
      <c r="FM1634" s="3"/>
      <c r="FN1634" s="3"/>
      <c r="FO1634" s="3"/>
      <c r="FP1634" s="3"/>
      <c r="FQ1634" s="3"/>
      <c r="FR1634" s="3"/>
      <c r="FS1634" s="3"/>
      <c r="FT1634" s="3"/>
      <c r="FU1634" s="3"/>
      <c r="FV1634" s="3"/>
      <c r="FW1634" s="3"/>
      <c r="FX1634" s="3"/>
      <c r="FY1634" s="3"/>
      <c r="FZ1634" s="3"/>
      <c r="GA1634" s="3"/>
      <c r="GB1634" s="3"/>
      <c r="GC1634" s="3"/>
      <c r="GD1634" s="3"/>
      <c r="GE1634" s="3"/>
      <c r="GF1634" s="3"/>
    </row>
    <row r="1635" spans="1:188" s="320" customFormat="1" x14ac:dyDescent="0.2">
      <c r="A1635" s="4"/>
      <c r="B1635" s="5"/>
      <c r="C1635" s="5"/>
      <c r="D1635" s="5"/>
      <c r="E1635" s="259"/>
      <c r="F1635" s="323"/>
      <c r="G1635" s="323"/>
      <c r="I1635" s="4"/>
      <c r="J1635" s="4"/>
      <c r="K1635" s="260"/>
      <c r="L1635" s="4"/>
      <c r="M1635" s="35"/>
      <c r="N1635" s="4"/>
      <c r="O1635" s="35"/>
      <c r="P1635" s="36"/>
      <c r="Q1635" s="4"/>
      <c r="R1635" s="4"/>
      <c r="S1635" s="4"/>
      <c r="T1635" s="4"/>
      <c r="U1635" s="4"/>
      <c r="V1635" s="4"/>
      <c r="W1635" s="4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  <c r="EO1635" s="3"/>
      <c r="EP1635" s="3"/>
      <c r="EQ1635" s="3"/>
      <c r="ER1635" s="3"/>
      <c r="ES1635" s="3"/>
      <c r="ET1635" s="3"/>
      <c r="EU1635" s="3"/>
      <c r="EV1635" s="3"/>
      <c r="EW1635" s="3"/>
      <c r="EX1635" s="3"/>
      <c r="EY1635" s="3"/>
      <c r="EZ1635" s="3"/>
      <c r="FA1635" s="3"/>
      <c r="FB1635" s="3"/>
      <c r="FC1635" s="3"/>
      <c r="FD1635" s="3"/>
      <c r="FE1635" s="3"/>
      <c r="FF1635" s="3"/>
      <c r="FG1635" s="3"/>
      <c r="FH1635" s="3"/>
      <c r="FI1635" s="3"/>
      <c r="FJ1635" s="3"/>
      <c r="FK1635" s="3"/>
      <c r="FL1635" s="3"/>
      <c r="FM1635" s="3"/>
      <c r="FN1635" s="3"/>
      <c r="FO1635" s="3"/>
      <c r="FP1635" s="3"/>
      <c r="FQ1635" s="3"/>
      <c r="FR1635" s="3"/>
      <c r="FS1635" s="3"/>
      <c r="FT1635" s="3"/>
      <c r="FU1635" s="3"/>
      <c r="FV1635" s="3"/>
      <c r="FW1635" s="3"/>
      <c r="FX1635" s="3"/>
      <c r="FY1635" s="3"/>
      <c r="FZ1635" s="3"/>
      <c r="GA1635" s="3"/>
      <c r="GB1635" s="3"/>
      <c r="GC1635" s="3"/>
      <c r="GD1635" s="3"/>
      <c r="GE1635" s="3"/>
      <c r="GF1635" s="3"/>
    </row>
    <row r="1636" spans="1:188" s="320" customFormat="1" x14ac:dyDescent="0.2">
      <c r="A1636" s="4"/>
      <c r="B1636" s="5"/>
      <c r="C1636" s="5"/>
      <c r="D1636" s="5"/>
      <c r="E1636" s="259"/>
      <c r="F1636" s="323"/>
      <c r="G1636" s="323"/>
      <c r="I1636" s="4"/>
      <c r="J1636" s="4"/>
      <c r="K1636" s="260"/>
      <c r="L1636" s="4"/>
      <c r="M1636" s="35"/>
      <c r="N1636" s="4"/>
      <c r="O1636" s="35"/>
      <c r="P1636" s="36"/>
      <c r="Q1636" s="4"/>
      <c r="R1636" s="4"/>
      <c r="S1636" s="4"/>
      <c r="T1636" s="4"/>
      <c r="U1636" s="4"/>
      <c r="V1636" s="4"/>
      <c r="W1636" s="4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  <c r="EO1636" s="3"/>
      <c r="EP1636" s="3"/>
      <c r="EQ1636" s="3"/>
      <c r="ER1636" s="3"/>
      <c r="ES1636" s="3"/>
      <c r="ET1636" s="3"/>
      <c r="EU1636" s="3"/>
      <c r="EV1636" s="3"/>
      <c r="EW1636" s="3"/>
      <c r="EX1636" s="3"/>
      <c r="EY1636" s="3"/>
      <c r="EZ1636" s="3"/>
      <c r="FA1636" s="3"/>
      <c r="FB1636" s="3"/>
      <c r="FC1636" s="3"/>
      <c r="FD1636" s="3"/>
      <c r="FE1636" s="3"/>
      <c r="FF1636" s="3"/>
      <c r="FG1636" s="3"/>
      <c r="FH1636" s="3"/>
      <c r="FI1636" s="3"/>
      <c r="FJ1636" s="3"/>
      <c r="FK1636" s="3"/>
      <c r="FL1636" s="3"/>
      <c r="FM1636" s="3"/>
      <c r="FN1636" s="3"/>
      <c r="FO1636" s="3"/>
      <c r="FP1636" s="3"/>
      <c r="FQ1636" s="3"/>
      <c r="FR1636" s="3"/>
      <c r="FS1636" s="3"/>
      <c r="FT1636" s="3"/>
      <c r="FU1636" s="3"/>
      <c r="FV1636" s="3"/>
      <c r="FW1636" s="3"/>
      <c r="FX1636" s="3"/>
      <c r="FY1636" s="3"/>
      <c r="FZ1636" s="3"/>
      <c r="GA1636" s="3"/>
      <c r="GB1636" s="3"/>
      <c r="GC1636" s="3"/>
      <c r="GD1636" s="3"/>
      <c r="GE1636" s="3"/>
      <c r="GF1636" s="3"/>
    </row>
    <row r="1637" spans="1:188" s="320" customFormat="1" x14ac:dyDescent="0.2">
      <c r="A1637" s="4"/>
      <c r="B1637" s="5"/>
      <c r="C1637" s="5"/>
      <c r="D1637" s="5"/>
      <c r="E1637" s="259"/>
      <c r="F1637" s="323"/>
      <c r="G1637" s="323"/>
      <c r="I1637" s="4"/>
      <c r="J1637" s="4"/>
      <c r="K1637" s="260"/>
      <c r="L1637" s="4"/>
      <c r="M1637" s="35"/>
      <c r="N1637" s="4"/>
      <c r="O1637" s="35"/>
      <c r="P1637" s="36"/>
      <c r="Q1637" s="4"/>
      <c r="R1637" s="4"/>
      <c r="S1637" s="4"/>
      <c r="T1637" s="4"/>
      <c r="U1637" s="4"/>
      <c r="V1637" s="4"/>
      <c r="W1637" s="4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  <c r="FB1637" s="3"/>
      <c r="FC1637" s="3"/>
      <c r="FD1637" s="3"/>
      <c r="FE1637" s="3"/>
      <c r="FF1637" s="3"/>
      <c r="FG1637" s="3"/>
      <c r="FH1637" s="3"/>
      <c r="FI1637" s="3"/>
      <c r="FJ1637" s="3"/>
      <c r="FK1637" s="3"/>
      <c r="FL1637" s="3"/>
      <c r="FM1637" s="3"/>
      <c r="FN1637" s="3"/>
      <c r="FO1637" s="3"/>
      <c r="FP1637" s="3"/>
      <c r="FQ1637" s="3"/>
      <c r="FR1637" s="3"/>
      <c r="FS1637" s="3"/>
      <c r="FT1637" s="3"/>
      <c r="FU1637" s="3"/>
      <c r="FV1637" s="3"/>
      <c r="FW1637" s="3"/>
      <c r="FX1637" s="3"/>
      <c r="FY1637" s="3"/>
      <c r="FZ1637" s="3"/>
      <c r="GA1637" s="3"/>
      <c r="GB1637" s="3"/>
      <c r="GC1637" s="3"/>
      <c r="GD1637" s="3"/>
      <c r="GE1637" s="3"/>
      <c r="GF1637" s="3"/>
    </row>
    <row r="1638" spans="1:188" s="320" customFormat="1" x14ac:dyDescent="0.2">
      <c r="A1638" s="4"/>
      <c r="B1638" s="5"/>
      <c r="C1638" s="5"/>
      <c r="D1638" s="5"/>
      <c r="E1638" s="259"/>
      <c r="F1638" s="323"/>
      <c r="G1638" s="323"/>
      <c r="I1638" s="4"/>
      <c r="J1638" s="4"/>
      <c r="K1638" s="260"/>
      <c r="L1638" s="4"/>
      <c r="M1638" s="35"/>
      <c r="N1638" s="4"/>
      <c r="O1638" s="35"/>
      <c r="P1638" s="36"/>
      <c r="Q1638" s="4"/>
      <c r="R1638" s="4"/>
      <c r="S1638" s="4"/>
      <c r="T1638" s="4"/>
      <c r="U1638" s="4"/>
      <c r="V1638" s="4"/>
      <c r="W1638" s="4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  <c r="EO1638" s="3"/>
      <c r="EP1638" s="3"/>
      <c r="EQ1638" s="3"/>
      <c r="ER1638" s="3"/>
      <c r="ES1638" s="3"/>
      <c r="ET1638" s="3"/>
      <c r="EU1638" s="3"/>
      <c r="EV1638" s="3"/>
      <c r="EW1638" s="3"/>
      <c r="EX1638" s="3"/>
      <c r="EY1638" s="3"/>
      <c r="EZ1638" s="3"/>
      <c r="FA1638" s="3"/>
      <c r="FB1638" s="3"/>
      <c r="FC1638" s="3"/>
      <c r="FD1638" s="3"/>
      <c r="FE1638" s="3"/>
      <c r="FF1638" s="3"/>
      <c r="FG1638" s="3"/>
      <c r="FH1638" s="3"/>
      <c r="FI1638" s="3"/>
      <c r="FJ1638" s="3"/>
      <c r="FK1638" s="3"/>
      <c r="FL1638" s="3"/>
      <c r="FM1638" s="3"/>
      <c r="FN1638" s="3"/>
      <c r="FO1638" s="3"/>
      <c r="FP1638" s="3"/>
      <c r="FQ1638" s="3"/>
      <c r="FR1638" s="3"/>
      <c r="FS1638" s="3"/>
      <c r="FT1638" s="3"/>
      <c r="FU1638" s="3"/>
      <c r="FV1638" s="3"/>
      <c r="FW1638" s="3"/>
      <c r="FX1638" s="3"/>
      <c r="FY1638" s="3"/>
      <c r="FZ1638" s="3"/>
      <c r="GA1638" s="3"/>
      <c r="GB1638" s="3"/>
      <c r="GC1638" s="3"/>
      <c r="GD1638" s="3"/>
      <c r="GE1638" s="3"/>
      <c r="GF1638" s="3"/>
    </row>
    <row r="1639" spans="1:188" s="320" customFormat="1" x14ac:dyDescent="0.2">
      <c r="A1639" s="4"/>
      <c r="B1639" s="5"/>
      <c r="C1639" s="5"/>
      <c r="D1639" s="5"/>
      <c r="E1639" s="259"/>
      <c r="F1639" s="323"/>
      <c r="G1639" s="323"/>
      <c r="I1639" s="4"/>
      <c r="J1639" s="4"/>
      <c r="K1639" s="260"/>
      <c r="L1639" s="4"/>
      <c r="M1639" s="35"/>
      <c r="N1639" s="4"/>
      <c r="O1639" s="35"/>
      <c r="P1639" s="36"/>
      <c r="Q1639" s="4"/>
      <c r="R1639" s="4"/>
      <c r="S1639" s="4"/>
      <c r="T1639" s="4"/>
      <c r="U1639" s="4"/>
      <c r="V1639" s="4"/>
      <c r="W1639" s="4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  <c r="FB1639" s="3"/>
      <c r="FC1639" s="3"/>
      <c r="FD1639" s="3"/>
      <c r="FE1639" s="3"/>
      <c r="FF1639" s="3"/>
      <c r="FG1639" s="3"/>
      <c r="FH1639" s="3"/>
      <c r="FI1639" s="3"/>
      <c r="FJ1639" s="3"/>
      <c r="FK1639" s="3"/>
      <c r="FL1639" s="3"/>
      <c r="FM1639" s="3"/>
      <c r="FN1639" s="3"/>
      <c r="FO1639" s="3"/>
      <c r="FP1639" s="3"/>
      <c r="FQ1639" s="3"/>
      <c r="FR1639" s="3"/>
      <c r="FS1639" s="3"/>
      <c r="FT1639" s="3"/>
      <c r="FU1639" s="3"/>
      <c r="FV1639" s="3"/>
      <c r="FW1639" s="3"/>
      <c r="FX1639" s="3"/>
      <c r="FY1639" s="3"/>
      <c r="FZ1639" s="3"/>
      <c r="GA1639" s="3"/>
      <c r="GB1639" s="3"/>
      <c r="GC1639" s="3"/>
      <c r="GD1639" s="3"/>
      <c r="GE1639" s="3"/>
      <c r="GF1639" s="3"/>
    </row>
    <row r="1640" spans="1:188" s="320" customFormat="1" x14ac:dyDescent="0.2">
      <c r="A1640" s="4"/>
      <c r="B1640" s="5"/>
      <c r="C1640" s="5"/>
      <c r="D1640" s="5"/>
      <c r="E1640" s="259"/>
      <c r="F1640" s="323"/>
      <c r="G1640" s="323"/>
      <c r="I1640" s="4"/>
      <c r="J1640" s="4"/>
      <c r="K1640" s="260"/>
      <c r="L1640" s="4"/>
      <c r="M1640" s="35"/>
      <c r="N1640" s="4"/>
      <c r="O1640" s="35"/>
      <c r="P1640" s="36"/>
      <c r="Q1640" s="4"/>
      <c r="R1640" s="4"/>
      <c r="S1640" s="4"/>
      <c r="T1640" s="4"/>
      <c r="U1640" s="4"/>
      <c r="V1640" s="4"/>
      <c r="W1640" s="4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  <c r="EO1640" s="3"/>
      <c r="EP1640" s="3"/>
      <c r="EQ1640" s="3"/>
      <c r="ER1640" s="3"/>
      <c r="ES1640" s="3"/>
      <c r="ET1640" s="3"/>
      <c r="EU1640" s="3"/>
      <c r="EV1640" s="3"/>
      <c r="EW1640" s="3"/>
      <c r="EX1640" s="3"/>
      <c r="EY1640" s="3"/>
      <c r="EZ1640" s="3"/>
      <c r="FA1640" s="3"/>
      <c r="FB1640" s="3"/>
      <c r="FC1640" s="3"/>
      <c r="FD1640" s="3"/>
      <c r="FE1640" s="3"/>
      <c r="FF1640" s="3"/>
      <c r="FG1640" s="3"/>
      <c r="FH1640" s="3"/>
      <c r="FI1640" s="3"/>
      <c r="FJ1640" s="3"/>
      <c r="FK1640" s="3"/>
      <c r="FL1640" s="3"/>
      <c r="FM1640" s="3"/>
      <c r="FN1640" s="3"/>
      <c r="FO1640" s="3"/>
      <c r="FP1640" s="3"/>
      <c r="FQ1640" s="3"/>
      <c r="FR1640" s="3"/>
      <c r="FS1640" s="3"/>
      <c r="FT1640" s="3"/>
      <c r="FU1640" s="3"/>
      <c r="FV1640" s="3"/>
      <c r="FW1640" s="3"/>
      <c r="FX1640" s="3"/>
      <c r="FY1640" s="3"/>
      <c r="FZ1640" s="3"/>
      <c r="GA1640" s="3"/>
      <c r="GB1640" s="3"/>
      <c r="GC1640" s="3"/>
      <c r="GD1640" s="3"/>
      <c r="GE1640" s="3"/>
      <c r="GF1640" s="3"/>
    </row>
    <row r="1641" spans="1:188" s="320" customFormat="1" x14ac:dyDescent="0.2">
      <c r="A1641" s="4"/>
      <c r="B1641" s="5"/>
      <c r="C1641" s="5"/>
      <c r="D1641" s="5"/>
      <c r="E1641" s="259"/>
      <c r="F1641" s="323"/>
      <c r="G1641" s="323"/>
      <c r="I1641" s="4"/>
      <c r="J1641" s="4"/>
      <c r="K1641" s="260"/>
      <c r="L1641" s="4"/>
      <c r="M1641" s="35"/>
      <c r="N1641" s="4"/>
      <c r="O1641" s="35"/>
      <c r="P1641" s="36"/>
      <c r="Q1641" s="4"/>
      <c r="R1641" s="4"/>
      <c r="S1641" s="4"/>
      <c r="T1641" s="4"/>
      <c r="U1641" s="4"/>
      <c r="V1641" s="4"/>
      <c r="W1641" s="4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  <c r="EO1641" s="3"/>
      <c r="EP1641" s="3"/>
      <c r="EQ1641" s="3"/>
      <c r="ER1641" s="3"/>
      <c r="ES1641" s="3"/>
      <c r="ET1641" s="3"/>
      <c r="EU1641" s="3"/>
      <c r="EV1641" s="3"/>
      <c r="EW1641" s="3"/>
      <c r="EX1641" s="3"/>
      <c r="EY1641" s="3"/>
      <c r="EZ1641" s="3"/>
      <c r="FA1641" s="3"/>
      <c r="FB1641" s="3"/>
      <c r="FC1641" s="3"/>
      <c r="FD1641" s="3"/>
      <c r="FE1641" s="3"/>
      <c r="FF1641" s="3"/>
      <c r="FG1641" s="3"/>
      <c r="FH1641" s="3"/>
      <c r="FI1641" s="3"/>
      <c r="FJ1641" s="3"/>
      <c r="FK1641" s="3"/>
      <c r="FL1641" s="3"/>
      <c r="FM1641" s="3"/>
      <c r="FN1641" s="3"/>
      <c r="FO1641" s="3"/>
      <c r="FP1641" s="3"/>
      <c r="FQ1641" s="3"/>
      <c r="FR1641" s="3"/>
      <c r="FS1641" s="3"/>
      <c r="FT1641" s="3"/>
      <c r="FU1641" s="3"/>
      <c r="FV1641" s="3"/>
      <c r="FW1641" s="3"/>
      <c r="FX1641" s="3"/>
      <c r="FY1641" s="3"/>
      <c r="FZ1641" s="3"/>
      <c r="GA1641" s="3"/>
      <c r="GB1641" s="3"/>
      <c r="GC1641" s="3"/>
      <c r="GD1641" s="3"/>
      <c r="GE1641" s="3"/>
      <c r="GF1641" s="3"/>
    </row>
    <row r="1642" spans="1:188" s="320" customFormat="1" x14ac:dyDescent="0.2">
      <c r="A1642" s="4"/>
      <c r="B1642" s="5"/>
      <c r="C1642" s="5"/>
      <c r="D1642" s="5"/>
      <c r="E1642" s="259"/>
      <c r="F1642" s="323"/>
      <c r="G1642" s="323"/>
      <c r="I1642" s="4"/>
      <c r="J1642" s="4"/>
      <c r="K1642" s="260"/>
      <c r="L1642" s="4"/>
      <c r="M1642" s="35"/>
      <c r="N1642" s="4"/>
      <c r="O1642" s="35"/>
      <c r="P1642" s="36"/>
      <c r="Q1642" s="4"/>
      <c r="R1642" s="4"/>
      <c r="S1642" s="4"/>
      <c r="T1642" s="4"/>
      <c r="U1642" s="4"/>
      <c r="V1642" s="4"/>
      <c r="W1642" s="4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  <c r="FB1642" s="3"/>
      <c r="FC1642" s="3"/>
      <c r="FD1642" s="3"/>
      <c r="FE1642" s="3"/>
      <c r="FF1642" s="3"/>
      <c r="FG1642" s="3"/>
      <c r="FH1642" s="3"/>
      <c r="FI1642" s="3"/>
      <c r="FJ1642" s="3"/>
      <c r="FK1642" s="3"/>
      <c r="FL1642" s="3"/>
      <c r="FM1642" s="3"/>
      <c r="FN1642" s="3"/>
      <c r="FO1642" s="3"/>
      <c r="FP1642" s="3"/>
      <c r="FQ1642" s="3"/>
      <c r="FR1642" s="3"/>
      <c r="FS1642" s="3"/>
      <c r="FT1642" s="3"/>
      <c r="FU1642" s="3"/>
      <c r="FV1642" s="3"/>
      <c r="FW1642" s="3"/>
      <c r="FX1642" s="3"/>
      <c r="FY1642" s="3"/>
      <c r="FZ1642" s="3"/>
      <c r="GA1642" s="3"/>
      <c r="GB1642" s="3"/>
      <c r="GC1642" s="3"/>
      <c r="GD1642" s="3"/>
      <c r="GE1642" s="3"/>
      <c r="GF1642" s="3"/>
    </row>
    <row r="1643" spans="1:188" s="320" customFormat="1" x14ac:dyDescent="0.2">
      <c r="A1643" s="4"/>
      <c r="B1643" s="5"/>
      <c r="C1643" s="5"/>
      <c r="D1643" s="5"/>
      <c r="E1643" s="259"/>
      <c r="F1643" s="323"/>
      <c r="G1643" s="323"/>
      <c r="I1643" s="4"/>
      <c r="J1643" s="4"/>
      <c r="K1643" s="260"/>
      <c r="L1643" s="4"/>
      <c r="M1643" s="35"/>
      <c r="N1643" s="4"/>
      <c r="O1643" s="35"/>
      <c r="P1643" s="36"/>
      <c r="Q1643" s="4"/>
      <c r="R1643" s="4"/>
      <c r="S1643" s="4"/>
      <c r="T1643" s="4"/>
      <c r="U1643" s="4"/>
      <c r="V1643" s="4"/>
      <c r="W1643" s="4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  <c r="FB1643" s="3"/>
      <c r="FC1643" s="3"/>
      <c r="FD1643" s="3"/>
      <c r="FE1643" s="3"/>
      <c r="FF1643" s="3"/>
      <c r="FG1643" s="3"/>
      <c r="FH1643" s="3"/>
      <c r="FI1643" s="3"/>
      <c r="FJ1643" s="3"/>
      <c r="FK1643" s="3"/>
      <c r="FL1643" s="3"/>
      <c r="FM1643" s="3"/>
      <c r="FN1643" s="3"/>
      <c r="FO1643" s="3"/>
      <c r="FP1643" s="3"/>
      <c r="FQ1643" s="3"/>
      <c r="FR1643" s="3"/>
      <c r="FS1643" s="3"/>
      <c r="FT1643" s="3"/>
      <c r="FU1643" s="3"/>
      <c r="FV1643" s="3"/>
      <c r="FW1643" s="3"/>
      <c r="FX1643" s="3"/>
      <c r="FY1643" s="3"/>
      <c r="FZ1643" s="3"/>
      <c r="GA1643" s="3"/>
      <c r="GB1643" s="3"/>
      <c r="GC1643" s="3"/>
      <c r="GD1643" s="3"/>
      <c r="GE1643" s="3"/>
      <c r="GF1643" s="3"/>
    </row>
    <row r="1644" spans="1:188" s="320" customFormat="1" x14ac:dyDescent="0.2">
      <c r="A1644" s="4"/>
      <c r="B1644" s="5"/>
      <c r="C1644" s="5"/>
      <c r="D1644" s="5"/>
      <c r="E1644" s="259"/>
      <c r="F1644" s="323"/>
      <c r="G1644" s="323"/>
      <c r="I1644" s="4"/>
      <c r="J1644" s="4"/>
      <c r="K1644" s="260"/>
      <c r="L1644" s="4"/>
      <c r="M1644" s="35"/>
      <c r="N1644" s="4"/>
      <c r="O1644" s="35"/>
      <c r="P1644" s="36"/>
      <c r="Q1644" s="4"/>
      <c r="R1644" s="4"/>
      <c r="S1644" s="4"/>
      <c r="T1644" s="4"/>
      <c r="U1644" s="4"/>
      <c r="V1644" s="4"/>
      <c r="W1644" s="4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  <c r="EO1644" s="3"/>
      <c r="EP1644" s="3"/>
      <c r="EQ1644" s="3"/>
      <c r="ER1644" s="3"/>
      <c r="ES1644" s="3"/>
      <c r="ET1644" s="3"/>
      <c r="EU1644" s="3"/>
      <c r="EV1644" s="3"/>
      <c r="EW1644" s="3"/>
      <c r="EX1644" s="3"/>
      <c r="EY1644" s="3"/>
      <c r="EZ1644" s="3"/>
      <c r="FA1644" s="3"/>
      <c r="FB1644" s="3"/>
      <c r="FC1644" s="3"/>
      <c r="FD1644" s="3"/>
      <c r="FE1644" s="3"/>
      <c r="FF1644" s="3"/>
      <c r="FG1644" s="3"/>
      <c r="FH1644" s="3"/>
      <c r="FI1644" s="3"/>
      <c r="FJ1644" s="3"/>
      <c r="FK1644" s="3"/>
      <c r="FL1644" s="3"/>
      <c r="FM1644" s="3"/>
      <c r="FN1644" s="3"/>
      <c r="FO1644" s="3"/>
      <c r="FP1644" s="3"/>
      <c r="FQ1644" s="3"/>
      <c r="FR1644" s="3"/>
      <c r="FS1644" s="3"/>
      <c r="FT1644" s="3"/>
      <c r="FU1644" s="3"/>
      <c r="FV1644" s="3"/>
      <c r="FW1644" s="3"/>
      <c r="FX1644" s="3"/>
      <c r="FY1644" s="3"/>
      <c r="FZ1644" s="3"/>
      <c r="GA1644" s="3"/>
      <c r="GB1644" s="3"/>
      <c r="GC1644" s="3"/>
      <c r="GD1644" s="3"/>
      <c r="GE1644" s="3"/>
      <c r="GF1644" s="3"/>
    </row>
    <row r="1645" spans="1:188" s="320" customFormat="1" x14ac:dyDescent="0.2">
      <c r="A1645" s="4"/>
      <c r="B1645" s="5"/>
      <c r="C1645" s="5"/>
      <c r="D1645" s="5"/>
      <c r="E1645" s="259"/>
      <c r="F1645" s="323"/>
      <c r="G1645" s="323"/>
      <c r="I1645" s="4"/>
      <c r="J1645" s="4"/>
      <c r="K1645" s="260"/>
      <c r="L1645" s="4"/>
      <c r="M1645" s="35"/>
      <c r="N1645" s="4"/>
      <c r="O1645" s="35"/>
      <c r="P1645" s="36"/>
      <c r="Q1645" s="4"/>
      <c r="R1645" s="4"/>
      <c r="S1645" s="4"/>
      <c r="T1645" s="4"/>
      <c r="U1645" s="4"/>
      <c r="V1645" s="4"/>
      <c r="W1645" s="4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  <c r="EO1645" s="3"/>
      <c r="EP1645" s="3"/>
      <c r="EQ1645" s="3"/>
      <c r="ER1645" s="3"/>
      <c r="ES1645" s="3"/>
      <c r="ET1645" s="3"/>
      <c r="EU1645" s="3"/>
      <c r="EV1645" s="3"/>
      <c r="EW1645" s="3"/>
      <c r="EX1645" s="3"/>
      <c r="EY1645" s="3"/>
      <c r="EZ1645" s="3"/>
      <c r="FA1645" s="3"/>
      <c r="FB1645" s="3"/>
      <c r="FC1645" s="3"/>
      <c r="FD1645" s="3"/>
      <c r="FE1645" s="3"/>
      <c r="FF1645" s="3"/>
      <c r="FG1645" s="3"/>
      <c r="FH1645" s="3"/>
      <c r="FI1645" s="3"/>
      <c r="FJ1645" s="3"/>
      <c r="FK1645" s="3"/>
      <c r="FL1645" s="3"/>
      <c r="FM1645" s="3"/>
      <c r="FN1645" s="3"/>
      <c r="FO1645" s="3"/>
      <c r="FP1645" s="3"/>
      <c r="FQ1645" s="3"/>
      <c r="FR1645" s="3"/>
      <c r="FS1645" s="3"/>
      <c r="FT1645" s="3"/>
      <c r="FU1645" s="3"/>
      <c r="FV1645" s="3"/>
      <c r="FW1645" s="3"/>
      <c r="FX1645" s="3"/>
      <c r="FY1645" s="3"/>
      <c r="FZ1645" s="3"/>
      <c r="GA1645" s="3"/>
      <c r="GB1645" s="3"/>
      <c r="GC1645" s="3"/>
      <c r="GD1645" s="3"/>
      <c r="GE1645" s="3"/>
      <c r="GF1645" s="3"/>
    </row>
    <row r="1646" spans="1:188" s="320" customFormat="1" x14ac:dyDescent="0.2">
      <c r="A1646" s="4"/>
      <c r="B1646" s="5"/>
      <c r="C1646" s="5"/>
      <c r="D1646" s="5"/>
      <c r="E1646" s="259"/>
      <c r="F1646" s="323"/>
      <c r="G1646" s="323"/>
      <c r="I1646" s="4"/>
      <c r="J1646" s="4"/>
      <c r="K1646" s="260"/>
      <c r="L1646" s="4"/>
      <c r="M1646" s="35"/>
      <c r="N1646" s="4"/>
      <c r="O1646" s="35"/>
      <c r="P1646" s="36"/>
      <c r="Q1646" s="4"/>
      <c r="R1646" s="4"/>
      <c r="S1646" s="4"/>
      <c r="T1646" s="4"/>
      <c r="U1646" s="4"/>
      <c r="V1646" s="4"/>
      <c r="W1646" s="4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  <c r="FF1646" s="3"/>
      <c r="FG1646" s="3"/>
      <c r="FH1646" s="3"/>
      <c r="FI1646" s="3"/>
      <c r="FJ1646" s="3"/>
      <c r="FK1646" s="3"/>
      <c r="FL1646" s="3"/>
      <c r="FM1646" s="3"/>
      <c r="FN1646" s="3"/>
      <c r="FO1646" s="3"/>
      <c r="FP1646" s="3"/>
      <c r="FQ1646" s="3"/>
      <c r="FR1646" s="3"/>
      <c r="FS1646" s="3"/>
      <c r="FT1646" s="3"/>
      <c r="FU1646" s="3"/>
      <c r="FV1646" s="3"/>
      <c r="FW1646" s="3"/>
      <c r="FX1646" s="3"/>
      <c r="FY1646" s="3"/>
      <c r="FZ1646" s="3"/>
      <c r="GA1646" s="3"/>
      <c r="GB1646" s="3"/>
      <c r="GC1646" s="3"/>
      <c r="GD1646" s="3"/>
      <c r="GE1646" s="3"/>
      <c r="GF1646" s="3"/>
    </row>
    <row r="1647" spans="1:188" s="320" customFormat="1" x14ac:dyDescent="0.2">
      <c r="A1647" s="4"/>
      <c r="B1647" s="5"/>
      <c r="C1647" s="5"/>
      <c r="D1647" s="5"/>
      <c r="E1647" s="259"/>
      <c r="F1647" s="323"/>
      <c r="G1647" s="323"/>
      <c r="I1647" s="4"/>
      <c r="J1647" s="4"/>
      <c r="K1647" s="260"/>
      <c r="L1647" s="4"/>
      <c r="M1647" s="35"/>
      <c r="N1647" s="4"/>
      <c r="O1647" s="35"/>
      <c r="P1647" s="36"/>
      <c r="Q1647" s="4"/>
      <c r="R1647" s="4"/>
      <c r="S1647" s="4"/>
      <c r="T1647" s="4"/>
      <c r="U1647" s="4"/>
      <c r="V1647" s="4"/>
      <c r="W1647" s="4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  <c r="FB1647" s="3"/>
      <c r="FC1647" s="3"/>
      <c r="FD1647" s="3"/>
      <c r="FE1647" s="3"/>
      <c r="FF1647" s="3"/>
      <c r="FG1647" s="3"/>
      <c r="FH1647" s="3"/>
      <c r="FI1647" s="3"/>
      <c r="FJ1647" s="3"/>
      <c r="FK1647" s="3"/>
      <c r="FL1647" s="3"/>
      <c r="FM1647" s="3"/>
      <c r="FN1647" s="3"/>
      <c r="FO1647" s="3"/>
      <c r="FP1647" s="3"/>
      <c r="FQ1647" s="3"/>
      <c r="FR1647" s="3"/>
      <c r="FS1647" s="3"/>
      <c r="FT1647" s="3"/>
      <c r="FU1647" s="3"/>
      <c r="FV1647" s="3"/>
      <c r="FW1647" s="3"/>
      <c r="FX1647" s="3"/>
      <c r="FY1647" s="3"/>
      <c r="FZ1647" s="3"/>
      <c r="GA1647" s="3"/>
      <c r="GB1647" s="3"/>
      <c r="GC1647" s="3"/>
      <c r="GD1647" s="3"/>
      <c r="GE1647" s="3"/>
      <c r="GF1647" s="3"/>
    </row>
    <row r="1648" spans="1:188" s="320" customFormat="1" x14ac:dyDescent="0.2">
      <c r="A1648" s="4"/>
      <c r="B1648" s="5"/>
      <c r="C1648" s="5"/>
      <c r="D1648" s="5"/>
      <c r="E1648" s="259"/>
      <c r="F1648" s="323"/>
      <c r="G1648" s="323"/>
      <c r="I1648" s="4"/>
      <c r="J1648" s="4"/>
      <c r="K1648" s="260"/>
      <c r="L1648" s="4"/>
      <c r="M1648" s="35"/>
      <c r="N1648" s="4"/>
      <c r="O1648" s="35"/>
      <c r="P1648" s="36"/>
      <c r="Q1648" s="4"/>
      <c r="R1648" s="4"/>
      <c r="S1648" s="4"/>
      <c r="T1648" s="4"/>
      <c r="U1648" s="4"/>
      <c r="V1648" s="4"/>
      <c r="W1648" s="4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  <c r="EH1648" s="3"/>
      <c r="EI1648" s="3"/>
      <c r="EJ1648" s="3"/>
      <c r="EK1648" s="3"/>
      <c r="EL1648" s="3"/>
      <c r="EM1648" s="3"/>
      <c r="EN1648" s="3"/>
      <c r="EO1648" s="3"/>
      <c r="EP1648" s="3"/>
      <c r="EQ1648" s="3"/>
      <c r="ER1648" s="3"/>
      <c r="ES1648" s="3"/>
      <c r="ET1648" s="3"/>
      <c r="EU1648" s="3"/>
      <c r="EV1648" s="3"/>
      <c r="EW1648" s="3"/>
      <c r="EX1648" s="3"/>
      <c r="EY1648" s="3"/>
      <c r="EZ1648" s="3"/>
      <c r="FA1648" s="3"/>
      <c r="FB1648" s="3"/>
      <c r="FC1648" s="3"/>
      <c r="FD1648" s="3"/>
      <c r="FE1648" s="3"/>
      <c r="FF1648" s="3"/>
      <c r="FG1648" s="3"/>
      <c r="FH1648" s="3"/>
      <c r="FI1648" s="3"/>
      <c r="FJ1648" s="3"/>
      <c r="FK1648" s="3"/>
      <c r="FL1648" s="3"/>
      <c r="FM1648" s="3"/>
      <c r="FN1648" s="3"/>
      <c r="FO1648" s="3"/>
      <c r="FP1648" s="3"/>
      <c r="FQ1648" s="3"/>
      <c r="FR1648" s="3"/>
      <c r="FS1648" s="3"/>
      <c r="FT1648" s="3"/>
      <c r="FU1648" s="3"/>
      <c r="FV1648" s="3"/>
      <c r="FW1648" s="3"/>
      <c r="FX1648" s="3"/>
      <c r="FY1648" s="3"/>
      <c r="FZ1648" s="3"/>
      <c r="GA1648" s="3"/>
      <c r="GB1648" s="3"/>
      <c r="GC1648" s="3"/>
      <c r="GD1648" s="3"/>
      <c r="GE1648" s="3"/>
      <c r="GF1648" s="3"/>
    </row>
    <row r="1649" spans="1:188" s="320" customFormat="1" x14ac:dyDescent="0.2">
      <c r="A1649" s="4"/>
      <c r="B1649" s="5"/>
      <c r="C1649" s="5"/>
      <c r="D1649" s="5"/>
      <c r="E1649" s="259"/>
      <c r="F1649" s="323"/>
      <c r="G1649" s="323"/>
      <c r="I1649" s="4"/>
      <c r="J1649" s="4"/>
      <c r="K1649" s="260"/>
      <c r="L1649" s="4"/>
      <c r="M1649" s="35"/>
      <c r="N1649" s="4"/>
      <c r="O1649" s="35"/>
      <c r="P1649" s="36"/>
      <c r="Q1649" s="4"/>
      <c r="R1649" s="4"/>
      <c r="S1649" s="4"/>
      <c r="T1649" s="4"/>
      <c r="U1649" s="4"/>
      <c r="V1649" s="4"/>
      <c r="W1649" s="4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  <c r="EH1649" s="3"/>
      <c r="EI1649" s="3"/>
      <c r="EJ1649" s="3"/>
      <c r="EK1649" s="3"/>
      <c r="EL1649" s="3"/>
      <c r="EM1649" s="3"/>
      <c r="EN1649" s="3"/>
      <c r="EO1649" s="3"/>
      <c r="EP1649" s="3"/>
      <c r="EQ1649" s="3"/>
      <c r="ER1649" s="3"/>
      <c r="ES1649" s="3"/>
      <c r="ET1649" s="3"/>
      <c r="EU1649" s="3"/>
      <c r="EV1649" s="3"/>
      <c r="EW1649" s="3"/>
      <c r="EX1649" s="3"/>
      <c r="EY1649" s="3"/>
      <c r="EZ1649" s="3"/>
      <c r="FA1649" s="3"/>
      <c r="FB1649" s="3"/>
      <c r="FC1649" s="3"/>
      <c r="FD1649" s="3"/>
      <c r="FE1649" s="3"/>
      <c r="FF1649" s="3"/>
      <c r="FG1649" s="3"/>
      <c r="FH1649" s="3"/>
      <c r="FI1649" s="3"/>
      <c r="FJ1649" s="3"/>
      <c r="FK1649" s="3"/>
      <c r="FL1649" s="3"/>
      <c r="FM1649" s="3"/>
      <c r="FN1649" s="3"/>
      <c r="FO1649" s="3"/>
      <c r="FP1649" s="3"/>
      <c r="FQ1649" s="3"/>
      <c r="FR1649" s="3"/>
      <c r="FS1649" s="3"/>
      <c r="FT1649" s="3"/>
      <c r="FU1649" s="3"/>
      <c r="FV1649" s="3"/>
      <c r="FW1649" s="3"/>
      <c r="FX1649" s="3"/>
      <c r="FY1649" s="3"/>
      <c r="FZ1649" s="3"/>
      <c r="GA1649" s="3"/>
      <c r="GB1649" s="3"/>
      <c r="GC1649" s="3"/>
      <c r="GD1649" s="3"/>
      <c r="GE1649" s="3"/>
      <c r="GF1649" s="3"/>
    </row>
    <row r="1650" spans="1:188" s="320" customFormat="1" x14ac:dyDescent="0.2">
      <c r="A1650" s="4"/>
      <c r="B1650" s="5"/>
      <c r="C1650" s="5"/>
      <c r="D1650" s="5"/>
      <c r="E1650" s="259"/>
      <c r="F1650" s="323"/>
      <c r="G1650" s="323"/>
      <c r="I1650" s="4"/>
      <c r="J1650" s="4"/>
      <c r="K1650" s="260"/>
      <c r="L1650" s="4"/>
      <c r="M1650" s="35"/>
      <c r="N1650" s="4"/>
      <c r="O1650" s="35"/>
      <c r="P1650" s="36"/>
      <c r="Q1650" s="4"/>
      <c r="R1650" s="4"/>
      <c r="S1650" s="4"/>
      <c r="T1650" s="4"/>
      <c r="U1650" s="4"/>
      <c r="V1650" s="4"/>
      <c r="W1650" s="4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  <c r="EO1650" s="3"/>
      <c r="EP1650" s="3"/>
      <c r="EQ1650" s="3"/>
      <c r="ER1650" s="3"/>
      <c r="ES1650" s="3"/>
      <c r="ET1650" s="3"/>
      <c r="EU1650" s="3"/>
      <c r="EV1650" s="3"/>
      <c r="EW1650" s="3"/>
      <c r="EX1650" s="3"/>
      <c r="EY1650" s="3"/>
      <c r="EZ1650" s="3"/>
      <c r="FA1650" s="3"/>
      <c r="FB1650" s="3"/>
      <c r="FC1650" s="3"/>
      <c r="FD1650" s="3"/>
      <c r="FE1650" s="3"/>
      <c r="FF1650" s="3"/>
      <c r="FG1650" s="3"/>
      <c r="FH1650" s="3"/>
      <c r="FI1650" s="3"/>
      <c r="FJ1650" s="3"/>
      <c r="FK1650" s="3"/>
      <c r="FL1650" s="3"/>
      <c r="FM1650" s="3"/>
      <c r="FN1650" s="3"/>
      <c r="FO1650" s="3"/>
      <c r="FP1650" s="3"/>
      <c r="FQ1650" s="3"/>
      <c r="FR1650" s="3"/>
      <c r="FS1650" s="3"/>
      <c r="FT1650" s="3"/>
      <c r="FU1650" s="3"/>
      <c r="FV1650" s="3"/>
      <c r="FW1650" s="3"/>
      <c r="FX1650" s="3"/>
      <c r="FY1650" s="3"/>
      <c r="FZ1650" s="3"/>
      <c r="GA1650" s="3"/>
      <c r="GB1650" s="3"/>
      <c r="GC1650" s="3"/>
      <c r="GD1650" s="3"/>
      <c r="GE1650" s="3"/>
      <c r="GF1650" s="3"/>
    </row>
    <row r="1651" spans="1:188" s="320" customFormat="1" x14ac:dyDescent="0.2">
      <c r="A1651" s="4"/>
      <c r="B1651" s="5"/>
      <c r="C1651" s="5"/>
      <c r="D1651" s="5"/>
      <c r="E1651" s="259"/>
      <c r="F1651" s="323"/>
      <c r="G1651" s="323"/>
      <c r="I1651" s="4"/>
      <c r="J1651" s="4"/>
      <c r="K1651" s="260"/>
      <c r="L1651" s="4"/>
      <c r="M1651" s="35"/>
      <c r="N1651" s="4"/>
      <c r="O1651" s="35"/>
      <c r="P1651" s="36"/>
      <c r="Q1651" s="4"/>
      <c r="R1651" s="4"/>
      <c r="S1651" s="4"/>
      <c r="T1651" s="4"/>
      <c r="U1651" s="4"/>
      <c r="V1651" s="4"/>
      <c r="W1651" s="4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  <c r="EH1651" s="3"/>
      <c r="EI1651" s="3"/>
      <c r="EJ1651" s="3"/>
      <c r="EK1651" s="3"/>
      <c r="EL1651" s="3"/>
      <c r="EM1651" s="3"/>
      <c r="EN1651" s="3"/>
      <c r="EO1651" s="3"/>
      <c r="EP1651" s="3"/>
      <c r="EQ1651" s="3"/>
      <c r="ER1651" s="3"/>
      <c r="ES1651" s="3"/>
      <c r="ET1651" s="3"/>
      <c r="EU1651" s="3"/>
      <c r="EV1651" s="3"/>
      <c r="EW1651" s="3"/>
      <c r="EX1651" s="3"/>
      <c r="EY1651" s="3"/>
      <c r="EZ1651" s="3"/>
      <c r="FA1651" s="3"/>
      <c r="FB1651" s="3"/>
      <c r="FC1651" s="3"/>
      <c r="FD1651" s="3"/>
      <c r="FE1651" s="3"/>
      <c r="FF1651" s="3"/>
      <c r="FG1651" s="3"/>
      <c r="FH1651" s="3"/>
      <c r="FI1651" s="3"/>
      <c r="FJ1651" s="3"/>
      <c r="FK1651" s="3"/>
      <c r="FL1651" s="3"/>
      <c r="FM1651" s="3"/>
      <c r="FN1651" s="3"/>
      <c r="FO1651" s="3"/>
      <c r="FP1651" s="3"/>
      <c r="FQ1651" s="3"/>
      <c r="FR1651" s="3"/>
      <c r="FS1651" s="3"/>
      <c r="FT1651" s="3"/>
      <c r="FU1651" s="3"/>
      <c r="FV1651" s="3"/>
      <c r="FW1651" s="3"/>
      <c r="FX1651" s="3"/>
      <c r="FY1651" s="3"/>
      <c r="FZ1651" s="3"/>
      <c r="GA1651" s="3"/>
      <c r="GB1651" s="3"/>
      <c r="GC1651" s="3"/>
      <c r="GD1651" s="3"/>
      <c r="GE1651" s="3"/>
      <c r="GF1651" s="3"/>
    </row>
    <row r="1652" spans="1:188" s="320" customFormat="1" x14ac:dyDescent="0.2">
      <c r="A1652" s="4"/>
      <c r="B1652" s="5"/>
      <c r="C1652" s="5"/>
      <c r="D1652" s="5"/>
      <c r="E1652" s="259"/>
      <c r="F1652" s="323"/>
      <c r="G1652" s="323"/>
      <c r="I1652" s="4"/>
      <c r="J1652" s="4"/>
      <c r="K1652" s="260"/>
      <c r="L1652" s="4"/>
      <c r="M1652" s="35"/>
      <c r="N1652" s="4"/>
      <c r="O1652" s="35"/>
      <c r="P1652" s="36"/>
      <c r="Q1652" s="4"/>
      <c r="R1652" s="4"/>
      <c r="S1652" s="4"/>
      <c r="T1652" s="4"/>
      <c r="U1652" s="4"/>
      <c r="V1652" s="4"/>
      <c r="W1652" s="4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  <c r="EH1652" s="3"/>
      <c r="EI1652" s="3"/>
      <c r="EJ1652" s="3"/>
      <c r="EK1652" s="3"/>
      <c r="EL1652" s="3"/>
      <c r="EM1652" s="3"/>
      <c r="EN1652" s="3"/>
      <c r="EO1652" s="3"/>
      <c r="EP1652" s="3"/>
      <c r="EQ1652" s="3"/>
      <c r="ER1652" s="3"/>
      <c r="ES1652" s="3"/>
      <c r="ET1652" s="3"/>
      <c r="EU1652" s="3"/>
      <c r="EV1652" s="3"/>
      <c r="EW1652" s="3"/>
      <c r="EX1652" s="3"/>
      <c r="EY1652" s="3"/>
      <c r="EZ1652" s="3"/>
      <c r="FA1652" s="3"/>
      <c r="FB1652" s="3"/>
      <c r="FC1652" s="3"/>
      <c r="FD1652" s="3"/>
      <c r="FE1652" s="3"/>
      <c r="FF1652" s="3"/>
      <c r="FG1652" s="3"/>
      <c r="FH1652" s="3"/>
      <c r="FI1652" s="3"/>
      <c r="FJ1652" s="3"/>
      <c r="FK1652" s="3"/>
      <c r="FL1652" s="3"/>
      <c r="FM1652" s="3"/>
      <c r="FN1652" s="3"/>
      <c r="FO1652" s="3"/>
      <c r="FP1652" s="3"/>
      <c r="FQ1652" s="3"/>
      <c r="FR1652" s="3"/>
      <c r="FS1652" s="3"/>
      <c r="FT1652" s="3"/>
      <c r="FU1652" s="3"/>
      <c r="FV1652" s="3"/>
      <c r="FW1652" s="3"/>
      <c r="FX1652" s="3"/>
      <c r="FY1652" s="3"/>
      <c r="FZ1652" s="3"/>
      <c r="GA1652" s="3"/>
      <c r="GB1652" s="3"/>
      <c r="GC1652" s="3"/>
      <c r="GD1652" s="3"/>
      <c r="GE1652" s="3"/>
      <c r="GF1652" s="3"/>
    </row>
    <row r="1653" spans="1:188" s="320" customFormat="1" x14ac:dyDescent="0.2">
      <c r="A1653" s="4"/>
      <c r="B1653" s="5"/>
      <c r="C1653" s="5"/>
      <c r="D1653" s="5"/>
      <c r="E1653" s="259"/>
      <c r="F1653" s="323"/>
      <c r="G1653" s="323"/>
      <c r="I1653" s="4"/>
      <c r="J1653" s="4"/>
      <c r="K1653" s="260"/>
      <c r="L1653" s="4"/>
      <c r="M1653" s="35"/>
      <c r="N1653" s="4"/>
      <c r="O1653" s="35"/>
      <c r="P1653" s="36"/>
      <c r="Q1653" s="4"/>
      <c r="R1653" s="4"/>
      <c r="S1653" s="4"/>
      <c r="T1653" s="4"/>
      <c r="U1653" s="4"/>
      <c r="V1653" s="4"/>
      <c r="W1653" s="4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  <c r="EO1653" s="3"/>
      <c r="EP1653" s="3"/>
      <c r="EQ1653" s="3"/>
      <c r="ER1653" s="3"/>
      <c r="ES1653" s="3"/>
      <c r="ET1653" s="3"/>
      <c r="EU1653" s="3"/>
      <c r="EV1653" s="3"/>
      <c r="EW1653" s="3"/>
      <c r="EX1653" s="3"/>
      <c r="EY1653" s="3"/>
      <c r="EZ1653" s="3"/>
      <c r="FA1653" s="3"/>
      <c r="FB1653" s="3"/>
      <c r="FC1653" s="3"/>
      <c r="FD1653" s="3"/>
      <c r="FE1653" s="3"/>
      <c r="FF1653" s="3"/>
      <c r="FG1653" s="3"/>
      <c r="FH1653" s="3"/>
      <c r="FI1653" s="3"/>
      <c r="FJ1653" s="3"/>
      <c r="FK1653" s="3"/>
      <c r="FL1653" s="3"/>
      <c r="FM1653" s="3"/>
      <c r="FN1653" s="3"/>
      <c r="FO1653" s="3"/>
      <c r="FP1653" s="3"/>
      <c r="FQ1653" s="3"/>
      <c r="FR1653" s="3"/>
      <c r="FS1653" s="3"/>
      <c r="FT1653" s="3"/>
      <c r="FU1653" s="3"/>
      <c r="FV1653" s="3"/>
      <c r="FW1653" s="3"/>
      <c r="FX1653" s="3"/>
      <c r="FY1653" s="3"/>
      <c r="FZ1653" s="3"/>
      <c r="GA1653" s="3"/>
      <c r="GB1653" s="3"/>
      <c r="GC1653" s="3"/>
      <c r="GD1653" s="3"/>
      <c r="GE1653" s="3"/>
      <c r="GF1653" s="3"/>
    </row>
    <row r="1654" spans="1:188" s="320" customFormat="1" x14ac:dyDescent="0.2">
      <c r="A1654" s="4"/>
      <c r="B1654" s="5"/>
      <c r="C1654" s="5"/>
      <c r="D1654" s="5"/>
      <c r="E1654" s="259"/>
      <c r="F1654" s="323"/>
      <c r="G1654" s="323"/>
      <c r="I1654" s="4"/>
      <c r="J1654" s="4"/>
      <c r="K1654" s="260"/>
      <c r="L1654" s="4"/>
      <c r="M1654" s="35"/>
      <c r="N1654" s="4"/>
      <c r="O1654" s="35"/>
      <c r="P1654" s="36"/>
      <c r="Q1654" s="4"/>
      <c r="R1654" s="4"/>
      <c r="S1654" s="4"/>
      <c r="T1654" s="4"/>
      <c r="U1654" s="4"/>
      <c r="V1654" s="4"/>
      <c r="W1654" s="4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  <c r="EH1654" s="3"/>
      <c r="EI1654" s="3"/>
      <c r="EJ1654" s="3"/>
      <c r="EK1654" s="3"/>
      <c r="EL1654" s="3"/>
      <c r="EM1654" s="3"/>
      <c r="EN1654" s="3"/>
      <c r="EO1654" s="3"/>
      <c r="EP1654" s="3"/>
      <c r="EQ1654" s="3"/>
      <c r="ER1654" s="3"/>
      <c r="ES1654" s="3"/>
      <c r="ET1654" s="3"/>
      <c r="EU1654" s="3"/>
      <c r="EV1654" s="3"/>
      <c r="EW1654" s="3"/>
      <c r="EX1654" s="3"/>
      <c r="EY1654" s="3"/>
      <c r="EZ1654" s="3"/>
      <c r="FA1654" s="3"/>
      <c r="FB1654" s="3"/>
      <c r="FC1654" s="3"/>
      <c r="FD1654" s="3"/>
      <c r="FE1654" s="3"/>
      <c r="FF1654" s="3"/>
      <c r="FG1654" s="3"/>
      <c r="FH1654" s="3"/>
      <c r="FI1654" s="3"/>
      <c r="FJ1654" s="3"/>
      <c r="FK1654" s="3"/>
      <c r="FL1654" s="3"/>
      <c r="FM1654" s="3"/>
      <c r="FN1654" s="3"/>
      <c r="FO1654" s="3"/>
      <c r="FP1654" s="3"/>
      <c r="FQ1654" s="3"/>
      <c r="FR1654" s="3"/>
      <c r="FS1654" s="3"/>
      <c r="FT1654" s="3"/>
      <c r="FU1654" s="3"/>
      <c r="FV1654" s="3"/>
      <c r="FW1654" s="3"/>
      <c r="FX1654" s="3"/>
      <c r="FY1654" s="3"/>
      <c r="FZ1654" s="3"/>
      <c r="GA1654" s="3"/>
      <c r="GB1654" s="3"/>
      <c r="GC1654" s="3"/>
      <c r="GD1654" s="3"/>
      <c r="GE1654" s="3"/>
      <c r="GF1654" s="3"/>
    </row>
    <row r="1655" spans="1:188" s="320" customFormat="1" x14ac:dyDescent="0.2">
      <c r="A1655" s="4"/>
      <c r="B1655" s="5"/>
      <c r="C1655" s="5"/>
      <c r="D1655" s="5"/>
      <c r="E1655" s="259"/>
      <c r="F1655" s="323"/>
      <c r="G1655" s="323"/>
      <c r="I1655" s="4"/>
      <c r="J1655" s="4"/>
      <c r="K1655" s="260"/>
      <c r="L1655" s="4"/>
      <c r="M1655" s="35"/>
      <c r="N1655" s="4"/>
      <c r="O1655" s="35"/>
      <c r="P1655" s="36"/>
      <c r="Q1655" s="4"/>
      <c r="R1655" s="4"/>
      <c r="S1655" s="4"/>
      <c r="T1655" s="4"/>
      <c r="U1655" s="4"/>
      <c r="V1655" s="4"/>
      <c r="W1655" s="4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  <c r="EO1655" s="3"/>
      <c r="EP1655" s="3"/>
      <c r="EQ1655" s="3"/>
      <c r="ER1655" s="3"/>
      <c r="ES1655" s="3"/>
      <c r="ET1655" s="3"/>
      <c r="EU1655" s="3"/>
      <c r="EV1655" s="3"/>
      <c r="EW1655" s="3"/>
      <c r="EX1655" s="3"/>
      <c r="EY1655" s="3"/>
      <c r="EZ1655" s="3"/>
      <c r="FA1655" s="3"/>
      <c r="FB1655" s="3"/>
      <c r="FC1655" s="3"/>
      <c r="FD1655" s="3"/>
      <c r="FE1655" s="3"/>
      <c r="FF1655" s="3"/>
      <c r="FG1655" s="3"/>
      <c r="FH1655" s="3"/>
      <c r="FI1655" s="3"/>
      <c r="FJ1655" s="3"/>
      <c r="FK1655" s="3"/>
      <c r="FL1655" s="3"/>
      <c r="FM1655" s="3"/>
      <c r="FN1655" s="3"/>
      <c r="FO1655" s="3"/>
      <c r="FP1655" s="3"/>
      <c r="FQ1655" s="3"/>
      <c r="FR1655" s="3"/>
      <c r="FS1655" s="3"/>
      <c r="FT1655" s="3"/>
      <c r="FU1655" s="3"/>
      <c r="FV1655" s="3"/>
      <c r="FW1655" s="3"/>
      <c r="FX1655" s="3"/>
      <c r="FY1655" s="3"/>
      <c r="FZ1655" s="3"/>
      <c r="GA1655" s="3"/>
      <c r="GB1655" s="3"/>
      <c r="GC1655" s="3"/>
      <c r="GD1655" s="3"/>
      <c r="GE1655" s="3"/>
      <c r="GF1655" s="3"/>
    </row>
    <row r="1656" spans="1:188" s="320" customFormat="1" x14ac:dyDescent="0.2">
      <c r="A1656" s="4"/>
      <c r="B1656" s="5"/>
      <c r="C1656" s="5"/>
      <c r="D1656" s="5"/>
      <c r="E1656" s="259"/>
      <c r="F1656" s="323"/>
      <c r="G1656" s="323"/>
      <c r="I1656" s="4"/>
      <c r="J1656" s="4"/>
      <c r="K1656" s="260"/>
      <c r="L1656" s="4"/>
      <c r="M1656" s="35"/>
      <c r="N1656" s="4"/>
      <c r="O1656" s="35"/>
      <c r="P1656" s="36"/>
      <c r="Q1656" s="4"/>
      <c r="R1656" s="4"/>
      <c r="S1656" s="4"/>
      <c r="T1656" s="4"/>
      <c r="U1656" s="4"/>
      <c r="V1656" s="4"/>
      <c r="W1656" s="4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  <c r="EH1656" s="3"/>
      <c r="EI1656" s="3"/>
      <c r="EJ1656" s="3"/>
      <c r="EK1656" s="3"/>
      <c r="EL1656" s="3"/>
      <c r="EM1656" s="3"/>
      <c r="EN1656" s="3"/>
      <c r="EO1656" s="3"/>
      <c r="EP1656" s="3"/>
      <c r="EQ1656" s="3"/>
      <c r="ER1656" s="3"/>
      <c r="ES1656" s="3"/>
      <c r="ET1656" s="3"/>
      <c r="EU1656" s="3"/>
      <c r="EV1656" s="3"/>
      <c r="EW1656" s="3"/>
      <c r="EX1656" s="3"/>
      <c r="EY1656" s="3"/>
      <c r="EZ1656" s="3"/>
      <c r="FA1656" s="3"/>
      <c r="FB1656" s="3"/>
      <c r="FC1656" s="3"/>
      <c r="FD1656" s="3"/>
      <c r="FE1656" s="3"/>
      <c r="FF1656" s="3"/>
      <c r="FG1656" s="3"/>
      <c r="FH1656" s="3"/>
      <c r="FI1656" s="3"/>
      <c r="FJ1656" s="3"/>
      <c r="FK1656" s="3"/>
      <c r="FL1656" s="3"/>
      <c r="FM1656" s="3"/>
      <c r="FN1656" s="3"/>
      <c r="FO1656" s="3"/>
      <c r="FP1656" s="3"/>
      <c r="FQ1656" s="3"/>
      <c r="FR1656" s="3"/>
      <c r="FS1656" s="3"/>
      <c r="FT1656" s="3"/>
      <c r="FU1656" s="3"/>
      <c r="FV1656" s="3"/>
      <c r="FW1656" s="3"/>
      <c r="FX1656" s="3"/>
      <c r="FY1656" s="3"/>
      <c r="FZ1656" s="3"/>
      <c r="GA1656" s="3"/>
      <c r="GB1656" s="3"/>
      <c r="GC1656" s="3"/>
      <c r="GD1656" s="3"/>
      <c r="GE1656" s="3"/>
      <c r="GF1656" s="3"/>
    </row>
    <row r="1657" spans="1:188" s="320" customFormat="1" x14ac:dyDescent="0.2">
      <c r="A1657" s="4"/>
      <c r="B1657" s="5"/>
      <c r="C1657" s="5"/>
      <c r="D1657" s="5"/>
      <c r="E1657" s="259"/>
      <c r="F1657" s="323"/>
      <c r="G1657" s="323"/>
      <c r="I1657" s="4"/>
      <c r="J1657" s="4"/>
      <c r="K1657" s="260"/>
      <c r="L1657" s="4"/>
      <c r="M1657" s="35"/>
      <c r="N1657" s="4"/>
      <c r="O1657" s="35"/>
      <c r="P1657" s="36"/>
      <c r="Q1657" s="4"/>
      <c r="R1657" s="4"/>
      <c r="S1657" s="4"/>
      <c r="T1657" s="4"/>
      <c r="U1657" s="4"/>
      <c r="V1657" s="4"/>
      <c r="W1657" s="4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  <c r="EH1657" s="3"/>
      <c r="EI1657" s="3"/>
      <c r="EJ1657" s="3"/>
      <c r="EK1657" s="3"/>
      <c r="EL1657" s="3"/>
      <c r="EM1657" s="3"/>
      <c r="EN1657" s="3"/>
      <c r="EO1657" s="3"/>
      <c r="EP1657" s="3"/>
      <c r="EQ1657" s="3"/>
      <c r="ER1657" s="3"/>
      <c r="ES1657" s="3"/>
      <c r="ET1657" s="3"/>
      <c r="EU1657" s="3"/>
      <c r="EV1657" s="3"/>
      <c r="EW1657" s="3"/>
      <c r="EX1657" s="3"/>
      <c r="EY1657" s="3"/>
      <c r="EZ1657" s="3"/>
      <c r="FA1657" s="3"/>
      <c r="FB1657" s="3"/>
      <c r="FC1657" s="3"/>
      <c r="FD1657" s="3"/>
      <c r="FE1657" s="3"/>
      <c r="FF1657" s="3"/>
      <c r="FG1657" s="3"/>
      <c r="FH1657" s="3"/>
      <c r="FI1657" s="3"/>
      <c r="FJ1657" s="3"/>
      <c r="FK1657" s="3"/>
      <c r="FL1657" s="3"/>
      <c r="FM1657" s="3"/>
      <c r="FN1657" s="3"/>
      <c r="FO1657" s="3"/>
      <c r="FP1657" s="3"/>
      <c r="FQ1657" s="3"/>
      <c r="FR1657" s="3"/>
      <c r="FS1657" s="3"/>
      <c r="FT1657" s="3"/>
      <c r="FU1657" s="3"/>
      <c r="FV1657" s="3"/>
      <c r="FW1657" s="3"/>
      <c r="FX1657" s="3"/>
      <c r="FY1657" s="3"/>
      <c r="FZ1657" s="3"/>
      <c r="GA1657" s="3"/>
      <c r="GB1657" s="3"/>
      <c r="GC1657" s="3"/>
      <c r="GD1657" s="3"/>
      <c r="GE1657" s="3"/>
      <c r="GF1657" s="3"/>
    </row>
    <row r="1658" spans="1:188" s="320" customFormat="1" x14ac:dyDescent="0.2">
      <c r="A1658" s="4"/>
      <c r="B1658" s="5"/>
      <c r="C1658" s="5"/>
      <c r="D1658" s="5"/>
      <c r="E1658" s="259"/>
      <c r="F1658" s="323"/>
      <c r="G1658" s="323"/>
      <c r="I1658" s="4"/>
      <c r="J1658" s="4"/>
      <c r="K1658" s="260"/>
      <c r="L1658" s="4"/>
      <c r="M1658" s="35"/>
      <c r="N1658" s="4"/>
      <c r="O1658" s="35"/>
      <c r="P1658" s="36"/>
      <c r="Q1658" s="4"/>
      <c r="R1658" s="4"/>
      <c r="S1658" s="4"/>
      <c r="T1658" s="4"/>
      <c r="U1658" s="4"/>
      <c r="V1658" s="4"/>
      <c r="W1658" s="4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  <c r="EH1658" s="3"/>
      <c r="EI1658" s="3"/>
      <c r="EJ1658" s="3"/>
      <c r="EK1658" s="3"/>
      <c r="EL1658" s="3"/>
      <c r="EM1658" s="3"/>
      <c r="EN1658" s="3"/>
      <c r="EO1658" s="3"/>
      <c r="EP1658" s="3"/>
      <c r="EQ1658" s="3"/>
      <c r="ER1658" s="3"/>
      <c r="ES1658" s="3"/>
      <c r="ET1658" s="3"/>
      <c r="EU1658" s="3"/>
      <c r="EV1658" s="3"/>
      <c r="EW1658" s="3"/>
      <c r="EX1658" s="3"/>
      <c r="EY1658" s="3"/>
      <c r="EZ1658" s="3"/>
      <c r="FA1658" s="3"/>
      <c r="FB1658" s="3"/>
      <c r="FC1658" s="3"/>
      <c r="FD1658" s="3"/>
      <c r="FE1658" s="3"/>
      <c r="FF1658" s="3"/>
      <c r="FG1658" s="3"/>
      <c r="FH1658" s="3"/>
      <c r="FI1658" s="3"/>
      <c r="FJ1658" s="3"/>
      <c r="FK1658" s="3"/>
      <c r="FL1658" s="3"/>
      <c r="FM1658" s="3"/>
      <c r="FN1658" s="3"/>
      <c r="FO1658" s="3"/>
      <c r="FP1658" s="3"/>
      <c r="FQ1658" s="3"/>
      <c r="FR1658" s="3"/>
      <c r="FS1658" s="3"/>
      <c r="FT1658" s="3"/>
      <c r="FU1658" s="3"/>
      <c r="FV1658" s="3"/>
      <c r="FW1658" s="3"/>
      <c r="FX1658" s="3"/>
      <c r="FY1658" s="3"/>
      <c r="FZ1658" s="3"/>
      <c r="GA1658" s="3"/>
      <c r="GB1658" s="3"/>
      <c r="GC1658" s="3"/>
      <c r="GD1658" s="3"/>
      <c r="GE1658" s="3"/>
      <c r="GF1658" s="3"/>
    </row>
    <row r="1659" spans="1:188" s="320" customFormat="1" x14ac:dyDescent="0.2">
      <c r="A1659" s="4"/>
      <c r="B1659" s="5"/>
      <c r="C1659" s="5"/>
      <c r="D1659" s="5"/>
      <c r="E1659" s="259"/>
      <c r="F1659" s="323"/>
      <c r="G1659" s="323"/>
      <c r="I1659" s="4"/>
      <c r="J1659" s="4"/>
      <c r="K1659" s="260"/>
      <c r="L1659" s="4"/>
      <c r="M1659" s="35"/>
      <c r="N1659" s="4"/>
      <c r="O1659" s="35"/>
      <c r="P1659" s="36"/>
      <c r="Q1659" s="4"/>
      <c r="R1659" s="4"/>
      <c r="S1659" s="4"/>
      <c r="T1659" s="4"/>
      <c r="U1659" s="4"/>
      <c r="V1659" s="4"/>
      <c r="W1659" s="4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  <c r="EH1659" s="3"/>
      <c r="EI1659" s="3"/>
      <c r="EJ1659" s="3"/>
      <c r="EK1659" s="3"/>
      <c r="EL1659" s="3"/>
      <c r="EM1659" s="3"/>
      <c r="EN1659" s="3"/>
      <c r="EO1659" s="3"/>
      <c r="EP1659" s="3"/>
      <c r="EQ1659" s="3"/>
      <c r="ER1659" s="3"/>
      <c r="ES1659" s="3"/>
      <c r="ET1659" s="3"/>
      <c r="EU1659" s="3"/>
      <c r="EV1659" s="3"/>
      <c r="EW1659" s="3"/>
      <c r="EX1659" s="3"/>
      <c r="EY1659" s="3"/>
      <c r="EZ1659" s="3"/>
      <c r="FA1659" s="3"/>
      <c r="FB1659" s="3"/>
      <c r="FC1659" s="3"/>
      <c r="FD1659" s="3"/>
      <c r="FE1659" s="3"/>
      <c r="FF1659" s="3"/>
      <c r="FG1659" s="3"/>
      <c r="FH1659" s="3"/>
      <c r="FI1659" s="3"/>
      <c r="FJ1659" s="3"/>
      <c r="FK1659" s="3"/>
      <c r="FL1659" s="3"/>
      <c r="FM1659" s="3"/>
      <c r="FN1659" s="3"/>
      <c r="FO1659" s="3"/>
      <c r="FP1659" s="3"/>
      <c r="FQ1659" s="3"/>
      <c r="FR1659" s="3"/>
      <c r="FS1659" s="3"/>
      <c r="FT1659" s="3"/>
      <c r="FU1659" s="3"/>
      <c r="FV1659" s="3"/>
      <c r="FW1659" s="3"/>
      <c r="FX1659" s="3"/>
      <c r="FY1659" s="3"/>
      <c r="FZ1659" s="3"/>
      <c r="GA1659" s="3"/>
      <c r="GB1659" s="3"/>
      <c r="GC1659" s="3"/>
      <c r="GD1659" s="3"/>
      <c r="GE1659" s="3"/>
      <c r="GF1659" s="3"/>
    </row>
    <row r="1660" spans="1:188" s="320" customFormat="1" x14ac:dyDescent="0.2">
      <c r="A1660" s="4"/>
      <c r="B1660" s="5"/>
      <c r="C1660" s="5"/>
      <c r="D1660" s="5"/>
      <c r="E1660" s="259"/>
      <c r="F1660" s="323"/>
      <c r="G1660" s="323"/>
      <c r="I1660" s="4"/>
      <c r="J1660" s="4"/>
      <c r="K1660" s="260"/>
      <c r="L1660" s="4"/>
      <c r="M1660" s="35"/>
      <c r="N1660" s="4"/>
      <c r="O1660" s="35"/>
      <c r="P1660" s="36"/>
      <c r="Q1660" s="4"/>
      <c r="R1660" s="4"/>
      <c r="S1660" s="4"/>
      <c r="T1660" s="4"/>
      <c r="U1660" s="4"/>
      <c r="V1660" s="4"/>
      <c r="W1660" s="4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  <c r="FF1660" s="3"/>
      <c r="FG1660" s="3"/>
      <c r="FH1660" s="3"/>
      <c r="FI1660" s="3"/>
      <c r="FJ1660" s="3"/>
      <c r="FK1660" s="3"/>
      <c r="FL1660" s="3"/>
      <c r="FM1660" s="3"/>
      <c r="FN1660" s="3"/>
      <c r="FO1660" s="3"/>
      <c r="FP1660" s="3"/>
      <c r="FQ1660" s="3"/>
      <c r="FR1660" s="3"/>
      <c r="FS1660" s="3"/>
      <c r="FT1660" s="3"/>
      <c r="FU1660" s="3"/>
      <c r="FV1660" s="3"/>
      <c r="FW1660" s="3"/>
      <c r="FX1660" s="3"/>
      <c r="FY1660" s="3"/>
      <c r="FZ1660" s="3"/>
      <c r="GA1660" s="3"/>
      <c r="GB1660" s="3"/>
      <c r="GC1660" s="3"/>
      <c r="GD1660" s="3"/>
      <c r="GE1660" s="3"/>
      <c r="GF1660" s="3"/>
    </row>
    <row r="1661" spans="1:188" s="320" customFormat="1" x14ac:dyDescent="0.2">
      <c r="A1661" s="4"/>
      <c r="B1661" s="5"/>
      <c r="C1661" s="5"/>
      <c r="D1661" s="5"/>
      <c r="E1661" s="259"/>
      <c r="F1661" s="323"/>
      <c r="G1661" s="323"/>
      <c r="I1661" s="4"/>
      <c r="J1661" s="4"/>
      <c r="K1661" s="260"/>
      <c r="L1661" s="4"/>
      <c r="M1661" s="35"/>
      <c r="N1661" s="4"/>
      <c r="O1661" s="35"/>
      <c r="P1661" s="36"/>
      <c r="Q1661" s="4"/>
      <c r="R1661" s="4"/>
      <c r="S1661" s="4"/>
      <c r="T1661" s="4"/>
      <c r="U1661" s="4"/>
      <c r="V1661" s="4"/>
      <c r="W1661" s="4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  <c r="FB1661" s="3"/>
      <c r="FC1661" s="3"/>
      <c r="FD1661" s="3"/>
      <c r="FE1661" s="3"/>
      <c r="FF1661" s="3"/>
      <c r="FG1661" s="3"/>
      <c r="FH1661" s="3"/>
      <c r="FI1661" s="3"/>
      <c r="FJ1661" s="3"/>
      <c r="FK1661" s="3"/>
      <c r="FL1661" s="3"/>
      <c r="FM1661" s="3"/>
      <c r="FN1661" s="3"/>
      <c r="FO1661" s="3"/>
      <c r="FP1661" s="3"/>
      <c r="FQ1661" s="3"/>
      <c r="FR1661" s="3"/>
      <c r="FS1661" s="3"/>
      <c r="FT1661" s="3"/>
      <c r="FU1661" s="3"/>
      <c r="FV1661" s="3"/>
      <c r="FW1661" s="3"/>
      <c r="FX1661" s="3"/>
      <c r="FY1661" s="3"/>
      <c r="FZ1661" s="3"/>
      <c r="GA1661" s="3"/>
      <c r="GB1661" s="3"/>
      <c r="GC1661" s="3"/>
      <c r="GD1661" s="3"/>
      <c r="GE1661" s="3"/>
      <c r="GF1661" s="3"/>
    </row>
    <row r="1662" spans="1:188" s="320" customFormat="1" x14ac:dyDescent="0.2">
      <c r="A1662" s="4"/>
      <c r="B1662" s="5"/>
      <c r="C1662" s="5"/>
      <c r="D1662" s="5"/>
      <c r="E1662" s="259"/>
      <c r="F1662" s="323"/>
      <c r="G1662" s="323"/>
      <c r="I1662" s="4"/>
      <c r="J1662" s="4"/>
      <c r="K1662" s="260"/>
      <c r="L1662" s="4"/>
      <c r="M1662" s="35"/>
      <c r="N1662" s="4"/>
      <c r="O1662" s="35"/>
      <c r="P1662" s="36"/>
      <c r="Q1662" s="4"/>
      <c r="R1662" s="4"/>
      <c r="S1662" s="4"/>
      <c r="T1662" s="4"/>
      <c r="U1662" s="4"/>
      <c r="V1662" s="4"/>
      <c r="W1662" s="4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  <c r="FB1662" s="3"/>
      <c r="FC1662" s="3"/>
      <c r="FD1662" s="3"/>
      <c r="FE1662" s="3"/>
      <c r="FF1662" s="3"/>
      <c r="FG1662" s="3"/>
      <c r="FH1662" s="3"/>
      <c r="FI1662" s="3"/>
      <c r="FJ1662" s="3"/>
      <c r="FK1662" s="3"/>
      <c r="FL1662" s="3"/>
      <c r="FM1662" s="3"/>
      <c r="FN1662" s="3"/>
      <c r="FO1662" s="3"/>
      <c r="FP1662" s="3"/>
      <c r="FQ1662" s="3"/>
      <c r="FR1662" s="3"/>
      <c r="FS1662" s="3"/>
      <c r="FT1662" s="3"/>
      <c r="FU1662" s="3"/>
      <c r="FV1662" s="3"/>
      <c r="FW1662" s="3"/>
      <c r="FX1662" s="3"/>
      <c r="FY1662" s="3"/>
      <c r="FZ1662" s="3"/>
      <c r="GA1662" s="3"/>
      <c r="GB1662" s="3"/>
      <c r="GC1662" s="3"/>
      <c r="GD1662" s="3"/>
      <c r="GE1662" s="3"/>
      <c r="GF1662" s="3"/>
    </row>
    <row r="1663" spans="1:188" s="320" customFormat="1" x14ac:dyDescent="0.2">
      <c r="A1663" s="4"/>
      <c r="B1663" s="5"/>
      <c r="C1663" s="5"/>
      <c r="D1663" s="5"/>
      <c r="E1663" s="259"/>
      <c r="F1663" s="323"/>
      <c r="G1663" s="323"/>
      <c r="I1663" s="4"/>
      <c r="J1663" s="4"/>
      <c r="K1663" s="260"/>
      <c r="L1663" s="4"/>
      <c r="M1663" s="35"/>
      <c r="N1663" s="4"/>
      <c r="O1663" s="35"/>
      <c r="P1663" s="36"/>
      <c r="Q1663" s="4"/>
      <c r="R1663" s="4"/>
      <c r="S1663" s="4"/>
      <c r="T1663" s="4"/>
      <c r="U1663" s="4"/>
      <c r="V1663" s="4"/>
      <c r="W1663" s="4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  <c r="FB1663" s="3"/>
      <c r="FC1663" s="3"/>
      <c r="FD1663" s="3"/>
      <c r="FE1663" s="3"/>
      <c r="FF1663" s="3"/>
      <c r="FG1663" s="3"/>
      <c r="FH1663" s="3"/>
      <c r="FI1663" s="3"/>
      <c r="FJ1663" s="3"/>
      <c r="FK1663" s="3"/>
      <c r="FL1663" s="3"/>
      <c r="FM1663" s="3"/>
      <c r="FN1663" s="3"/>
      <c r="FO1663" s="3"/>
      <c r="FP1663" s="3"/>
      <c r="FQ1663" s="3"/>
      <c r="FR1663" s="3"/>
      <c r="FS1663" s="3"/>
      <c r="FT1663" s="3"/>
      <c r="FU1663" s="3"/>
      <c r="FV1663" s="3"/>
      <c r="FW1663" s="3"/>
      <c r="FX1663" s="3"/>
      <c r="FY1663" s="3"/>
      <c r="FZ1663" s="3"/>
      <c r="GA1663" s="3"/>
      <c r="GB1663" s="3"/>
      <c r="GC1663" s="3"/>
      <c r="GD1663" s="3"/>
      <c r="GE1663" s="3"/>
      <c r="GF1663" s="3"/>
    </row>
    <row r="1664" spans="1:188" s="320" customFormat="1" x14ac:dyDescent="0.2">
      <c r="A1664" s="4"/>
      <c r="B1664" s="5"/>
      <c r="C1664" s="5"/>
      <c r="D1664" s="5"/>
      <c r="E1664" s="259"/>
      <c r="F1664" s="323"/>
      <c r="G1664" s="323"/>
      <c r="I1664" s="4"/>
      <c r="J1664" s="4"/>
      <c r="K1664" s="260"/>
      <c r="L1664" s="4"/>
      <c r="M1664" s="35"/>
      <c r="N1664" s="4"/>
      <c r="O1664" s="35"/>
      <c r="P1664" s="36"/>
      <c r="Q1664" s="4"/>
      <c r="R1664" s="4"/>
      <c r="S1664" s="4"/>
      <c r="T1664" s="4"/>
      <c r="U1664" s="4"/>
      <c r="V1664" s="4"/>
      <c r="W1664" s="4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  <c r="EO1664" s="3"/>
      <c r="EP1664" s="3"/>
      <c r="EQ1664" s="3"/>
      <c r="ER1664" s="3"/>
      <c r="ES1664" s="3"/>
      <c r="ET1664" s="3"/>
      <c r="EU1664" s="3"/>
      <c r="EV1664" s="3"/>
      <c r="EW1664" s="3"/>
      <c r="EX1664" s="3"/>
      <c r="EY1664" s="3"/>
      <c r="EZ1664" s="3"/>
      <c r="FA1664" s="3"/>
      <c r="FB1664" s="3"/>
      <c r="FC1664" s="3"/>
      <c r="FD1664" s="3"/>
      <c r="FE1664" s="3"/>
      <c r="FF1664" s="3"/>
      <c r="FG1664" s="3"/>
      <c r="FH1664" s="3"/>
      <c r="FI1664" s="3"/>
      <c r="FJ1664" s="3"/>
      <c r="FK1664" s="3"/>
      <c r="FL1664" s="3"/>
      <c r="FM1664" s="3"/>
      <c r="FN1664" s="3"/>
      <c r="FO1664" s="3"/>
      <c r="FP1664" s="3"/>
      <c r="FQ1664" s="3"/>
      <c r="FR1664" s="3"/>
      <c r="FS1664" s="3"/>
      <c r="FT1664" s="3"/>
      <c r="FU1664" s="3"/>
      <c r="FV1664" s="3"/>
      <c r="FW1664" s="3"/>
      <c r="FX1664" s="3"/>
      <c r="FY1664" s="3"/>
      <c r="FZ1664" s="3"/>
      <c r="GA1664" s="3"/>
      <c r="GB1664" s="3"/>
      <c r="GC1664" s="3"/>
      <c r="GD1664" s="3"/>
      <c r="GE1664" s="3"/>
      <c r="GF1664" s="3"/>
    </row>
    <row r="1665" spans="1:188" s="320" customFormat="1" x14ac:dyDescent="0.2">
      <c r="A1665" s="4"/>
      <c r="B1665" s="5"/>
      <c r="C1665" s="5"/>
      <c r="D1665" s="5"/>
      <c r="E1665" s="259"/>
      <c r="F1665" s="323"/>
      <c r="G1665" s="323"/>
      <c r="I1665" s="4"/>
      <c r="J1665" s="4"/>
      <c r="K1665" s="260"/>
      <c r="L1665" s="4"/>
      <c r="M1665" s="35"/>
      <c r="N1665" s="4"/>
      <c r="O1665" s="35"/>
      <c r="P1665" s="36"/>
      <c r="Q1665" s="4"/>
      <c r="R1665" s="4"/>
      <c r="S1665" s="4"/>
      <c r="T1665" s="4"/>
      <c r="U1665" s="4"/>
      <c r="V1665" s="4"/>
      <c r="W1665" s="4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  <c r="EO1665" s="3"/>
      <c r="EP1665" s="3"/>
      <c r="EQ1665" s="3"/>
      <c r="ER1665" s="3"/>
      <c r="ES1665" s="3"/>
      <c r="ET1665" s="3"/>
      <c r="EU1665" s="3"/>
      <c r="EV1665" s="3"/>
      <c r="EW1665" s="3"/>
      <c r="EX1665" s="3"/>
      <c r="EY1665" s="3"/>
      <c r="EZ1665" s="3"/>
      <c r="FA1665" s="3"/>
      <c r="FB1665" s="3"/>
      <c r="FC1665" s="3"/>
      <c r="FD1665" s="3"/>
      <c r="FE1665" s="3"/>
      <c r="FF1665" s="3"/>
      <c r="FG1665" s="3"/>
      <c r="FH1665" s="3"/>
      <c r="FI1665" s="3"/>
      <c r="FJ1665" s="3"/>
      <c r="FK1665" s="3"/>
      <c r="FL1665" s="3"/>
      <c r="FM1665" s="3"/>
      <c r="FN1665" s="3"/>
      <c r="FO1665" s="3"/>
      <c r="FP1665" s="3"/>
      <c r="FQ1665" s="3"/>
      <c r="FR1665" s="3"/>
      <c r="FS1665" s="3"/>
      <c r="FT1665" s="3"/>
      <c r="FU1665" s="3"/>
      <c r="FV1665" s="3"/>
      <c r="FW1665" s="3"/>
      <c r="FX1665" s="3"/>
      <c r="FY1665" s="3"/>
      <c r="FZ1665" s="3"/>
      <c r="GA1665" s="3"/>
      <c r="GB1665" s="3"/>
      <c r="GC1665" s="3"/>
      <c r="GD1665" s="3"/>
      <c r="GE1665" s="3"/>
      <c r="GF1665" s="3"/>
    </row>
    <row r="1666" spans="1:188" s="320" customFormat="1" x14ac:dyDescent="0.2">
      <c r="A1666" s="4"/>
      <c r="B1666" s="5"/>
      <c r="C1666" s="5"/>
      <c r="D1666" s="5"/>
      <c r="E1666" s="259"/>
      <c r="F1666" s="323"/>
      <c r="G1666" s="323"/>
      <c r="I1666" s="4"/>
      <c r="J1666" s="4"/>
      <c r="K1666" s="260"/>
      <c r="L1666" s="4"/>
      <c r="M1666" s="35"/>
      <c r="N1666" s="4"/>
      <c r="O1666" s="35"/>
      <c r="P1666" s="36"/>
      <c r="Q1666" s="4"/>
      <c r="R1666" s="4"/>
      <c r="S1666" s="4"/>
      <c r="T1666" s="4"/>
      <c r="U1666" s="4"/>
      <c r="V1666" s="4"/>
      <c r="W1666" s="4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  <c r="EO1666" s="3"/>
      <c r="EP1666" s="3"/>
      <c r="EQ1666" s="3"/>
      <c r="ER1666" s="3"/>
      <c r="ES1666" s="3"/>
      <c r="ET1666" s="3"/>
      <c r="EU1666" s="3"/>
      <c r="EV1666" s="3"/>
      <c r="EW1666" s="3"/>
      <c r="EX1666" s="3"/>
      <c r="EY1666" s="3"/>
      <c r="EZ1666" s="3"/>
      <c r="FA1666" s="3"/>
      <c r="FB1666" s="3"/>
      <c r="FC1666" s="3"/>
      <c r="FD1666" s="3"/>
      <c r="FE1666" s="3"/>
      <c r="FF1666" s="3"/>
      <c r="FG1666" s="3"/>
      <c r="FH1666" s="3"/>
      <c r="FI1666" s="3"/>
      <c r="FJ1666" s="3"/>
      <c r="FK1666" s="3"/>
      <c r="FL1666" s="3"/>
      <c r="FM1666" s="3"/>
      <c r="FN1666" s="3"/>
      <c r="FO1666" s="3"/>
      <c r="FP1666" s="3"/>
      <c r="FQ1666" s="3"/>
      <c r="FR1666" s="3"/>
      <c r="FS1666" s="3"/>
      <c r="FT1666" s="3"/>
      <c r="FU1666" s="3"/>
      <c r="FV1666" s="3"/>
      <c r="FW1666" s="3"/>
      <c r="FX1666" s="3"/>
      <c r="FY1666" s="3"/>
      <c r="FZ1666" s="3"/>
      <c r="GA1666" s="3"/>
      <c r="GB1666" s="3"/>
      <c r="GC1666" s="3"/>
      <c r="GD1666" s="3"/>
      <c r="GE1666" s="3"/>
      <c r="GF1666" s="3"/>
    </row>
    <row r="1667" spans="1:188" s="320" customFormat="1" x14ac:dyDescent="0.2">
      <c r="A1667" s="4"/>
      <c r="B1667" s="5"/>
      <c r="C1667" s="5"/>
      <c r="D1667" s="5"/>
      <c r="E1667" s="259"/>
      <c r="F1667" s="323"/>
      <c r="G1667" s="323"/>
      <c r="I1667" s="4"/>
      <c r="J1667" s="4"/>
      <c r="K1667" s="260"/>
      <c r="L1667" s="4"/>
      <c r="M1667" s="35"/>
      <c r="N1667" s="4"/>
      <c r="O1667" s="35"/>
      <c r="P1667" s="36"/>
      <c r="Q1667" s="4"/>
      <c r="R1667" s="4"/>
      <c r="S1667" s="4"/>
      <c r="T1667" s="4"/>
      <c r="U1667" s="4"/>
      <c r="V1667" s="4"/>
      <c r="W1667" s="4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  <c r="EO1667" s="3"/>
      <c r="EP1667" s="3"/>
      <c r="EQ1667" s="3"/>
      <c r="ER1667" s="3"/>
      <c r="ES1667" s="3"/>
      <c r="ET1667" s="3"/>
      <c r="EU1667" s="3"/>
      <c r="EV1667" s="3"/>
      <c r="EW1667" s="3"/>
      <c r="EX1667" s="3"/>
      <c r="EY1667" s="3"/>
      <c r="EZ1667" s="3"/>
      <c r="FA1667" s="3"/>
      <c r="FB1667" s="3"/>
      <c r="FC1667" s="3"/>
      <c r="FD1667" s="3"/>
      <c r="FE1667" s="3"/>
      <c r="FF1667" s="3"/>
      <c r="FG1667" s="3"/>
      <c r="FH1667" s="3"/>
      <c r="FI1667" s="3"/>
      <c r="FJ1667" s="3"/>
      <c r="FK1667" s="3"/>
      <c r="FL1667" s="3"/>
      <c r="FM1667" s="3"/>
      <c r="FN1667" s="3"/>
      <c r="FO1667" s="3"/>
      <c r="FP1667" s="3"/>
      <c r="FQ1667" s="3"/>
      <c r="FR1667" s="3"/>
      <c r="FS1667" s="3"/>
      <c r="FT1667" s="3"/>
      <c r="FU1667" s="3"/>
      <c r="FV1667" s="3"/>
      <c r="FW1667" s="3"/>
      <c r="FX1667" s="3"/>
      <c r="FY1667" s="3"/>
      <c r="FZ1667" s="3"/>
      <c r="GA1667" s="3"/>
      <c r="GB1667" s="3"/>
      <c r="GC1667" s="3"/>
      <c r="GD1667" s="3"/>
      <c r="GE1667" s="3"/>
      <c r="GF1667" s="3"/>
    </row>
    <row r="1668" spans="1:188" s="320" customFormat="1" x14ac:dyDescent="0.2">
      <c r="A1668" s="4"/>
      <c r="B1668" s="5"/>
      <c r="C1668" s="5"/>
      <c r="D1668" s="5"/>
      <c r="E1668" s="259"/>
      <c r="F1668" s="323"/>
      <c r="G1668" s="323"/>
      <c r="I1668" s="4"/>
      <c r="J1668" s="4"/>
      <c r="K1668" s="260"/>
      <c r="L1668" s="4"/>
      <c r="M1668" s="35"/>
      <c r="N1668" s="4"/>
      <c r="O1668" s="35"/>
      <c r="P1668" s="36"/>
      <c r="Q1668" s="4"/>
      <c r="R1668" s="4"/>
      <c r="S1668" s="4"/>
      <c r="T1668" s="4"/>
      <c r="U1668" s="4"/>
      <c r="V1668" s="4"/>
      <c r="W1668" s="4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  <c r="EH1668" s="3"/>
      <c r="EI1668" s="3"/>
      <c r="EJ1668" s="3"/>
      <c r="EK1668" s="3"/>
      <c r="EL1668" s="3"/>
      <c r="EM1668" s="3"/>
      <c r="EN1668" s="3"/>
      <c r="EO1668" s="3"/>
      <c r="EP1668" s="3"/>
      <c r="EQ1668" s="3"/>
      <c r="ER1668" s="3"/>
      <c r="ES1668" s="3"/>
      <c r="ET1668" s="3"/>
      <c r="EU1668" s="3"/>
      <c r="EV1668" s="3"/>
      <c r="EW1668" s="3"/>
      <c r="EX1668" s="3"/>
      <c r="EY1668" s="3"/>
      <c r="EZ1668" s="3"/>
      <c r="FA1668" s="3"/>
      <c r="FB1668" s="3"/>
      <c r="FC1668" s="3"/>
      <c r="FD1668" s="3"/>
      <c r="FE1668" s="3"/>
      <c r="FF1668" s="3"/>
      <c r="FG1668" s="3"/>
      <c r="FH1668" s="3"/>
      <c r="FI1668" s="3"/>
      <c r="FJ1668" s="3"/>
      <c r="FK1668" s="3"/>
      <c r="FL1668" s="3"/>
      <c r="FM1668" s="3"/>
      <c r="FN1668" s="3"/>
      <c r="FO1668" s="3"/>
      <c r="FP1668" s="3"/>
      <c r="FQ1668" s="3"/>
      <c r="FR1668" s="3"/>
      <c r="FS1668" s="3"/>
      <c r="FT1668" s="3"/>
      <c r="FU1668" s="3"/>
      <c r="FV1668" s="3"/>
      <c r="FW1668" s="3"/>
      <c r="FX1668" s="3"/>
      <c r="FY1668" s="3"/>
      <c r="FZ1668" s="3"/>
      <c r="GA1668" s="3"/>
      <c r="GB1668" s="3"/>
      <c r="GC1668" s="3"/>
      <c r="GD1668" s="3"/>
      <c r="GE1668" s="3"/>
      <c r="GF1668" s="3"/>
    </row>
    <row r="1669" spans="1:188" s="320" customFormat="1" x14ac:dyDescent="0.2">
      <c r="A1669" s="4"/>
      <c r="B1669" s="5"/>
      <c r="C1669" s="5"/>
      <c r="D1669" s="5"/>
      <c r="E1669" s="259"/>
      <c r="F1669" s="323"/>
      <c r="G1669" s="323"/>
      <c r="I1669" s="4"/>
      <c r="J1669" s="4"/>
      <c r="K1669" s="260"/>
      <c r="L1669" s="4"/>
      <c r="M1669" s="35"/>
      <c r="N1669" s="4"/>
      <c r="O1669" s="35"/>
      <c r="P1669" s="36"/>
      <c r="Q1669" s="4"/>
      <c r="R1669" s="4"/>
      <c r="S1669" s="4"/>
      <c r="T1669" s="4"/>
      <c r="U1669" s="4"/>
      <c r="V1669" s="4"/>
      <c r="W1669" s="4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  <c r="EO1669" s="3"/>
      <c r="EP1669" s="3"/>
      <c r="EQ1669" s="3"/>
      <c r="ER1669" s="3"/>
      <c r="ES1669" s="3"/>
      <c r="ET1669" s="3"/>
      <c r="EU1669" s="3"/>
      <c r="EV1669" s="3"/>
      <c r="EW1669" s="3"/>
      <c r="EX1669" s="3"/>
      <c r="EY1669" s="3"/>
      <c r="EZ1669" s="3"/>
      <c r="FA1669" s="3"/>
      <c r="FB1669" s="3"/>
      <c r="FC1669" s="3"/>
      <c r="FD1669" s="3"/>
      <c r="FE1669" s="3"/>
      <c r="FF1669" s="3"/>
      <c r="FG1669" s="3"/>
      <c r="FH1669" s="3"/>
      <c r="FI1669" s="3"/>
      <c r="FJ1669" s="3"/>
      <c r="FK1669" s="3"/>
      <c r="FL1669" s="3"/>
      <c r="FM1669" s="3"/>
      <c r="FN1669" s="3"/>
      <c r="FO1669" s="3"/>
      <c r="FP1669" s="3"/>
      <c r="FQ1669" s="3"/>
      <c r="FR1669" s="3"/>
      <c r="FS1669" s="3"/>
      <c r="FT1669" s="3"/>
      <c r="FU1669" s="3"/>
      <c r="FV1669" s="3"/>
      <c r="FW1669" s="3"/>
      <c r="FX1669" s="3"/>
      <c r="FY1669" s="3"/>
      <c r="FZ1669" s="3"/>
      <c r="GA1669" s="3"/>
      <c r="GB1669" s="3"/>
      <c r="GC1669" s="3"/>
      <c r="GD1669" s="3"/>
      <c r="GE1669" s="3"/>
      <c r="GF1669" s="3"/>
    </row>
    <row r="1670" spans="1:188" s="320" customFormat="1" x14ac:dyDescent="0.2">
      <c r="A1670" s="4"/>
      <c r="B1670" s="5"/>
      <c r="C1670" s="5"/>
      <c r="D1670" s="5"/>
      <c r="E1670" s="259"/>
      <c r="F1670" s="323"/>
      <c r="G1670" s="323"/>
      <c r="I1670" s="4"/>
      <c r="J1670" s="4"/>
      <c r="K1670" s="260"/>
      <c r="L1670" s="4"/>
      <c r="M1670" s="35"/>
      <c r="N1670" s="4"/>
      <c r="O1670" s="35"/>
      <c r="P1670" s="36"/>
      <c r="Q1670" s="4"/>
      <c r="R1670" s="4"/>
      <c r="S1670" s="4"/>
      <c r="T1670" s="4"/>
      <c r="U1670" s="4"/>
      <c r="V1670" s="4"/>
      <c r="W1670" s="4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  <c r="EO1670" s="3"/>
      <c r="EP1670" s="3"/>
      <c r="EQ1670" s="3"/>
      <c r="ER1670" s="3"/>
      <c r="ES1670" s="3"/>
      <c r="ET1670" s="3"/>
      <c r="EU1670" s="3"/>
      <c r="EV1670" s="3"/>
      <c r="EW1670" s="3"/>
      <c r="EX1670" s="3"/>
      <c r="EY1670" s="3"/>
      <c r="EZ1670" s="3"/>
      <c r="FA1670" s="3"/>
      <c r="FB1670" s="3"/>
      <c r="FC1670" s="3"/>
      <c r="FD1670" s="3"/>
      <c r="FE1670" s="3"/>
      <c r="FF1670" s="3"/>
      <c r="FG1670" s="3"/>
      <c r="FH1670" s="3"/>
      <c r="FI1670" s="3"/>
      <c r="FJ1670" s="3"/>
      <c r="FK1670" s="3"/>
      <c r="FL1670" s="3"/>
      <c r="FM1670" s="3"/>
      <c r="FN1670" s="3"/>
      <c r="FO1670" s="3"/>
      <c r="FP1670" s="3"/>
      <c r="FQ1670" s="3"/>
      <c r="FR1670" s="3"/>
      <c r="FS1670" s="3"/>
      <c r="FT1670" s="3"/>
      <c r="FU1670" s="3"/>
      <c r="FV1670" s="3"/>
      <c r="FW1670" s="3"/>
      <c r="FX1670" s="3"/>
      <c r="FY1670" s="3"/>
      <c r="FZ1670" s="3"/>
      <c r="GA1670" s="3"/>
      <c r="GB1670" s="3"/>
      <c r="GC1670" s="3"/>
      <c r="GD1670" s="3"/>
      <c r="GE1670" s="3"/>
      <c r="GF1670" s="3"/>
    </row>
    <row r="1671" spans="1:188" s="320" customFormat="1" x14ac:dyDescent="0.2">
      <c r="A1671" s="4"/>
      <c r="B1671" s="5"/>
      <c r="C1671" s="5"/>
      <c r="D1671" s="5"/>
      <c r="E1671" s="259"/>
      <c r="F1671" s="323"/>
      <c r="G1671" s="323"/>
      <c r="I1671" s="4"/>
      <c r="J1671" s="4"/>
      <c r="K1671" s="260"/>
      <c r="L1671" s="4"/>
      <c r="M1671" s="35"/>
      <c r="N1671" s="4"/>
      <c r="O1671" s="35"/>
      <c r="P1671" s="36"/>
      <c r="Q1671" s="4"/>
      <c r="R1671" s="4"/>
      <c r="S1671" s="4"/>
      <c r="T1671" s="4"/>
      <c r="U1671" s="4"/>
      <c r="V1671" s="4"/>
      <c r="W1671" s="4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  <c r="FB1671" s="3"/>
      <c r="FC1671" s="3"/>
      <c r="FD1671" s="3"/>
      <c r="FE1671" s="3"/>
      <c r="FF1671" s="3"/>
      <c r="FG1671" s="3"/>
      <c r="FH1671" s="3"/>
      <c r="FI1671" s="3"/>
      <c r="FJ1671" s="3"/>
      <c r="FK1671" s="3"/>
      <c r="FL1671" s="3"/>
      <c r="FM1671" s="3"/>
      <c r="FN1671" s="3"/>
      <c r="FO1671" s="3"/>
      <c r="FP1671" s="3"/>
      <c r="FQ1671" s="3"/>
      <c r="FR1671" s="3"/>
      <c r="FS1671" s="3"/>
      <c r="FT1671" s="3"/>
      <c r="FU1671" s="3"/>
      <c r="FV1671" s="3"/>
      <c r="FW1671" s="3"/>
      <c r="FX1671" s="3"/>
      <c r="FY1671" s="3"/>
      <c r="FZ1671" s="3"/>
      <c r="GA1671" s="3"/>
      <c r="GB1671" s="3"/>
      <c r="GC1671" s="3"/>
      <c r="GD1671" s="3"/>
      <c r="GE1671" s="3"/>
      <c r="GF1671" s="3"/>
    </row>
    <row r="1672" spans="1:188" s="320" customFormat="1" x14ac:dyDescent="0.2">
      <c r="A1672" s="4"/>
      <c r="B1672" s="5"/>
      <c r="C1672" s="5"/>
      <c r="D1672" s="5"/>
      <c r="E1672" s="259"/>
      <c r="F1672" s="323"/>
      <c r="G1672" s="323"/>
      <c r="I1672" s="4"/>
      <c r="J1672" s="4"/>
      <c r="K1672" s="260"/>
      <c r="L1672" s="4"/>
      <c r="M1672" s="35"/>
      <c r="N1672" s="4"/>
      <c r="O1672" s="35"/>
      <c r="P1672" s="36"/>
      <c r="Q1672" s="4"/>
      <c r="R1672" s="4"/>
      <c r="S1672" s="4"/>
      <c r="T1672" s="4"/>
      <c r="U1672" s="4"/>
      <c r="V1672" s="4"/>
      <c r="W1672" s="4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  <c r="EO1672" s="3"/>
      <c r="EP1672" s="3"/>
      <c r="EQ1672" s="3"/>
      <c r="ER1672" s="3"/>
      <c r="ES1672" s="3"/>
      <c r="ET1672" s="3"/>
      <c r="EU1672" s="3"/>
      <c r="EV1672" s="3"/>
      <c r="EW1672" s="3"/>
      <c r="EX1672" s="3"/>
      <c r="EY1672" s="3"/>
      <c r="EZ1672" s="3"/>
      <c r="FA1672" s="3"/>
      <c r="FB1672" s="3"/>
      <c r="FC1672" s="3"/>
      <c r="FD1672" s="3"/>
      <c r="FE1672" s="3"/>
      <c r="FF1672" s="3"/>
      <c r="FG1672" s="3"/>
      <c r="FH1672" s="3"/>
      <c r="FI1672" s="3"/>
      <c r="FJ1672" s="3"/>
      <c r="FK1672" s="3"/>
      <c r="FL1672" s="3"/>
      <c r="FM1672" s="3"/>
      <c r="FN1672" s="3"/>
      <c r="FO1672" s="3"/>
      <c r="FP1672" s="3"/>
      <c r="FQ1672" s="3"/>
      <c r="FR1672" s="3"/>
      <c r="FS1672" s="3"/>
      <c r="FT1672" s="3"/>
      <c r="FU1672" s="3"/>
      <c r="FV1672" s="3"/>
      <c r="FW1672" s="3"/>
      <c r="FX1672" s="3"/>
      <c r="FY1672" s="3"/>
      <c r="FZ1672" s="3"/>
      <c r="GA1672" s="3"/>
      <c r="GB1672" s="3"/>
      <c r="GC1672" s="3"/>
      <c r="GD1672" s="3"/>
      <c r="GE1672" s="3"/>
      <c r="GF1672" s="3"/>
    </row>
    <row r="1673" spans="1:188" s="320" customFormat="1" x14ac:dyDescent="0.2">
      <c r="A1673" s="4"/>
      <c r="B1673" s="5"/>
      <c r="C1673" s="5"/>
      <c r="D1673" s="5"/>
      <c r="E1673" s="259"/>
      <c r="F1673" s="323"/>
      <c r="G1673" s="323"/>
      <c r="I1673" s="4"/>
      <c r="J1673" s="4"/>
      <c r="K1673" s="260"/>
      <c r="L1673" s="4"/>
      <c r="M1673" s="35"/>
      <c r="N1673" s="4"/>
      <c r="O1673" s="35"/>
      <c r="P1673" s="36"/>
      <c r="Q1673" s="4"/>
      <c r="R1673" s="4"/>
      <c r="S1673" s="4"/>
      <c r="T1673" s="4"/>
      <c r="U1673" s="4"/>
      <c r="V1673" s="4"/>
      <c r="W1673" s="4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  <c r="FB1673" s="3"/>
      <c r="FC1673" s="3"/>
      <c r="FD1673" s="3"/>
      <c r="FE1673" s="3"/>
      <c r="FF1673" s="3"/>
      <c r="FG1673" s="3"/>
      <c r="FH1673" s="3"/>
      <c r="FI1673" s="3"/>
      <c r="FJ1673" s="3"/>
      <c r="FK1673" s="3"/>
      <c r="FL1673" s="3"/>
      <c r="FM1673" s="3"/>
      <c r="FN1673" s="3"/>
      <c r="FO1673" s="3"/>
      <c r="FP1673" s="3"/>
      <c r="FQ1673" s="3"/>
      <c r="FR1673" s="3"/>
      <c r="FS1673" s="3"/>
      <c r="FT1673" s="3"/>
      <c r="FU1673" s="3"/>
      <c r="FV1673" s="3"/>
      <c r="FW1673" s="3"/>
      <c r="FX1673" s="3"/>
      <c r="FY1673" s="3"/>
      <c r="FZ1673" s="3"/>
      <c r="GA1673" s="3"/>
      <c r="GB1673" s="3"/>
      <c r="GC1673" s="3"/>
      <c r="GD1673" s="3"/>
      <c r="GE1673" s="3"/>
      <c r="GF1673" s="3"/>
    </row>
    <row r="1674" spans="1:188" s="320" customFormat="1" x14ac:dyDescent="0.2">
      <c r="A1674" s="4"/>
      <c r="B1674" s="5"/>
      <c r="C1674" s="5"/>
      <c r="D1674" s="5"/>
      <c r="E1674" s="259"/>
      <c r="F1674" s="323"/>
      <c r="G1674" s="323"/>
      <c r="I1674" s="4"/>
      <c r="J1674" s="4"/>
      <c r="K1674" s="260"/>
      <c r="L1674" s="4"/>
      <c r="M1674" s="35"/>
      <c r="N1674" s="4"/>
      <c r="O1674" s="35"/>
      <c r="P1674" s="36"/>
      <c r="Q1674" s="4"/>
      <c r="R1674" s="4"/>
      <c r="S1674" s="4"/>
      <c r="T1674" s="4"/>
      <c r="U1674" s="4"/>
      <c r="V1674" s="4"/>
      <c r="W1674" s="4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  <c r="FB1674" s="3"/>
      <c r="FC1674" s="3"/>
      <c r="FD1674" s="3"/>
      <c r="FE1674" s="3"/>
      <c r="FF1674" s="3"/>
      <c r="FG1674" s="3"/>
      <c r="FH1674" s="3"/>
      <c r="FI1674" s="3"/>
      <c r="FJ1674" s="3"/>
      <c r="FK1674" s="3"/>
      <c r="FL1674" s="3"/>
      <c r="FM1674" s="3"/>
      <c r="FN1674" s="3"/>
      <c r="FO1674" s="3"/>
      <c r="FP1674" s="3"/>
      <c r="FQ1674" s="3"/>
      <c r="FR1674" s="3"/>
      <c r="FS1674" s="3"/>
      <c r="FT1674" s="3"/>
      <c r="FU1674" s="3"/>
      <c r="FV1674" s="3"/>
      <c r="FW1674" s="3"/>
      <c r="FX1674" s="3"/>
      <c r="FY1674" s="3"/>
      <c r="FZ1674" s="3"/>
      <c r="GA1674" s="3"/>
      <c r="GB1674" s="3"/>
      <c r="GC1674" s="3"/>
      <c r="GD1674" s="3"/>
      <c r="GE1674" s="3"/>
      <c r="GF1674" s="3"/>
    </row>
    <row r="1675" spans="1:188" s="320" customFormat="1" x14ac:dyDescent="0.2">
      <c r="A1675" s="4"/>
      <c r="B1675" s="5"/>
      <c r="C1675" s="5"/>
      <c r="D1675" s="5"/>
      <c r="E1675" s="259"/>
      <c r="F1675" s="323"/>
      <c r="G1675" s="323"/>
      <c r="I1675" s="4"/>
      <c r="J1675" s="4"/>
      <c r="K1675" s="260"/>
      <c r="L1675" s="4"/>
      <c r="M1675" s="35"/>
      <c r="N1675" s="4"/>
      <c r="O1675" s="35"/>
      <c r="P1675" s="36"/>
      <c r="Q1675" s="4"/>
      <c r="R1675" s="4"/>
      <c r="S1675" s="4"/>
      <c r="T1675" s="4"/>
      <c r="U1675" s="4"/>
      <c r="V1675" s="4"/>
      <c r="W1675" s="4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  <c r="EH1675" s="3"/>
      <c r="EI1675" s="3"/>
      <c r="EJ1675" s="3"/>
      <c r="EK1675" s="3"/>
      <c r="EL1675" s="3"/>
      <c r="EM1675" s="3"/>
      <c r="EN1675" s="3"/>
      <c r="EO1675" s="3"/>
      <c r="EP1675" s="3"/>
      <c r="EQ1675" s="3"/>
      <c r="ER1675" s="3"/>
      <c r="ES1675" s="3"/>
      <c r="ET1675" s="3"/>
      <c r="EU1675" s="3"/>
      <c r="EV1675" s="3"/>
      <c r="EW1675" s="3"/>
      <c r="EX1675" s="3"/>
      <c r="EY1675" s="3"/>
      <c r="EZ1675" s="3"/>
      <c r="FA1675" s="3"/>
      <c r="FB1675" s="3"/>
      <c r="FC1675" s="3"/>
      <c r="FD1675" s="3"/>
      <c r="FE1675" s="3"/>
      <c r="FF1675" s="3"/>
      <c r="FG1675" s="3"/>
      <c r="FH1675" s="3"/>
      <c r="FI1675" s="3"/>
      <c r="FJ1675" s="3"/>
      <c r="FK1675" s="3"/>
      <c r="FL1675" s="3"/>
      <c r="FM1675" s="3"/>
      <c r="FN1675" s="3"/>
      <c r="FO1675" s="3"/>
      <c r="FP1675" s="3"/>
      <c r="FQ1675" s="3"/>
      <c r="FR1675" s="3"/>
      <c r="FS1675" s="3"/>
      <c r="FT1675" s="3"/>
      <c r="FU1675" s="3"/>
      <c r="FV1675" s="3"/>
      <c r="FW1675" s="3"/>
      <c r="FX1675" s="3"/>
      <c r="FY1675" s="3"/>
      <c r="FZ1675" s="3"/>
      <c r="GA1675" s="3"/>
      <c r="GB1675" s="3"/>
      <c r="GC1675" s="3"/>
      <c r="GD1675" s="3"/>
      <c r="GE1675" s="3"/>
      <c r="GF1675" s="3"/>
    </row>
    <row r="1676" spans="1:188" s="320" customFormat="1" x14ac:dyDescent="0.2">
      <c r="A1676" s="4"/>
      <c r="B1676" s="5"/>
      <c r="C1676" s="5"/>
      <c r="D1676" s="5"/>
      <c r="E1676" s="259"/>
      <c r="F1676" s="323"/>
      <c r="G1676" s="323"/>
      <c r="I1676" s="4"/>
      <c r="J1676" s="4"/>
      <c r="K1676" s="260"/>
      <c r="L1676" s="4"/>
      <c r="M1676" s="35"/>
      <c r="N1676" s="4"/>
      <c r="O1676" s="35"/>
      <c r="P1676" s="36"/>
      <c r="Q1676" s="4"/>
      <c r="R1676" s="4"/>
      <c r="S1676" s="4"/>
      <c r="T1676" s="4"/>
      <c r="U1676" s="4"/>
      <c r="V1676" s="4"/>
      <c r="W1676" s="4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  <c r="EH1676" s="3"/>
      <c r="EI1676" s="3"/>
      <c r="EJ1676" s="3"/>
      <c r="EK1676" s="3"/>
      <c r="EL1676" s="3"/>
      <c r="EM1676" s="3"/>
      <c r="EN1676" s="3"/>
      <c r="EO1676" s="3"/>
      <c r="EP1676" s="3"/>
      <c r="EQ1676" s="3"/>
      <c r="ER1676" s="3"/>
      <c r="ES1676" s="3"/>
      <c r="ET1676" s="3"/>
      <c r="EU1676" s="3"/>
      <c r="EV1676" s="3"/>
      <c r="EW1676" s="3"/>
      <c r="EX1676" s="3"/>
      <c r="EY1676" s="3"/>
      <c r="EZ1676" s="3"/>
      <c r="FA1676" s="3"/>
      <c r="FB1676" s="3"/>
      <c r="FC1676" s="3"/>
      <c r="FD1676" s="3"/>
      <c r="FE1676" s="3"/>
      <c r="FF1676" s="3"/>
      <c r="FG1676" s="3"/>
      <c r="FH1676" s="3"/>
      <c r="FI1676" s="3"/>
      <c r="FJ1676" s="3"/>
      <c r="FK1676" s="3"/>
      <c r="FL1676" s="3"/>
      <c r="FM1676" s="3"/>
      <c r="FN1676" s="3"/>
      <c r="FO1676" s="3"/>
      <c r="FP1676" s="3"/>
      <c r="FQ1676" s="3"/>
      <c r="FR1676" s="3"/>
      <c r="FS1676" s="3"/>
      <c r="FT1676" s="3"/>
      <c r="FU1676" s="3"/>
      <c r="FV1676" s="3"/>
      <c r="FW1676" s="3"/>
      <c r="FX1676" s="3"/>
      <c r="FY1676" s="3"/>
      <c r="FZ1676" s="3"/>
      <c r="GA1676" s="3"/>
      <c r="GB1676" s="3"/>
      <c r="GC1676" s="3"/>
      <c r="GD1676" s="3"/>
      <c r="GE1676" s="3"/>
      <c r="GF1676" s="3"/>
    </row>
    <row r="1677" spans="1:188" s="320" customFormat="1" x14ac:dyDescent="0.2">
      <c r="A1677" s="4"/>
      <c r="B1677" s="5"/>
      <c r="C1677" s="5"/>
      <c r="D1677" s="5"/>
      <c r="E1677" s="259"/>
      <c r="F1677" s="323"/>
      <c r="G1677" s="323"/>
      <c r="I1677" s="4"/>
      <c r="J1677" s="4"/>
      <c r="K1677" s="260"/>
      <c r="L1677" s="4"/>
      <c r="M1677" s="35"/>
      <c r="N1677" s="4"/>
      <c r="O1677" s="35"/>
      <c r="P1677" s="36"/>
      <c r="Q1677" s="4"/>
      <c r="R1677" s="4"/>
      <c r="S1677" s="4"/>
      <c r="T1677" s="4"/>
      <c r="U1677" s="4"/>
      <c r="V1677" s="4"/>
      <c r="W1677" s="4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  <c r="EH1677" s="3"/>
      <c r="EI1677" s="3"/>
      <c r="EJ1677" s="3"/>
      <c r="EK1677" s="3"/>
      <c r="EL1677" s="3"/>
      <c r="EM1677" s="3"/>
      <c r="EN1677" s="3"/>
      <c r="EO1677" s="3"/>
      <c r="EP1677" s="3"/>
      <c r="EQ1677" s="3"/>
      <c r="ER1677" s="3"/>
      <c r="ES1677" s="3"/>
      <c r="ET1677" s="3"/>
      <c r="EU1677" s="3"/>
      <c r="EV1677" s="3"/>
      <c r="EW1677" s="3"/>
      <c r="EX1677" s="3"/>
      <c r="EY1677" s="3"/>
      <c r="EZ1677" s="3"/>
      <c r="FA1677" s="3"/>
      <c r="FB1677" s="3"/>
      <c r="FC1677" s="3"/>
      <c r="FD1677" s="3"/>
      <c r="FE1677" s="3"/>
      <c r="FF1677" s="3"/>
      <c r="FG1677" s="3"/>
      <c r="FH1677" s="3"/>
      <c r="FI1677" s="3"/>
      <c r="FJ1677" s="3"/>
      <c r="FK1677" s="3"/>
      <c r="FL1677" s="3"/>
      <c r="FM1677" s="3"/>
      <c r="FN1677" s="3"/>
      <c r="FO1677" s="3"/>
      <c r="FP1677" s="3"/>
      <c r="FQ1677" s="3"/>
      <c r="FR1677" s="3"/>
      <c r="FS1677" s="3"/>
      <c r="FT1677" s="3"/>
      <c r="FU1677" s="3"/>
      <c r="FV1677" s="3"/>
      <c r="FW1677" s="3"/>
      <c r="FX1677" s="3"/>
      <c r="FY1677" s="3"/>
      <c r="FZ1677" s="3"/>
      <c r="GA1677" s="3"/>
      <c r="GB1677" s="3"/>
      <c r="GC1677" s="3"/>
      <c r="GD1677" s="3"/>
      <c r="GE1677" s="3"/>
      <c r="GF1677" s="3"/>
    </row>
    <row r="1678" spans="1:188" s="320" customFormat="1" x14ac:dyDescent="0.2">
      <c r="A1678" s="4"/>
      <c r="B1678" s="5"/>
      <c r="C1678" s="5"/>
      <c r="D1678" s="5"/>
      <c r="E1678" s="259"/>
      <c r="F1678" s="323"/>
      <c r="G1678" s="323"/>
      <c r="I1678" s="4"/>
      <c r="J1678" s="4"/>
      <c r="K1678" s="260"/>
      <c r="L1678" s="4"/>
      <c r="M1678" s="35"/>
      <c r="N1678" s="4"/>
      <c r="O1678" s="35"/>
      <c r="P1678" s="36"/>
      <c r="Q1678" s="4"/>
      <c r="R1678" s="4"/>
      <c r="S1678" s="4"/>
      <c r="T1678" s="4"/>
      <c r="U1678" s="4"/>
      <c r="V1678" s="4"/>
      <c r="W1678" s="4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  <c r="EH1678" s="3"/>
      <c r="EI1678" s="3"/>
      <c r="EJ1678" s="3"/>
      <c r="EK1678" s="3"/>
      <c r="EL1678" s="3"/>
      <c r="EM1678" s="3"/>
      <c r="EN1678" s="3"/>
      <c r="EO1678" s="3"/>
      <c r="EP1678" s="3"/>
      <c r="EQ1678" s="3"/>
      <c r="ER1678" s="3"/>
      <c r="ES1678" s="3"/>
      <c r="ET1678" s="3"/>
      <c r="EU1678" s="3"/>
      <c r="EV1678" s="3"/>
      <c r="EW1678" s="3"/>
      <c r="EX1678" s="3"/>
      <c r="EY1678" s="3"/>
      <c r="EZ1678" s="3"/>
      <c r="FA1678" s="3"/>
      <c r="FB1678" s="3"/>
      <c r="FC1678" s="3"/>
      <c r="FD1678" s="3"/>
      <c r="FE1678" s="3"/>
      <c r="FF1678" s="3"/>
      <c r="FG1678" s="3"/>
      <c r="FH1678" s="3"/>
      <c r="FI1678" s="3"/>
      <c r="FJ1678" s="3"/>
      <c r="FK1678" s="3"/>
      <c r="FL1678" s="3"/>
      <c r="FM1678" s="3"/>
      <c r="FN1678" s="3"/>
      <c r="FO1678" s="3"/>
      <c r="FP1678" s="3"/>
      <c r="FQ1678" s="3"/>
      <c r="FR1678" s="3"/>
      <c r="FS1678" s="3"/>
      <c r="FT1678" s="3"/>
      <c r="FU1678" s="3"/>
      <c r="FV1678" s="3"/>
      <c r="FW1678" s="3"/>
      <c r="FX1678" s="3"/>
      <c r="FY1678" s="3"/>
      <c r="FZ1678" s="3"/>
      <c r="GA1678" s="3"/>
      <c r="GB1678" s="3"/>
      <c r="GC1678" s="3"/>
      <c r="GD1678" s="3"/>
      <c r="GE1678" s="3"/>
      <c r="GF1678" s="3"/>
    </row>
    <row r="1679" spans="1:188" s="320" customFormat="1" x14ac:dyDescent="0.2">
      <c r="A1679" s="4"/>
      <c r="B1679" s="5"/>
      <c r="C1679" s="5"/>
      <c r="D1679" s="5"/>
      <c r="E1679" s="259"/>
      <c r="F1679" s="323"/>
      <c r="G1679" s="323"/>
      <c r="I1679" s="4"/>
      <c r="J1679" s="4"/>
      <c r="K1679" s="260"/>
      <c r="L1679" s="4"/>
      <c r="M1679" s="35"/>
      <c r="N1679" s="4"/>
      <c r="O1679" s="35"/>
      <c r="P1679" s="36"/>
      <c r="Q1679" s="4"/>
      <c r="R1679" s="4"/>
      <c r="S1679" s="4"/>
      <c r="T1679" s="4"/>
      <c r="U1679" s="4"/>
      <c r="V1679" s="4"/>
      <c r="W1679" s="4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  <c r="EH1679" s="3"/>
      <c r="EI1679" s="3"/>
      <c r="EJ1679" s="3"/>
      <c r="EK1679" s="3"/>
      <c r="EL1679" s="3"/>
      <c r="EM1679" s="3"/>
      <c r="EN1679" s="3"/>
      <c r="EO1679" s="3"/>
      <c r="EP1679" s="3"/>
      <c r="EQ1679" s="3"/>
      <c r="ER1679" s="3"/>
      <c r="ES1679" s="3"/>
      <c r="ET1679" s="3"/>
      <c r="EU1679" s="3"/>
      <c r="EV1679" s="3"/>
      <c r="EW1679" s="3"/>
      <c r="EX1679" s="3"/>
      <c r="EY1679" s="3"/>
      <c r="EZ1679" s="3"/>
      <c r="FA1679" s="3"/>
      <c r="FB1679" s="3"/>
      <c r="FC1679" s="3"/>
      <c r="FD1679" s="3"/>
      <c r="FE1679" s="3"/>
      <c r="FF1679" s="3"/>
      <c r="FG1679" s="3"/>
      <c r="FH1679" s="3"/>
      <c r="FI1679" s="3"/>
      <c r="FJ1679" s="3"/>
      <c r="FK1679" s="3"/>
      <c r="FL1679" s="3"/>
      <c r="FM1679" s="3"/>
      <c r="FN1679" s="3"/>
      <c r="FO1679" s="3"/>
      <c r="FP1679" s="3"/>
      <c r="FQ1679" s="3"/>
      <c r="FR1679" s="3"/>
      <c r="FS1679" s="3"/>
      <c r="FT1679" s="3"/>
      <c r="FU1679" s="3"/>
      <c r="FV1679" s="3"/>
      <c r="FW1679" s="3"/>
      <c r="FX1679" s="3"/>
      <c r="FY1679" s="3"/>
      <c r="FZ1679" s="3"/>
      <c r="GA1679" s="3"/>
      <c r="GB1679" s="3"/>
      <c r="GC1679" s="3"/>
      <c r="GD1679" s="3"/>
      <c r="GE1679" s="3"/>
      <c r="GF1679" s="3"/>
    </row>
    <row r="1680" spans="1:188" s="320" customFormat="1" x14ac:dyDescent="0.2">
      <c r="A1680" s="4"/>
      <c r="B1680" s="5"/>
      <c r="C1680" s="5"/>
      <c r="D1680" s="5"/>
      <c r="E1680" s="259"/>
      <c r="F1680" s="323"/>
      <c r="G1680" s="323"/>
      <c r="I1680" s="4"/>
      <c r="J1680" s="4"/>
      <c r="K1680" s="260"/>
      <c r="L1680" s="4"/>
      <c r="M1680" s="35"/>
      <c r="N1680" s="4"/>
      <c r="O1680" s="35"/>
      <c r="P1680" s="36"/>
      <c r="Q1680" s="4"/>
      <c r="R1680" s="4"/>
      <c r="S1680" s="4"/>
      <c r="T1680" s="4"/>
      <c r="U1680" s="4"/>
      <c r="V1680" s="4"/>
      <c r="W1680" s="4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  <c r="EH1680" s="3"/>
      <c r="EI1680" s="3"/>
      <c r="EJ1680" s="3"/>
      <c r="EK1680" s="3"/>
      <c r="EL1680" s="3"/>
      <c r="EM1680" s="3"/>
      <c r="EN1680" s="3"/>
      <c r="EO1680" s="3"/>
      <c r="EP1680" s="3"/>
      <c r="EQ1680" s="3"/>
      <c r="ER1680" s="3"/>
      <c r="ES1680" s="3"/>
      <c r="ET1680" s="3"/>
      <c r="EU1680" s="3"/>
      <c r="EV1680" s="3"/>
      <c r="EW1680" s="3"/>
      <c r="EX1680" s="3"/>
      <c r="EY1680" s="3"/>
      <c r="EZ1680" s="3"/>
      <c r="FA1680" s="3"/>
      <c r="FB1680" s="3"/>
      <c r="FC1680" s="3"/>
      <c r="FD1680" s="3"/>
      <c r="FE1680" s="3"/>
      <c r="FF1680" s="3"/>
      <c r="FG1680" s="3"/>
      <c r="FH1680" s="3"/>
      <c r="FI1680" s="3"/>
      <c r="FJ1680" s="3"/>
      <c r="FK1680" s="3"/>
      <c r="FL1680" s="3"/>
      <c r="FM1680" s="3"/>
      <c r="FN1680" s="3"/>
      <c r="FO1680" s="3"/>
      <c r="FP1680" s="3"/>
      <c r="FQ1680" s="3"/>
      <c r="FR1680" s="3"/>
      <c r="FS1680" s="3"/>
      <c r="FT1680" s="3"/>
      <c r="FU1680" s="3"/>
      <c r="FV1680" s="3"/>
      <c r="FW1680" s="3"/>
      <c r="FX1680" s="3"/>
      <c r="FY1680" s="3"/>
      <c r="FZ1680" s="3"/>
      <c r="GA1680" s="3"/>
      <c r="GB1680" s="3"/>
      <c r="GC1680" s="3"/>
      <c r="GD1680" s="3"/>
      <c r="GE1680" s="3"/>
      <c r="GF1680" s="3"/>
    </row>
    <row r="1681" spans="1:188" s="320" customFormat="1" x14ac:dyDescent="0.2">
      <c r="A1681" s="4"/>
      <c r="B1681" s="5"/>
      <c r="C1681" s="5"/>
      <c r="D1681" s="5"/>
      <c r="E1681" s="259"/>
      <c r="F1681" s="323"/>
      <c r="G1681" s="323"/>
      <c r="I1681" s="4"/>
      <c r="J1681" s="4"/>
      <c r="K1681" s="260"/>
      <c r="L1681" s="4"/>
      <c r="M1681" s="35"/>
      <c r="N1681" s="4"/>
      <c r="O1681" s="35"/>
      <c r="P1681" s="36"/>
      <c r="Q1681" s="4"/>
      <c r="R1681" s="4"/>
      <c r="S1681" s="4"/>
      <c r="T1681" s="4"/>
      <c r="U1681" s="4"/>
      <c r="V1681" s="4"/>
      <c r="W1681" s="4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  <c r="EH1681" s="3"/>
      <c r="EI1681" s="3"/>
      <c r="EJ1681" s="3"/>
      <c r="EK1681" s="3"/>
      <c r="EL1681" s="3"/>
      <c r="EM1681" s="3"/>
      <c r="EN1681" s="3"/>
      <c r="EO1681" s="3"/>
      <c r="EP1681" s="3"/>
      <c r="EQ1681" s="3"/>
      <c r="ER1681" s="3"/>
      <c r="ES1681" s="3"/>
      <c r="ET1681" s="3"/>
      <c r="EU1681" s="3"/>
      <c r="EV1681" s="3"/>
      <c r="EW1681" s="3"/>
      <c r="EX1681" s="3"/>
      <c r="EY1681" s="3"/>
      <c r="EZ1681" s="3"/>
      <c r="FA1681" s="3"/>
      <c r="FB1681" s="3"/>
      <c r="FC1681" s="3"/>
      <c r="FD1681" s="3"/>
      <c r="FE1681" s="3"/>
      <c r="FF1681" s="3"/>
      <c r="FG1681" s="3"/>
      <c r="FH1681" s="3"/>
      <c r="FI1681" s="3"/>
      <c r="FJ1681" s="3"/>
      <c r="FK1681" s="3"/>
      <c r="FL1681" s="3"/>
      <c r="FM1681" s="3"/>
      <c r="FN1681" s="3"/>
      <c r="FO1681" s="3"/>
      <c r="FP1681" s="3"/>
      <c r="FQ1681" s="3"/>
      <c r="FR1681" s="3"/>
      <c r="FS1681" s="3"/>
      <c r="FT1681" s="3"/>
      <c r="FU1681" s="3"/>
      <c r="FV1681" s="3"/>
      <c r="FW1681" s="3"/>
      <c r="FX1681" s="3"/>
      <c r="FY1681" s="3"/>
      <c r="FZ1681" s="3"/>
      <c r="GA1681" s="3"/>
      <c r="GB1681" s="3"/>
      <c r="GC1681" s="3"/>
      <c r="GD1681" s="3"/>
      <c r="GE1681" s="3"/>
      <c r="GF1681" s="3"/>
    </row>
    <row r="1682" spans="1:188" s="320" customFormat="1" x14ac:dyDescent="0.2">
      <c r="A1682" s="4"/>
      <c r="B1682" s="5"/>
      <c r="C1682" s="5"/>
      <c r="D1682" s="5"/>
      <c r="E1682" s="259"/>
      <c r="F1682" s="323"/>
      <c r="G1682" s="323"/>
      <c r="I1682" s="4"/>
      <c r="J1682" s="4"/>
      <c r="K1682" s="260"/>
      <c r="L1682" s="4"/>
      <c r="M1682" s="35"/>
      <c r="N1682" s="4"/>
      <c r="O1682" s="35"/>
      <c r="P1682" s="36"/>
      <c r="Q1682" s="4"/>
      <c r="R1682" s="4"/>
      <c r="S1682" s="4"/>
      <c r="T1682" s="4"/>
      <c r="U1682" s="4"/>
      <c r="V1682" s="4"/>
      <c r="W1682" s="4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  <c r="EH1682" s="3"/>
      <c r="EI1682" s="3"/>
      <c r="EJ1682" s="3"/>
      <c r="EK1682" s="3"/>
      <c r="EL1682" s="3"/>
      <c r="EM1682" s="3"/>
      <c r="EN1682" s="3"/>
      <c r="EO1682" s="3"/>
      <c r="EP1682" s="3"/>
      <c r="EQ1682" s="3"/>
      <c r="ER1682" s="3"/>
      <c r="ES1682" s="3"/>
      <c r="ET1682" s="3"/>
      <c r="EU1682" s="3"/>
      <c r="EV1682" s="3"/>
      <c r="EW1682" s="3"/>
      <c r="EX1682" s="3"/>
      <c r="EY1682" s="3"/>
      <c r="EZ1682" s="3"/>
      <c r="FA1682" s="3"/>
      <c r="FB1682" s="3"/>
      <c r="FC1682" s="3"/>
      <c r="FD1682" s="3"/>
      <c r="FE1682" s="3"/>
      <c r="FF1682" s="3"/>
      <c r="FG1682" s="3"/>
      <c r="FH1682" s="3"/>
      <c r="FI1682" s="3"/>
      <c r="FJ1682" s="3"/>
      <c r="FK1682" s="3"/>
      <c r="FL1682" s="3"/>
      <c r="FM1682" s="3"/>
      <c r="FN1682" s="3"/>
      <c r="FO1682" s="3"/>
      <c r="FP1682" s="3"/>
      <c r="FQ1682" s="3"/>
      <c r="FR1682" s="3"/>
      <c r="FS1682" s="3"/>
      <c r="FT1682" s="3"/>
      <c r="FU1682" s="3"/>
      <c r="FV1682" s="3"/>
      <c r="FW1682" s="3"/>
      <c r="FX1682" s="3"/>
      <c r="FY1682" s="3"/>
      <c r="FZ1682" s="3"/>
      <c r="GA1682" s="3"/>
      <c r="GB1682" s="3"/>
      <c r="GC1682" s="3"/>
      <c r="GD1682" s="3"/>
      <c r="GE1682" s="3"/>
      <c r="GF1682" s="3"/>
    </row>
    <row r="1683" spans="1:188" s="320" customFormat="1" x14ac:dyDescent="0.2">
      <c r="A1683" s="4"/>
      <c r="B1683" s="5"/>
      <c r="C1683" s="5"/>
      <c r="D1683" s="5"/>
      <c r="E1683" s="259"/>
      <c r="F1683" s="323"/>
      <c r="G1683" s="323"/>
      <c r="I1683" s="4"/>
      <c r="J1683" s="4"/>
      <c r="K1683" s="260"/>
      <c r="L1683" s="4"/>
      <c r="M1683" s="35"/>
      <c r="N1683" s="4"/>
      <c r="O1683" s="35"/>
      <c r="P1683" s="36"/>
      <c r="Q1683" s="4"/>
      <c r="R1683" s="4"/>
      <c r="S1683" s="4"/>
      <c r="T1683" s="4"/>
      <c r="U1683" s="4"/>
      <c r="V1683" s="4"/>
      <c r="W1683" s="4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  <c r="EH1683" s="3"/>
      <c r="EI1683" s="3"/>
      <c r="EJ1683" s="3"/>
      <c r="EK1683" s="3"/>
      <c r="EL1683" s="3"/>
      <c r="EM1683" s="3"/>
      <c r="EN1683" s="3"/>
      <c r="EO1683" s="3"/>
      <c r="EP1683" s="3"/>
      <c r="EQ1683" s="3"/>
      <c r="ER1683" s="3"/>
      <c r="ES1683" s="3"/>
      <c r="ET1683" s="3"/>
      <c r="EU1683" s="3"/>
      <c r="EV1683" s="3"/>
      <c r="EW1683" s="3"/>
      <c r="EX1683" s="3"/>
      <c r="EY1683" s="3"/>
      <c r="EZ1683" s="3"/>
      <c r="FA1683" s="3"/>
      <c r="FB1683" s="3"/>
      <c r="FC1683" s="3"/>
      <c r="FD1683" s="3"/>
      <c r="FE1683" s="3"/>
      <c r="FF1683" s="3"/>
      <c r="FG1683" s="3"/>
      <c r="FH1683" s="3"/>
      <c r="FI1683" s="3"/>
      <c r="FJ1683" s="3"/>
      <c r="FK1683" s="3"/>
      <c r="FL1683" s="3"/>
      <c r="FM1683" s="3"/>
      <c r="FN1683" s="3"/>
      <c r="FO1683" s="3"/>
      <c r="FP1683" s="3"/>
      <c r="FQ1683" s="3"/>
      <c r="FR1683" s="3"/>
      <c r="FS1683" s="3"/>
      <c r="FT1683" s="3"/>
      <c r="FU1683" s="3"/>
      <c r="FV1683" s="3"/>
      <c r="FW1683" s="3"/>
      <c r="FX1683" s="3"/>
      <c r="FY1683" s="3"/>
      <c r="FZ1683" s="3"/>
      <c r="GA1683" s="3"/>
      <c r="GB1683" s="3"/>
      <c r="GC1683" s="3"/>
      <c r="GD1683" s="3"/>
      <c r="GE1683" s="3"/>
      <c r="GF1683" s="3"/>
    </row>
    <row r="1684" spans="1:188" s="320" customFormat="1" x14ac:dyDescent="0.2">
      <c r="A1684" s="4"/>
      <c r="B1684" s="5"/>
      <c r="C1684" s="5"/>
      <c r="D1684" s="5"/>
      <c r="E1684" s="259"/>
      <c r="F1684" s="323"/>
      <c r="G1684" s="323"/>
      <c r="I1684" s="4"/>
      <c r="J1684" s="4"/>
      <c r="K1684" s="260"/>
      <c r="L1684" s="4"/>
      <c r="M1684" s="35"/>
      <c r="N1684" s="4"/>
      <c r="O1684" s="35"/>
      <c r="P1684" s="36"/>
      <c r="Q1684" s="4"/>
      <c r="R1684" s="4"/>
      <c r="S1684" s="4"/>
      <c r="T1684" s="4"/>
      <c r="U1684" s="4"/>
      <c r="V1684" s="4"/>
      <c r="W1684" s="4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  <c r="EH1684" s="3"/>
      <c r="EI1684" s="3"/>
      <c r="EJ1684" s="3"/>
      <c r="EK1684" s="3"/>
      <c r="EL1684" s="3"/>
      <c r="EM1684" s="3"/>
      <c r="EN1684" s="3"/>
      <c r="EO1684" s="3"/>
      <c r="EP1684" s="3"/>
      <c r="EQ1684" s="3"/>
      <c r="ER1684" s="3"/>
      <c r="ES1684" s="3"/>
      <c r="ET1684" s="3"/>
      <c r="EU1684" s="3"/>
      <c r="EV1684" s="3"/>
      <c r="EW1684" s="3"/>
      <c r="EX1684" s="3"/>
      <c r="EY1684" s="3"/>
      <c r="EZ1684" s="3"/>
      <c r="FA1684" s="3"/>
      <c r="FB1684" s="3"/>
      <c r="FC1684" s="3"/>
      <c r="FD1684" s="3"/>
      <c r="FE1684" s="3"/>
      <c r="FF1684" s="3"/>
      <c r="FG1684" s="3"/>
      <c r="FH1684" s="3"/>
      <c r="FI1684" s="3"/>
      <c r="FJ1684" s="3"/>
      <c r="FK1684" s="3"/>
      <c r="FL1684" s="3"/>
      <c r="FM1684" s="3"/>
      <c r="FN1684" s="3"/>
      <c r="FO1684" s="3"/>
      <c r="FP1684" s="3"/>
      <c r="FQ1684" s="3"/>
      <c r="FR1684" s="3"/>
      <c r="FS1684" s="3"/>
      <c r="FT1684" s="3"/>
      <c r="FU1684" s="3"/>
      <c r="FV1684" s="3"/>
      <c r="FW1684" s="3"/>
      <c r="FX1684" s="3"/>
      <c r="FY1684" s="3"/>
      <c r="FZ1684" s="3"/>
      <c r="GA1684" s="3"/>
      <c r="GB1684" s="3"/>
      <c r="GC1684" s="3"/>
      <c r="GD1684" s="3"/>
      <c r="GE1684" s="3"/>
      <c r="GF1684" s="3"/>
    </row>
    <row r="1685" spans="1:188" s="320" customFormat="1" x14ac:dyDescent="0.2">
      <c r="A1685" s="4"/>
      <c r="B1685" s="5"/>
      <c r="C1685" s="5"/>
      <c r="D1685" s="5"/>
      <c r="E1685" s="259"/>
      <c r="F1685" s="323"/>
      <c r="G1685" s="323"/>
      <c r="I1685" s="4"/>
      <c r="J1685" s="4"/>
      <c r="K1685" s="260"/>
      <c r="L1685" s="4"/>
      <c r="M1685" s="35"/>
      <c r="N1685" s="4"/>
      <c r="O1685" s="35"/>
      <c r="P1685" s="36"/>
      <c r="Q1685" s="4"/>
      <c r="R1685" s="4"/>
      <c r="S1685" s="4"/>
      <c r="T1685" s="4"/>
      <c r="U1685" s="4"/>
      <c r="V1685" s="4"/>
      <c r="W1685" s="4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  <c r="EO1685" s="3"/>
      <c r="EP1685" s="3"/>
      <c r="EQ1685" s="3"/>
      <c r="ER1685" s="3"/>
      <c r="ES1685" s="3"/>
      <c r="ET1685" s="3"/>
      <c r="EU1685" s="3"/>
      <c r="EV1685" s="3"/>
      <c r="EW1685" s="3"/>
      <c r="EX1685" s="3"/>
      <c r="EY1685" s="3"/>
      <c r="EZ1685" s="3"/>
      <c r="FA1685" s="3"/>
      <c r="FB1685" s="3"/>
      <c r="FC1685" s="3"/>
      <c r="FD1685" s="3"/>
      <c r="FE1685" s="3"/>
      <c r="FF1685" s="3"/>
      <c r="FG1685" s="3"/>
      <c r="FH1685" s="3"/>
      <c r="FI1685" s="3"/>
      <c r="FJ1685" s="3"/>
      <c r="FK1685" s="3"/>
      <c r="FL1685" s="3"/>
      <c r="FM1685" s="3"/>
      <c r="FN1685" s="3"/>
      <c r="FO1685" s="3"/>
      <c r="FP1685" s="3"/>
      <c r="FQ1685" s="3"/>
      <c r="FR1685" s="3"/>
      <c r="FS1685" s="3"/>
      <c r="FT1685" s="3"/>
      <c r="FU1685" s="3"/>
      <c r="FV1685" s="3"/>
      <c r="FW1685" s="3"/>
      <c r="FX1685" s="3"/>
      <c r="FY1685" s="3"/>
      <c r="FZ1685" s="3"/>
      <c r="GA1685" s="3"/>
      <c r="GB1685" s="3"/>
      <c r="GC1685" s="3"/>
      <c r="GD1685" s="3"/>
      <c r="GE1685" s="3"/>
      <c r="GF1685" s="3"/>
    </row>
    <row r="1686" spans="1:188" s="320" customFormat="1" x14ac:dyDescent="0.2">
      <c r="A1686" s="4"/>
      <c r="B1686" s="5"/>
      <c r="C1686" s="5"/>
      <c r="D1686" s="5"/>
      <c r="E1686" s="259"/>
      <c r="F1686" s="323"/>
      <c r="G1686" s="323"/>
      <c r="I1686" s="4"/>
      <c r="J1686" s="4"/>
      <c r="K1686" s="260"/>
      <c r="L1686" s="4"/>
      <c r="M1686" s="35"/>
      <c r="N1686" s="4"/>
      <c r="O1686" s="35"/>
      <c r="P1686" s="36"/>
      <c r="Q1686" s="4"/>
      <c r="R1686" s="4"/>
      <c r="S1686" s="4"/>
      <c r="T1686" s="4"/>
      <c r="U1686" s="4"/>
      <c r="V1686" s="4"/>
      <c r="W1686" s="4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  <c r="FB1686" s="3"/>
      <c r="FC1686" s="3"/>
      <c r="FD1686" s="3"/>
      <c r="FE1686" s="3"/>
      <c r="FF1686" s="3"/>
      <c r="FG1686" s="3"/>
      <c r="FH1686" s="3"/>
      <c r="FI1686" s="3"/>
      <c r="FJ1686" s="3"/>
      <c r="FK1686" s="3"/>
      <c r="FL1686" s="3"/>
      <c r="FM1686" s="3"/>
      <c r="FN1686" s="3"/>
      <c r="FO1686" s="3"/>
      <c r="FP1686" s="3"/>
      <c r="FQ1686" s="3"/>
      <c r="FR1686" s="3"/>
      <c r="FS1686" s="3"/>
      <c r="FT1686" s="3"/>
      <c r="FU1686" s="3"/>
      <c r="FV1686" s="3"/>
      <c r="FW1686" s="3"/>
      <c r="FX1686" s="3"/>
      <c r="FY1686" s="3"/>
      <c r="FZ1686" s="3"/>
      <c r="GA1686" s="3"/>
      <c r="GB1686" s="3"/>
      <c r="GC1686" s="3"/>
      <c r="GD1686" s="3"/>
      <c r="GE1686" s="3"/>
      <c r="GF1686" s="3"/>
    </row>
    <row r="1687" spans="1:188" s="320" customFormat="1" x14ac:dyDescent="0.2">
      <c r="A1687" s="4"/>
      <c r="B1687" s="5"/>
      <c r="C1687" s="5"/>
      <c r="D1687" s="5"/>
      <c r="E1687" s="259"/>
      <c r="F1687" s="323"/>
      <c r="G1687" s="323"/>
      <c r="I1687" s="4"/>
      <c r="J1687" s="4"/>
      <c r="K1687" s="260"/>
      <c r="L1687" s="4"/>
      <c r="M1687" s="35"/>
      <c r="N1687" s="4"/>
      <c r="O1687" s="35"/>
      <c r="P1687" s="36"/>
      <c r="Q1687" s="4"/>
      <c r="R1687" s="4"/>
      <c r="S1687" s="4"/>
      <c r="T1687" s="4"/>
      <c r="U1687" s="4"/>
      <c r="V1687" s="4"/>
      <c r="W1687" s="4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  <c r="EH1687" s="3"/>
      <c r="EI1687" s="3"/>
      <c r="EJ1687" s="3"/>
      <c r="EK1687" s="3"/>
      <c r="EL1687" s="3"/>
      <c r="EM1687" s="3"/>
      <c r="EN1687" s="3"/>
      <c r="EO1687" s="3"/>
      <c r="EP1687" s="3"/>
      <c r="EQ1687" s="3"/>
      <c r="ER1687" s="3"/>
      <c r="ES1687" s="3"/>
      <c r="ET1687" s="3"/>
      <c r="EU1687" s="3"/>
      <c r="EV1687" s="3"/>
      <c r="EW1687" s="3"/>
      <c r="EX1687" s="3"/>
      <c r="EY1687" s="3"/>
      <c r="EZ1687" s="3"/>
      <c r="FA1687" s="3"/>
      <c r="FB1687" s="3"/>
      <c r="FC1687" s="3"/>
      <c r="FD1687" s="3"/>
      <c r="FE1687" s="3"/>
      <c r="FF1687" s="3"/>
      <c r="FG1687" s="3"/>
      <c r="FH1687" s="3"/>
      <c r="FI1687" s="3"/>
      <c r="FJ1687" s="3"/>
      <c r="FK1687" s="3"/>
      <c r="FL1687" s="3"/>
      <c r="FM1687" s="3"/>
      <c r="FN1687" s="3"/>
      <c r="FO1687" s="3"/>
      <c r="FP1687" s="3"/>
      <c r="FQ1687" s="3"/>
      <c r="FR1687" s="3"/>
      <c r="FS1687" s="3"/>
      <c r="FT1687" s="3"/>
      <c r="FU1687" s="3"/>
      <c r="FV1687" s="3"/>
      <c r="FW1687" s="3"/>
      <c r="FX1687" s="3"/>
      <c r="FY1687" s="3"/>
      <c r="FZ1687" s="3"/>
      <c r="GA1687" s="3"/>
      <c r="GB1687" s="3"/>
      <c r="GC1687" s="3"/>
      <c r="GD1687" s="3"/>
      <c r="GE1687" s="3"/>
      <c r="GF1687" s="3"/>
    </row>
    <row r="1688" spans="1:188" s="320" customFormat="1" x14ac:dyDescent="0.2">
      <c r="A1688" s="4"/>
      <c r="B1688" s="5"/>
      <c r="C1688" s="5"/>
      <c r="D1688" s="5"/>
      <c r="E1688" s="259"/>
      <c r="F1688" s="323"/>
      <c r="G1688" s="323"/>
      <c r="I1688" s="4"/>
      <c r="J1688" s="4"/>
      <c r="K1688" s="260"/>
      <c r="L1688" s="4"/>
      <c r="M1688" s="35"/>
      <c r="N1688" s="4"/>
      <c r="O1688" s="35"/>
      <c r="P1688" s="36"/>
      <c r="Q1688" s="4"/>
      <c r="R1688" s="4"/>
      <c r="S1688" s="4"/>
      <c r="T1688" s="4"/>
      <c r="U1688" s="4"/>
      <c r="V1688" s="4"/>
      <c r="W1688" s="4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  <c r="EO1688" s="3"/>
      <c r="EP1688" s="3"/>
      <c r="EQ1688" s="3"/>
      <c r="ER1688" s="3"/>
      <c r="ES1688" s="3"/>
      <c r="ET1688" s="3"/>
      <c r="EU1688" s="3"/>
      <c r="EV1688" s="3"/>
      <c r="EW1688" s="3"/>
      <c r="EX1688" s="3"/>
      <c r="EY1688" s="3"/>
      <c r="EZ1688" s="3"/>
      <c r="FA1688" s="3"/>
      <c r="FB1688" s="3"/>
      <c r="FC1688" s="3"/>
      <c r="FD1688" s="3"/>
      <c r="FE1688" s="3"/>
      <c r="FF1688" s="3"/>
      <c r="FG1688" s="3"/>
      <c r="FH1688" s="3"/>
      <c r="FI1688" s="3"/>
      <c r="FJ1688" s="3"/>
      <c r="FK1688" s="3"/>
      <c r="FL1688" s="3"/>
      <c r="FM1688" s="3"/>
      <c r="FN1688" s="3"/>
      <c r="FO1688" s="3"/>
      <c r="FP1688" s="3"/>
      <c r="FQ1688" s="3"/>
      <c r="FR1688" s="3"/>
      <c r="FS1688" s="3"/>
      <c r="FT1688" s="3"/>
      <c r="FU1688" s="3"/>
      <c r="FV1688" s="3"/>
      <c r="FW1688" s="3"/>
      <c r="FX1688" s="3"/>
      <c r="FY1688" s="3"/>
      <c r="FZ1688" s="3"/>
      <c r="GA1688" s="3"/>
      <c r="GB1688" s="3"/>
      <c r="GC1688" s="3"/>
      <c r="GD1688" s="3"/>
      <c r="GE1688" s="3"/>
      <c r="GF1688" s="3"/>
    </row>
    <row r="1689" spans="1:188" s="320" customFormat="1" x14ac:dyDescent="0.2">
      <c r="A1689" s="4"/>
      <c r="B1689" s="5"/>
      <c r="C1689" s="5"/>
      <c r="D1689" s="5"/>
      <c r="E1689" s="259"/>
      <c r="F1689" s="323"/>
      <c r="G1689" s="323"/>
      <c r="I1689" s="4"/>
      <c r="J1689" s="4"/>
      <c r="K1689" s="260"/>
      <c r="L1689" s="4"/>
      <c r="M1689" s="35"/>
      <c r="N1689" s="4"/>
      <c r="O1689" s="35"/>
      <c r="P1689" s="36"/>
      <c r="Q1689" s="4"/>
      <c r="R1689" s="4"/>
      <c r="S1689" s="4"/>
      <c r="T1689" s="4"/>
      <c r="U1689" s="4"/>
      <c r="V1689" s="4"/>
      <c r="W1689" s="4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  <c r="FB1689" s="3"/>
      <c r="FC1689" s="3"/>
      <c r="FD1689" s="3"/>
      <c r="FE1689" s="3"/>
      <c r="FF1689" s="3"/>
      <c r="FG1689" s="3"/>
      <c r="FH1689" s="3"/>
      <c r="FI1689" s="3"/>
      <c r="FJ1689" s="3"/>
      <c r="FK1689" s="3"/>
      <c r="FL1689" s="3"/>
      <c r="FM1689" s="3"/>
      <c r="FN1689" s="3"/>
      <c r="FO1689" s="3"/>
      <c r="FP1689" s="3"/>
      <c r="FQ1689" s="3"/>
      <c r="FR1689" s="3"/>
      <c r="FS1689" s="3"/>
      <c r="FT1689" s="3"/>
      <c r="FU1689" s="3"/>
      <c r="FV1689" s="3"/>
      <c r="FW1689" s="3"/>
      <c r="FX1689" s="3"/>
      <c r="FY1689" s="3"/>
      <c r="FZ1689" s="3"/>
      <c r="GA1689" s="3"/>
      <c r="GB1689" s="3"/>
      <c r="GC1689" s="3"/>
      <c r="GD1689" s="3"/>
      <c r="GE1689" s="3"/>
      <c r="GF1689" s="3"/>
    </row>
    <row r="1690" spans="1:188" s="320" customFormat="1" x14ac:dyDescent="0.2">
      <c r="A1690" s="4"/>
      <c r="B1690" s="5"/>
      <c r="C1690" s="5"/>
      <c r="D1690" s="5"/>
      <c r="E1690" s="259"/>
      <c r="F1690" s="323"/>
      <c r="G1690" s="323"/>
      <c r="I1690" s="4"/>
      <c r="J1690" s="4"/>
      <c r="K1690" s="260"/>
      <c r="L1690" s="4"/>
      <c r="M1690" s="35"/>
      <c r="N1690" s="4"/>
      <c r="O1690" s="35"/>
      <c r="P1690" s="36"/>
      <c r="Q1690" s="4"/>
      <c r="R1690" s="4"/>
      <c r="S1690" s="4"/>
      <c r="T1690" s="4"/>
      <c r="U1690" s="4"/>
      <c r="V1690" s="4"/>
      <c r="W1690" s="4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  <c r="FF1690" s="3"/>
      <c r="FG1690" s="3"/>
      <c r="FH1690" s="3"/>
      <c r="FI1690" s="3"/>
      <c r="FJ1690" s="3"/>
      <c r="FK1690" s="3"/>
      <c r="FL1690" s="3"/>
      <c r="FM1690" s="3"/>
      <c r="FN1690" s="3"/>
      <c r="FO1690" s="3"/>
      <c r="FP1690" s="3"/>
      <c r="FQ1690" s="3"/>
      <c r="FR1690" s="3"/>
      <c r="FS1690" s="3"/>
      <c r="FT1690" s="3"/>
      <c r="FU1690" s="3"/>
      <c r="FV1690" s="3"/>
      <c r="FW1690" s="3"/>
      <c r="FX1690" s="3"/>
      <c r="FY1690" s="3"/>
      <c r="FZ1690" s="3"/>
      <c r="GA1690" s="3"/>
      <c r="GB1690" s="3"/>
      <c r="GC1690" s="3"/>
      <c r="GD1690" s="3"/>
      <c r="GE1690" s="3"/>
      <c r="GF1690" s="3"/>
    </row>
    <row r="1691" spans="1:188" s="320" customFormat="1" x14ac:dyDescent="0.2">
      <c r="A1691" s="4"/>
      <c r="B1691" s="5"/>
      <c r="C1691" s="5"/>
      <c r="D1691" s="5"/>
      <c r="E1691" s="259"/>
      <c r="F1691" s="323"/>
      <c r="G1691" s="323"/>
      <c r="I1691" s="4"/>
      <c r="J1691" s="4"/>
      <c r="K1691" s="260"/>
      <c r="L1691" s="4"/>
      <c r="M1691" s="35"/>
      <c r="N1691" s="4"/>
      <c r="O1691" s="35"/>
      <c r="P1691" s="36"/>
      <c r="Q1691" s="4"/>
      <c r="R1691" s="4"/>
      <c r="S1691" s="4"/>
      <c r="T1691" s="4"/>
      <c r="U1691" s="4"/>
      <c r="V1691" s="4"/>
      <c r="W1691" s="4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  <c r="EO1691" s="3"/>
      <c r="EP1691" s="3"/>
      <c r="EQ1691" s="3"/>
      <c r="ER1691" s="3"/>
      <c r="ES1691" s="3"/>
      <c r="ET1691" s="3"/>
      <c r="EU1691" s="3"/>
      <c r="EV1691" s="3"/>
      <c r="EW1691" s="3"/>
      <c r="EX1691" s="3"/>
      <c r="EY1691" s="3"/>
      <c r="EZ1691" s="3"/>
      <c r="FA1691" s="3"/>
      <c r="FB1691" s="3"/>
      <c r="FC1691" s="3"/>
      <c r="FD1691" s="3"/>
      <c r="FE1691" s="3"/>
      <c r="FF1691" s="3"/>
      <c r="FG1691" s="3"/>
      <c r="FH1691" s="3"/>
      <c r="FI1691" s="3"/>
      <c r="FJ1691" s="3"/>
      <c r="FK1691" s="3"/>
      <c r="FL1691" s="3"/>
      <c r="FM1691" s="3"/>
      <c r="FN1691" s="3"/>
      <c r="FO1691" s="3"/>
      <c r="FP1691" s="3"/>
      <c r="FQ1691" s="3"/>
      <c r="FR1691" s="3"/>
      <c r="FS1691" s="3"/>
      <c r="FT1691" s="3"/>
      <c r="FU1691" s="3"/>
      <c r="FV1691" s="3"/>
      <c r="FW1691" s="3"/>
      <c r="FX1691" s="3"/>
      <c r="FY1691" s="3"/>
      <c r="FZ1691" s="3"/>
      <c r="GA1691" s="3"/>
      <c r="GB1691" s="3"/>
      <c r="GC1691" s="3"/>
      <c r="GD1691" s="3"/>
      <c r="GE1691" s="3"/>
      <c r="GF1691" s="3"/>
    </row>
    <row r="1692" spans="1:188" s="320" customFormat="1" x14ac:dyDescent="0.2">
      <c r="A1692" s="4"/>
      <c r="B1692" s="5"/>
      <c r="C1692" s="5"/>
      <c r="D1692" s="5"/>
      <c r="E1692" s="259"/>
      <c r="F1692" s="323"/>
      <c r="G1692" s="323"/>
      <c r="I1692" s="4"/>
      <c r="J1692" s="4"/>
      <c r="K1692" s="260"/>
      <c r="L1692" s="4"/>
      <c r="M1692" s="35"/>
      <c r="N1692" s="4"/>
      <c r="O1692" s="35"/>
      <c r="P1692" s="36"/>
      <c r="Q1692" s="4"/>
      <c r="R1692" s="4"/>
      <c r="S1692" s="4"/>
      <c r="T1692" s="4"/>
      <c r="U1692" s="4"/>
      <c r="V1692" s="4"/>
      <c r="W1692" s="4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  <c r="FB1692" s="3"/>
      <c r="FC1692" s="3"/>
      <c r="FD1692" s="3"/>
      <c r="FE1692" s="3"/>
      <c r="FF1692" s="3"/>
      <c r="FG1692" s="3"/>
      <c r="FH1692" s="3"/>
      <c r="FI1692" s="3"/>
      <c r="FJ1692" s="3"/>
      <c r="FK1692" s="3"/>
      <c r="FL1692" s="3"/>
      <c r="FM1692" s="3"/>
      <c r="FN1692" s="3"/>
      <c r="FO1692" s="3"/>
      <c r="FP1692" s="3"/>
      <c r="FQ1692" s="3"/>
      <c r="FR1692" s="3"/>
      <c r="FS1692" s="3"/>
      <c r="FT1692" s="3"/>
      <c r="FU1692" s="3"/>
      <c r="FV1692" s="3"/>
      <c r="FW1692" s="3"/>
      <c r="FX1692" s="3"/>
      <c r="FY1692" s="3"/>
      <c r="FZ1692" s="3"/>
      <c r="GA1692" s="3"/>
      <c r="GB1692" s="3"/>
      <c r="GC1692" s="3"/>
      <c r="GD1692" s="3"/>
      <c r="GE1692" s="3"/>
      <c r="GF1692" s="3"/>
    </row>
    <row r="1693" spans="1:188" s="320" customFormat="1" x14ac:dyDescent="0.2">
      <c r="A1693" s="4"/>
      <c r="B1693" s="5"/>
      <c r="C1693" s="5"/>
      <c r="D1693" s="5"/>
      <c r="E1693" s="259"/>
      <c r="F1693" s="323"/>
      <c r="G1693" s="323"/>
      <c r="I1693" s="4"/>
      <c r="J1693" s="4"/>
      <c r="K1693" s="260"/>
      <c r="L1693" s="4"/>
      <c r="M1693" s="35"/>
      <c r="N1693" s="4"/>
      <c r="O1693" s="35"/>
      <c r="P1693" s="36"/>
      <c r="Q1693" s="4"/>
      <c r="R1693" s="4"/>
      <c r="S1693" s="4"/>
      <c r="T1693" s="4"/>
      <c r="U1693" s="4"/>
      <c r="V1693" s="4"/>
      <c r="W1693" s="4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  <c r="EO1693" s="3"/>
      <c r="EP1693" s="3"/>
      <c r="EQ1693" s="3"/>
      <c r="ER1693" s="3"/>
      <c r="ES1693" s="3"/>
      <c r="ET1693" s="3"/>
      <c r="EU1693" s="3"/>
      <c r="EV1693" s="3"/>
      <c r="EW1693" s="3"/>
      <c r="EX1693" s="3"/>
      <c r="EY1693" s="3"/>
      <c r="EZ1693" s="3"/>
      <c r="FA1693" s="3"/>
      <c r="FB1693" s="3"/>
      <c r="FC1693" s="3"/>
      <c r="FD1693" s="3"/>
      <c r="FE1693" s="3"/>
      <c r="FF1693" s="3"/>
      <c r="FG1693" s="3"/>
      <c r="FH1693" s="3"/>
      <c r="FI1693" s="3"/>
      <c r="FJ1693" s="3"/>
      <c r="FK1693" s="3"/>
      <c r="FL1693" s="3"/>
      <c r="FM1693" s="3"/>
      <c r="FN1693" s="3"/>
      <c r="FO1693" s="3"/>
      <c r="FP1693" s="3"/>
      <c r="FQ1693" s="3"/>
      <c r="FR1693" s="3"/>
      <c r="FS1693" s="3"/>
      <c r="FT1693" s="3"/>
      <c r="FU1693" s="3"/>
      <c r="FV1693" s="3"/>
      <c r="FW1693" s="3"/>
      <c r="FX1693" s="3"/>
      <c r="FY1693" s="3"/>
      <c r="FZ1693" s="3"/>
      <c r="GA1693" s="3"/>
      <c r="GB1693" s="3"/>
      <c r="GC1693" s="3"/>
      <c r="GD1693" s="3"/>
      <c r="GE1693" s="3"/>
      <c r="GF1693" s="3"/>
    </row>
    <row r="1694" spans="1:188" s="320" customFormat="1" x14ac:dyDescent="0.2">
      <c r="A1694" s="4"/>
      <c r="B1694" s="5"/>
      <c r="C1694" s="5"/>
      <c r="D1694" s="5"/>
      <c r="E1694" s="259"/>
      <c r="F1694" s="323"/>
      <c r="G1694" s="323"/>
      <c r="I1694" s="4"/>
      <c r="J1694" s="4"/>
      <c r="K1694" s="260"/>
      <c r="L1694" s="4"/>
      <c r="M1694" s="35"/>
      <c r="N1694" s="4"/>
      <c r="O1694" s="35"/>
      <c r="P1694" s="36"/>
      <c r="Q1694" s="4"/>
      <c r="R1694" s="4"/>
      <c r="S1694" s="4"/>
      <c r="T1694" s="4"/>
      <c r="U1694" s="4"/>
      <c r="V1694" s="4"/>
      <c r="W1694" s="4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  <c r="EH1694" s="3"/>
      <c r="EI1694" s="3"/>
      <c r="EJ1694" s="3"/>
      <c r="EK1694" s="3"/>
      <c r="EL1694" s="3"/>
      <c r="EM1694" s="3"/>
      <c r="EN1694" s="3"/>
      <c r="EO1694" s="3"/>
      <c r="EP1694" s="3"/>
      <c r="EQ1694" s="3"/>
      <c r="ER1694" s="3"/>
      <c r="ES1694" s="3"/>
      <c r="ET1694" s="3"/>
      <c r="EU1694" s="3"/>
      <c r="EV1694" s="3"/>
      <c r="EW1694" s="3"/>
      <c r="EX1694" s="3"/>
      <c r="EY1694" s="3"/>
      <c r="EZ1694" s="3"/>
      <c r="FA1694" s="3"/>
      <c r="FB1694" s="3"/>
      <c r="FC1694" s="3"/>
      <c r="FD1694" s="3"/>
      <c r="FE1694" s="3"/>
      <c r="FF1694" s="3"/>
      <c r="FG1694" s="3"/>
      <c r="FH1694" s="3"/>
      <c r="FI1694" s="3"/>
      <c r="FJ1694" s="3"/>
      <c r="FK1694" s="3"/>
      <c r="FL1694" s="3"/>
      <c r="FM1694" s="3"/>
      <c r="FN1694" s="3"/>
      <c r="FO1694" s="3"/>
      <c r="FP1694" s="3"/>
      <c r="FQ1694" s="3"/>
      <c r="FR1694" s="3"/>
      <c r="FS1694" s="3"/>
      <c r="FT1694" s="3"/>
      <c r="FU1694" s="3"/>
      <c r="FV1694" s="3"/>
      <c r="FW1694" s="3"/>
      <c r="FX1694" s="3"/>
      <c r="FY1694" s="3"/>
      <c r="FZ1694" s="3"/>
      <c r="GA1694" s="3"/>
      <c r="GB1694" s="3"/>
      <c r="GC1694" s="3"/>
      <c r="GD1694" s="3"/>
      <c r="GE1694" s="3"/>
      <c r="GF1694" s="3"/>
    </row>
    <row r="1695" spans="1:188" s="320" customFormat="1" x14ac:dyDescent="0.2">
      <c r="A1695" s="4"/>
      <c r="B1695" s="5"/>
      <c r="C1695" s="5"/>
      <c r="D1695" s="5"/>
      <c r="E1695" s="259"/>
      <c r="F1695" s="323"/>
      <c r="G1695" s="323"/>
      <c r="I1695" s="4"/>
      <c r="J1695" s="4"/>
      <c r="K1695" s="260"/>
      <c r="L1695" s="4"/>
      <c r="M1695" s="35"/>
      <c r="N1695" s="4"/>
      <c r="O1695" s="35"/>
      <c r="P1695" s="36"/>
      <c r="Q1695" s="4"/>
      <c r="R1695" s="4"/>
      <c r="S1695" s="4"/>
      <c r="T1695" s="4"/>
      <c r="U1695" s="4"/>
      <c r="V1695" s="4"/>
      <c r="W1695" s="4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  <c r="EH1695" s="3"/>
      <c r="EI1695" s="3"/>
      <c r="EJ1695" s="3"/>
      <c r="EK1695" s="3"/>
      <c r="EL1695" s="3"/>
      <c r="EM1695" s="3"/>
      <c r="EN1695" s="3"/>
      <c r="EO1695" s="3"/>
      <c r="EP1695" s="3"/>
      <c r="EQ1695" s="3"/>
      <c r="ER1695" s="3"/>
      <c r="ES1695" s="3"/>
      <c r="ET1695" s="3"/>
      <c r="EU1695" s="3"/>
      <c r="EV1695" s="3"/>
      <c r="EW1695" s="3"/>
      <c r="EX1695" s="3"/>
      <c r="EY1695" s="3"/>
      <c r="EZ1695" s="3"/>
      <c r="FA1695" s="3"/>
      <c r="FB1695" s="3"/>
      <c r="FC1695" s="3"/>
      <c r="FD1695" s="3"/>
      <c r="FE1695" s="3"/>
      <c r="FF1695" s="3"/>
      <c r="FG1695" s="3"/>
      <c r="FH1695" s="3"/>
      <c r="FI1695" s="3"/>
      <c r="FJ1695" s="3"/>
      <c r="FK1695" s="3"/>
      <c r="FL1695" s="3"/>
      <c r="FM1695" s="3"/>
      <c r="FN1695" s="3"/>
      <c r="FO1695" s="3"/>
      <c r="FP1695" s="3"/>
      <c r="FQ1695" s="3"/>
      <c r="FR1695" s="3"/>
      <c r="FS1695" s="3"/>
      <c r="FT1695" s="3"/>
      <c r="FU1695" s="3"/>
      <c r="FV1695" s="3"/>
      <c r="FW1695" s="3"/>
      <c r="FX1695" s="3"/>
      <c r="FY1695" s="3"/>
      <c r="FZ1695" s="3"/>
      <c r="GA1695" s="3"/>
      <c r="GB1695" s="3"/>
      <c r="GC1695" s="3"/>
      <c r="GD1695" s="3"/>
      <c r="GE1695" s="3"/>
      <c r="GF1695" s="3"/>
    </row>
    <row r="1696" spans="1:188" s="320" customFormat="1" x14ac:dyDescent="0.2">
      <c r="A1696" s="4"/>
      <c r="B1696" s="5"/>
      <c r="C1696" s="5"/>
      <c r="D1696" s="5"/>
      <c r="E1696" s="259"/>
      <c r="F1696" s="323"/>
      <c r="G1696" s="323"/>
      <c r="I1696" s="4"/>
      <c r="J1696" s="4"/>
      <c r="K1696" s="260"/>
      <c r="L1696" s="4"/>
      <c r="M1696" s="35"/>
      <c r="N1696" s="4"/>
      <c r="O1696" s="35"/>
      <c r="P1696" s="36"/>
      <c r="Q1696" s="4"/>
      <c r="R1696" s="4"/>
      <c r="S1696" s="4"/>
      <c r="T1696" s="4"/>
      <c r="U1696" s="4"/>
      <c r="V1696" s="4"/>
      <c r="W1696" s="4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  <c r="EH1696" s="3"/>
      <c r="EI1696" s="3"/>
      <c r="EJ1696" s="3"/>
      <c r="EK1696" s="3"/>
      <c r="EL1696" s="3"/>
      <c r="EM1696" s="3"/>
      <c r="EN1696" s="3"/>
      <c r="EO1696" s="3"/>
      <c r="EP1696" s="3"/>
      <c r="EQ1696" s="3"/>
      <c r="ER1696" s="3"/>
      <c r="ES1696" s="3"/>
      <c r="ET1696" s="3"/>
      <c r="EU1696" s="3"/>
      <c r="EV1696" s="3"/>
      <c r="EW1696" s="3"/>
      <c r="EX1696" s="3"/>
      <c r="EY1696" s="3"/>
      <c r="EZ1696" s="3"/>
      <c r="FA1696" s="3"/>
      <c r="FB1696" s="3"/>
      <c r="FC1696" s="3"/>
      <c r="FD1696" s="3"/>
      <c r="FE1696" s="3"/>
      <c r="FF1696" s="3"/>
      <c r="FG1696" s="3"/>
      <c r="FH1696" s="3"/>
      <c r="FI1696" s="3"/>
      <c r="FJ1696" s="3"/>
      <c r="FK1696" s="3"/>
      <c r="FL1696" s="3"/>
      <c r="FM1696" s="3"/>
      <c r="FN1696" s="3"/>
      <c r="FO1696" s="3"/>
      <c r="FP1696" s="3"/>
      <c r="FQ1696" s="3"/>
      <c r="FR1696" s="3"/>
      <c r="FS1696" s="3"/>
      <c r="FT1696" s="3"/>
      <c r="FU1696" s="3"/>
      <c r="FV1696" s="3"/>
      <c r="FW1696" s="3"/>
      <c r="FX1696" s="3"/>
      <c r="FY1696" s="3"/>
      <c r="FZ1696" s="3"/>
      <c r="GA1696" s="3"/>
      <c r="GB1696" s="3"/>
      <c r="GC1696" s="3"/>
      <c r="GD1696" s="3"/>
      <c r="GE1696" s="3"/>
      <c r="GF1696" s="3"/>
    </row>
    <row r="1697" spans="1:188" s="320" customFormat="1" x14ac:dyDescent="0.2">
      <c r="A1697" s="4"/>
      <c r="B1697" s="5"/>
      <c r="C1697" s="5"/>
      <c r="D1697" s="5"/>
      <c r="E1697" s="259"/>
      <c r="F1697" s="323"/>
      <c r="G1697" s="323"/>
      <c r="I1697" s="4"/>
      <c r="J1697" s="4"/>
      <c r="K1697" s="260"/>
      <c r="L1697" s="4"/>
      <c r="M1697" s="35"/>
      <c r="N1697" s="4"/>
      <c r="O1697" s="35"/>
      <c r="P1697" s="36"/>
      <c r="Q1697" s="4"/>
      <c r="R1697" s="4"/>
      <c r="S1697" s="4"/>
      <c r="T1697" s="4"/>
      <c r="U1697" s="4"/>
      <c r="V1697" s="4"/>
      <c r="W1697" s="4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  <c r="EH1697" s="3"/>
      <c r="EI1697" s="3"/>
      <c r="EJ1697" s="3"/>
      <c r="EK1697" s="3"/>
      <c r="EL1697" s="3"/>
      <c r="EM1697" s="3"/>
      <c r="EN1697" s="3"/>
      <c r="EO1697" s="3"/>
      <c r="EP1697" s="3"/>
      <c r="EQ1697" s="3"/>
      <c r="ER1697" s="3"/>
      <c r="ES1697" s="3"/>
      <c r="ET1697" s="3"/>
      <c r="EU1697" s="3"/>
      <c r="EV1697" s="3"/>
      <c r="EW1697" s="3"/>
      <c r="EX1697" s="3"/>
      <c r="EY1697" s="3"/>
      <c r="EZ1697" s="3"/>
      <c r="FA1697" s="3"/>
      <c r="FB1697" s="3"/>
      <c r="FC1697" s="3"/>
      <c r="FD1697" s="3"/>
      <c r="FE1697" s="3"/>
      <c r="FF1697" s="3"/>
      <c r="FG1697" s="3"/>
      <c r="FH1697" s="3"/>
      <c r="FI1697" s="3"/>
      <c r="FJ1697" s="3"/>
      <c r="FK1697" s="3"/>
      <c r="FL1697" s="3"/>
      <c r="FM1697" s="3"/>
      <c r="FN1697" s="3"/>
      <c r="FO1697" s="3"/>
      <c r="FP1697" s="3"/>
      <c r="FQ1697" s="3"/>
      <c r="FR1697" s="3"/>
      <c r="FS1697" s="3"/>
      <c r="FT1697" s="3"/>
      <c r="FU1697" s="3"/>
      <c r="FV1697" s="3"/>
      <c r="FW1697" s="3"/>
      <c r="FX1697" s="3"/>
      <c r="FY1697" s="3"/>
      <c r="FZ1697" s="3"/>
      <c r="GA1697" s="3"/>
      <c r="GB1697" s="3"/>
      <c r="GC1697" s="3"/>
      <c r="GD1697" s="3"/>
      <c r="GE1697" s="3"/>
      <c r="GF1697" s="3"/>
    </row>
    <row r="1698" spans="1:188" s="320" customFormat="1" x14ac:dyDescent="0.2">
      <c r="A1698" s="4"/>
      <c r="B1698" s="5"/>
      <c r="C1698" s="5"/>
      <c r="D1698" s="5"/>
      <c r="E1698" s="259"/>
      <c r="F1698" s="323"/>
      <c r="G1698" s="323"/>
      <c r="I1698" s="4"/>
      <c r="J1698" s="4"/>
      <c r="K1698" s="260"/>
      <c r="L1698" s="4"/>
      <c r="M1698" s="35"/>
      <c r="N1698" s="4"/>
      <c r="O1698" s="35"/>
      <c r="P1698" s="36"/>
      <c r="Q1698" s="4"/>
      <c r="R1698" s="4"/>
      <c r="S1698" s="4"/>
      <c r="T1698" s="4"/>
      <c r="U1698" s="4"/>
      <c r="V1698" s="4"/>
      <c r="W1698" s="4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  <c r="EO1698" s="3"/>
      <c r="EP1698" s="3"/>
      <c r="EQ1698" s="3"/>
      <c r="ER1698" s="3"/>
      <c r="ES1698" s="3"/>
      <c r="ET1698" s="3"/>
      <c r="EU1698" s="3"/>
      <c r="EV1698" s="3"/>
      <c r="EW1698" s="3"/>
      <c r="EX1698" s="3"/>
      <c r="EY1698" s="3"/>
      <c r="EZ1698" s="3"/>
      <c r="FA1698" s="3"/>
      <c r="FB1698" s="3"/>
      <c r="FC1698" s="3"/>
      <c r="FD1698" s="3"/>
      <c r="FE1698" s="3"/>
      <c r="FF1698" s="3"/>
      <c r="FG1698" s="3"/>
      <c r="FH1698" s="3"/>
      <c r="FI1698" s="3"/>
      <c r="FJ1698" s="3"/>
      <c r="FK1698" s="3"/>
      <c r="FL1698" s="3"/>
      <c r="FM1698" s="3"/>
      <c r="FN1698" s="3"/>
      <c r="FO1698" s="3"/>
      <c r="FP1698" s="3"/>
      <c r="FQ1698" s="3"/>
      <c r="FR1698" s="3"/>
      <c r="FS1698" s="3"/>
      <c r="FT1698" s="3"/>
      <c r="FU1698" s="3"/>
      <c r="FV1698" s="3"/>
      <c r="FW1698" s="3"/>
      <c r="FX1698" s="3"/>
      <c r="FY1698" s="3"/>
      <c r="FZ1698" s="3"/>
      <c r="GA1698" s="3"/>
      <c r="GB1698" s="3"/>
      <c r="GC1698" s="3"/>
      <c r="GD1698" s="3"/>
      <c r="GE1698" s="3"/>
      <c r="GF1698" s="3"/>
    </row>
    <row r="1699" spans="1:188" s="320" customFormat="1" x14ac:dyDescent="0.2">
      <c r="A1699" s="4"/>
      <c r="B1699" s="5"/>
      <c r="C1699" s="5"/>
      <c r="D1699" s="5"/>
      <c r="E1699" s="259"/>
      <c r="F1699" s="323"/>
      <c r="G1699" s="323"/>
      <c r="I1699" s="4"/>
      <c r="J1699" s="4"/>
      <c r="K1699" s="260"/>
      <c r="L1699" s="4"/>
      <c r="M1699" s="35"/>
      <c r="N1699" s="4"/>
      <c r="O1699" s="35"/>
      <c r="P1699" s="36"/>
      <c r="Q1699" s="4"/>
      <c r="R1699" s="4"/>
      <c r="S1699" s="4"/>
      <c r="T1699" s="4"/>
      <c r="U1699" s="4"/>
      <c r="V1699" s="4"/>
      <c r="W1699" s="4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  <c r="EO1699" s="3"/>
      <c r="EP1699" s="3"/>
      <c r="EQ1699" s="3"/>
      <c r="ER1699" s="3"/>
      <c r="ES1699" s="3"/>
      <c r="ET1699" s="3"/>
      <c r="EU1699" s="3"/>
      <c r="EV1699" s="3"/>
      <c r="EW1699" s="3"/>
      <c r="EX1699" s="3"/>
      <c r="EY1699" s="3"/>
      <c r="EZ1699" s="3"/>
      <c r="FA1699" s="3"/>
      <c r="FB1699" s="3"/>
      <c r="FC1699" s="3"/>
      <c r="FD1699" s="3"/>
      <c r="FE1699" s="3"/>
      <c r="FF1699" s="3"/>
      <c r="FG1699" s="3"/>
      <c r="FH1699" s="3"/>
      <c r="FI1699" s="3"/>
      <c r="FJ1699" s="3"/>
      <c r="FK1699" s="3"/>
      <c r="FL1699" s="3"/>
      <c r="FM1699" s="3"/>
      <c r="FN1699" s="3"/>
      <c r="FO1699" s="3"/>
      <c r="FP1699" s="3"/>
      <c r="FQ1699" s="3"/>
      <c r="FR1699" s="3"/>
      <c r="FS1699" s="3"/>
      <c r="FT1699" s="3"/>
      <c r="FU1699" s="3"/>
      <c r="FV1699" s="3"/>
      <c r="FW1699" s="3"/>
      <c r="FX1699" s="3"/>
      <c r="FY1699" s="3"/>
      <c r="FZ1699" s="3"/>
      <c r="GA1699" s="3"/>
      <c r="GB1699" s="3"/>
      <c r="GC1699" s="3"/>
      <c r="GD1699" s="3"/>
      <c r="GE1699" s="3"/>
      <c r="GF1699" s="3"/>
    </row>
    <row r="1700" spans="1:188" s="320" customFormat="1" x14ac:dyDescent="0.2">
      <c r="A1700" s="4"/>
      <c r="B1700" s="5"/>
      <c r="C1700" s="5"/>
      <c r="D1700" s="5"/>
      <c r="E1700" s="259"/>
      <c r="F1700" s="323"/>
      <c r="G1700" s="323"/>
      <c r="I1700" s="4"/>
      <c r="J1700" s="4"/>
      <c r="K1700" s="260"/>
      <c r="L1700" s="4"/>
      <c r="M1700" s="35"/>
      <c r="N1700" s="4"/>
      <c r="O1700" s="35"/>
      <c r="P1700" s="36"/>
      <c r="Q1700" s="4"/>
      <c r="R1700" s="4"/>
      <c r="S1700" s="4"/>
      <c r="T1700" s="4"/>
      <c r="U1700" s="4"/>
      <c r="V1700" s="4"/>
      <c r="W1700" s="4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  <c r="EH1700" s="3"/>
      <c r="EI1700" s="3"/>
      <c r="EJ1700" s="3"/>
      <c r="EK1700" s="3"/>
      <c r="EL1700" s="3"/>
      <c r="EM1700" s="3"/>
      <c r="EN1700" s="3"/>
      <c r="EO1700" s="3"/>
      <c r="EP1700" s="3"/>
      <c r="EQ1700" s="3"/>
      <c r="ER1700" s="3"/>
      <c r="ES1700" s="3"/>
      <c r="ET1700" s="3"/>
      <c r="EU1700" s="3"/>
      <c r="EV1700" s="3"/>
      <c r="EW1700" s="3"/>
      <c r="EX1700" s="3"/>
      <c r="EY1700" s="3"/>
      <c r="EZ1700" s="3"/>
      <c r="FA1700" s="3"/>
      <c r="FB1700" s="3"/>
      <c r="FC1700" s="3"/>
      <c r="FD1700" s="3"/>
      <c r="FE1700" s="3"/>
      <c r="FF1700" s="3"/>
      <c r="FG1700" s="3"/>
      <c r="FH1700" s="3"/>
      <c r="FI1700" s="3"/>
      <c r="FJ1700" s="3"/>
      <c r="FK1700" s="3"/>
      <c r="FL1700" s="3"/>
      <c r="FM1700" s="3"/>
      <c r="FN1700" s="3"/>
      <c r="FO1700" s="3"/>
      <c r="FP1700" s="3"/>
      <c r="FQ1700" s="3"/>
      <c r="FR1700" s="3"/>
      <c r="FS1700" s="3"/>
      <c r="FT1700" s="3"/>
      <c r="FU1700" s="3"/>
      <c r="FV1700" s="3"/>
      <c r="FW1700" s="3"/>
      <c r="FX1700" s="3"/>
      <c r="FY1700" s="3"/>
      <c r="FZ1700" s="3"/>
      <c r="GA1700" s="3"/>
      <c r="GB1700" s="3"/>
      <c r="GC1700" s="3"/>
      <c r="GD1700" s="3"/>
      <c r="GE1700" s="3"/>
      <c r="GF1700" s="3"/>
    </row>
    <row r="1701" spans="1:188" s="320" customFormat="1" x14ac:dyDescent="0.2">
      <c r="A1701" s="4"/>
      <c r="B1701" s="5"/>
      <c r="C1701" s="5"/>
      <c r="D1701" s="5"/>
      <c r="E1701" s="259"/>
      <c r="F1701" s="323"/>
      <c r="G1701" s="323"/>
      <c r="I1701" s="4"/>
      <c r="J1701" s="4"/>
      <c r="K1701" s="260"/>
      <c r="L1701" s="4"/>
      <c r="M1701" s="35"/>
      <c r="N1701" s="4"/>
      <c r="O1701" s="35"/>
      <c r="P1701" s="36"/>
      <c r="Q1701" s="4"/>
      <c r="R1701" s="4"/>
      <c r="S1701" s="4"/>
      <c r="T1701" s="4"/>
      <c r="U1701" s="4"/>
      <c r="V1701" s="4"/>
      <c r="W1701" s="4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  <c r="EO1701" s="3"/>
      <c r="EP1701" s="3"/>
      <c r="EQ1701" s="3"/>
      <c r="ER1701" s="3"/>
      <c r="ES1701" s="3"/>
      <c r="ET1701" s="3"/>
      <c r="EU1701" s="3"/>
      <c r="EV1701" s="3"/>
      <c r="EW1701" s="3"/>
      <c r="EX1701" s="3"/>
      <c r="EY1701" s="3"/>
      <c r="EZ1701" s="3"/>
      <c r="FA1701" s="3"/>
      <c r="FB1701" s="3"/>
      <c r="FC1701" s="3"/>
      <c r="FD1701" s="3"/>
      <c r="FE1701" s="3"/>
      <c r="FF1701" s="3"/>
      <c r="FG1701" s="3"/>
      <c r="FH1701" s="3"/>
      <c r="FI1701" s="3"/>
      <c r="FJ1701" s="3"/>
      <c r="FK1701" s="3"/>
      <c r="FL1701" s="3"/>
      <c r="FM1701" s="3"/>
      <c r="FN1701" s="3"/>
      <c r="FO1701" s="3"/>
      <c r="FP1701" s="3"/>
      <c r="FQ1701" s="3"/>
      <c r="FR1701" s="3"/>
      <c r="FS1701" s="3"/>
      <c r="FT1701" s="3"/>
      <c r="FU1701" s="3"/>
      <c r="FV1701" s="3"/>
      <c r="FW1701" s="3"/>
      <c r="FX1701" s="3"/>
      <c r="FY1701" s="3"/>
      <c r="FZ1701" s="3"/>
      <c r="GA1701" s="3"/>
      <c r="GB1701" s="3"/>
      <c r="GC1701" s="3"/>
      <c r="GD1701" s="3"/>
      <c r="GE1701" s="3"/>
      <c r="GF1701" s="3"/>
    </row>
    <row r="1702" spans="1:188" s="320" customFormat="1" x14ac:dyDescent="0.2">
      <c r="A1702" s="4"/>
      <c r="B1702" s="5"/>
      <c r="C1702" s="5"/>
      <c r="D1702" s="5"/>
      <c r="E1702" s="259"/>
      <c r="F1702" s="323"/>
      <c r="G1702" s="323"/>
      <c r="I1702" s="4"/>
      <c r="J1702" s="4"/>
      <c r="K1702" s="260"/>
      <c r="L1702" s="4"/>
      <c r="M1702" s="35"/>
      <c r="N1702" s="4"/>
      <c r="O1702" s="35"/>
      <c r="P1702" s="36"/>
      <c r="Q1702" s="4"/>
      <c r="R1702" s="4"/>
      <c r="S1702" s="4"/>
      <c r="T1702" s="4"/>
      <c r="U1702" s="4"/>
      <c r="V1702" s="4"/>
      <c r="W1702" s="4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  <c r="EH1702" s="3"/>
      <c r="EI1702" s="3"/>
      <c r="EJ1702" s="3"/>
      <c r="EK1702" s="3"/>
      <c r="EL1702" s="3"/>
      <c r="EM1702" s="3"/>
      <c r="EN1702" s="3"/>
      <c r="EO1702" s="3"/>
      <c r="EP1702" s="3"/>
      <c r="EQ1702" s="3"/>
      <c r="ER1702" s="3"/>
      <c r="ES1702" s="3"/>
      <c r="ET1702" s="3"/>
      <c r="EU1702" s="3"/>
      <c r="EV1702" s="3"/>
      <c r="EW1702" s="3"/>
      <c r="EX1702" s="3"/>
      <c r="EY1702" s="3"/>
      <c r="EZ1702" s="3"/>
      <c r="FA1702" s="3"/>
      <c r="FB1702" s="3"/>
      <c r="FC1702" s="3"/>
      <c r="FD1702" s="3"/>
      <c r="FE1702" s="3"/>
      <c r="FF1702" s="3"/>
      <c r="FG1702" s="3"/>
      <c r="FH1702" s="3"/>
      <c r="FI1702" s="3"/>
      <c r="FJ1702" s="3"/>
      <c r="FK1702" s="3"/>
      <c r="FL1702" s="3"/>
      <c r="FM1702" s="3"/>
      <c r="FN1702" s="3"/>
      <c r="FO1702" s="3"/>
      <c r="FP1702" s="3"/>
      <c r="FQ1702" s="3"/>
      <c r="FR1702" s="3"/>
      <c r="FS1702" s="3"/>
      <c r="FT1702" s="3"/>
      <c r="FU1702" s="3"/>
      <c r="FV1702" s="3"/>
      <c r="FW1702" s="3"/>
      <c r="FX1702" s="3"/>
      <c r="FY1702" s="3"/>
      <c r="FZ1702" s="3"/>
      <c r="GA1702" s="3"/>
      <c r="GB1702" s="3"/>
      <c r="GC1702" s="3"/>
      <c r="GD1702" s="3"/>
      <c r="GE1702" s="3"/>
      <c r="GF1702" s="3"/>
    </row>
    <row r="1703" spans="1:188" s="320" customFormat="1" x14ac:dyDescent="0.2">
      <c r="A1703" s="4"/>
      <c r="B1703" s="5"/>
      <c r="C1703" s="5"/>
      <c r="D1703" s="5"/>
      <c r="E1703" s="259"/>
      <c r="F1703" s="323"/>
      <c r="G1703" s="323"/>
      <c r="I1703" s="4"/>
      <c r="J1703" s="4"/>
      <c r="K1703" s="260"/>
      <c r="L1703" s="4"/>
      <c r="M1703" s="35"/>
      <c r="N1703" s="4"/>
      <c r="O1703" s="35"/>
      <c r="P1703" s="36"/>
      <c r="Q1703" s="4"/>
      <c r="R1703" s="4"/>
      <c r="S1703" s="4"/>
      <c r="T1703" s="4"/>
      <c r="U1703" s="4"/>
      <c r="V1703" s="4"/>
      <c r="W1703" s="4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  <c r="FB1703" s="3"/>
      <c r="FC1703" s="3"/>
      <c r="FD1703" s="3"/>
      <c r="FE1703" s="3"/>
      <c r="FF1703" s="3"/>
      <c r="FG1703" s="3"/>
      <c r="FH1703" s="3"/>
      <c r="FI1703" s="3"/>
      <c r="FJ1703" s="3"/>
      <c r="FK1703" s="3"/>
      <c r="FL1703" s="3"/>
      <c r="FM1703" s="3"/>
      <c r="FN1703" s="3"/>
      <c r="FO1703" s="3"/>
      <c r="FP1703" s="3"/>
      <c r="FQ1703" s="3"/>
      <c r="FR1703" s="3"/>
      <c r="FS1703" s="3"/>
      <c r="FT1703" s="3"/>
      <c r="FU1703" s="3"/>
      <c r="FV1703" s="3"/>
      <c r="FW1703" s="3"/>
      <c r="FX1703" s="3"/>
      <c r="FY1703" s="3"/>
      <c r="FZ1703" s="3"/>
      <c r="GA1703" s="3"/>
      <c r="GB1703" s="3"/>
      <c r="GC1703" s="3"/>
      <c r="GD1703" s="3"/>
      <c r="GE1703" s="3"/>
      <c r="GF1703" s="3"/>
    </row>
    <row r="1704" spans="1:188" s="320" customFormat="1" x14ac:dyDescent="0.2">
      <c r="A1704" s="4"/>
      <c r="B1704" s="5"/>
      <c r="C1704" s="5"/>
      <c r="D1704" s="5"/>
      <c r="E1704" s="259"/>
      <c r="F1704" s="323"/>
      <c r="G1704" s="323"/>
      <c r="I1704" s="4"/>
      <c r="J1704" s="4"/>
      <c r="K1704" s="260"/>
      <c r="L1704" s="4"/>
      <c r="M1704" s="35"/>
      <c r="N1704" s="4"/>
      <c r="O1704" s="35"/>
      <c r="P1704" s="36"/>
      <c r="Q1704" s="4"/>
      <c r="R1704" s="4"/>
      <c r="S1704" s="4"/>
      <c r="T1704" s="4"/>
      <c r="U1704" s="4"/>
      <c r="V1704" s="4"/>
      <c r="W1704" s="4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  <c r="EH1704" s="3"/>
      <c r="EI1704" s="3"/>
      <c r="EJ1704" s="3"/>
      <c r="EK1704" s="3"/>
      <c r="EL1704" s="3"/>
      <c r="EM1704" s="3"/>
      <c r="EN1704" s="3"/>
      <c r="EO1704" s="3"/>
      <c r="EP1704" s="3"/>
      <c r="EQ1704" s="3"/>
      <c r="ER1704" s="3"/>
      <c r="ES1704" s="3"/>
      <c r="ET1704" s="3"/>
      <c r="EU1704" s="3"/>
      <c r="EV1704" s="3"/>
      <c r="EW1704" s="3"/>
      <c r="EX1704" s="3"/>
      <c r="EY1704" s="3"/>
      <c r="EZ1704" s="3"/>
      <c r="FA1704" s="3"/>
      <c r="FB1704" s="3"/>
      <c r="FC1704" s="3"/>
      <c r="FD1704" s="3"/>
      <c r="FE1704" s="3"/>
      <c r="FF1704" s="3"/>
      <c r="FG1704" s="3"/>
      <c r="FH1704" s="3"/>
      <c r="FI1704" s="3"/>
      <c r="FJ1704" s="3"/>
      <c r="FK1704" s="3"/>
      <c r="FL1704" s="3"/>
      <c r="FM1704" s="3"/>
      <c r="FN1704" s="3"/>
      <c r="FO1704" s="3"/>
      <c r="FP1704" s="3"/>
      <c r="FQ1704" s="3"/>
      <c r="FR1704" s="3"/>
      <c r="FS1704" s="3"/>
      <c r="FT1704" s="3"/>
      <c r="FU1704" s="3"/>
      <c r="FV1704" s="3"/>
      <c r="FW1704" s="3"/>
      <c r="FX1704" s="3"/>
      <c r="FY1704" s="3"/>
      <c r="FZ1704" s="3"/>
      <c r="GA1704" s="3"/>
      <c r="GB1704" s="3"/>
      <c r="GC1704" s="3"/>
      <c r="GD1704" s="3"/>
      <c r="GE1704" s="3"/>
      <c r="GF1704" s="3"/>
    </row>
    <row r="1705" spans="1:188" s="320" customFormat="1" x14ac:dyDescent="0.2">
      <c r="A1705" s="4"/>
      <c r="B1705" s="5"/>
      <c r="C1705" s="5"/>
      <c r="D1705" s="5"/>
      <c r="E1705" s="259"/>
      <c r="F1705" s="323"/>
      <c r="G1705" s="323"/>
      <c r="I1705" s="4"/>
      <c r="J1705" s="4"/>
      <c r="K1705" s="260"/>
      <c r="L1705" s="4"/>
      <c r="M1705" s="35"/>
      <c r="N1705" s="4"/>
      <c r="O1705" s="35"/>
      <c r="P1705" s="36"/>
      <c r="Q1705" s="4"/>
      <c r="R1705" s="4"/>
      <c r="S1705" s="4"/>
      <c r="T1705" s="4"/>
      <c r="U1705" s="4"/>
      <c r="V1705" s="4"/>
      <c r="W1705" s="4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  <c r="EO1705" s="3"/>
      <c r="EP1705" s="3"/>
      <c r="EQ1705" s="3"/>
      <c r="ER1705" s="3"/>
      <c r="ES1705" s="3"/>
      <c r="ET1705" s="3"/>
      <c r="EU1705" s="3"/>
      <c r="EV1705" s="3"/>
      <c r="EW1705" s="3"/>
      <c r="EX1705" s="3"/>
      <c r="EY1705" s="3"/>
      <c r="EZ1705" s="3"/>
      <c r="FA1705" s="3"/>
      <c r="FB1705" s="3"/>
      <c r="FC1705" s="3"/>
      <c r="FD1705" s="3"/>
      <c r="FE1705" s="3"/>
      <c r="FF1705" s="3"/>
      <c r="FG1705" s="3"/>
      <c r="FH1705" s="3"/>
      <c r="FI1705" s="3"/>
      <c r="FJ1705" s="3"/>
      <c r="FK1705" s="3"/>
      <c r="FL1705" s="3"/>
      <c r="FM1705" s="3"/>
      <c r="FN1705" s="3"/>
      <c r="FO1705" s="3"/>
      <c r="FP1705" s="3"/>
      <c r="FQ1705" s="3"/>
      <c r="FR1705" s="3"/>
      <c r="FS1705" s="3"/>
      <c r="FT1705" s="3"/>
      <c r="FU1705" s="3"/>
      <c r="FV1705" s="3"/>
      <c r="FW1705" s="3"/>
      <c r="FX1705" s="3"/>
      <c r="FY1705" s="3"/>
      <c r="FZ1705" s="3"/>
      <c r="GA1705" s="3"/>
      <c r="GB1705" s="3"/>
      <c r="GC1705" s="3"/>
      <c r="GD1705" s="3"/>
      <c r="GE1705" s="3"/>
      <c r="GF1705" s="3"/>
    </row>
    <row r="1706" spans="1:188" s="320" customFormat="1" x14ac:dyDescent="0.2">
      <c r="A1706" s="4"/>
      <c r="B1706" s="5"/>
      <c r="C1706" s="5"/>
      <c r="D1706" s="5"/>
      <c r="E1706" s="259"/>
      <c r="F1706" s="323"/>
      <c r="G1706" s="323"/>
      <c r="I1706" s="4"/>
      <c r="J1706" s="4"/>
      <c r="K1706" s="260"/>
      <c r="L1706" s="4"/>
      <c r="M1706" s="35"/>
      <c r="N1706" s="4"/>
      <c r="O1706" s="35"/>
      <c r="P1706" s="36"/>
      <c r="Q1706" s="4"/>
      <c r="R1706" s="4"/>
      <c r="S1706" s="4"/>
      <c r="T1706" s="4"/>
      <c r="U1706" s="4"/>
      <c r="V1706" s="4"/>
      <c r="W1706" s="4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  <c r="EH1706" s="3"/>
      <c r="EI1706" s="3"/>
      <c r="EJ1706" s="3"/>
      <c r="EK1706" s="3"/>
      <c r="EL1706" s="3"/>
      <c r="EM1706" s="3"/>
      <c r="EN1706" s="3"/>
      <c r="EO1706" s="3"/>
      <c r="EP1706" s="3"/>
      <c r="EQ1706" s="3"/>
      <c r="ER1706" s="3"/>
      <c r="ES1706" s="3"/>
      <c r="ET1706" s="3"/>
      <c r="EU1706" s="3"/>
      <c r="EV1706" s="3"/>
      <c r="EW1706" s="3"/>
      <c r="EX1706" s="3"/>
      <c r="EY1706" s="3"/>
      <c r="EZ1706" s="3"/>
      <c r="FA1706" s="3"/>
      <c r="FB1706" s="3"/>
      <c r="FC1706" s="3"/>
      <c r="FD1706" s="3"/>
      <c r="FE1706" s="3"/>
      <c r="FF1706" s="3"/>
      <c r="FG1706" s="3"/>
      <c r="FH1706" s="3"/>
      <c r="FI1706" s="3"/>
      <c r="FJ1706" s="3"/>
      <c r="FK1706" s="3"/>
      <c r="FL1706" s="3"/>
      <c r="FM1706" s="3"/>
      <c r="FN1706" s="3"/>
      <c r="FO1706" s="3"/>
      <c r="FP1706" s="3"/>
      <c r="FQ1706" s="3"/>
      <c r="FR1706" s="3"/>
      <c r="FS1706" s="3"/>
      <c r="FT1706" s="3"/>
      <c r="FU1706" s="3"/>
      <c r="FV1706" s="3"/>
      <c r="FW1706" s="3"/>
      <c r="FX1706" s="3"/>
      <c r="FY1706" s="3"/>
      <c r="FZ1706" s="3"/>
      <c r="GA1706" s="3"/>
      <c r="GB1706" s="3"/>
      <c r="GC1706" s="3"/>
      <c r="GD1706" s="3"/>
      <c r="GE1706" s="3"/>
      <c r="GF1706" s="3"/>
    </row>
    <row r="1707" spans="1:188" s="320" customFormat="1" x14ac:dyDescent="0.2">
      <c r="A1707" s="4"/>
      <c r="B1707" s="5"/>
      <c r="C1707" s="5"/>
      <c r="D1707" s="5"/>
      <c r="E1707" s="259"/>
      <c r="F1707" s="323"/>
      <c r="G1707" s="323"/>
      <c r="I1707" s="4"/>
      <c r="J1707" s="4"/>
      <c r="K1707" s="260"/>
      <c r="L1707" s="4"/>
      <c r="M1707" s="35"/>
      <c r="N1707" s="4"/>
      <c r="O1707" s="35"/>
      <c r="P1707" s="36"/>
      <c r="Q1707" s="4"/>
      <c r="R1707" s="4"/>
      <c r="S1707" s="4"/>
      <c r="T1707" s="4"/>
      <c r="U1707" s="4"/>
      <c r="V1707" s="4"/>
      <c r="W1707" s="4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  <c r="EH1707" s="3"/>
      <c r="EI1707" s="3"/>
      <c r="EJ1707" s="3"/>
      <c r="EK1707" s="3"/>
      <c r="EL1707" s="3"/>
      <c r="EM1707" s="3"/>
      <c r="EN1707" s="3"/>
      <c r="EO1707" s="3"/>
      <c r="EP1707" s="3"/>
      <c r="EQ1707" s="3"/>
      <c r="ER1707" s="3"/>
      <c r="ES1707" s="3"/>
      <c r="ET1707" s="3"/>
      <c r="EU1707" s="3"/>
      <c r="EV1707" s="3"/>
      <c r="EW1707" s="3"/>
      <c r="EX1707" s="3"/>
      <c r="EY1707" s="3"/>
      <c r="EZ1707" s="3"/>
      <c r="FA1707" s="3"/>
      <c r="FB1707" s="3"/>
      <c r="FC1707" s="3"/>
      <c r="FD1707" s="3"/>
      <c r="FE1707" s="3"/>
      <c r="FF1707" s="3"/>
      <c r="FG1707" s="3"/>
      <c r="FH1707" s="3"/>
      <c r="FI1707" s="3"/>
      <c r="FJ1707" s="3"/>
      <c r="FK1707" s="3"/>
      <c r="FL1707" s="3"/>
      <c r="FM1707" s="3"/>
      <c r="FN1707" s="3"/>
      <c r="FO1707" s="3"/>
      <c r="FP1707" s="3"/>
      <c r="FQ1707" s="3"/>
      <c r="FR1707" s="3"/>
      <c r="FS1707" s="3"/>
      <c r="FT1707" s="3"/>
      <c r="FU1707" s="3"/>
      <c r="FV1707" s="3"/>
      <c r="FW1707" s="3"/>
      <c r="FX1707" s="3"/>
      <c r="FY1707" s="3"/>
      <c r="FZ1707" s="3"/>
      <c r="GA1707" s="3"/>
      <c r="GB1707" s="3"/>
      <c r="GC1707" s="3"/>
      <c r="GD1707" s="3"/>
      <c r="GE1707" s="3"/>
      <c r="GF1707" s="3"/>
    </row>
    <row r="1708" spans="1:188" s="320" customFormat="1" x14ac:dyDescent="0.2">
      <c r="A1708" s="4"/>
      <c r="B1708" s="5"/>
      <c r="C1708" s="5"/>
      <c r="D1708" s="5"/>
      <c r="E1708" s="259"/>
      <c r="F1708" s="323"/>
      <c r="G1708" s="323"/>
      <c r="I1708" s="4"/>
      <c r="J1708" s="4"/>
      <c r="K1708" s="260"/>
      <c r="L1708" s="4"/>
      <c r="M1708" s="35"/>
      <c r="N1708" s="4"/>
      <c r="O1708" s="35"/>
      <c r="P1708" s="36"/>
      <c r="Q1708" s="4"/>
      <c r="R1708" s="4"/>
      <c r="S1708" s="4"/>
      <c r="T1708" s="4"/>
      <c r="U1708" s="4"/>
      <c r="V1708" s="4"/>
      <c r="W1708" s="4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  <c r="EH1708" s="3"/>
      <c r="EI1708" s="3"/>
      <c r="EJ1708" s="3"/>
      <c r="EK1708" s="3"/>
      <c r="EL1708" s="3"/>
      <c r="EM1708" s="3"/>
      <c r="EN1708" s="3"/>
      <c r="EO1708" s="3"/>
      <c r="EP1708" s="3"/>
      <c r="EQ1708" s="3"/>
      <c r="ER1708" s="3"/>
      <c r="ES1708" s="3"/>
      <c r="ET1708" s="3"/>
      <c r="EU1708" s="3"/>
      <c r="EV1708" s="3"/>
      <c r="EW1708" s="3"/>
      <c r="EX1708" s="3"/>
      <c r="EY1708" s="3"/>
      <c r="EZ1708" s="3"/>
      <c r="FA1708" s="3"/>
      <c r="FB1708" s="3"/>
      <c r="FC1708" s="3"/>
      <c r="FD1708" s="3"/>
      <c r="FE1708" s="3"/>
      <c r="FF1708" s="3"/>
      <c r="FG1708" s="3"/>
      <c r="FH1708" s="3"/>
      <c r="FI1708" s="3"/>
      <c r="FJ1708" s="3"/>
      <c r="FK1708" s="3"/>
      <c r="FL1708" s="3"/>
      <c r="FM1708" s="3"/>
      <c r="FN1708" s="3"/>
      <c r="FO1708" s="3"/>
      <c r="FP1708" s="3"/>
      <c r="FQ1708" s="3"/>
      <c r="FR1708" s="3"/>
      <c r="FS1708" s="3"/>
      <c r="FT1708" s="3"/>
      <c r="FU1708" s="3"/>
      <c r="FV1708" s="3"/>
      <c r="FW1708" s="3"/>
      <c r="FX1708" s="3"/>
      <c r="FY1708" s="3"/>
      <c r="FZ1708" s="3"/>
      <c r="GA1708" s="3"/>
      <c r="GB1708" s="3"/>
      <c r="GC1708" s="3"/>
      <c r="GD1708" s="3"/>
      <c r="GE1708" s="3"/>
      <c r="GF1708" s="3"/>
    </row>
    <row r="1709" spans="1:188" s="320" customFormat="1" x14ac:dyDescent="0.2">
      <c r="A1709" s="4"/>
      <c r="B1709" s="5"/>
      <c r="C1709" s="5"/>
      <c r="D1709" s="5"/>
      <c r="E1709" s="259"/>
      <c r="F1709" s="323"/>
      <c r="G1709" s="323"/>
      <c r="I1709" s="4"/>
      <c r="J1709" s="4"/>
      <c r="K1709" s="260"/>
      <c r="L1709" s="4"/>
      <c r="M1709" s="35"/>
      <c r="N1709" s="4"/>
      <c r="O1709" s="35"/>
      <c r="P1709" s="36"/>
      <c r="Q1709" s="4"/>
      <c r="R1709" s="4"/>
      <c r="S1709" s="4"/>
      <c r="T1709" s="4"/>
      <c r="U1709" s="4"/>
      <c r="V1709" s="4"/>
      <c r="W1709" s="4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  <c r="EH1709" s="3"/>
      <c r="EI1709" s="3"/>
      <c r="EJ1709" s="3"/>
      <c r="EK1709" s="3"/>
      <c r="EL1709" s="3"/>
      <c r="EM1709" s="3"/>
      <c r="EN1709" s="3"/>
      <c r="EO1709" s="3"/>
      <c r="EP1709" s="3"/>
      <c r="EQ1709" s="3"/>
      <c r="ER1709" s="3"/>
      <c r="ES1709" s="3"/>
      <c r="ET1709" s="3"/>
      <c r="EU1709" s="3"/>
      <c r="EV1709" s="3"/>
      <c r="EW1709" s="3"/>
      <c r="EX1709" s="3"/>
      <c r="EY1709" s="3"/>
      <c r="EZ1709" s="3"/>
      <c r="FA1709" s="3"/>
      <c r="FB1709" s="3"/>
      <c r="FC1709" s="3"/>
      <c r="FD1709" s="3"/>
      <c r="FE1709" s="3"/>
      <c r="FF1709" s="3"/>
      <c r="FG1709" s="3"/>
      <c r="FH1709" s="3"/>
      <c r="FI1709" s="3"/>
      <c r="FJ1709" s="3"/>
      <c r="FK1709" s="3"/>
      <c r="FL1709" s="3"/>
      <c r="FM1709" s="3"/>
      <c r="FN1709" s="3"/>
      <c r="FO1709" s="3"/>
      <c r="FP1709" s="3"/>
      <c r="FQ1709" s="3"/>
      <c r="FR1709" s="3"/>
      <c r="FS1709" s="3"/>
      <c r="FT1709" s="3"/>
      <c r="FU1709" s="3"/>
      <c r="FV1709" s="3"/>
      <c r="FW1709" s="3"/>
      <c r="FX1709" s="3"/>
      <c r="FY1709" s="3"/>
      <c r="FZ1709" s="3"/>
      <c r="GA1709" s="3"/>
      <c r="GB1709" s="3"/>
      <c r="GC1709" s="3"/>
      <c r="GD1709" s="3"/>
      <c r="GE1709" s="3"/>
      <c r="GF1709" s="3"/>
    </row>
    <row r="1710" spans="1:188" s="320" customFormat="1" x14ac:dyDescent="0.2">
      <c r="A1710" s="4"/>
      <c r="B1710" s="5"/>
      <c r="C1710" s="5"/>
      <c r="D1710" s="5"/>
      <c r="E1710" s="259"/>
      <c r="F1710" s="323"/>
      <c r="G1710" s="323"/>
      <c r="I1710" s="4"/>
      <c r="J1710" s="4"/>
      <c r="K1710" s="260"/>
      <c r="L1710" s="4"/>
      <c r="M1710" s="35"/>
      <c r="N1710" s="4"/>
      <c r="O1710" s="35"/>
      <c r="P1710" s="36"/>
      <c r="Q1710" s="4"/>
      <c r="R1710" s="4"/>
      <c r="S1710" s="4"/>
      <c r="T1710" s="4"/>
      <c r="U1710" s="4"/>
      <c r="V1710" s="4"/>
      <c r="W1710" s="4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  <c r="EH1710" s="3"/>
      <c r="EI1710" s="3"/>
      <c r="EJ1710" s="3"/>
      <c r="EK1710" s="3"/>
      <c r="EL1710" s="3"/>
      <c r="EM1710" s="3"/>
      <c r="EN1710" s="3"/>
      <c r="EO1710" s="3"/>
      <c r="EP1710" s="3"/>
      <c r="EQ1710" s="3"/>
      <c r="ER1710" s="3"/>
      <c r="ES1710" s="3"/>
      <c r="ET1710" s="3"/>
      <c r="EU1710" s="3"/>
      <c r="EV1710" s="3"/>
      <c r="EW1710" s="3"/>
      <c r="EX1710" s="3"/>
      <c r="EY1710" s="3"/>
      <c r="EZ1710" s="3"/>
      <c r="FA1710" s="3"/>
      <c r="FB1710" s="3"/>
      <c r="FC1710" s="3"/>
      <c r="FD1710" s="3"/>
      <c r="FE1710" s="3"/>
      <c r="FF1710" s="3"/>
      <c r="FG1710" s="3"/>
      <c r="FH1710" s="3"/>
      <c r="FI1710" s="3"/>
      <c r="FJ1710" s="3"/>
      <c r="FK1710" s="3"/>
      <c r="FL1710" s="3"/>
      <c r="FM1710" s="3"/>
      <c r="FN1710" s="3"/>
      <c r="FO1710" s="3"/>
      <c r="FP1710" s="3"/>
      <c r="FQ1710" s="3"/>
      <c r="FR1710" s="3"/>
      <c r="FS1710" s="3"/>
      <c r="FT1710" s="3"/>
      <c r="FU1710" s="3"/>
      <c r="FV1710" s="3"/>
      <c r="FW1710" s="3"/>
      <c r="FX1710" s="3"/>
      <c r="FY1710" s="3"/>
      <c r="FZ1710" s="3"/>
      <c r="GA1710" s="3"/>
      <c r="GB1710" s="3"/>
      <c r="GC1710" s="3"/>
      <c r="GD1710" s="3"/>
      <c r="GE1710" s="3"/>
      <c r="GF1710" s="3"/>
    </row>
    <row r="1711" spans="1:188" s="320" customFormat="1" x14ac:dyDescent="0.2">
      <c r="A1711" s="4"/>
      <c r="B1711" s="5"/>
      <c r="C1711" s="5"/>
      <c r="D1711" s="5"/>
      <c r="E1711" s="259"/>
      <c r="F1711" s="323"/>
      <c r="G1711" s="323"/>
      <c r="I1711" s="4"/>
      <c r="J1711" s="4"/>
      <c r="K1711" s="260"/>
      <c r="L1711" s="4"/>
      <c r="M1711" s="35"/>
      <c r="N1711" s="4"/>
      <c r="O1711" s="35"/>
      <c r="P1711" s="36"/>
      <c r="Q1711" s="4"/>
      <c r="R1711" s="4"/>
      <c r="S1711" s="4"/>
      <c r="T1711" s="4"/>
      <c r="U1711" s="4"/>
      <c r="V1711" s="4"/>
      <c r="W1711" s="4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  <c r="EO1711" s="3"/>
      <c r="EP1711" s="3"/>
      <c r="EQ1711" s="3"/>
      <c r="ER1711" s="3"/>
      <c r="ES1711" s="3"/>
      <c r="ET1711" s="3"/>
      <c r="EU1711" s="3"/>
      <c r="EV1711" s="3"/>
      <c r="EW1711" s="3"/>
      <c r="EX1711" s="3"/>
      <c r="EY1711" s="3"/>
      <c r="EZ1711" s="3"/>
      <c r="FA1711" s="3"/>
      <c r="FB1711" s="3"/>
      <c r="FC1711" s="3"/>
      <c r="FD1711" s="3"/>
      <c r="FE1711" s="3"/>
      <c r="FF1711" s="3"/>
      <c r="FG1711" s="3"/>
      <c r="FH1711" s="3"/>
      <c r="FI1711" s="3"/>
      <c r="FJ1711" s="3"/>
      <c r="FK1711" s="3"/>
      <c r="FL1711" s="3"/>
      <c r="FM1711" s="3"/>
      <c r="FN1711" s="3"/>
      <c r="FO1711" s="3"/>
      <c r="FP1711" s="3"/>
      <c r="FQ1711" s="3"/>
      <c r="FR1711" s="3"/>
      <c r="FS1711" s="3"/>
      <c r="FT1711" s="3"/>
      <c r="FU1711" s="3"/>
      <c r="FV1711" s="3"/>
      <c r="FW1711" s="3"/>
      <c r="FX1711" s="3"/>
      <c r="FY1711" s="3"/>
      <c r="FZ1711" s="3"/>
      <c r="GA1711" s="3"/>
      <c r="GB1711" s="3"/>
      <c r="GC1711" s="3"/>
      <c r="GD1711" s="3"/>
      <c r="GE1711" s="3"/>
      <c r="GF1711" s="3"/>
    </row>
    <row r="1712" spans="1:188" s="320" customFormat="1" x14ac:dyDescent="0.2">
      <c r="A1712" s="4"/>
      <c r="B1712" s="5"/>
      <c r="C1712" s="5"/>
      <c r="D1712" s="5"/>
      <c r="E1712" s="259"/>
      <c r="F1712" s="323"/>
      <c r="G1712" s="323"/>
      <c r="I1712" s="4"/>
      <c r="J1712" s="4"/>
      <c r="K1712" s="260"/>
      <c r="L1712" s="4"/>
      <c r="M1712" s="35"/>
      <c r="N1712" s="4"/>
      <c r="O1712" s="35"/>
      <c r="P1712" s="36"/>
      <c r="Q1712" s="4"/>
      <c r="R1712" s="4"/>
      <c r="S1712" s="4"/>
      <c r="T1712" s="4"/>
      <c r="U1712" s="4"/>
      <c r="V1712" s="4"/>
      <c r="W1712" s="4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  <c r="EO1712" s="3"/>
      <c r="EP1712" s="3"/>
      <c r="EQ1712" s="3"/>
      <c r="ER1712" s="3"/>
      <c r="ES1712" s="3"/>
      <c r="ET1712" s="3"/>
      <c r="EU1712" s="3"/>
      <c r="EV1712" s="3"/>
      <c r="EW1712" s="3"/>
      <c r="EX1712" s="3"/>
      <c r="EY1712" s="3"/>
      <c r="EZ1712" s="3"/>
      <c r="FA1712" s="3"/>
      <c r="FB1712" s="3"/>
      <c r="FC1712" s="3"/>
      <c r="FD1712" s="3"/>
      <c r="FE1712" s="3"/>
      <c r="FF1712" s="3"/>
      <c r="FG1712" s="3"/>
      <c r="FH1712" s="3"/>
      <c r="FI1712" s="3"/>
      <c r="FJ1712" s="3"/>
      <c r="FK1712" s="3"/>
      <c r="FL1712" s="3"/>
      <c r="FM1712" s="3"/>
      <c r="FN1712" s="3"/>
      <c r="FO1712" s="3"/>
      <c r="FP1712" s="3"/>
      <c r="FQ1712" s="3"/>
      <c r="FR1712" s="3"/>
      <c r="FS1712" s="3"/>
      <c r="FT1712" s="3"/>
      <c r="FU1712" s="3"/>
      <c r="FV1712" s="3"/>
      <c r="FW1712" s="3"/>
      <c r="FX1712" s="3"/>
      <c r="FY1712" s="3"/>
      <c r="FZ1712" s="3"/>
      <c r="GA1712" s="3"/>
      <c r="GB1712" s="3"/>
      <c r="GC1712" s="3"/>
      <c r="GD1712" s="3"/>
      <c r="GE1712" s="3"/>
      <c r="GF1712" s="3"/>
    </row>
    <row r="1713" spans="1:188" s="320" customFormat="1" x14ac:dyDescent="0.2">
      <c r="A1713" s="4"/>
      <c r="B1713" s="5"/>
      <c r="C1713" s="5"/>
      <c r="D1713" s="5"/>
      <c r="E1713" s="259"/>
      <c r="F1713" s="323"/>
      <c r="G1713" s="323"/>
      <c r="I1713" s="4"/>
      <c r="J1713" s="4"/>
      <c r="K1713" s="260"/>
      <c r="L1713" s="4"/>
      <c r="M1713" s="35"/>
      <c r="N1713" s="4"/>
      <c r="O1713" s="35"/>
      <c r="P1713" s="36"/>
      <c r="Q1713" s="4"/>
      <c r="R1713" s="4"/>
      <c r="S1713" s="4"/>
      <c r="T1713" s="4"/>
      <c r="U1713" s="4"/>
      <c r="V1713" s="4"/>
      <c r="W1713" s="4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  <c r="EO1713" s="3"/>
      <c r="EP1713" s="3"/>
      <c r="EQ1713" s="3"/>
      <c r="ER1713" s="3"/>
      <c r="ES1713" s="3"/>
      <c r="ET1713" s="3"/>
      <c r="EU1713" s="3"/>
      <c r="EV1713" s="3"/>
      <c r="EW1713" s="3"/>
      <c r="EX1713" s="3"/>
      <c r="EY1713" s="3"/>
      <c r="EZ1713" s="3"/>
      <c r="FA1713" s="3"/>
      <c r="FB1713" s="3"/>
      <c r="FC1713" s="3"/>
      <c r="FD1713" s="3"/>
      <c r="FE1713" s="3"/>
      <c r="FF1713" s="3"/>
      <c r="FG1713" s="3"/>
      <c r="FH1713" s="3"/>
      <c r="FI1713" s="3"/>
      <c r="FJ1713" s="3"/>
      <c r="FK1713" s="3"/>
      <c r="FL1713" s="3"/>
      <c r="FM1713" s="3"/>
      <c r="FN1713" s="3"/>
      <c r="FO1713" s="3"/>
      <c r="FP1713" s="3"/>
      <c r="FQ1713" s="3"/>
      <c r="FR1713" s="3"/>
      <c r="FS1713" s="3"/>
      <c r="FT1713" s="3"/>
      <c r="FU1713" s="3"/>
      <c r="FV1713" s="3"/>
      <c r="FW1713" s="3"/>
      <c r="FX1713" s="3"/>
      <c r="FY1713" s="3"/>
      <c r="FZ1713" s="3"/>
      <c r="GA1713" s="3"/>
      <c r="GB1713" s="3"/>
      <c r="GC1713" s="3"/>
      <c r="GD1713" s="3"/>
      <c r="GE1713" s="3"/>
      <c r="GF1713" s="3"/>
    </row>
    <row r="1714" spans="1:188" s="320" customFormat="1" x14ac:dyDescent="0.2">
      <c r="A1714" s="4"/>
      <c r="B1714" s="5"/>
      <c r="C1714" s="5"/>
      <c r="D1714" s="5"/>
      <c r="E1714" s="259"/>
      <c r="F1714" s="323"/>
      <c r="G1714" s="323"/>
      <c r="I1714" s="4"/>
      <c r="J1714" s="4"/>
      <c r="K1714" s="260"/>
      <c r="L1714" s="4"/>
      <c r="M1714" s="35"/>
      <c r="N1714" s="4"/>
      <c r="O1714" s="35"/>
      <c r="P1714" s="36"/>
      <c r="Q1714" s="4"/>
      <c r="R1714" s="4"/>
      <c r="S1714" s="4"/>
      <c r="T1714" s="4"/>
      <c r="U1714" s="4"/>
      <c r="V1714" s="4"/>
      <c r="W1714" s="4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  <c r="EO1714" s="3"/>
      <c r="EP1714" s="3"/>
      <c r="EQ1714" s="3"/>
      <c r="ER1714" s="3"/>
      <c r="ES1714" s="3"/>
      <c r="ET1714" s="3"/>
      <c r="EU1714" s="3"/>
      <c r="EV1714" s="3"/>
      <c r="EW1714" s="3"/>
      <c r="EX1714" s="3"/>
      <c r="EY1714" s="3"/>
      <c r="EZ1714" s="3"/>
      <c r="FA1714" s="3"/>
      <c r="FB1714" s="3"/>
      <c r="FC1714" s="3"/>
      <c r="FD1714" s="3"/>
      <c r="FE1714" s="3"/>
      <c r="FF1714" s="3"/>
      <c r="FG1714" s="3"/>
      <c r="FH1714" s="3"/>
      <c r="FI1714" s="3"/>
      <c r="FJ1714" s="3"/>
      <c r="FK1714" s="3"/>
      <c r="FL1714" s="3"/>
      <c r="FM1714" s="3"/>
      <c r="FN1714" s="3"/>
      <c r="FO1714" s="3"/>
      <c r="FP1714" s="3"/>
      <c r="FQ1714" s="3"/>
      <c r="FR1714" s="3"/>
      <c r="FS1714" s="3"/>
      <c r="FT1714" s="3"/>
      <c r="FU1714" s="3"/>
      <c r="FV1714" s="3"/>
      <c r="FW1714" s="3"/>
      <c r="FX1714" s="3"/>
      <c r="FY1714" s="3"/>
      <c r="FZ1714" s="3"/>
      <c r="GA1714" s="3"/>
      <c r="GB1714" s="3"/>
      <c r="GC1714" s="3"/>
      <c r="GD1714" s="3"/>
      <c r="GE1714" s="3"/>
      <c r="GF1714" s="3"/>
    </row>
    <row r="1715" spans="1:188" s="320" customFormat="1" x14ac:dyDescent="0.2">
      <c r="A1715" s="4"/>
      <c r="B1715" s="5"/>
      <c r="C1715" s="5"/>
      <c r="D1715" s="5"/>
      <c r="E1715" s="259"/>
      <c r="F1715" s="323"/>
      <c r="G1715" s="323"/>
      <c r="I1715" s="4"/>
      <c r="J1715" s="4"/>
      <c r="K1715" s="260"/>
      <c r="L1715" s="4"/>
      <c r="M1715" s="35"/>
      <c r="N1715" s="4"/>
      <c r="O1715" s="35"/>
      <c r="P1715" s="36"/>
      <c r="Q1715" s="4"/>
      <c r="R1715" s="4"/>
      <c r="S1715" s="4"/>
      <c r="T1715" s="4"/>
      <c r="U1715" s="4"/>
      <c r="V1715" s="4"/>
      <c r="W1715" s="4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  <c r="FB1715" s="3"/>
      <c r="FC1715" s="3"/>
      <c r="FD1715" s="3"/>
      <c r="FE1715" s="3"/>
      <c r="FF1715" s="3"/>
      <c r="FG1715" s="3"/>
      <c r="FH1715" s="3"/>
      <c r="FI1715" s="3"/>
      <c r="FJ1715" s="3"/>
      <c r="FK1715" s="3"/>
      <c r="FL1715" s="3"/>
      <c r="FM1715" s="3"/>
      <c r="FN1715" s="3"/>
      <c r="FO1715" s="3"/>
      <c r="FP1715" s="3"/>
      <c r="FQ1715" s="3"/>
      <c r="FR1715" s="3"/>
      <c r="FS1715" s="3"/>
      <c r="FT1715" s="3"/>
      <c r="FU1715" s="3"/>
      <c r="FV1715" s="3"/>
      <c r="FW1715" s="3"/>
      <c r="FX1715" s="3"/>
      <c r="FY1715" s="3"/>
      <c r="FZ1715" s="3"/>
      <c r="GA1715" s="3"/>
      <c r="GB1715" s="3"/>
      <c r="GC1715" s="3"/>
      <c r="GD1715" s="3"/>
      <c r="GE1715" s="3"/>
      <c r="GF1715" s="3"/>
    </row>
    <row r="1716" spans="1:188" s="320" customFormat="1" x14ac:dyDescent="0.2">
      <c r="A1716" s="4"/>
      <c r="B1716" s="5"/>
      <c r="C1716" s="5"/>
      <c r="D1716" s="5"/>
      <c r="E1716" s="259"/>
      <c r="F1716" s="323"/>
      <c r="G1716" s="323"/>
      <c r="I1716" s="4"/>
      <c r="J1716" s="4"/>
      <c r="K1716" s="260"/>
      <c r="L1716" s="4"/>
      <c r="M1716" s="35"/>
      <c r="N1716" s="4"/>
      <c r="O1716" s="35"/>
      <c r="P1716" s="36"/>
      <c r="Q1716" s="4"/>
      <c r="R1716" s="4"/>
      <c r="S1716" s="4"/>
      <c r="T1716" s="4"/>
      <c r="U1716" s="4"/>
      <c r="V1716" s="4"/>
      <c r="W1716" s="4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  <c r="EO1716" s="3"/>
      <c r="EP1716" s="3"/>
      <c r="EQ1716" s="3"/>
      <c r="ER1716" s="3"/>
      <c r="ES1716" s="3"/>
      <c r="ET1716" s="3"/>
      <c r="EU1716" s="3"/>
      <c r="EV1716" s="3"/>
      <c r="EW1716" s="3"/>
      <c r="EX1716" s="3"/>
      <c r="EY1716" s="3"/>
      <c r="EZ1716" s="3"/>
      <c r="FA1716" s="3"/>
      <c r="FB1716" s="3"/>
      <c r="FC1716" s="3"/>
      <c r="FD1716" s="3"/>
      <c r="FE1716" s="3"/>
      <c r="FF1716" s="3"/>
      <c r="FG1716" s="3"/>
      <c r="FH1716" s="3"/>
      <c r="FI1716" s="3"/>
      <c r="FJ1716" s="3"/>
      <c r="FK1716" s="3"/>
      <c r="FL1716" s="3"/>
      <c r="FM1716" s="3"/>
      <c r="FN1716" s="3"/>
      <c r="FO1716" s="3"/>
      <c r="FP1716" s="3"/>
      <c r="FQ1716" s="3"/>
      <c r="FR1716" s="3"/>
      <c r="FS1716" s="3"/>
      <c r="FT1716" s="3"/>
      <c r="FU1716" s="3"/>
      <c r="FV1716" s="3"/>
      <c r="FW1716" s="3"/>
      <c r="FX1716" s="3"/>
      <c r="FY1716" s="3"/>
      <c r="FZ1716" s="3"/>
      <c r="GA1716" s="3"/>
      <c r="GB1716" s="3"/>
      <c r="GC1716" s="3"/>
      <c r="GD1716" s="3"/>
      <c r="GE1716" s="3"/>
      <c r="GF1716" s="3"/>
    </row>
    <row r="1717" spans="1:188" s="320" customFormat="1" x14ac:dyDescent="0.2">
      <c r="A1717" s="4"/>
      <c r="B1717" s="5"/>
      <c r="C1717" s="5"/>
      <c r="D1717" s="5"/>
      <c r="E1717" s="259"/>
      <c r="F1717" s="323"/>
      <c r="G1717" s="323"/>
      <c r="I1717" s="4"/>
      <c r="J1717" s="4"/>
      <c r="K1717" s="260"/>
      <c r="L1717" s="4"/>
      <c r="M1717" s="35"/>
      <c r="N1717" s="4"/>
      <c r="O1717" s="35"/>
      <c r="P1717" s="36"/>
      <c r="Q1717" s="4"/>
      <c r="R1717" s="4"/>
      <c r="S1717" s="4"/>
      <c r="T1717" s="4"/>
      <c r="U1717" s="4"/>
      <c r="V1717" s="4"/>
      <c r="W1717" s="4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  <c r="FB1717" s="3"/>
      <c r="FC1717" s="3"/>
      <c r="FD1717" s="3"/>
      <c r="FE1717" s="3"/>
      <c r="FF1717" s="3"/>
      <c r="FG1717" s="3"/>
      <c r="FH1717" s="3"/>
      <c r="FI1717" s="3"/>
      <c r="FJ1717" s="3"/>
      <c r="FK1717" s="3"/>
      <c r="FL1717" s="3"/>
      <c r="FM1717" s="3"/>
      <c r="FN1717" s="3"/>
      <c r="FO1717" s="3"/>
      <c r="FP1717" s="3"/>
      <c r="FQ1717" s="3"/>
      <c r="FR1717" s="3"/>
      <c r="FS1717" s="3"/>
      <c r="FT1717" s="3"/>
      <c r="FU1717" s="3"/>
      <c r="FV1717" s="3"/>
      <c r="FW1717" s="3"/>
      <c r="FX1717" s="3"/>
      <c r="FY1717" s="3"/>
      <c r="FZ1717" s="3"/>
      <c r="GA1717" s="3"/>
      <c r="GB1717" s="3"/>
      <c r="GC1717" s="3"/>
      <c r="GD1717" s="3"/>
      <c r="GE1717" s="3"/>
      <c r="GF1717" s="3"/>
    </row>
    <row r="1718" spans="1:188" s="320" customFormat="1" x14ac:dyDescent="0.2">
      <c r="A1718" s="4"/>
      <c r="B1718" s="5"/>
      <c r="C1718" s="5"/>
      <c r="D1718" s="5"/>
      <c r="E1718" s="259"/>
      <c r="F1718" s="323"/>
      <c r="G1718" s="323"/>
      <c r="I1718" s="4"/>
      <c r="J1718" s="4"/>
      <c r="K1718" s="260"/>
      <c r="L1718" s="4"/>
      <c r="M1718" s="35"/>
      <c r="N1718" s="4"/>
      <c r="O1718" s="35"/>
      <c r="P1718" s="36"/>
      <c r="Q1718" s="4"/>
      <c r="R1718" s="4"/>
      <c r="S1718" s="4"/>
      <c r="T1718" s="4"/>
      <c r="U1718" s="4"/>
      <c r="V1718" s="4"/>
      <c r="W1718" s="4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  <c r="EO1718" s="3"/>
      <c r="EP1718" s="3"/>
      <c r="EQ1718" s="3"/>
      <c r="ER1718" s="3"/>
      <c r="ES1718" s="3"/>
      <c r="ET1718" s="3"/>
      <c r="EU1718" s="3"/>
      <c r="EV1718" s="3"/>
      <c r="EW1718" s="3"/>
      <c r="EX1718" s="3"/>
      <c r="EY1718" s="3"/>
      <c r="EZ1718" s="3"/>
      <c r="FA1718" s="3"/>
      <c r="FB1718" s="3"/>
      <c r="FC1718" s="3"/>
      <c r="FD1718" s="3"/>
      <c r="FE1718" s="3"/>
      <c r="FF1718" s="3"/>
      <c r="FG1718" s="3"/>
      <c r="FH1718" s="3"/>
      <c r="FI1718" s="3"/>
      <c r="FJ1718" s="3"/>
      <c r="FK1718" s="3"/>
      <c r="FL1718" s="3"/>
      <c r="FM1718" s="3"/>
      <c r="FN1718" s="3"/>
      <c r="FO1718" s="3"/>
      <c r="FP1718" s="3"/>
      <c r="FQ1718" s="3"/>
      <c r="FR1718" s="3"/>
      <c r="FS1718" s="3"/>
      <c r="FT1718" s="3"/>
      <c r="FU1718" s="3"/>
      <c r="FV1718" s="3"/>
      <c r="FW1718" s="3"/>
      <c r="FX1718" s="3"/>
      <c r="FY1718" s="3"/>
      <c r="FZ1718" s="3"/>
      <c r="GA1718" s="3"/>
      <c r="GB1718" s="3"/>
      <c r="GC1718" s="3"/>
      <c r="GD1718" s="3"/>
      <c r="GE1718" s="3"/>
      <c r="GF1718" s="3"/>
    </row>
    <row r="1719" spans="1:188" s="320" customFormat="1" x14ac:dyDescent="0.2">
      <c r="A1719" s="4"/>
      <c r="B1719" s="5"/>
      <c r="C1719" s="5"/>
      <c r="D1719" s="5"/>
      <c r="E1719" s="259"/>
      <c r="F1719" s="323"/>
      <c r="G1719" s="323"/>
      <c r="I1719" s="4"/>
      <c r="J1719" s="4"/>
      <c r="K1719" s="260"/>
      <c r="L1719" s="4"/>
      <c r="M1719" s="35"/>
      <c r="N1719" s="4"/>
      <c r="O1719" s="35"/>
      <c r="P1719" s="36"/>
      <c r="Q1719" s="4"/>
      <c r="R1719" s="4"/>
      <c r="S1719" s="4"/>
      <c r="T1719" s="4"/>
      <c r="U1719" s="4"/>
      <c r="V1719" s="4"/>
      <c r="W1719" s="4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  <c r="EH1719" s="3"/>
      <c r="EI1719" s="3"/>
      <c r="EJ1719" s="3"/>
      <c r="EK1719" s="3"/>
      <c r="EL1719" s="3"/>
      <c r="EM1719" s="3"/>
      <c r="EN1719" s="3"/>
      <c r="EO1719" s="3"/>
      <c r="EP1719" s="3"/>
      <c r="EQ1719" s="3"/>
      <c r="ER1719" s="3"/>
      <c r="ES1719" s="3"/>
      <c r="ET1719" s="3"/>
      <c r="EU1719" s="3"/>
      <c r="EV1719" s="3"/>
      <c r="EW1719" s="3"/>
      <c r="EX1719" s="3"/>
      <c r="EY1719" s="3"/>
      <c r="EZ1719" s="3"/>
      <c r="FA1719" s="3"/>
      <c r="FB1719" s="3"/>
      <c r="FC1719" s="3"/>
      <c r="FD1719" s="3"/>
      <c r="FE1719" s="3"/>
      <c r="FF1719" s="3"/>
      <c r="FG1719" s="3"/>
      <c r="FH1719" s="3"/>
      <c r="FI1719" s="3"/>
      <c r="FJ1719" s="3"/>
      <c r="FK1719" s="3"/>
      <c r="FL1719" s="3"/>
      <c r="FM1719" s="3"/>
      <c r="FN1719" s="3"/>
      <c r="FO1719" s="3"/>
      <c r="FP1719" s="3"/>
      <c r="FQ1719" s="3"/>
      <c r="FR1719" s="3"/>
      <c r="FS1719" s="3"/>
      <c r="FT1719" s="3"/>
      <c r="FU1719" s="3"/>
      <c r="FV1719" s="3"/>
      <c r="FW1719" s="3"/>
      <c r="FX1719" s="3"/>
      <c r="FY1719" s="3"/>
      <c r="FZ1719" s="3"/>
      <c r="GA1719" s="3"/>
      <c r="GB1719" s="3"/>
      <c r="GC1719" s="3"/>
      <c r="GD1719" s="3"/>
      <c r="GE1719" s="3"/>
      <c r="GF1719" s="3"/>
    </row>
    <row r="1720" spans="1:188" s="320" customFormat="1" x14ac:dyDescent="0.2">
      <c r="A1720" s="4"/>
      <c r="B1720" s="5"/>
      <c r="C1720" s="5"/>
      <c r="D1720" s="5"/>
      <c r="E1720" s="259"/>
      <c r="F1720" s="323"/>
      <c r="G1720" s="323"/>
      <c r="I1720" s="4"/>
      <c r="J1720" s="4"/>
      <c r="K1720" s="260"/>
      <c r="L1720" s="4"/>
      <c r="M1720" s="35"/>
      <c r="N1720" s="4"/>
      <c r="O1720" s="35"/>
      <c r="P1720" s="36"/>
      <c r="Q1720" s="4"/>
      <c r="R1720" s="4"/>
      <c r="S1720" s="4"/>
      <c r="T1720" s="4"/>
      <c r="U1720" s="4"/>
      <c r="V1720" s="4"/>
      <c r="W1720" s="4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  <c r="EO1720" s="3"/>
      <c r="EP1720" s="3"/>
      <c r="EQ1720" s="3"/>
      <c r="ER1720" s="3"/>
      <c r="ES1720" s="3"/>
      <c r="ET1720" s="3"/>
      <c r="EU1720" s="3"/>
      <c r="EV1720" s="3"/>
      <c r="EW1720" s="3"/>
      <c r="EX1720" s="3"/>
      <c r="EY1720" s="3"/>
      <c r="EZ1720" s="3"/>
      <c r="FA1720" s="3"/>
      <c r="FB1720" s="3"/>
      <c r="FC1720" s="3"/>
      <c r="FD1720" s="3"/>
      <c r="FE1720" s="3"/>
      <c r="FF1720" s="3"/>
      <c r="FG1720" s="3"/>
      <c r="FH1720" s="3"/>
      <c r="FI1720" s="3"/>
      <c r="FJ1720" s="3"/>
      <c r="FK1720" s="3"/>
      <c r="FL1720" s="3"/>
      <c r="FM1720" s="3"/>
      <c r="FN1720" s="3"/>
      <c r="FO1720" s="3"/>
      <c r="FP1720" s="3"/>
      <c r="FQ1720" s="3"/>
      <c r="FR1720" s="3"/>
      <c r="FS1720" s="3"/>
      <c r="FT1720" s="3"/>
      <c r="FU1720" s="3"/>
      <c r="FV1720" s="3"/>
      <c r="FW1720" s="3"/>
      <c r="FX1720" s="3"/>
      <c r="FY1720" s="3"/>
      <c r="FZ1720" s="3"/>
      <c r="GA1720" s="3"/>
      <c r="GB1720" s="3"/>
      <c r="GC1720" s="3"/>
      <c r="GD1720" s="3"/>
      <c r="GE1720" s="3"/>
      <c r="GF1720" s="3"/>
    </row>
    <row r="1721" spans="1:188" s="320" customFormat="1" x14ac:dyDescent="0.2">
      <c r="A1721" s="4"/>
      <c r="B1721" s="5"/>
      <c r="C1721" s="5"/>
      <c r="D1721" s="5"/>
      <c r="E1721" s="259"/>
      <c r="F1721" s="323"/>
      <c r="G1721" s="323"/>
      <c r="I1721" s="4"/>
      <c r="J1721" s="4"/>
      <c r="K1721" s="260"/>
      <c r="L1721" s="4"/>
      <c r="M1721" s="35"/>
      <c r="N1721" s="4"/>
      <c r="O1721" s="35"/>
      <c r="P1721" s="36"/>
      <c r="Q1721" s="4"/>
      <c r="R1721" s="4"/>
      <c r="S1721" s="4"/>
      <c r="T1721" s="4"/>
      <c r="U1721" s="4"/>
      <c r="V1721" s="4"/>
      <c r="W1721" s="4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  <c r="FB1721" s="3"/>
      <c r="FC1721" s="3"/>
      <c r="FD1721" s="3"/>
      <c r="FE1721" s="3"/>
      <c r="FF1721" s="3"/>
      <c r="FG1721" s="3"/>
      <c r="FH1721" s="3"/>
      <c r="FI1721" s="3"/>
      <c r="FJ1721" s="3"/>
      <c r="FK1721" s="3"/>
      <c r="FL1721" s="3"/>
      <c r="FM1721" s="3"/>
      <c r="FN1721" s="3"/>
      <c r="FO1721" s="3"/>
      <c r="FP1721" s="3"/>
      <c r="FQ1721" s="3"/>
      <c r="FR1721" s="3"/>
      <c r="FS1721" s="3"/>
      <c r="FT1721" s="3"/>
      <c r="FU1721" s="3"/>
      <c r="FV1721" s="3"/>
      <c r="FW1721" s="3"/>
      <c r="FX1721" s="3"/>
      <c r="FY1721" s="3"/>
      <c r="FZ1721" s="3"/>
      <c r="GA1721" s="3"/>
      <c r="GB1721" s="3"/>
      <c r="GC1721" s="3"/>
      <c r="GD1721" s="3"/>
      <c r="GE1721" s="3"/>
      <c r="GF1721" s="3"/>
    </row>
    <row r="1722" spans="1:188" s="320" customFormat="1" x14ac:dyDescent="0.2">
      <c r="A1722" s="4"/>
      <c r="B1722" s="5"/>
      <c r="C1722" s="5"/>
      <c r="D1722" s="5"/>
      <c r="E1722" s="259"/>
      <c r="F1722" s="323"/>
      <c r="G1722" s="323"/>
      <c r="I1722" s="4"/>
      <c r="J1722" s="4"/>
      <c r="K1722" s="260"/>
      <c r="L1722" s="4"/>
      <c r="M1722" s="35"/>
      <c r="N1722" s="4"/>
      <c r="O1722" s="35"/>
      <c r="P1722" s="36"/>
      <c r="Q1722" s="4"/>
      <c r="R1722" s="4"/>
      <c r="S1722" s="4"/>
      <c r="T1722" s="4"/>
      <c r="U1722" s="4"/>
      <c r="V1722" s="4"/>
      <c r="W1722" s="4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  <c r="FB1722" s="3"/>
      <c r="FC1722" s="3"/>
      <c r="FD1722" s="3"/>
      <c r="FE1722" s="3"/>
      <c r="FF1722" s="3"/>
      <c r="FG1722" s="3"/>
      <c r="FH1722" s="3"/>
      <c r="FI1722" s="3"/>
      <c r="FJ1722" s="3"/>
      <c r="FK1722" s="3"/>
      <c r="FL1722" s="3"/>
      <c r="FM1722" s="3"/>
      <c r="FN1722" s="3"/>
      <c r="FO1722" s="3"/>
      <c r="FP1722" s="3"/>
      <c r="FQ1722" s="3"/>
      <c r="FR1722" s="3"/>
      <c r="FS1722" s="3"/>
      <c r="FT1722" s="3"/>
      <c r="FU1722" s="3"/>
      <c r="FV1722" s="3"/>
      <c r="FW1722" s="3"/>
      <c r="FX1722" s="3"/>
      <c r="FY1722" s="3"/>
      <c r="FZ1722" s="3"/>
      <c r="GA1722" s="3"/>
      <c r="GB1722" s="3"/>
      <c r="GC1722" s="3"/>
      <c r="GD1722" s="3"/>
      <c r="GE1722" s="3"/>
      <c r="GF1722" s="3"/>
    </row>
    <row r="1723" spans="1:188" s="320" customFormat="1" x14ac:dyDescent="0.2">
      <c r="A1723" s="4"/>
      <c r="B1723" s="5"/>
      <c r="C1723" s="5"/>
      <c r="D1723" s="5"/>
      <c r="E1723" s="259"/>
      <c r="F1723" s="323"/>
      <c r="G1723" s="323"/>
      <c r="I1723" s="4"/>
      <c r="J1723" s="4"/>
      <c r="K1723" s="260"/>
      <c r="L1723" s="4"/>
      <c r="M1723" s="35"/>
      <c r="N1723" s="4"/>
      <c r="O1723" s="35"/>
      <c r="P1723" s="36"/>
      <c r="Q1723" s="4"/>
      <c r="R1723" s="4"/>
      <c r="S1723" s="4"/>
      <c r="T1723" s="4"/>
      <c r="U1723" s="4"/>
      <c r="V1723" s="4"/>
      <c r="W1723" s="4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  <c r="EO1723" s="3"/>
      <c r="EP1723" s="3"/>
      <c r="EQ1723" s="3"/>
      <c r="ER1723" s="3"/>
      <c r="ES1723" s="3"/>
      <c r="ET1723" s="3"/>
      <c r="EU1723" s="3"/>
      <c r="EV1723" s="3"/>
      <c r="EW1723" s="3"/>
      <c r="EX1723" s="3"/>
      <c r="EY1723" s="3"/>
      <c r="EZ1723" s="3"/>
      <c r="FA1723" s="3"/>
      <c r="FB1723" s="3"/>
      <c r="FC1723" s="3"/>
      <c r="FD1723" s="3"/>
      <c r="FE1723" s="3"/>
      <c r="FF1723" s="3"/>
      <c r="FG1723" s="3"/>
      <c r="FH1723" s="3"/>
      <c r="FI1723" s="3"/>
      <c r="FJ1723" s="3"/>
      <c r="FK1723" s="3"/>
      <c r="FL1723" s="3"/>
      <c r="FM1723" s="3"/>
      <c r="FN1723" s="3"/>
      <c r="FO1723" s="3"/>
      <c r="FP1723" s="3"/>
      <c r="FQ1723" s="3"/>
      <c r="FR1723" s="3"/>
      <c r="FS1723" s="3"/>
      <c r="FT1723" s="3"/>
      <c r="FU1723" s="3"/>
      <c r="FV1723" s="3"/>
      <c r="FW1723" s="3"/>
      <c r="FX1723" s="3"/>
      <c r="FY1723" s="3"/>
      <c r="FZ1723" s="3"/>
      <c r="GA1723" s="3"/>
      <c r="GB1723" s="3"/>
      <c r="GC1723" s="3"/>
      <c r="GD1723" s="3"/>
      <c r="GE1723" s="3"/>
      <c r="GF1723" s="3"/>
    </row>
    <row r="1724" spans="1:188" s="320" customFormat="1" x14ac:dyDescent="0.2">
      <c r="A1724" s="4"/>
      <c r="B1724" s="5"/>
      <c r="C1724" s="5"/>
      <c r="D1724" s="5"/>
      <c r="E1724" s="259"/>
      <c r="F1724" s="323"/>
      <c r="G1724" s="323"/>
      <c r="I1724" s="4"/>
      <c r="J1724" s="4"/>
      <c r="K1724" s="260"/>
      <c r="L1724" s="4"/>
      <c r="M1724" s="35"/>
      <c r="N1724" s="4"/>
      <c r="O1724" s="35"/>
      <c r="P1724" s="36"/>
      <c r="Q1724" s="4"/>
      <c r="R1724" s="4"/>
      <c r="S1724" s="4"/>
      <c r="T1724" s="4"/>
      <c r="U1724" s="4"/>
      <c r="V1724" s="4"/>
      <c r="W1724" s="4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  <c r="EO1724" s="3"/>
      <c r="EP1724" s="3"/>
      <c r="EQ1724" s="3"/>
      <c r="ER1724" s="3"/>
      <c r="ES1724" s="3"/>
      <c r="ET1724" s="3"/>
      <c r="EU1724" s="3"/>
      <c r="EV1724" s="3"/>
      <c r="EW1724" s="3"/>
      <c r="EX1724" s="3"/>
      <c r="EY1724" s="3"/>
      <c r="EZ1724" s="3"/>
      <c r="FA1724" s="3"/>
      <c r="FB1724" s="3"/>
      <c r="FC1724" s="3"/>
      <c r="FD1724" s="3"/>
      <c r="FE1724" s="3"/>
      <c r="FF1724" s="3"/>
      <c r="FG1724" s="3"/>
      <c r="FH1724" s="3"/>
      <c r="FI1724" s="3"/>
      <c r="FJ1724" s="3"/>
      <c r="FK1724" s="3"/>
      <c r="FL1724" s="3"/>
      <c r="FM1724" s="3"/>
      <c r="FN1724" s="3"/>
      <c r="FO1724" s="3"/>
      <c r="FP1724" s="3"/>
      <c r="FQ1724" s="3"/>
      <c r="FR1724" s="3"/>
      <c r="FS1724" s="3"/>
      <c r="FT1724" s="3"/>
      <c r="FU1724" s="3"/>
      <c r="FV1724" s="3"/>
      <c r="FW1724" s="3"/>
      <c r="FX1724" s="3"/>
      <c r="FY1724" s="3"/>
      <c r="FZ1724" s="3"/>
      <c r="GA1724" s="3"/>
      <c r="GB1724" s="3"/>
      <c r="GC1724" s="3"/>
      <c r="GD1724" s="3"/>
      <c r="GE1724" s="3"/>
      <c r="GF1724" s="3"/>
    </row>
    <row r="1725" spans="1:188" s="320" customFormat="1" x14ac:dyDescent="0.2">
      <c r="A1725" s="4"/>
      <c r="B1725" s="5"/>
      <c r="C1725" s="5"/>
      <c r="D1725" s="5"/>
      <c r="E1725" s="259"/>
      <c r="F1725" s="323"/>
      <c r="G1725" s="323"/>
      <c r="I1725" s="4"/>
      <c r="J1725" s="4"/>
      <c r="K1725" s="260"/>
      <c r="L1725" s="4"/>
      <c r="M1725" s="35"/>
      <c r="N1725" s="4"/>
      <c r="O1725" s="35"/>
      <c r="P1725" s="36"/>
      <c r="Q1725" s="4"/>
      <c r="R1725" s="4"/>
      <c r="S1725" s="4"/>
      <c r="T1725" s="4"/>
      <c r="U1725" s="4"/>
      <c r="V1725" s="4"/>
      <c r="W1725" s="4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  <c r="EH1725" s="3"/>
      <c r="EI1725" s="3"/>
      <c r="EJ1725" s="3"/>
      <c r="EK1725" s="3"/>
      <c r="EL1725" s="3"/>
      <c r="EM1725" s="3"/>
      <c r="EN1725" s="3"/>
      <c r="EO1725" s="3"/>
      <c r="EP1725" s="3"/>
      <c r="EQ1725" s="3"/>
      <c r="ER1725" s="3"/>
      <c r="ES1725" s="3"/>
      <c r="ET1725" s="3"/>
      <c r="EU1725" s="3"/>
      <c r="EV1725" s="3"/>
      <c r="EW1725" s="3"/>
      <c r="EX1725" s="3"/>
      <c r="EY1725" s="3"/>
      <c r="EZ1725" s="3"/>
      <c r="FA1725" s="3"/>
      <c r="FB1725" s="3"/>
      <c r="FC1725" s="3"/>
      <c r="FD1725" s="3"/>
      <c r="FE1725" s="3"/>
      <c r="FF1725" s="3"/>
      <c r="FG1725" s="3"/>
      <c r="FH1725" s="3"/>
      <c r="FI1725" s="3"/>
      <c r="FJ1725" s="3"/>
      <c r="FK1725" s="3"/>
      <c r="FL1725" s="3"/>
      <c r="FM1725" s="3"/>
      <c r="FN1725" s="3"/>
      <c r="FO1725" s="3"/>
      <c r="FP1725" s="3"/>
      <c r="FQ1725" s="3"/>
      <c r="FR1725" s="3"/>
      <c r="FS1725" s="3"/>
      <c r="FT1725" s="3"/>
      <c r="FU1725" s="3"/>
      <c r="FV1725" s="3"/>
      <c r="FW1725" s="3"/>
      <c r="FX1725" s="3"/>
      <c r="FY1725" s="3"/>
      <c r="FZ1725" s="3"/>
      <c r="GA1725" s="3"/>
      <c r="GB1725" s="3"/>
      <c r="GC1725" s="3"/>
      <c r="GD1725" s="3"/>
      <c r="GE1725" s="3"/>
      <c r="GF1725" s="3"/>
    </row>
    <row r="1726" spans="1:188" s="320" customFormat="1" x14ac:dyDescent="0.2">
      <c r="A1726" s="4"/>
      <c r="B1726" s="5"/>
      <c r="C1726" s="5"/>
      <c r="D1726" s="5"/>
      <c r="E1726" s="259"/>
      <c r="F1726" s="323"/>
      <c r="G1726" s="323"/>
      <c r="I1726" s="4"/>
      <c r="J1726" s="4"/>
      <c r="K1726" s="260"/>
      <c r="L1726" s="4"/>
      <c r="M1726" s="35"/>
      <c r="N1726" s="4"/>
      <c r="O1726" s="35"/>
      <c r="P1726" s="36"/>
      <c r="Q1726" s="4"/>
      <c r="R1726" s="4"/>
      <c r="S1726" s="4"/>
      <c r="T1726" s="4"/>
      <c r="U1726" s="4"/>
      <c r="V1726" s="4"/>
      <c r="W1726" s="4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  <c r="EH1726" s="3"/>
      <c r="EI1726" s="3"/>
      <c r="EJ1726" s="3"/>
      <c r="EK1726" s="3"/>
      <c r="EL1726" s="3"/>
      <c r="EM1726" s="3"/>
      <c r="EN1726" s="3"/>
      <c r="EO1726" s="3"/>
      <c r="EP1726" s="3"/>
      <c r="EQ1726" s="3"/>
      <c r="ER1726" s="3"/>
      <c r="ES1726" s="3"/>
      <c r="ET1726" s="3"/>
      <c r="EU1726" s="3"/>
      <c r="EV1726" s="3"/>
      <c r="EW1726" s="3"/>
      <c r="EX1726" s="3"/>
      <c r="EY1726" s="3"/>
      <c r="EZ1726" s="3"/>
      <c r="FA1726" s="3"/>
      <c r="FB1726" s="3"/>
      <c r="FC1726" s="3"/>
      <c r="FD1726" s="3"/>
      <c r="FE1726" s="3"/>
      <c r="FF1726" s="3"/>
      <c r="FG1726" s="3"/>
      <c r="FH1726" s="3"/>
      <c r="FI1726" s="3"/>
      <c r="FJ1726" s="3"/>
      <c r="FK1726" s="3"/>
      <c r="FL1726" s="3"/>
      <c r="FM1726" s="3"/>
      <c r="FN1726" s="3"/>
      <c r="FO1726" s="3"/>
      <c r="FP1726" s="3"/>
      <c r="FQ1726" s="3"/>
      <c r="FR1726" s="3"/>
      <c r="FS1726" s="3"/>
      <c r="FT1726" s="3"/>
      <c r="FU1726" s="3"/>
      <c r="FV1726" s="3"/>
      <c r="FW1726" s="3"/>
      <c r="FX1726" s="3"/>
      <c r="FY1726" s="3"/>
      <c r="FZ1726" s="3"/>
      <c r="GA1726" s="3"/>
      <c r="GB1726" s="3"/>
      <c r="GC1726" s="3"/>
      <c r="GD1726" s="3"/>
      <c r="GE1726" s="3"/>
      <c r="GF1726" s="3"/>
    </row>
    <row r="1727" spans="1:188" s="320" customFormat="1" x14ac:dyDescent="0.2">
      <c r="A1727" s="4"/>
      <c r="B1727" s="5"/>
      <c r="C1727" s="5"/>
      <c r="D1727" s="5"/>
      <c r="E1727" s="259"/>
      <c r="F1727" s="323"/>
      <c r="G1727" s="323"/>
      <c r="I1727" s="4"/>
      <c r="J1727" s="4"/>
      <c r="K1727" s="260"/>
      <c r="L1727" s="4"/>
      <c r="M1727" s="35"/>
      <c r="N1727" s="4"/>
      <c r="O1727" s="35"/>
      <c r="P1727" s="36"/>
      <c r="Q1727" s="4"/>
      <c r="R1727" s="4"/>
      <c r="S1727" s="4"/>
      <c r="T1727" s="4"/>
      <c r="U1727" s="4"/>
      <c r="V1727" s="4"/>
      <c r="W1727" s="4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  <c r="EH1727" s="3"/>
      <c r="EI1727" s="3"/>
      <c r="EJ1727" s="3"/>
      <c r="EK1727" s="3"/>
      <c r="EL1727" s="3"/>
      <c r="EM1727" s="3"/>
      <c r="EN1727" s="3"/>
      <c r="EO1727" s="3"/>
      <c r="EP1727" s="3"/>
      <c r="EQ1727" s="3"/>
      <c r="ER1727" s="3"/>
      <c r="ES1727" s="3"/>
      <c r="ET1727" s="3"/>
      <c r="EU1727" s="3"/>
      <c r="EV1727" s="3"/>
      <c r="EW1727" s="3"/>
      <c r="EX1727" s="3"/>
      <c r="EY1727" s="3"/>
      <c r="EZ1727" s="3"/>
      <c r="FA1727" s="3"/>
      <c r="FB1727" s="3"/>
      <c r="FC1727" s="3"/>
      <c r="FD1727" s="3"/>
      <c r="FE1727" s="3"/>
      <c r="FF1727" s="3"/>
      <c r="FG1727" s="3"/>
      <c r="FH1727" s="3"/>
      <c r="FI1727" s="3"/>
      <c r="FJ1727" s="3"/>
      <c r="FK1727" s="3"/>
      <c r="FL1727" s="3"/>
      <c r="FM1727" s="3"/>
      <c r="FN1727" s="3"/>
      <c r="FO1727" s="3"/>
      <c r="FP1727" s="3"/>
      <c r="FQ1727" s="3"/>
      <c r="FR1727" s="3"/>
      <c r="FS1727" s="3"/>
      <c r="FT1727" s="3"/>
      <c r="FU1727" s="3"/>
      <c r="FV1727" s="3"/>
      <c r="FW1727" s="3"/>
      <c r="FX1727" s="3"/>
      <c r="FY1727" s="3"/>
      <c r="FZ1727" s="3"/>
      <c r="GA1727" s="3"/>
      <c r="GB1727" s="3"/>
      <c r="GC1727" s="3"/>
      <c r="GD1727" s="3"/>
      <c r="GE1727" s="3"/>
      <c r="GF1727" s="3"/>
    </row>
    <row r="1728" spans="1:188" s="320" customFormat="1" x14ac:dyDescent="0.2">
      <c r="A1728" s="4"/>
      <c r="B1728" s="5"/>
      <c r="C1728" s="5"/>
      <c r="D1728" s="5"/>
      <c r="E1728" s="259"/>
      <c r="F1728" s="323"/>
      <c r="G1728" s="323"/>
      <c r="I1728" s="4"/>
      <c r="J1728" s="4"/>
      <c r="K1728" s="260"/>
      <c r="L1728" s="4"/>
      <c r="M1728" s="35"/>
      <c r="N1728" s="4"/>
      <c r="O1728" s="35"/>
      <c r="P1728" s="36"/>
      <c r="Q1728" s="4"/>
      <c r="R1728" s="4"/>
      <c r="S1728" s="4"/>
      <c r="T1728" s="4"/>
      <c r="U1728" s="4"/>
      <c r="V1728" s="4"/>
      <c r="W1728" s="4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  <c r="EH1728" s="3"/>
      <c r="EI1728" s="3"/>
      <c r="EJ1728" s="3"/>
      <c r="EK1728" s="3"/>
      <c r="EL1728" s="3"/>
      <c r="EM1728" s="3"/>
      <c r="EN1728" s="3"/>
      <c r="EO1728" s="3"/>
      <c r="EP1728" s="3"/>
      <c r="EQ1728" s="3"/>
      <c r="ER1728" s="3"/>
      <c r="ES1728" s="3"/>
      <c r="ET1728" s="3"/>
      <c r="EU1728" s="3"/>
      <c r="EV1728" s="3"/>
      <c r="EW1728" s="3"/>
      <c r="EX1728" s="3"/>
      <c r="EY1728" s="3"/>
      <c r="EZ1728" s="3"/>
      <c r="FA1728" s="3"/>
      <c r="FB1728" s="3"/>
      <c r="FC1728" s="3"/>
      <c r="FD1728" s="3"/>
      <c r="FE1728" s="3"/>
      <c r="FF1728" s="3"/>
      <c r="FG1728" s="3"/>
      <c r="FH1728" s="3"/>
      <c r="FI1728" s="3"/>
      <c r="FJ1728" s="3"/>
      <c r="FK1728" s="3"/>
      <c r="FL1728" s="3"/>
      <c r="FM1728" s="3"/>
      <c r="FN1728" s="3"/>
      <c r="FO1728" s="3"/>
      <c r="FP1728" s="3"/>
      <c r="FQ1728" s="3"/>
      <c r="FR1728" s="3"/>
      <c r="FS1728" s="3"/>
      <c r="FT1728" s="3"/>
      <c r="FU1728" s="3"/>
      <c r="FV1728" s="3"/>
      <c r="FW1728" s="3"/>
      <c r="FX1728" s="3"/>
      <c r="FY1728" s="3"/>
      <c r="FZ1728" s="3"/>
      <c r="GA1728" s="3"/>
      <c r="GB1728" s="3"/>
      <c r="GC1728" s="3"/>
      <c r="GD1728" s="3"/>
      <c r="GE1728" s="3"/>
      <c r="GF1728" s="3"/>
    </row>
    <row r="1729" spans="1:188" s="320" customFormat="1" x14ac:dyDescent="0.2">
      <c r="A1729" s="4"/>
      <c r="B1729" s="5"/>
      <c r="C1729" s="5"/>
      <c r="D1729" s="5"/>
      <c r="E1729" s="259"/>
      <c r="F1729" s="323"/>
      <c r="G1729" s="323"/>
      <c r="I1729" s="4"/>
      <c r="J1729" s="4"/>
      <c r="K1729" s="260"/>
      <c r="L1729" s="4"/>
      <c r="M1729" s="35"/>
      <c r="N1729" s="4"/>
      <c r="O1729" s="35"/>
      <c r="P1729" s="36"/>
      <c r="Q1729" s="4"/>
      <c r="R1729" s="4"/>
      <c r="S1729" s="4"/>
      <c r="T1729" s="4"/>
      <c r="U1729" s="4"/>
      <c r="V1729" s="4"/>
      <c r="W1729" s="4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  <c r="EH1729" s="3"/>
      <c r="EI1729" s="3"/>
      <c r="EJ1729" s="3"/>
      <c r="EK1729" s="3"/>
      <c r="EL1729" s="3"/>
      <c r="EM1729" s="3"/>
      <c r="EN1729" s="3"/>
      <c r="EO1729" s="3"/>
      <c r="EP1729" s="3"/>
      <c r="EQ1729" s="3"/>
      <c r="ER1729" s="3"/>
      <c r="ES1729" s="3"/>
      <c r="ET1729" s="3"/>
      <c r="EU1729" s="3"/>
      <c r="EV1729" s="3"/>
      <c r="EW1729" s="3"/>
      <c r="EX1729" s="3"/>
      <c r="EY1729" s="3"/>
      <c r="EZ1729" s="3"/>
      <c r="FA1729" s="3"/>
      <c r="FB1729" s="3"/>
      <c r="FC1729" s="3"/>
      <c r="FD1729" s="3"/>
      <c r="FE1729" s="3"/>
      <c r="FF1729" s="3"/>
      <c r="FG1729" s="3"/>
      <c r="FH1729" s="3"/>
      <c r="FI1729" s="3"/>
      <c r="FJ1729" s="3"/>
      <c r="FK1729" s="3"/>
      <c r="FL1729" s="3"/>
      <c r="FM1729" s="3"/>
      <c r="FN1729" s="3"/>
      <c r="FO1729" s="3"/>
      <c r="FP1729" s="3"/>
      <c r="FQ1729" s="3"/>
      <c r="FR1729" s="3"/>
      <c r="FS1729" s="3"/>
      <c r="FT1729" s="3"/>
      <c r="FU1729" s="3"/>
      <c r="FV1729" s="3"/>
      <c r="FW1729" s="3"/>
      <c r="FX1729" s="3"/>
      <c r="FY1729" s="3"/>
      <c r="FZ1729" s="3"/>
      <c r="GA1729" s="3"/>
      <c r="GB1729" s="3"/>
      <c r="GC1729" s="3"/>
      <c r="GD1729" s="3"/>
      <c r="GE1729" s="3"/>
      <c r="GF1729" s="3"/>
    </row>
    <row r="1730" spans="1:188" s="320" customFormat="1" x14ac:dyDescent="0.2">
      <c r="A1730" s="4"/>
      <c r="B1730" s="5"/>
      <c r="C1730" s="5"/>
      <c r="D1730" s="5"/>
      <c r="E1730" s="259"/>
      <c r="F1730" s="323"/>
      <c r="G1730" s="323"/>
      <c r="I1730" s="4"/>
      <c r="J1730" s="4"/>
      <c r="K1730" s="260"/>
      <c r="L1730" s="4"/>
      <c r="M1730" s="35"/>
      <c r="N1730" s="4"/>
      <c r="O1730" s="35"/>
      <c r="P1730" s="36"/>
      <c r="Q1730" s="4"/>
      <c r="R1730" s="4"/>
      <c r="S1730" s="4"/>
      <c r="T1730" s="4"/>
      <c r="U1730" s="4"/>
      <c r="V1730" s="4"/>
      <c r="W1730" s="4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  <c r="EH1730" s="3"/>
      <c r="EI1730" s="3"/>
      <c r="EJ1730" s="3"/>
      <c r="EK1730" s="3"/>
      <c r="EL1730" s="3"/>
      <c r="EM1730" s="3"/>
      <c r="EN1730" s="3"/>
      <c r="EO1730" s="3"/>
      <c r="EP1730" s="3"/>
      <c r="EQ1730" s="3"/>
      <c r="ER1730" s="3"/>
      <c r="ES1730" s="3"/>
      <c r="ET1730" s="3"/>
      <c r="EU1730" s="3"/>
      <c r="EV1730" s="3"/>
      <c r="EW1730" s="3"/>
      <c r="EX1730" s="3"/>
      <c r="EY1730" s="3"/>
      <c r="EZ1730" s="3"/>
      <c r="FA1730" s="3"/>
      <c r="FB1730" s="3"/>
      <c r="FC1730" s="3"/>
      <c r="FD1730" s="3"/>
      <c r="FE1730" s="3"/>
      <c r="FF1730" s="3"/>
      <c r="FG1730" s="3"/>
      <c r="FH1730" s="3"/>
      <c r="FI1730" s="3"/>
      <c r="FJ1730" s="3"/>
      <c r="FK1730" s="3"/>
      <c r="FL1730" s="3"/>
      <c r="FM1730" s="3"/>
      <c r="FN1730" s="3"/>
      <c r="FO1730" s="3"/>
      <c r="FP1730" s="3"/>
      <c r="FQ1730" s="3"/>
      <c r="FR1730" s="3"/>
      <c r="FS1730" s="3"/>
      <c r="FT1730" s="3"/>
      <c r="FU1730" s="3"/>
      <c r="FV1730" s="3"/>
      <c r="FW1730" s="3"/>
      <c r="FX1730" s="3"/>
      <c r="FY1730" s="3"/>
      <c r="FZ1730" s="3"/>
      <c r="GA1730" s="3"/>
      <c r="GB1730" s="3"/>
      <c r="GC1730" s="3"/>
      <c r="GD1730" s="3"/>
      <c r="GE1730" s="3"/>
      <c r="GF1730" s="3"/>
    </row>
    <row r="1731" spans="1:188" s="320" customFormat="1" x14ac:dyDescent="0.2">
      <c r="A1731" s="4"/>
      <c r="B1731" s="5"/>
      <c r="C1731" s="5"/>
      <c r="D1731" s="5"/>
      <c r="E1731" s="259"/>
      <c r="F1731" s="323"/>
      <c r="G1731" s="323"/>
      <c r="I1731" s="4"/>
      <c r="J1731" s="4"/>
      <c r="K1731" s="260"/>
      <c r="L1731" s="4"/>
      <c r="M1731" s="35"/>
      <c r="N1731" s="4"/>
      <c r="O1731" s="35"/>
      <c r="P1731" s="36"/>
      <c r="Q1731" s="4"/>
      <c r="R1731" s="4"/>
      <c r="S1731" s="4"/>
      <c r="T1731" s="4"/>
      <c r="U1731" s="4"/>
      <c r="V1731" s="4"/>
      <c r="W1731" s="4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  <c r="EO1731" s="3"/>
      <c r="EP1731" s="3"/>
      <c r="EQ1731" s="3"/>
      <c r="ER1731" s="3"/>
      <c r="ES1731" s="3"/>
      <c r="ET1731" s="3"/>
      <c r="EU1731" s="3"/>
      <c r="EV1731" s="3"/>
      <c r="EW1731" s="3"/>
      <c r="EX1731" s="3"/>
      <c r="EY1731" s="3"/>
      <c r="EZ1731" s="3"/>
      <c r="FA1731" s="3"/>
      <c r="FB1731" s="3"/>
      <c r="FC1731" s="3"/>
      <c r="FD1731" s="3"/>
      <c r="FE1731" s="3"/>
      <c r="FF1731" s="3"/>
      <c r="FG1731" s="3"/>
      <c r="FH1731" s="3"/>
      <c r="FI1731" s="3"/>
      <c r="FJ1731" s="3"/>
      <c r="FK1731" s="3"/>
      <c r="FL1731" s="3"/>
      <c r="FM1731" s="3"/>
      <c r="FN1731" s="3"/>
      <c r="FO1731" s="3"/>
      <c r="FP1731" s="3"/>
      <c r="FQ1731" s="3"/>
      <c r="FR1731" s="3"/>
      <c r="FS1731" s="3"/>
      <c r="FT1731" s="3"/>
      <c r="FU1731" s="3"/>
      <c r="FV1731" s="3"/>
      <c r="FW1731" s="3"/>
      <c r="FX1731" s="3"/>
      <c r="FY1731" s="3"/>
      <c r="FZ1731" s="3"/>
      <c r="GA1731" s="3"/>
      <c r="GB1731" s="3"/>
      <c r="GC1731" s="3"/>
      <c r="GD1731" s="3"/>
      <c r="GE1731" s="3"/>
      <c r="GF1731" s="3"/>
    </row>
    <row r="1732" spans="1:188" s="320" customFormat="1" x14ac:dyDescent="0.2">
      <c r="A1732" s="4"/>
      <c r="B1732" s="5"/>
      <c r="C1732" s="5"/>
      <c r="D1732" s="5"/>
      <c r="E1732" s="259"/>
      <c r="F1732" s="323"/>
      <c r="G1732" s="323"/>
      <c r="I1732" s="4"/>
      <c r="J1732" s="4"/>
      <c r="K1732" s="260"/>
      <c r="L1732" s="4"/>
      <c r="M1732" s="35"/>
      <c r="N1732" s="4"/>
      <c r="O1732" s="35"/>
      <c r="P1732" s="36"/>
      <c r="Q1732" s="4"/>
      <c r="R1732" s="4"/>
      <c r="S1732" s="4"/>
      <c r="T1732" s="4"/>
      <c r="U1732" s="4"/>
      <c r="V1732" s="4"/>
      <c r="W1732" s="4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  <c r="EO1732" s="3"/>
      <c r="EP1732" s="3"/>
      <c r="EQ1732" s="3"/>
      <c r="ER1732" s="3"/>
      <c r="ES1732" s="3"/>
      <c r="ET1732" s="3"/>
      <c r="EU1732" s="3"/>
      <c r="EV1732" s="3"/>
      <c r="EW1732" s="3"/>
      <c r="EX1732" s="3"/>
      <c r="EY1732" s="3"/>
      <c r="EZ1732" s="3"/>
      <c r="FA1732" s="3"/>
      <c r="FB1732" s="3"/>
      <c r="FC1732" s="3"/>
      <c r="FD1732" s="3"/>
      <c r="FE1732" s="3"/>
      <c r="FF1732" s="3"/>
      <c r="FG1732" s="3"/>
      <c r="FH1732" s="3"/>
      <c r="FI1732" s="3"/>
      <c r="FJ1732" s="3"/>
      <c r="FK1732" s="3"/>
      <c r="FL1732" s="3"/>
      <c r="FM1732" s="3"/>
      <c r="FN1732" s="3"/>
      <c r="FO1732" s="3"/>
      <c r="FP1732" s="3"/>
      <c r="FQ1732" s="3"/>
      <c r="FR1732" s="3"/>
      <c r="FS1732" s="3"/>
      <c r="FT1732" s="3"/>
      <c r="FU1732" s="3"/>
      <c r="FV1732" s="3"/>
      <c r="FW1732" s="3"/>
      <c r="FX1732" s="3"/>
      <c r="FY1732" s="3"/>
      <c r="FZ1732" s="3"/>
      <c r="GA1732" s="3"/>
      <c r="GB1732" s="3"/>
      <c r="GC1732" s="3"/>
      <c r="GD1732" s="3"/>
      <c r="GE1732" s="3"/>
      <c r="GF1732" s="3"/>
    </row>
    <row r="1733" spans="1:188" s="320" customFormat="1" x14ac:dyDescent="0.2">
      <c r="A1733" s="4"/>
      <c r="B1733" s="5"/>
      <c r="C1733" s="5"/>
      <c r="D1733" s="5"/>
      <c r="E1733" s="259"/>
      <c r="F1733" s="323"/>
      <c r="G1733" s="323"/>
      <c r="I1733" s="4"/>
      <c r="J1733" s="4"/>
      <c r="K1733" s="260"/>
      <c r="L1733" s="4"/>
      <c r="M1733" s="35"/>
      <c r="N1733" s="4"/>
      <c r="O1733" s="35"/>
      <c r="P1733" s="36"/>
      <c r="Q1733" s="4"/>
      <c r="R1733" s="4"/>
      <c r="S1733" s="4"/>
      <c r="T1733" s="4"/>
      <c r="U1733" s="4"/>
      <c r="V1733" s="4"/>
      <c r="W1733" s="4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  <c r="EO1733" s="3"/>
      <c r="EP1733" s="3"/>
      <c r="EQ1733" s="3"/>
      <c r="ER1733" s="3"/>
      <c r="ES1733" s="3"/>
      <c r="ET1733" s="3"/>
      <c r="EU1733" s="3"/>
      <c r="EV1733" s="3"/>
      <c r="EW1733" s="3"/>
      <c r="EX1733" s="3"/>
      <c r="EY1733" s="3"/>
      <c r="EZ1733" s="3"/>
      <c r="FA1733" s="3"/>
      <c r="FB1733" s="3"/>
      <c r="FC1733" s="3"/>
      <c r="FD1733" s="3"/>
      <c r="FE1733" s="3"/>
      <c r="FF1733" s="3"/>
      <c r="FG1733" s="3"/>
      <c r="FH1733" s="3"/>
      <c r="FI1733" s="3"/>
      <c r="FJ1733" s="3"/>
      <c r="FK1733" s="3"/>
      <c r="FL1733" s="3"/>
      <c r="FM1733" s="3"/>
      <c r="FN1733" s="3"/>
      <c r="FO1733" s="3"/>
      <c r="FP1733" s="3"/>
      <c r="FQ1733" s="3"/>
      <c r="FR1733" s="3"/>
      <c r="FS1733" s="3"/>
      <c r="FT1733" s="3"/>
      <c r="FU1733" s="3"/>
      <c r="FV1733" s="3"/>
      <c r="FW1733" s="3"/>
      <c r="FX1733" s="3"/>
      <c r="FY1733" s="3"/>
      <c r="FZ1733" s="3"/>
      <c r="GA1733" s="3"/>
      <c r="GB1733" s="3"/>
      <c r="GC1733" s="3"/>
      <c r="GD1733" s="3"/>
      <c r="GE1733" s="3"/>
      <c r="GF1733" s="3"/>
    </row>
    <row r="1734" spans="1:188" s="320" customFormat="1" x14ac:dyDescent="0.2">
      <c r="A1734" s="4"/>
      <c r="B1734" s="5"/>
      <c r="C1734" s="5"/>
      <c r="D1734" s="5"/>
      <c r="E1734" s="259"/>
      <c r="F1734" s="323"/>
      <c r="G1734" s="323"/>
      <c r="I1734" s="4"/>
      <c r="J1734" s="4"/>
      <c r="K1734" s="260"/>
      <c r="L1734" s="4"/>
      <c r="M1734" s="35"/>
      <c r="N1734" s="4"/>
      <c r="O1734" s="35"/>
      <c r="P1734" s="36"/>
      <c r="Q1734" s="4"/>
      <c r="R1734" s="4"/>
      <c r="S1734" s="4"/>
      <c r="T1734" s="4"/>
      <c r="U1734" s="4"/>
      <c r="V1734" s="4"/>
      <c r="W1734" s="4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  <c r="EO1734" s="3"/>
      <c r="EP1734" s="3"/>
      <c r="EQ1734" s="3"/>
      <c r="ER1734" s="3"/>
      <c r="ES1734" s="3"/>
      <c r="ET1734" s="3"/>
      <c r="EU1734" s="3"/>
      <c r="EV1734" s="3"/>
      <c r="EW1734" s="3"/>
      <c r="EX1734" s="3"/>
      <c r="EY1734" s="3"/>
      <c r="EZ1734" s="3"/>
      <c r="FA1734" s="3"/>
      <c r="FB1734" s="3"/>
      <c r="FC1734" s="3"/>
      <c r="FD1734" s="3"/>
      <c r="FE1734" s="3"/>
      <c r="FF1734" s="3"/>
      <c r="FG1734" s="3"/>
      <c r="FH1734" s="3"/>
      <c r="FI1734" s="3"/>
      <c r="FJ1734" s="3"/>
      <c r="FK1734" s="3"/>
      <c r="FL1734" s="3"/>
      <c r="FM1734" s="3"/>
      <c r="FN1734" s="3"/>
      <c r="FO1734" s="3"/>
      <c r="FP1734" s="3"/>
      <c r="FQ1734" s="3"/>
      <c r="FR1734" s="3"/>
      <c r="FS1734" s="3"/>
      <c r="FT1734" s="3"/>
      <c r="FU1734" s="3"/>
      <c r="FV1734" s="3"/>
      <c r="FW1734" s="3"/>
      <c r="FX1734" s="3"/>
      <c r="FY1734" s="3"/>
      <c r="FZ1734" s="3"/>
      <c r="GA1734" s="3"/>
      <c r="GB1734" s="3"/>
      <c r="GC1734" s="3"/>
      <c r="GD1734" s="3"/>
      <c r="GE1734" s="3"/>
      <c r="GF1734" s="3"/>
    </row>
    <row r="1735" spans="1:188" s="320" customFormat="1" x14ac:dyDescent="0.2">
      <c r="A1735" s="4"/>
      <c r="B1735" s="5"/>
      <c r="C1735" s="5"/>
      <c r="D1735" s="5"/>
      <c r="E1735" s="259"/>
      <c r="F1735" s="323"/>
      <c r="G1735" s="323"/>
      <c r="I1735" s="4"/>
      <c r="J1735" s="4"/>
      <c r="K1735" s="260"/>
      <c r="L1735" s="4"/>
      <c r="M1735" s="35"/>
      <c r="N1735" s="4"/>
      <c r="O1735" s="35"/>
      <c r="P1735" s="36"/>
      <c r="Q1735" s="4"/>
      <c r="R1735" s="4"/>
      <c r="S1735" s="4"/>
      <c r="T1735" s="4"/>
      <c r="U1735" s="4"/>
      <c r="V1735" s="4"/>
      <c r="W1735" s="4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  <c r="FB1735" s="3"/>
      <c r="FC1735" s="3"/>
      <c r="FD1735" s="3"/>
      <c r="FE1735" s="3"/>
      <c r="FF1735" s="3"/>
      <c r="FG1735" s="3"/>
      <c r="FH1735" s="3"/>
      <c r="FI1735" s="3"/>
      <c r="FJ1735" s="3"/>
      <c r="FK1735" s="3"/>
      <c r="FL1735" s="3"/>
      <c r="FM1735" s="3"/>
      <c r="FN1735" s="3"/>
      <c r="FO1735" s="3"/>
      <c r="FP1735" s="3"/>
      <c r="FQ1735" s="3"/>
      <c r="FR1735" s="3"/>
      <c r="FS1735" s="3"/>
      <c r="FT1735" s="3"/>
      <c r="FU1735" s="3"/>
      <c r="FV1735" s="3"/>
      <c r="FW1735" s="3"/>
      <c r="FX1735" s="3"/>
      <c r="FY1735" s="3"/>
      <c r="FZ1735" s="3"/>
      <c r="GA1735" s="3"/>
      <c r="GB1735" s="3"/>
      <c r="GC1735" s="3"/>
      <c r="GD1735" s="3"/>
      <c r="GE1735" s="3"/>
      <c r="GF1735" s="3"/>
    </row>
    <row r="1736" spans="1:188" s="320" customFormat="1" x14ac:dyDescent="0.2">
      <c r="A1736" s="4"/>
      <c r="B1736" s="5"/>
      <c r="C1736" s="5"/>
      <c r="D1736" s="5"/>
      <c r="E1736" s="259"/>
      <c r="F1736" s="323"/>
      <c r="G1736" s="323"/>
      <c r="I1736" s="4"/>
      <c r="J1736" s="4"/>
      <c r="K1736" s="260"/>
      <c r="L1736" s="4"/>
      <c r="M1736" s="35"/>
      <c r="N1736" s="4"/>
      <c r="O1736" s="35"/>
      <c r="P1736" s="36"/>
      <c r="Q1736" s="4"/>
      <c r="R1736" s="4"/>
      <c r="S1736" s="4"/>
      <c r="T1736" s="4"/>
      <c r="U1736" s="4"/>
      <c r="V1736" s="4"/>
      <c r="W1736" s="4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  <c r="EO1736" s="3"/>
      <c r="EP1736" s="3"/>
      <c r="EQ1736" s="3"/>
      <c r="ER1736" s="3"/>
      <c r="ES1736" s="3"/>
      <c r="ET1736" s="3"/>
      <c r="EU1736" s="3"/>
      <c r="EV1736" s="3"/>
      <c r="EW1736" s="3"/>
      <c r="EX1736" s="3"/>
      <c r="EY1736" s="3"/>
      <c r="EZ1736" s="3"/>
      <c r="FA1736" s="3"/>
      <c r="FB1736" s="3"/>
      <c r="FC1736" s="3"/>
      <c r="FD1736" s="3"/>
      <c r="FE1736" s="3"/>
      <c r="FF1736" s="3"/>
      <c r="FG1736" s="3"/>
      <c r="FH1736" s="3"/>
      <c r="FI1736" s="3"/>
      <c r="FJ1736" s="3"/>
      <c r="FK1736" s="3"/>
      <c r="FL1736" s="3"/>
      <c r="FM1736" s="3"/>
      <c r="FN1736" s="3"/>
      <c r="FO1736" s="3"/>
      <c r="FP1736" s="3"/>
      <c r="FQ1736" s="3"/>
      <c r="FR1736" s="3"/>
      <c r="FS1736" s="3"/>
      <c r="FT1736" s="3"/>
      <c r="FU1736" s="3"/>
      <c r="FV1736" s="3"/>
      <c r="FW1736" s="3"/>
      <c r="FX1736" s="3"/>
      <c r="FY1736" s="3"/>
      <c r="FZ1736" s="3"/>
      <c r="GA1736" s="3"/>
      <c r="GB1736" s="3"/>
      <c r="GC1736" s="3"/>
      <c r="GD1736" s="3"/>
      <c r="GE1736" s="3"/>
      <c r="GF1736" s="3"/>
    </row>
    <row r="1737" spans="1:188" s="320" customFormat="1" x14ac:dyDescent="0.2">
      <c r="A1737" s="4"/>
      <c r="B1737" s="5"/>
      <c r="C1737" s="5"/>
      <c r="D1737" s="5"/>
      <c r="E1737" s="259"/>
      <c r="F1737" s="323"/>
      <c r="G1737" s="323"/>
      <c r="I1737" s="4"/>
      <c r="J1737" s="4"/>
      <c r="K1737" s="260"/>
      <c r="L1737" s="4"/>
      <c r="M1737" s="35"/>
      <c r="N1737" s="4"/>
      <c r="O1737" s="35"/>
      <c r="P1737" s="36"/>
      <c r="Q1737" s="4"/>
      <c r="R1737" s="4"/>
      <c r="S1737" s="4"/>
      <c r="T1737" s="4"/>
      <c r="U1737" s="4"/>
      <c r="V1737" s="4"/>
      <c r="W1737" s="4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  <c r="EH1737" s="3"/>
      <c r="EI1737" s="3"/>
      <c r="EJ1737" s="3"/>
      <c r="EK1737" s="3"/>
      <c r="EL1737" s="3"/>
      <c r="EM1737" s="3"/>
      <c r="EN1737" s="3"/>
      <c r="EO1737" s="3"/>
      <c r="EP1737" s="3"/>
      <c r="EQ1737" s="3"/>
      <c r="ER1737" s="3"/>
      <c r="ES1737" s="3"/>
      <c r="ET1737" s="3"/>
      <c r="EU1737" s="3"/>
      <c r="EV1737" s="3"/>
      <c r="EW1737" s="3"/>
      <c r="EX1737" s="3"/>
      <c r="EY1737" s="3"/>
      <c r="EZ1737" s="3"/>
      <c r="FA1737" s="3"/>
      <c r="FB1737" s="3"/>
      <c r="FC1737" s="3"/>
      <c r="FD1737" s="3"/>
      <c r="FE1737" s="3"/>
      <c r="FF1737" s="3"/>
      <c r="FG1737" s="3"/>
      <c r="FH1737" s="3"/>
      <c r="FI1737" s="3"/>
      <c r="FJ1737" s="3"/>
      <c r="FK1737" s="3"/>
      <c r="FL1737" s="3"/>
      <c r="FM1737" s="3"/>
      <c r="FN1737" s="3"/>
      <c r="FO1737" s="3"/>
      <c r="FP1737" s="3"/>
      <c r="FQ1737" s="3"/>
      <c r="FR1737" s="3"/>
      <c r="FS1737" s="3"/>
      <c r="FT1737" s="3"/>
      <c r="FU1737" s="3"/>
      <c r="FV1737" s="3"/>
      <c r="FW1737" s="3"/>
      <c r="FX1737" s="3"/>
      <c r="FY1737" s="3"/>
      <c r="FZ1737" s="3"/>
      <c r="GA1737" s="3"/>
      <c r="GB1737" s="3"/>
      <c r="GC1737" s="3"/>
      <c r="GD1737" s="3"/>
      <c r="GE1737" s="3"/>
      <c r="GF1737" s="3"/>
    </row>
    <row r="1738" spans="1:188" s="320" customFormat="1" x14ac:dyDescent="0.2">
      <c r="A1738" s="4"/>
      <c r="B1738" s="5"/>
      <c r="C1738" s="5"/>
      <c r="D1738" s="5"/>
      <c r="E1738" s="259"/>
      <c r="F1738" s="323"/>
      <c r="G1738" s="323"/>
      <c r="I1738" s="4"/>
      <c r="J1738" s="4"/>
      <c r="K1738" s="260"/>
      <c r="L1738" s="4"/>
      <c r="M1738" s="35"/>
      <c r="N1738" s="4"/>
      <c r="O1738" s="35"/>
      <c r="P1738" s="36"/>
      <c r="Q1738" s="4"/>
      <c r="R1738" s="4"/>
      <c r="S1738" s="4"/>
      <c r="T1738" s="4"/>
      <c r="U1738" s="4"/>
      <c r="V1738" s="4"/>
      <c r="W1738" s="4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  <c r="EO1738" s="3"/>
      <c r="EP1738" s="3"/>
      <c r="EQ1738" s="3"/>
      <c r="ER1738" s="3"/>
      <c r="ES1738" s="3"/>
      <c r="ET1738" s="3"/>
      <c r="EU1738" s="3"/>
      <c r="EV1738" s="3"/>
      <c r="EW1738" s="3"/>
      <c r="EX1738" s="3"/>
      <c r="EY1738" s="3"/>
      <c r="EZ1738" s="3"/>
      <c r="FA1738" s="3"/>
      <c r="FB1738" s="3"/>
      <c r="FC1738" s="3"/>
      <c r="FD1738" s="3"/>
      <c r="FE1738" s="3"/>
      <c r="FF1738" s="3"/>
      <c r="FG1738" s="3"/>
      <c r="FH1738" s="3"/>
      <c r="FI1738" s="3"/>
      <c r="FJ1738" s="3"/>
      <c r="FK1738" s="3"/>
      <c r="FL1738" s="3"/>
      <c r="FM1738" s="3"/>
      <c r="FN1738" s="3"/>
      <c r="FO1738" s="3"/>
      <c r="FP1738" s="3"/>
      <c r="FQ1738" s="3"/>
      <c r="FR1738" s="3"/>
      <c r="FS1738" s="3"/>
      <c r="FT1738" s="3"/>
      <c r="FU1738" s="3"/>
      <c r="FV1738" s="3"/>
      <c r="FW1738" s="3"/>
      <c r="FX1738" s="3"/>
      <c r="FY1738" s="3"/>
      <c r="FZ1738" s="3"/>
      <c r="GA1738" s="3"/>
      <c r="GB1738" s="3"/>
      <c r="GC1738" s="3"/>
      <c r="GD1738" s="3"/>
      <c r="GE1738" s="3"/>
      <c r="GF1738" s="3"/>
    </row>
    <row r="1739" spans="1:188" s="320" customFormat="1" x14ac:dyDescent="0.2">
      <c r="A1739" s="4"/>
      <c r="B1739" s="5"/>
      <c r="C1739" s="5"/>
      <c r="D1739" s="5"/>
      <c r="E1739" s="259"/>
      <c r="F1739" s="323"/>
      <c r="G1739" s="323"/>
      <c r="I1739" s="4"/>
      <c r="J1739" s="4"/>
      <c r="K1739" s="260"/>
      <c r="L1739" s="4"/>
      <c r="M1739" s="35"/>
      <c r="N1739" s="4"/>
      <c r="O1739" s="35"/>
      <c r="P1739" s="36"/>
      <c r="Q1739" s="4"/>
      <c r="R1739" s="4"/>
      <c r="S1739" s="4"/>
      <c r="T1739" s="4"/>
      <c r="U1739" s="4"/>
      <c r="V1739" s="4"/>
      <c r="W1739" s="4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  <c r="EH1739" s="3"/>
      <c r="EI1739" s="3"/>
      <c r="EJ1739" s="3"/>
      <c r="EK1739" s="3"/>
      <c r="EL1739" s="3"/>
      <c r="EM1739" s="3"/>
      <c r="EN1739" s="3"/>
      <c r="EO1739" s="3"/>
      <c r="EP1739" s="3"/>
      <c r="EQ1739" s="3"/>
      <c r="ER1739" s="3"/>
      <c r="ES1739" s="3"/>
      <c r="ET1739" s="3"/>
      <c r="EU1739" s="3"/>
      <c r="EV1739" s="3"/>
      <c r="EW1739" s="3"/>
      <c r="EX1739" s="3"/>
      <c r="EY1739" s="3"/>
      <c r="EZ1739" s="3"/>
      <c r="FA1739" s="3"/>
      <c r="FB1739" s="3"/>
      <c r="FC1739" s="3"/>
      <c r="FD1739" s="3"/>
      <c r="FE1739" s="3"/>
      <c r="FF1739" s="3"/>
      <c r="FG1739" s="3"/>
      <c r="FH1739" s="3"/>
      <c r="FI1739" s="3"/>
      <c r="FJ1739" s="3"/>
      <c r="FK1739" s="3"/>
      <c r="FL1739" s="3"/>
      <c r="FM1739" s="3"/>
      <c r="FN1739" s="3"/>
      <c r="FO1739" s="3"/>
      <c r="FP1739" s="3"/>
      <c r="FQ1739" s="3"/>
      <c r="FR1739" s="3"/>
      <c r="FS1739" s="3"/>
      <c r="FT1739" s="3"/>
      <c r="FU1739" s="3"/>
      <c r="FV1739" s="3"/>
      <c r="FW1739" s="3"/>
      <c r="FX1739" s="3"/>
      <c r="FY1739" s="3"/>
      <c r="FZ1739" s="3"/>
      <c r="GA1739" s="3"/>
      <c r="GB1739" s="3"/>
      <c r="GC1739" s="3"/>
      <c r="GD1739" s="3"/>
      <c r="GE1739" s="3"/>
      <c r="GF1739" s="3"/>
    </row>
    <row r="1740" spans="1:188" s="320" customFormat="1" x14ac:dyDescent="0.2">
      <c r="A1740" s="4"/>
      <c r="B1740" s="5"/>
      <c r="C1740" s="5"/>
      <c r="D1740" s="5"/>
      <c r="E1740" s="259"/>
      <c r="F1740" s="323"/>
      <c r="G1740" s="323"/>
      <c r="I1740" s="4"/>
      <c r="J1740" s="4"/>
      <c r="K1740" s="260"/>
      <c r="L1740" s="4"/>
      <c r="M1740" s="35"/>
      <c r="N1740" s="4"/>
      <c r="O1740" s="35"/>
      <c r="P1740" s="36"/>
      <c r="Q1740" s="4"/>
      <c r="R1740" s="4"/>
      <c r="S1740" s="4"/>
      <c r="T1740" s="4"/>
      <c r="U1740" s="4"/>
      <c r="V1740" s="4"/>
      <c r="W1740" s="4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  <c r="EH1740" s="3"/>
      <c r="EI1740" s="3"/>
      <c r="EJ1740" s="3"/>
      <c r="EK1740" s="3"/>
      <c r="EL1740" s="3"/>
      <c r="EM1740" s="3"/>
      <c r="EN1740" s="3"/>
      <c r="EO1740" s="3"/>
      <c r="EP1740" s="3"/>
      <c r="EQ1740" s="3"/>
      <c r="ER1740" s="3"/>
      <c r="ES1740" s="3"/>
      <c r="ET1740" s="3"/>
      <c r="EU1740" s="3"/>
      <c r="EV1740" s="3"/>
      <c r="EW1740" s="3"/>
      <c r="EX1740" s="3"/>
      <c r="EY1740" s="3"/>
      <c r="EZ1740" s="3"/>
      <c r="FA1740" s="3"/>
      <c r="FB1740" s="3"/>
      <c r="FC1740" s="3"/>
      <c r="FD1740" s="3"/>
      <c r="FE1740" s="3"/>
      <c r="FF1740" s="3"/>
      <c r="FG1740" s="3"/>
      <c r="FH1740" s="3"/>
      <c r="FI1740" s="3"/>
      <c r="FJ1740" s="3"/>
      <c r="FK1740" s="3"/>
      <c r="FL1740" s="3"/>
      <c r="FM1740" s="3"/>
      <c r="FN1740" s="3"/>
      <c r="FO1740" s="3"/>
      <c r="FP1740" s="3"/>
      <c r="FQ1740" s="3"/>
      <c r="FR1740" s="3"/>
      <c r="FS1740" s="3"/>
      <c r="FT1740" s="3"/>
      <c r="FU1740" s="3"/>
      <c r="FV1740" s="3"/>
      <c r="FW1740" s="3"/>
      <c r="FX1740" s="3"/>
      <c r="FY1740" s="3"/>
      <c r="FZ1740" s="3"/>
      <c r="GA1740" s="3"/>
      <c r="GB1740" s="3"/>
      <c r="GC1740" s="3"/>
      <c r="GD1740" s="3"/>
      <c r="GE1740" s="3"/>
      <c r="GF1740" s="3"/>
    </row>
    <row r="1741" spans="1:188" s="320" customFormat="1" x14ac:dyDescent="0.2">
      <c r="A1741" s="4"/>
      <c r="B1741" s="5"/>
      <c r="C1741" s="5"/>
      <c r="D1741" s="5"/>
      <c r="E1741" s="259"/>
      <c r="F1741" s="323"/>
      <c r="G1741" s="323"/>
      <c r="I1741" s="4"/>
      <c r="J1741" s="4"/>
      <c r="K1741" s="260"/>
      <c r="L1741" s="4"/>
      <c r="M1741" s="35"/>
      <c r="N1741" s="4"/>
      <c r="O1741" s="35"/>
      <c r="P1741" s="36"/>
      <c r="Q1741" s="4"/>
      <c r="R1741" s="4"/>
      <c r="S1741" s="4"/>
      <c r="T1741" s="4"/>
      <c r="U1741" s="4"/>
      <c r="V1741" s="4"/>
      <c r="W1741" s="4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  <c r="EH1741" s="3"/>
      <c r="EI1741" s="3"/>
      <c r="EJ1741" s="3"/>
      <c r="EK1741" s="3"/>
      <c r="EL1741" s="3"/>
      <c r="EM1741" s="3"/>
      <c r="EN1741" s="3"/>
      <c r="EO1741" s="3"/>
      <c r="EP1741" s="3"/>
      <c r="EQ1741" s="3"/>
      <c r="ER1741" s="3"/>
      <c r="ES1741" s="3"/>
      <c r="ET1741" s="3"/>
      <c r="EU1741" s="3"/>
      <c r="EV1741" s="3"/>
      <c r="EW1741" s="3"/>
      <c r="EX1741" s="3"/>
      <c r="EY1741" s="3"/>
      <c r="EZ1741" s="3"/>
      <c r="FA1741" s="3"/>
      <c r="FB1741" s="3"/>
      <c r="FC1741" s="3"/>
      <c r="FD1741" s="3"/>
      <c r="FE1741" s="3"/>
      <c r="FF1741" s="3"/>
      <c r="FG1741" s="3"/>
      <c r="FH1741" s="3"/>
      <c r="FI1741" s="3"/>
      <c r="FJ1741" s="3"/>
      <c r="FK1741" s="3"/>
      <c r="FL1741" s="3"/>
      <c r="FM1741" s="3"/>
      <c r="FN1741" s="3"/>
      <c r="FO1741" s="3"/>
      <c r="FP1741" s="3"/>
      <c r="FQ1741" s="3"/>
      <c r="FR1741" s="3"/>
      <c r="FS1741" s="3"/>
      <c r="FT1741" s="3"/>
      <c r="FU1741" s="3"/>
      <c r="FV1741" s="3"/>
      <c r="FW1741" s="3"/>
      <c r="FX1741" s="3"/>
      <c r="FY1741" s="3"/>
      <c r="FZ1741" s="3"/>
      <c r="GA1741" s="3"/>
      <c r="GB1741" s="3"/>
      <c r="GC1741" s="3"/>
      <c r="GD1741" s="3"/>
      <c r="GE1741" s="3"/>
      <c r="GF1741" s="3"/>
    </row>
    <row r="1742" spans="1:188" s="320" customFormat="1" x14ac:dyDescent="0.2">
      <c r="A1742" s="4"/>
      <c r="B1742" s="5"/>
      <c r="C1742" s="5"/>
      <c r="D1742" s="5"/>
      <c r="E1742" s="259"/>
      <c r="F1742" s="323"/>
      <c r="G1742" s="323"/>
      <c r="I1742" s="4"/>
      <c r="J1742" s="4"/>
      <c r="K1742" s="260"/>
      <c r="L1742" s="4"/>
      <c r="M1742" s="35"/>
      <c r="N1742" s="4"/>
      <c r="O1742" s="35"/>
      <c r="P1742" s="36"/>
      <c r="Q1742" s="4"/>
      <c r="R1742" s="4"/>
      <c r="S1742" s="4"/>
      <c r="T1742" s="4"/>
      <c r="U1742" s="4"/>
      <c r="V1742" s="4"/>
      <c r="W1742" s="4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  <c r="EH1742" s="3"/>
      <c r="EI1742" s="3"/>
      <c r="EJ1742" s="3"/>
      <c r="EK1742" s="3"/>
      <c r="EL1742" s="3"/>
      <c r="EM1742" s="3"/>
      <c r="EN1742" s="3"/>
      <c r="EO1742" s="3"/>
      <c r="EP1742" s="3"/>
      <c r="EQ1742" s="3"/>
      <c r="ER1742" s="3"/>
      <c r="ES1742" s="3"/>
      <c r="ET1742" s="3"/>
      <c r="EU1742" s="3"/>
      <c r="EV1742" s="3"/>
      <c r="EW1742" s="3"/>
      <c r="EX1742" s="3"/>
      <c r="EY1742" s="3"/>
      <c r="EZ1742" s="3"/>
      <c r="FA1742" s="3"/>
      <c r="FB1742" s="3"/>
      <c r="FC1742" s="3"/>
      <c r="FD1742" s="3"/>
      <c r="FE1742" s="3"/>
      <c r="FF1742" s="3"/>
      <c r="FG1742" s="3"/>
      <c r="FH1742" s="3"/>
      <c r="FI1742" s="3"/>
      <c r="FJ1742" s="3"/>
      <c r="FK1742" s="3"/>
      <c r="FL1742" s="3"/>
      <c r="FM1742" s="3"/>
      <c r="FN1742" s="3"/>
      <c r="FO1742" s="3"/>
      <c r="FP1742" s="3"/>
      <c r="FQ1742" s="3"/>
      <c r="FR1742" s="3"/>
      <c r="FS1742" s="3"/>
      <c r="FT1742" s="3"/>
      <c r="FU1742" s="3"/>
      <c r="FV1742" s="3"/>
      <c r="FW1742" s="3"/>
      <c r="FX1742" s="3"/>
      <c r="FY1742" s="3"/>
      <c r="FZ1742" s="3"/>
      <c r="GA1742" s="3"/>
      <c r="GB1742" s="3"/>
      <c r="GC1742" s="3"/>
      <c r="GD1742" s="3"/>
      <c r="GE1742" s="3"/>
      <c r="GF1742" s="3"/>
    </row>
    <row r="1743" spans="1:188" s="320" customFormat="1" x14ac:dyDescent="0.2">
      <c r="A1743" s="4"/>
      <c r="B1743" s="5"/>
      <c r="C1743" s="5"/>
      <c r="D1743" s="5"/>
      <c r="E1743" s="259"/>
      <c r="F1743" s="323"/>
      <c r="G1743" s="323"/>
      <c r="I1743" s="4"/>
      <c r="J1743" s="4"/>
      <c r="K1743" s="260"/>
      <c r="L1743" s="4"/>
      <c r="M1743" s="35"/>
      <c r="N1743" s="4"/>
      <c r="O1743" s="35"/>
      <c r="P1743" s="36"/>
      <c r="Q1743" s="4"/>
      <c r="R1743" s="4"/>
      <c r="S1743" s="4"/>
      <c r="T1743" s="4"/>
      <c r="U1743" s="4"/>
      <c r="V1743" s="4"/>
      <c r="W1743" s="4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  <c r="EH1743" s="3"/>
      <c r="EI1743" s="3"/>
      <c r="EJ1743" s="3"/>
      <c r="EK1743" s="3"/>
      <c r="EL1743" s="3"/>
      <c r="EM1743" s="3"/>
      <c r="EN1743" s="3"/>
      <c r="EO1743" s="3"/>
      <c r="EP1743" s="3"/>
      <c r="EQ1743" s="3"/>
      <c r="ER1743" s="3"/>
      <c r="ES1743" s="3"/>
      <c r="ET1743" s="3"/>
      <c r="EU1743" s="3"/>
      <c r="EV1743" s="3"/>
      <c r="EW1743" s="3"/>
      <c r="EX1743" s="3"/>
      <c r="EY1743" s="3"/>
      <c r="EZ1743" s="3"/>
      <c r="FA1743" s="3"/>
      <c r="FB1743" s="3"/>
      <c r="FC1743" s="3"/>
      <c r="FD1743" s="3"/>
      <c r="FE1743" s="3"/>
      <c r="FF1743" s="3"/>
      <c r="FG1743" s="3"/>
      <c r="FH1743" s="3"/>
      <c r="FI1743" s="3"/>
      <c r="FJ1743" s="3"/>
      <c r="FK1743" s="3"/>
      <c r="FL1743" s="3"/>
      <c r="FM1743" s="3"/>
      <c r="FN1743" s="3"/>
      <c r="FO1743" s="3"/>
      <c r="FP1743" s="3"/>
      <c r="FQ1743" s="3"/>
      <c r="FR1743" s="3"/>
      <c r="FS1743" s="3"/>
      <c r="FT1743" s="3"/>
      <c r="FU1743" s="3"/>
      <c r="FV1743" s="3"/>
      <c r="FW1743" s="3"/>
      <c r="FX1743" s="3"/>
      <c r="FY1743" s="3"/>
      <c r="FZ1743" s="3"/>
      <c r="GA1743" s="3"/>
      <c r="GB1743" s="3"/>
      <c r="GC1743" s="3"/>
      <c r="GD1743" s="3"/>
      <c r="GE1743" s="3"/>
      <c r="GF1743" s="3"/>
    </row>
    <row r="1744" spans="1:188" s="320" customFormat="1" x14ac:dyDescent="0.2">
      <c r="A1744" s="4"/>
      <c r="B1744" s="5"/>
      <c r="C1744" s="5"/>
      <c r="D1744" s="5"/>
      <c r="E1744" s="259"/>
      <c r="F1744" s="323"/>
      <c r="G1744" s="323"/>
      <c r="I1744" s="4"/>
      <c r="J1744" s="4"/>
      <c r="K1744" s="260"/>
      <c r="L1744" s="4"/>
      <c r="M1744" s="35"/>
      <c r="N1744" s="4"/>
      <c r="O1744" s="35"/>
      <c r="P1744" s="36"/>
      <c r="Q1744" s="4"/>
      <c r="R1744" s="4"/>
      <c r="S1744" s="4"/>
      <c r="T1744" s="4"/>
      <c r="U1744" s="4"/>
      <c r="V1744" s="4"/>
      <c r="W1744" s="4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  <c r="EH1744" s="3"/>
      <c r="EI1744" s="3"/>
      <c r="EJ1744" s="3"/>
      <c r="EK1744" s="3"/>
      <c r="EL1744" s="3"/>
      <c r="EM1744" s="3"/>
      <c r="EN1744" s="3"/>
      <c r="EO1744" s="3"/>
      <c r="EP1744" s="3"/>
      <c r="EQ1744" s="3"/>
      <c r="ER1744" s="3"/>
      <c r="ES1744" s="3"/>
      <c r="ET1744" s="3"/>
      <c r="EU1744" s="3"/>
      <c r="EV1744" s="3"/>
      <c r="EW1744" s="3"/>
      <c r="EX1744" s="3"/>
      <c r="EY1744" s="3"/>
      <c r="EZ1744" s="3"/>
      <c r="FA1744" s="3"/>
      <c r="FB1744" s="3"/>
      <c r="FC1744" s="3"/>
      <c r="FD1744" s="3"/>
      <c r="FE1744" s="3"/>
      <c r="FF1744" s="3"/>
      <c r="FG1744" s="3"/>
      <c r="FH1744" s="3"/>
      <c r="FI1744" s="3"/>
      <c r="FJ1744" s="3"/>
      <c r="FK1744" s="3"/>
      <c r="FL1744" s="3"/>
      <c r="FM1744" s="3"/>
      <c r="FN1744" s="3"/>
      <c r="FO1744" s="3"/>
      <c r="FP1744" s="3"/>
      <c r="FQ1744" s="3"/>
      <c r="FR1744" s="3"/>
      <c r="FS1744" s="3"/>
      <c r="FT1744" s="3"/>
      <c r="FU1744" s="3"/>
      <c r="FV1744" s="3"/>
      <c r="FW1744" s="3"/>
      <c r="FX1744" s="3"/>
      <c r="FY1744" s="3"/>
      <c r="FZ1744" s="3"/>
      <c r="GA1744" s="3"/>
      <c r="GB1744" s="3"/>
      <c r="GC1744" s="3"/>
      <c r="GD1744" s="3"/>
      <c r="GE1744" s="3"/>
      <c r="GF1744" s="3"/>
    </row>
    <row r="1745" spans="1:188" s="320" customFormat="1" x14ac:dyDescent="0.2">
      <c r="A1745" s="4"/>
      <c r="B1745" s="5"/>
      <c r="C1745" s="5"/>
      <c r="D1745" s="5"/>
      <c r="E1745" s="259"/>
      <c r="F1745" s="323"/>
      <c r="G1745" s="323"/>
      <c r="I1745" s="4"/>
      <c r="J1745" s="4"/>
      <c r="K1745" s="260"/>
      <c r="L1745" s="4"/>
      <c r="M1745" s="35"/>
      <c r="N1745" s="4"/>
      <c r="O1745" s="35"/>
      <c r="P1745" s="36"/>
      <c r="Q1745" s="4"/>
      <c r="R1745" s="4"/>
      <c r="S1745" s="4"/>
      <c r="T1745" s="4"/>
      <c r="U1745" s="4"/>
      <c r="V1745" s="4"/>
      <c r="W1745" s="4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  <c r="EO1745" s="3"/>
      <c r="EP1745" s="3"/>
      <c r="EQ1745" s="3"/>
      <c r="ER1745" s="3"/>
      <c r="ES1745" s="3"/>
      <c r="ET1745" s="3"/>
      <c r="EU1745" s="3"/>
      <c r="EV1745" s="3"/>
      <c r="EW1745" s="3"/>
      <c r="EX1745" s="3"/>
      <c r="EY1745" s="3"/>
      <c r="EZ1745" s="3"/>
      <c r="FA1745" s="3"/>
      <c r="FB1745" s="3"/>
      <c r="FC1745" s="3"/>
      <c r="FD1745" s="3"/>
      <c r="FE1745" s="3"/>
      <c r="FF1745" s="3"/>
      <c r="FG1745" s="3"/>
      <c r="FH1745" s="3"/>
      <c r="FI1745" s="3"/>
      <c r="FJ1745" s="3"/>
      <c r="FK1745" s="3"/>
      <c r="FL1745" s="3"/>
      <c r="FM1745" s="3"/>
      <c r="FN1745" s="3"/>
      <c r="FO1745" s="3"/>
      <c r="FP1745" s="3"/>
      <c r="FQ1745" s="3"/>
      <c r="FR1745" s="3"/>
      <c r="FS1745" s="3"/>
      <c r="FT1745" s="3"/>
      <c r="FU1745" s="3"/>
      <c r="FV1745" s="3"/>
      <c r="FW1745" s="3"/>
      <c r="FX1745" s="3"/>
      <c r="FY1745" s="3"/>
      <c r="FZ1745" s="3"/>
      <c r="GA1745" s="3"/>
      <c r="GB1745" s="3"/>
      <c r="GC1745" s="3"/>
      <c r="GD1745" s="3"/>
      <c r="GE1745" s="3"/>
      <c r="GF1745" s="3"/>
    </row>
    <row r="1746" spans="1:188" s="320" customFormat="1" x14ac:dyDescent="0.2">
      <c r="A1746" s="4"/>
      <c r="B1746" s="5"/>
      <c r="C1746" s="5"/>
      <c r="D1746" s="5"/>
      <c r="E1746" s="259"/>
      <c r="F1746" s="323"/>
      <c r="G1746" s="323"/>
      <c r="I1746" s="4"/>
      <c r="J1746" s="4"/>
      <c r="K1746" s="260"/>
      <c r="L1746" s="4"/>
      <c r="M1746" s="35"/>
      <c r="N1746" s="4"/>
      <c r="O1746" s="35"/>
      <c r="P1746" s="36"/>
      <c r="Q1746" s="4"/>
      <c r="R1746" s="4"/>
      <c r="S1746" s="4"/>
      <c r="T1746" s="4"/>
      <c r="U1746" s="4"/>
      <c r="V1746" s="4"/>
      <c r="W1746" s="4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  <c r="EH1746" s="3"/>
      <c r="EI1746" s="3"/>
      <c r="EJ1746" s="3"/>
      <c r="EK1746" s="3"/>
      <c r="EL1746" s="3"/>
      <c r="EM1746" s="3"/>
      <c r="EN1746" s="3"/>
      <c r="EO1746" s="3"/>
      <c r="EP1746" s="3"/>
      <c r="EQ1746" s="3"/>
      <c r="ER1746" s="3"/>
      <c r="ES1746" s="3"/>
      <c r="ET1746" s="3"/>
      <c r="EU1746" s="3"/>
      <c r="EV1746" s="3"/>
      <c r="EW1746" s="3"/>
      <c r="EX1746" s="3"/>
      <c r="EY1746" s="3"/>
      <c r="EZ1746" s="3"/>
      <c r="FA1746" s="3"/>
      <c r="FB1746" s="3"/>
      <c r="FC1746" s="3"/>
      <c r="FD1746" s="3"/>
      <c r="FE1746" s="3"/>
      <c r="FF1746" s="3"/>
      <c r="FG1746" s="3"/>
      <c r="FH1746" s="3"/>
      <c r="FI1746" s="3"/>
      <c r="FJ1746" s="3"/>
      <c r="FK1746" s="3"/>
      <c r="FL1746" s="3"/>
      <c r="FM1746" s="3"/>
      <c r="FN1746" s="3"/>
      <c r="FO1746" s="3"/>
      <c r="FP1746" s="3"/>
      <c r="FQ1746" s="3"/>
      <c r="FR1746" s="3"/>
      <c r="FS1746" s="3"/>
      <c r="FT1746" s="3"/>
      <c r="FU1746" s="3"/>
      <c r="FV1746" s="3"/>
      <c r="FW1746" s="3"/>
      <c r="FX1746" s="3"/>
      <c r="FY1746" s="3"/>
      <c r="FZ1746" s="3"/>
      <c r="GA1746" s="3"/>
      <c r="GB1746" s="3"/>
      <c r="GC1746" s="3"/>
      <c r="GD1746" s="3"/>
      <c r="GE1746" s="3"/>
      <c r="GF1746" s="3"/>
    </row>
    <row r="1747" spans="1:188" s="320" customFormat="1" x14ac:dyDescent="0.2">
      <c r="A1747" s="4"/>
      <c r="B1747" s="5"/>
      <c r="C1747" s="5"/>
      <c r="D1747" s="5"/>
      <c r="E1747" s="259"/>
      <c r="F1747" s="323"/>
      <c r="G1747" s="323"/>
      <c r="I1747" s="4"/>
      <c r="J1747" s="4"/>
      <c r="K1747" s="260"/>
      <c r="L1747" s="4"/>
      <c r="M1747" s="35"/>
      <c r="N1747" s="4"/>
      <c r="O1747" s="35"/>
      <c r="P1747" s="36"/>
      <c r="Q1747" s="4"/>
      <c r="R1747" s="4"/>
      <c r="S1747" s="4"/>
      <c r="T1747" s="4"/>
      <c r="U1747" s="4"/>
      <c r="V1747" s="4"/>
      <c r="W1747" s="4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  <c r="EO1747" s="3"/>
      <c r="EP1747" s="3"/>
      <c r="EQ1747" s="3"/>
      <c r="ER1747" s="3"/>
      <c r="ES1747" s="3"/>
      <c r="ET1747" s="3"/>
      <c r="EU1747" s="3"/>
      <c r="EV1747" s="3"/>
      <c r="EW1747" s="3"/>
      <c r="EX1747" s="3"/>
      <c r="EY1747" s="3"/>
      <c r="EZ1747" s="3"/>
      <c r="FA1747" s="3"/>
      <c r="FB1747" s="3"/>
      <c r="FC1747" s="3"/>
      <c r="FD1747" s="3"/>
      <c r="FE1747" s="3"/>
      <c r="FF1747" s="3"/>
      <c r="FG1747" s="3"/>
      <c r="FH1747" s="3"/>
      <c r="FI1747" s="3"/>
      <c r="FJ1747" s="3"/>
      <c r="FK1747" s="3"/>
      <c r="FL1747" s="3"/>
      <c r="FM1747" s="3"/>
      <c r="FN1747" s="3"/>
      <c r="FO1747" s="3"/>
      <c r="FP1747" s="3"/>
      <c r="FQ1747" s="3"/>
      <c r="FR1747" s="3"/>
      <c r="FS1747" s="3"/>
      <c r="FT1747" s="3"/>
      <c r="FU1747" s="3"/>
      <c r="FV1747" s="3"/>
      <c r="FW1747" s="3"/>
      <c r="FX1747" s="3"/>
      <c r="FY1747" s="3"/>
      <c r="FZ1747" s="3"/>
      <c r="GA1747" s="3"/>
      <c r="GB1747" s="3"/>
      <c r="GC1747" s="3"/>
      <c r="GD1747" s="3"/>
      <c r="GE1747" s="3"/>
      <c r="GF1747" s="3"/>
    </row>
    <row r="1748" spans="1:188" s="320" customFormat="1" x14ac:dyDescent="0.2">
      <c r="A1748" s="4"/>
      <c r="B1748" s="5"/>
      <c r="C1748" s="5"/>
      <c r="D1748" s="5"/>
      <c r="E1748" s="259"/>
      <c r="F1748" s="323"/>
      <c r="G1748" s="323"/>
      <c r="I1748" s="4"/>
      <c r="J1748" s="4"/>
      <c r="K1748" s="260"/>
      <c r="L1748" s="4"/>
      <c r="M1748" s="35"/>
      <c r="N1748" s="4"/>
      <c r="O1748" s="35"/>
      <c r="P1748" s="36"/>
      <c r="Q1748" s="4"/>
      <c r="R1748" s="4"/>
      <c r="S1748" s="4"/>
      <c r="T1748" s="4"/>
      <c r="U1748" s="4"/>
      <c r="V1748" s="4"/>
      <c r="W1748" s="4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  <c r="EH1748" s="3"/>
      <c r="EI1748" s="3"/>
      <c r="EJ1748" s="3"/>
      <c r="EK1748" s="3"/>
      <c r="EL1748" s="3"/>
      <c r="EM1748" s="3"/>
      <c r="EN1748" s="3"/>
      <c r="EO1748" s="3"/>
      <c r="EP1748" s="3"/>
      <c r="EQ1748" s="3"/>
      <c r="ER1748" s="3"/>
      <c r="ES1748" s="3"/>
      <c r="ET1748" s="3"/>
      <c r="EU1748" s="3"/>
      <c r="EV1748" s="3"/>
      <c r="EW1748" s="3"/>
      <c r="EX1748" s="3"/>
      <c r="EY1748" s="3"/>
      <c r="EZ1748" s="3"/>
      <c r="FA1748" s="3"/>
      <c r="FB1748" s="3"/>
      <c r="FC1748" s="3"/>
      <c r="FD1748" s="3"/>
      <c r="FE1748" s="3"/>
      <c r="FF1748" s="3"/>
      <c r="FG1748" s="3"/>
      <c r="FH1748" s="3"/>
      <c r="FI1748" s="3"/>
      <c r="FJ1748" s="3"/>
      <c r="FK1748" s="3"/>
      <c r="FL1748" s="3"/>
      <c r="FM1748" s="3"/>
      <c r="FN1748" s="3"/>
      <c r="FO1748" s="3"/>
      <c r="FP1748" s="3"/>
      <c r="FQ1748" s="3"/>
      <c r="FR1748" s="3"/>
      <c r="FS1748" s="3"/>
      <c r="FT1748" s="3"/>
      <c r="FU1748" s="3"/>
      <c r="FV1748" s="3"/>
      <c r="FW1748" s="3"/>
      <c r="FX1748" s="3"/>
      <c r="FY1748" s="3"/>
      <c r="FZ1748" s="3"/>
      <c r="GA1748" s="3"/>
      <c r="GB1748" s="3"/>
      <c r="GC1748" s="3"/>
      <c r="GD1748" s="3"/>
      <c r="GE1748" s="3"/>
      <c r="GF1748" s="3"/>
    </row>
    <row r="1749" spans="1:188" s="320" customFormat="1" x14ac:dyDescent="0.2">
      <c r="A1749" s="4"/>
      <c r="B1749" s="5"/>
      <c r="C1749" s="5"/>
      <c r="D1749" s="5"/>
      <c r="E1749" s="259"/>
      <c r="F1749" s="323"/>
      <c r="G1749" s="323"/>
      <c r="I1749" s="4"/>
      <c r="J1749" s="4"/>
      <c r="K1749" s="260"/>
      <c r="L1749" s="4"/>
      <c r="M1749" s="35"/>
      <c r="N1749" s="4"/>
      <c r="O1749" s="35"/>
      <c r="P1749" s="36"/>
      <c r="Q1749" s="4"/>
      <c r="R1749" s="4"/>
      <c r="S1749" s="4"/>
      <c r="T1749" s="4"/>
      <c r="U1749" s="4"/>
      <c r="V1749" s="4"/>
      <c r="W1749" s="4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  <c r="EO1749" s="3"/>
      <c r="EP1749" s="3"/>
      <c r="EQ1749" s="3"/>
      <c r="ER1749" s="3"/>
      <c r="ES1749" s="3"/>
      <c r="ET1749" s="3"/>
      <c r="EU1749" s="3"/>
      <c r="EV1749" s="3"/>
      <c r="EW1749" s="3"/>
      <c r="EX1749" s="3"/>
      <c r="EY1749" s="3"/>
      <c r="EZ1749" s="3"/>
      <c r="FA1749" s="3"/>
      <c r="FB1749" s="3"/>
      <c r="FC1749" s="3"/>
      <c r="FD1749" s="3"/>
      <c r="FE1749" s="3"/>
      <c r="FF1749" s="3"/>
      <c r="FG1749" s="3"/>
      <c r="FH1749" s="3"/>
      <c r="FI1749" s="3"/>
      <c r="FJ1749" s="3"/>
      <c r="FK1749" s="3"/>
      <c r="FL1749" s="3"/>
      <c r="FM1749" s="3"/>
      <c r="FN1749" s="3"/>
      <c r="FO1749" s="3"/>
      <c r="FP1749" s="3"/>
      <c r="FQ1749" s="3"/>
      <c r="FR1749" s="3"/>
      <c r="FS1749" s="3"/>
      <c r="FT1749" s="3"/>
      <c r="FU1749" s="3"/>
      <c r="FV1749" s="3"/>
      <c r="FW1749" s="3"/>
      <c r="FX1749" s="3"/>
      <c r="FY1749" s="3"/>
      <c r="FZ1749" s="3"/>
      <c r="GA1749" s="3"/>
      <c r="GB1749" s="3"/>
      <c r="GC1749" s="3"/>
      <c r="GD1749" s="3"/>
      <c r="GE1749" s="3"/>
      <c r="GF1749" s="3"/>
    </row>
    <row r="1750" spans="1:188" s="320" customFormat="1" x14ac:dyDescent="0.2">
      <c r="A1750" s="4"/>
      <c r="B1750" s="5"/>
      <c r="C1750" s="5"/>
      <c r="D1750" s="5"/>
      <c r="E1750" s="259"/>
      <c r="F1750" s="323"/>
      <c r="G1750" s="323"/>
      <c r="I1750" s="4"/>
      <c r="J1750" s="4"/>
      <c r="K1750" s="260"/>
      <c r="L1750" s="4"/>
      <c r="M1750" s="35"/>
      <c r="N1750" s="4"/>
      <c r="O1750" s="35"/>
      <c r="P1750" s="36"/>
      <c r="Q1750" s="4"/>
      <c r="R1750" s="4"/>
      <c r="S1750" s="4"/>
      <c r="T1750" s="4"/>
      <c r="U1750" s="4"/>
      <c r="V1750" s="4"/>
      <c r="W1750" s="4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  <c r="EO1750" s="3"/>
      <c r="EP1750" s="3"/>
      <c r="EQ1750" s="3"/>
      <c r="ER1750" s="3"/>
      <c r="ES1750" s="3"/>
      <c r="ET1750" s="3"/>
      <c r="EU1750" s="3"/>
      <c r="EV1750" s="3"/>
      <c r="EW1750" s="3"/>
      <c r="EX1750" s="3"/>
      <c r="EY1750" s="3"/>
      <c r="EZ1750" s="3"/>
      <c r="FA1750" s="3"/>
      <c r="FB1750" s="3"/>
      <c r="FC1750" s="3"/>
      <c r="FD1750" s="3"/>
      <c r="FE1750" s="3"/>
      <c r="FF1750" s="3"/>
      <c r="FG1750" s="3"/>
      <c r="FH1750" s="3"/>
      <c r="FI1750" s="3"/>
      <c r="FJ1750" s="3"/>
      <c r="FK1750" s="3"/>
      <c r="FL1750" s="3"/>
      <c r="FM1750" s="3"/>
      <c r="FN1750" s="3"/>
      <c r="FO1750" s="3"/>
      <c r="FP1750" s="3"/>
      <c r="FQ1750" s="3"/>
      <c r="FR1750" s="3"/>
      <c r="FS1750" s="3"/>
      <c r="FT1750" s="3"/>
      <c r="FU1750" s="3"/>
      <c r="FV1750" s="3"/>
      <c r="FW1750" s="3"/>
      <c r="FX1750" s="3"/>
      <c r="FY1750" s="3"/>
      <c r="FZ1750" s="3"/>
      <c r="GA1750" s="3"/>
      <c r="GB1750" s="3"/>
      <c r="GC1750" s="3"/>
      <c r="GD1750" s="3"/>
      <c r="GE1750" s="3"/>
      <c r="GF1750" s="3"/>
    </row>
    <row r="1751" spans="1:188" s="320" customFormat="1" x14ac:dyDescent="0.2">
      <c r="A1751" s="4"/>
      <c r="B1751" s="5"/>
      <c r="C1751" s="5"/>
      <c r="D1751" s="5"/>
      <c r="E1751" s="259"/>
      <c r="F1751" s="323"/>
      <c r="G1751" s="323"/>
      <c r="I1751" s="4"/>
      <c r="J1751" s="4"/>
      <c r="K1751" s="260"/>
      <c r="L1751" s="4"/>
      <c r="M1751" s="35"/>
      <c r="N1751" s="4"/>
      <c r="O1751" s="35"/>
      <c r="P1751" s="36"/>
      <c r="Q1751" s="4"/>
      <c r="R1751" s="4"/>
      <c r="S1751" s="4"/>
      <c r="T1751" s="4"/>
      <c r="U1751" s="4"/>
      <c r="V1751" s="4"/>
      <c r="W1751" s="4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  <c r="FB1751" s="3"/>
      <c r="FC1751" s="3"/>
      <c r="FD1751" s="3"/>
      <c r="FE1751" s="3"/>
      <c r="FF1751" s="3"/>
      <c r="FG1751" s="3"/>
      <c r="FH1751" s="3"/>
      <c r="FI1751" s="3"/>
      <c r="FJ1751" s="3"/>
      <c r="FK1751" s="3"/>
      <c r="FL1751" s="3"/>
      <c r="FM1751" s="3"/>
      <c r="FN1751" s="3"/>
      <c r="FO1751" s="3"/>
      <c r="FP1751" s="3"/>
      <c r="FQ1751" s="3"/>
      <c r="FR1751" s="3"/>
      <c r="FS1751" s="3"/>
      <c r="FT1751" s="3"/>
      <c r="FU1751" s="3"/>
      <c r="FV1751" s="3"/>
      <c r="FW1751" s="3"/>
      <c r="FX1751" s="3"/>
      <c r="FY1751" s="3"/>
      <c r="FZ1751" s="3"/>
      <c r="GA1751" s="3"/>
      <c r="GB1751" s="3"/>
      <c r="GC1751" s="3"/>
      <c r="GD1751" s="3"/>
      <c r="GE1751" s="3"/>
      <c r="GF1751" s="3"/>
    </row>
    <row r="1752" spans="1:188" s="320" customFormat="1" x14ac:dyDescent="0.2">
      <c r="A1752" s="4"/>
      <c r="B1752" s="5"/>
      <c r="C1752" s="5"/>
      <c r="D1752" s="5"/>
      <c r="E1752" s="259"/>
      <c r="F1752" s="323"/>
      <c r="G1752" s="323"/>
      <c r="I1752" s="4"/>
      <c r="J1752" s="4"/>
      <c r="K1752" s="260"/>
      <c r="L1752" s="4"/>
      <c r="M1752" s="35"/>
      <c r="N1752" s="4"/>
      <c r="O1752" s="35"/>
      <c r="P1752" s="36"/>
      <c r="Q1752" s="4"/>
      <c r="R1752" s="4"/>
      <c r="S1752" s="4"/>
      <c r="T1752" s="4"/>
      <c r="U1752" s="4"/>
      <c r="V1752" s="4"/>
      <c r="W1752" s="4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  <c r="EO1752" s="3"/>
      <c r="EP1752" s="3"/>
      <c r="EQ1752" s="3"/>
      <c r="ER1752" s="3"/>
      <c r="ES1752" s="3"/>
      <c r="ET1752" s="3"/>
      <c r="EU1752" s="3"/>
      <c r="EV1752" s="3"/>
      <c r="EW1752" s="3"/>
      <c r="EX1752" s="3"/>
      <c r="EY1752" s="3"/>
      <c r="EZ1752" s="3"/>
      <c r="FA1752" s="3"/>
      <c r="FB1752" s="3"/>
      <c r="FC1752" s="3"/>
      <c r="FD1752" s="3"/>
      <c r="FE1752" s="3"/>
      <c r="FF1752" s="3"/>
      <c r="FG1752" s="3"/>
      <c r="FH1752" s="3"/>
      <c r="FI1752" s="3"/>
      <c r="FJ1752" s="3"/>
      <c r="FK1752" s="3"/>
      <c r="FL1752" s="3"/>
      <c r="FM1752" s="3"/>
      <c r="FN1752" s="3"/>
      <c r="FO1752" s="3"/>
      <c r="FP1752" s="3"/>
      <c r="FQ1752" s="3"/>
      <c r="FR1752" s="3"/>
      <c r="FS1752" s="3"/>
      <c r="FT1752" s="3"/>
      <c r="FU1752" s="3"/>
      <c r="FV1752" s="3"/>
      <c r="FW1752" s="3"/>
      <c r="FX1752" s="3"/>
      <c r="FY1752" s="3"/>
      <c r="FZ1752" s="3"/>
      <c r="GA1752" s="3"/>
      <c r="GB1752" s="3"/>
      <c r="GC1752" s="3"/>
      <c r="GD1752" s="3"/>
      <c r="GE1752" s="3"/>
      <c r="GF1752" s="3"/>
    </row>
    <row r="1753" spans="1:188" s="320" customFormat="1" x14ac:dyDescent="0.2">
      <c r="A1753" s="4"/>
      <c r="B1753" s="5"/>
      <c r="C1753" s="5"/>
      <c r="D1753" s="5"/>
      <c r="E1753" s="259"/>
      <c r="F1753" s="323"/>
      <c r="G1753" s="323"/>
      <c r="I1753" s="4"/>
      <c r="J1753" s="4"/>
      <c r="K1753" s="260"/>
      <c r="L1753" s="4"/>
      <c r="M1753" s="35"/>
      <c r="N1753" s="4"/>
      <c r="O1753" s="35"/>
      <c r="P1753" s="36"/>
      <c r="Q1753" s="4"/>
      <c r="R1753" s="4"/>
      <c r="S1753" s="4"/>
      <c r="T1753" s="4"/>
      <c r="U1753" s="4"/>
      <c r="V1753" s="4"/>
      <c r="W1753" s="4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  <c r="EO1753" s="3"/>
      <c r="EP1753" s="3"/>
      <c r="EQ1753" s="3"/>
      <c r="ER1753" s="3"/>
      <c r="ES1753" s="3"/>
      <c r="ET1753" s="3"/>
      <c r="EU1753" s="3"/>
      <c r="EV1753" s="3"/>
      <c r="EW1753" s="3"/>
      <c r="EX1753" s="3"/>
      <c r="EY1753" s="3"/>
      <c r="EZ1753" s="3"/>
      <c r="FA1753" s="3"/>
      <c r="FB1753" s="3"/>
      <c r="FC1753" s="3"/>
      <c r="FD1753" s="3"/>
      <c r="FE1753" s="3"/>
      <c r="FF1753" s="3"/>
      <c r="FG1753" s="3"/>
      <c r="FH1753" s="3"/>
      <c r="FI1753" s="3"/>
      <c r="FJ1753" s="3"/>
      <c r="FK1753" s="3"/>
      <c r="FL1753" s="3"/>
      <c r="FM1753" s="3"/>
      <c r="FN1753" s="3"/>
      <c r="FO1753" s="3"/>
      <c r="FP1753" s="3"/>
      <c r="FQ1753" s="3"/>
      <c r="FR1753" s="3"/>
      <c r="FS1753" s="3"/>
      <c r="FT1753" s="3"/>
      <c r="FU1753" s="3"/>
      <c r="FV1753" s="3"/>
      <c r="FW1753" s="3"/>
      <c r="FX1753" s="3"/>
      <c r="FY1753" s="3"/>
      <c r="FZ1753" s="3"/>
      <c r="GA1753" s="3"/>
      <c r="GB1753" s="3"/>
      <c r="GC1753" s="3"/>
      <c r="GD1753" s="3"/>
      <c r="GE1753" s="3"/>
      <c r="GF1753" s="3"/>
    </row>
    <row r="1754" spans="1:188" s="320" customFormat="1" x14ac:dyDescent="0.2">
      <c r="A1754" s="4"/>
      <c r="B1754" s="5"/>
      <c r="C1754" s="5"/>
      <c r="D1754" s="5"/>
      <c r="E1754" s="259"/>
      <c r="F1754" s="323"/>
      <c r="G1754" s="323"/>
      <c r="I1754" s="4"/>
      <c r="J1754" s="4"/>
      <c r="K1754" s="260"/>
      <c r="L1754" s="4"/>
      <c r="M1754" s="35"/>
      <c r="N1754" s="4"/>
      <c r="O1754" s="35"/>
      <c r="P1754" s="36"/>
      <c r="Q1754" s="4"/>
      <c r="R1754" s="4"/>
      <c r="S1754" s="4"/>
      <c r="T1754" s="4"/>
      <c r="U1754" s="4"/>
      <c r="V1754" s="4"/>
      <c r="W1754" s="4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  <c r="EO1754" s="3"/>
      <c r="EP1754" s="3"/>
      <c r="EQ1754" s="3"/>
      <c r="ER1754" s="3"/>
      <c r="ES1754" s="3"/>
      <c r="ET1754" s="3"/>
      <c r="EU1754" s="3"/>
      <c r="EV1754" s="3"/>
      <c r="EW1754" s="3"/>
      <c r="EX1754" s="3"/>
      <c r="EY1754" s="3"/>
      <c r="EZ1754" s="3"/>
      <c r="FA1754" s="3"/>
      <c r="FB1754" s="3"/>
      <c r="FC1754" s="3"/>
      <c r="FD1754" s="3"/>
      <c r="FE1754" s="3"/>
      <c r="FF1754" s="3"/>
      <c r="FG1754" s="3"/>
      <c r="FH1754" s="3"/>
      <c r="FI1754" s="3"/>
      <c r="FJ1754" s="3"/>
      <c r="FK1754" s="3"/>
      <c r="FL1754" s="3"/>
      <c r="FM1754" s="3"/>
      <c r="FN1754" s="3"/>
      <c r="FO1754" s="3"/>
      <c r="FP1754" s="3"/>
      <c r="FQ1754" s="3"/>
      <c r="FR1754" s="3"/>
      <c r="FS1754" s="3"/>
      <c r="FT1754" s="3"/>
      <c r="FU1754" s="3"/>
      <c r="FV1754" s="3"/>
      <c r="FW1754" s="3"/>
      <c r="FX1754" s="3"/>
      <c r="FY1754" s="3"/>
      <c r="FZ1754" s="3"/>
      <c r="GA1754" s="3"/>
      <c r="GB1754" s="3"/>
      <c r="GC1754" s="3"/>
      <c r="GD1754" s="3"/>
      <c r="GE1754" s="3"/>
      <c r="GF1754" s="3"/>
    </row>
    <row r="1755" spans="1:188" s="320" customFormat="1" x14ac:dyDescent="0.2">
      <c r="A1755" s="4"/>
      <c r="B1755" s="5"/>
      <c r="C1755" s="5"/>
      <c r="D1755" s="5"/>
      <c r="E1755" s="259"/>
      <c r="F1755" s="323"/>
      <c r="G1755" s="323"/>
      <c r="I1755" s="4"/>
      <c r="J1755" s="4"/>
      <c r="K1755" s="260"/>
      <c r="L1755" s="4"/>
      <c r="M1755" s="35"/>
      <c r="N1755" s="4"/>
      <c r="O1755" s="35"/>
      <c r="P1755" s="36"/>
      <c r="Q1755" s="4"/>
      <c r="R1755" s="4"/>
      <c r="S1755" s="4"/>
      <c r="T1755" s="4"/>
      <c r="U1755" s="4"/>
      <c r="V1755" s="4"/>
      <c r="W1755" s="4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  <c r="EO1755" s="3"/>
      <c r="EP1755" s="3"/>
      <c r="EQ1755" s="3"/>
      <c r="ER1755" s="3"/>
      <c r="ES1755" s="3"/>
      <c r="ET1755" s="3"/>
      <c r="EU1755" s="3"/>
      <c r="EV1755" s="3"/>
      <c r="EW1755" s="3"/>
      <c r="EX1755" s="3"/>
      <c r="EY1755" s="3"/>
      <c r="EZ1755" s="3"/>
      <c r="FA1755" s="3"/>
      <c r="FB1755" s="3"/>
      <c r="FC1755" s="3"/>
      <c r="FD1755" s="3"/>
      <c r="FE1755" s="3"/>
      <c r="FF1755" s="3"/>
      <c r="FG1755" s="3"/>
      <c r="FH1755" s="3"/>
      <c r="FI1755" s="3"/>
      <c r="FJ1755" s="3"/>
      <c r="FK1755" s="3"/>
      <c r="FL1755" s="3"/>
      <c r="FM1755" s="3"/>
      <c r="FN1755" s="3"/>
      <c r="FO1755" s="3"/>
      <c r="FP1755" s="3"/>
      <c r="FQ1755" s="3"/>
      <c r="FR1755" s="3"/>
      <c r="FS1755" s="3"/>
      <c r="FT1755" s="3"/>
      <c r="FU1755" s="3"/>
      <c r="FV1755" s="3"/>
      <c r="FW1755" s="3"/>
      <c r="FX1755" s="3"/>
      <c r="FY1755" s="3"/>
      <c r="FZ1755" s="3"/>
      <c r="GA1755" s="3"/>
      <c r="GB1755" s="3"/>
      <c r="GC1755" s="3"/>
      <c r="GD1755" s="3"/>
      <c r="GE1755" s="3"/>
      <c r="GF1755" s="3"/>
    </row>
    <row r="1756" spans="1:188" s="320" customFormat="1" x14ac:dyDescent="0.2">
      <c r="A1756" s="4"/>
      <c r="B1756" s="5"/>
      <c r="C1756" s="5"/>
      <c r="D1756" s="5"/>
      <c r="E1756" s="259"/>
      <c r="F1756" s="323"/>
      <c r="G1756" s="323"/>
      <c r="I1756" s="4"/>
      <c r="J1756" s="4"/>
      <c r="K1756" s="260"/>
      <c r="L1756" s="4"/>
      <c r="M1756" s="35"/>
      <c r="N1756" s="4"/>
      <c r="O1756" s="35"/>
      <c r="P1756" s="36"/>
      <c r="Q1756" s="4"/>
      <c r="R1756" s="4"/>
      <c r="S1756" s="4"/>
      <c r="T1756" s="4"/>
      <c r="U1756" s="4"/>
      <c r="V1756" s="4"/>
      <c r="W1756" s="4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  <c r="EH1756" s="3"/>
      <c r="EI1756" s="3"/>
      <c r="EJ1756" s="3"/>
      <c r="EK1756" s="3"/>
      <c r="EL1756" s="3"/>
      <c r="EM1756" s="3"/>
      <c r="EN1756" s="3"/>
      <c r="EO1756" s="3"/>
      <c r="EP1756" s="3"/>
      <c r="EQ1756" s="3"/>
      <c r="ER1756" s="3"/>
      <c r="ES1756" s="3"/>
      <c r="ET1756" s="3"/>
      <c r="EU1756" s="3"/>
      <c r="EV1756" s="3"/>
      <c r="EW1756" s="3"/>
      <c r="EX1756" s="3"/>
      <c r="EY1756" s="3"/>
      <c r="EZ1756" s="3"/>
      <c r="FA1756" s="3"/>
      <c r="FB1756" s="3"/>
      <c r="FC1756" s="3"/>
      <c r="FD1756" s="3"/>
      <c r="FE1756" s="3"/>
      <c r="FF1756" s="3"/>
      <c r="FG1756" s="3"/>
      <c r="FH1756" s="3"/>
      <c r="FI1756" s="3"/>
      <c r="FJ1756" s="3"/>
      <c r="FK1756" s="3"/>
      <c r="FL1756" s="3"/>
      <c r="FM1756" s="3"/>
      <c r="FN1756" s="3"/>
      <c r="FO1756" s="3"/>
      <c r="FP1756" s="3"/>
      <c r="FQ1756" s="3"/>
      <c r="FR1756" s="3"/>
      <c r="FS1756" s="3"/>
      <c r="FT1756" s="3"/>
      <c r="FU1756" s="3"/>
      <c r="FV1756" s="3"/>
      <c r="FW1756" s="3"/>
      <c r="FX1756" s="3"/>
      <c r="FY1756" s="3"/>
      <c r="FZ1756" s="3"/>
      <c r="GA1756" s="3"/>
      <c r="GB1756" s="3"/>
      <c r="GC1756" s="3"/>
      <c r="GD1756" s="3"/>
      <c r="GE1756" s="3"/>
      <c r="GF1756" s="3"/>
    </row>
    <row r="1757" spans="1:188" s="320" customFormat="1" x14ac:dyDescent="0.2">
      <c r="A1757" s="4"/>
      <c r="B1757" s="5"/>
      <c r="C1757" s="5"/>
      <c r="D1757" s="5"/>
      <c r="E1757" s="259"/>
      <c r="F1757" s="323"/>
      <c r="G1757" s="323"/>
      <c r="I1757" s="4"/>
      <c r="J1757" s="4"/>
      <c r="K1757" s="260"/>
      <c r="L1757" s="4"/>
      <c r="M1757" s="35"/>
      <c r="N1757" s="4"/>
      <c r="O1757" s="35"/>
      <c r="P1757" s="36"/>
      <c r="Q1757" s="4"/>
      <c r="R1757" s="4"/>
      <c r="S1757" s="4"/>
      <c r="T1757" s="4"/>
      <c r="U1757" s="4"/>
      <c r="V1757" s="4"/>
      <c r="W1757" s="4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  <c r="EO1757" s="3"/>
      <c r="EP1757" s="3"/>
      <c r="EQ1757" s="3"/>
      <c r="ER1757" s="3"/>
      <c r="ES1757" s="3"/>
      <c r="ET1757" s="3"/>
      <c r="EU1757" s="3"/>
      <c r="EV1757" s="3"/>
      <c r="EW1757" s="3"/>
      <c r="EX1757" s="3"/>
      <c r="EY1757" s="3"/>
      <c r="EZ1757" s="3"/>
      <c r="FA1757" s="3"/>
      <c r="FB1757" s="3"/>
      <c r="FC1757" s="3"/>
      <c r="FD1757" s="3"/>
      <c r="FE1757" s="3"/>
      <c r="FF1757" s="3"/>
      <c r="FG1757" s="3"/>
      <c r="FH1757" s="3"/>
      <c r="FI1757" s="3"/>
      <c r="FJ1757" s="3"/>
      <c r="FK1757" s="3"/>
      <c r="FL1757" s="3"/>
      <c r="FM1757" s="3"/>
      <c r="FN1757" s="3"/>
      <c r="FO1757" s="3"/>
      <c r="FP1757" s="3"/>
      <c r="FQ1757" s="3"/>
      <c r="FR1757" s="3"/>
      <c r="FS1757" s="3"/>
      <c r="FT1757" s="3"/>
      <c r="FU1757" s="3"/>
      <c r="FV1757" s="3"/>
      <c r="FW1757" s="3"/>
      <c r="FX1757" s="3"/>
      <c r="FY1757" s="3"/>
      <c r="FZ1757" s="3"/>
      <c r="GA1757" s="3"/>
      <c r="GB1757" s="3"/>
      <c r="GC1757" s="3"/>
      <c r="GD1757" s="3"/>
      <c r="GE1757" s="3"/>
      <c r="GF1757" s="3"/>
    </row>
    <row r="1758" spans="1:188" s="320" customFormat="1" x14ac:dyDescent="0.2">
      <c r="A1758" s="4"/>
      <c r="B1758" s="5"/>
      <c r="C1758" s="5"/>
      <c r="D1758" s="5"/>
      <c r="E1758" s="259"/>
      <c r="F1758" s="323"/>
      <c r="G1758" s="323"/>
      <c r="I1758" s="4"/>
      <c r="J1758" s="4"/>
      <c r="K1758" s="260"/>
      <c r="L1758" s="4"/>
      <c r="M1758" s="35"/>
      <c r="N1758" s="4"/>
      <c r="O1758" s="35"/>
      <c r="P1758" s="36"/>
      <c r="Q1758" s="4"/>
      <c r="R1758" s="4"/>
      <c r="S1758" s="4"/>
      <c r="T1758" s="4"/>
      <c r="U1758" s="4"/>
      <c r="V1758" s="4"/>
      <c r="W1758" s="4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  <c r="EO1758" s="3"/>
      <c r="EP1758" s="3"/>
      <c r="EQ1758" s="3"/>
      <c r="ER1758" s="3"/>
      <c r="ES1758" s="3"/>
      <c r="ET1758" s="3"/>
      <c r="EU1758" s="3"/>
      <c r="EV1758" s="3"/>
      <c r="EW1758" s="3"/>
      <c r="EX1758" s="3"/>
      <c r="EY1758" s="3"/>
      <c r="EZ1758" s="3"/>
      <c r="FA1758" s="3"/>
      <c r="FB1758" s="3"/>
      <c r="FC1758" s="3"/>
      <c r="FD1758" s="3"/>
      <c r="FE1758" s="3"/>
      <c r="FF1758" s="3"/>
      <c r="FG1758" s="3"/>
      <c r="FH1758" s="3"/>
      <c r="FI1758" s="3"/>
      <c r="FJ1758" s="3"/>
      <c r="FK1758" s="3"/>
      <c r="FL1758" s="3"/>
      <c r="FM1758" s="3"/>
      <c r="FN1758" s="3"/>
      <c r="FO1758" s="3"/>
      <c r="FP1758" s="3"/>
      <c r="FQ1758" s="3"/>
      <c r="FR1758" s="3"/>
      <c r="FS1758" s="3"/>
      <c r="FT1758" s="3"/>
      <c r="FU1758" s="3"/>
      <c r="FV1758" s="3"/>
      <c r="FW1758" s="3"/>
      <c r="FX1758" s="3"/>
      <c r="FY1758" s="3"/>
      <c r="FZ1758" s="3"/>
      <c r="GA1758" s="3"/>
      <c r="GB1758" s="3"/>
      <c r="GC1758" s="3"/>
      <c r="GD1758" s="3"/>
      <c r="GE1758" s="3"/>
      <c r="GF1758" s="3"/>
    </row>
    <row r="1759" spans="1:188" s="320" customFormat="1" x14ac:dyDescent="0.2">
      <c r="A1759" s="4"/>
      <c r="B1759" s="5"/>
      <c r="C1759" s="5"/>
      <c r="D1759" s="5"/>
      <c r="E1759" s="259"/>
      <c r="F1759" s="323"/>
      <c r="G1759" s="323"/>
      <c r="I1759" s="4"/>
      <c r="J1759" s="4"/>
      <c r="K1759" s="260"/>
      <c r="L1759" s="4"/>
      <c r="M1759" s="35"/>
      <c r="N1759" s="4"/>
      <c r="O1759" s="35"/>
      <c r="P1759" s="36"/>
      <c r="Q1759" s="4"/>
      <c r="R1759" s="4"/>
      <c r="S1759" s="4"/>
      <c r="T1759" s="4"/>
      <c r="U1759" s="4"/>
      <c r="V1759" s="4"/>
      <c r="W1759" s="4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  <c r="EH1759" s="3"/>
      <c r="EI1759" s="3"/>
      <c r="EJ1759" s="3"/>
      <c r="EK1759" s="3"/>
      <c r="EL1759" s="3"/>
      <c r="EM1759" s="3"/>
      <c r="EN1759" s="3"/>
      <c r="EO1759" s="3"/>
      <c r="EP1759" s="3"/>
      <c r="EQ1759" s="3"/>
      <c r="ER1759" s="3"/>
      <c r="ES1759" s="3"/>
      <c r="ET1759" s="3"/>
      <c r="EU1759" s="3"/>
      <c r="EV1759" s="3"/>
      <c r="EW1759" s="3"/>
      <c r="EX1759" s="3"/>
      <c r="EY1759" s="3"/>
      <c r="EZ1759" s="3"/>
      <c r="FA1759" s="3"/>
      <c r="FB1759" s="3"/>
      <c r="FC1759" s="3"/>
      <c r="FD1759" s="3"/>
      <c r="FE1759" s="3"/>
      <c r="FF1759" s="3"/>
      <c r="FG1759" s="3"/>
      <c r="FH1759" s="3"/>
      <c r="FI1759" s="3"/>
      <c r="FJ1759" s="3"/>
      <c r="FK1759" s="3"/>
      <c r="FL1759" s="3"/>
      <c r="FM1759" s="3"/>
      <c r="FN1759" s="3"/>
      <c r="FO1759" s="3"/>
      <c r="FP1759" s="3"/>
      <c r="FQ1759" s="3"/>
      <c r="FR1759" s="3"/>
      <c r="FS1759" s="3"/>
      <c r="FT1759" s="3"/>
      <c r="FU1759" s="3"/>
      <c r="FV1759" s="3"/>
      <c r="FW1759" s="3"/>
      <c r="FX1759" s="3"/>
      <c r="FY1759" s="3"/>
      <c r="FZ1759" s="3"/>
      <c r="GA1759" s="3"/>
      <c r="GB1759" s="3"/>
      <c r="GC1759" s="3"/>
      <c r="GD1759" s="3"/>
      <c r="GE1759" s="3"/>
      <c r="GF1759" s="3"/>
    </row>
    <row r="1760" spans="1:188" s="320" customFormat="1" x14ac:dyDescent="0.2">
      <c r="A1760" s="4"/>
      <c r="B1760" s="5"/>
      <c r="C1760" s="5"/>
      <c r="D1760" s="5"/>
      <c r="E1760" s="259"/>
      <c r="F1760" s="323"/>
      <c r="G1760" s="323"/>
      <c r="I1760" s="4"/>
      <c r="J1760" s="4"/>
      <c r="K1760" s="260"/>
      <c r="L1760" s="4"/>
      <c r="M1760" s="35"/>
      <c r="N1760" s="4"/>
      <c r="O1760" s="35"/>
      <c r="P1760" s="36"/>
      <c r="Q1760" s="4"/>
      <c r="R1760" s="4"/>
      <c r="S1760" s="4"/>
      <c r="T1760" s="4"/>
      <c r="U1760" s="4"/>
      <c r="V1760" s="4"/>
      <c r="W1760" s="4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  <c r="EO1760" s="3"/>
      <c r="EP1760" s="3"/>
      <c r="EQ1760" s="3"/>
      <c r="ER1760" s="3"/>
      <c r="ES1760" s="3"/>
      <c r="ET1760" s="3"/>
      <c r="EU1760" s="3"/>
      <c r="EV1760" s="3"/>
      <c r="EW1760" s="3"/>
      <c r="EX1760" s="3"/>
      <c r="EY1760" s="3"/>
      <c r="EZ1760" s="3"/>
      <c r="FA1760" s="3"/>
      <c r="FB1760" s="3"/>
      <c r="FC1760" s="3"/>
      <c r="FD1760" s="3"/>
      <c r="FE1760" s="3"/>
      <c r="FF1760" s="3"/>
      <c r="FG1760" s="3"/>
      <c r="FH1760" s="3"/>
      <c r="FI1760" s="3"/>
      <c r="FJ1760" s="3"/>
      <c r="FK1760" s="3"/>
      <c r="FL1760" s="3"/>
      <c r="FM1760" s="3"/>
      <c r="FN1760" s="3"/>
      <c r="FO1760" s="3"/>
      <c r="FP1760" s="3"/>
      <c r="FQ1760" s="3"/>
      <c r="FR1760" s="3"/>
      <c r="FS1760" s="3"/>
      <c r="FT1760" s="3"/>
      <c r="FU1760" s="3"/>
      <c r="FV1760" s="3"/>
      <c r="FW1760" s="3"/>
      <c r="FX1760" s="3"/>
      <c r="FY1760" s="3"/>
      <c r="FZ1760" s="3"/>
      <c r="GA1760" s="3"/>
      <c r="GB1760" s="3"/>
      <c r="GC1760" s="3"/>
      <c r="GD1760" s="3"/>
      <c r="GE1760" s="3"/>
      <c r="GF1760" s="3"/>
    </row>
    <row r="1761" spans="1:188" s="320" customFormat="1" x14ac:dyDescent="0.2">
      <c r="A1761" s="4"/>
      <c r="B1761" s="5"/>
      <c r="C1761" s="5"/>
      <c r="D1761" s="5"/>
      <c r="E1761" s="259"/>
      <c r="F1761" s="323"/>
      <c r="G1761" s="323"/>
      <c r="I1761" s="4"/>
      <c r="J1761" s="4"/>
      <c r="K1761" s="260"/>
      <c r="L1761" s="4"/>
      <c r="M1761" s="35"/>
      <c r="N1761" s="4"/>
      <c r="O1761" s="35"/>
      <c r="P1761" s="36"/>
      <c r="Q1761" s="4"/>
      <c r="R1761" s="4"/>
      <c r="S1761" s="4"/>
      <c r="T1761" s="4"/>
      <c r="U1761" s="4"/>
      <c r="V1761" s="4"/>
      <c r="W1761" s="4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  <c r="EO1761" s="3"/>
      <c r="EP1761" s="3"/>
      <c r="EQ1761" s="3"/>
      <c r="ER1761" s="3"/>
      <c r="ES1761" s="3"/>
      <c r="ET1761" s="3"/>
      <c r="EU1761" s="3"/>
      <c r="EV1761" s="3"/>
      <c r="EW1761" s="3"/>
      <c r="EX1761" s="3"/>
      <c r="EY1761" s="3"/>
      <c r="EZ1761" s="3"/>
      <c r="FA1761" s="3"/>
      <c r="FB1761" s="3"/>
      <c r="FC1761" s="3"/>
      <c r="FD1761" s="3"/>
      <c r="FE1761" s="3"/>
      <c r="FF1761" s="3"/>
      <c r="FG1761" s="3"/>
      <c r="FH1761" s="3"/>
      <c r="FI1761" s="3"/>
      <c r="FJ1761" s="3"/>
      <c r="FK1761" s="3"/>
      <c r="FL1761" s="3"/>
      <c r="FM1761" s="3"/>
      <c r="FN1761" s="3"/>
      <c r="FO1761" s="3"/>
      <c r="FP1761" s="3"/>
      <c r="FQ1761" s="3"/>
      <c r="FR1761" s="3"/>
      <c r="FS1761" s="3"/>
      <c r="FT1761" s="3"/>
      <c r="FU1761" s="3"/>
      <c r="FV1761" s="3"/>
      <c r="FW1761" s="3"/>
      <c r="FX1761" s="3"/>
      <c r="FY1761" s="3"/>
      <c r="FZ1761" s="3"/>
      <c r="GA1761" s="3"/>
      <c r="GB1761" s="3"/>
      <c r="GC1761" s="3"/>
      <c r="GD1761" s="3"/>
      <c r="GE1761" s="3"/>
      <c r="GF1761" s="3"/>
    </row>
    <row r="1762" spans="1:188" s="320" customFormat="1" x14ac:dyDescent="0.2">
      <c r="A1762" s="4"/>
      <c r="B1762" s="5"/>
      <c r="C1762" s="5"/>
      <c r="D1762" s="5"/>
      <c r="E1762" s="259"/>
      <c r="F1762" s="323"/>
      <c r="G1762" s="323"/>
      <c r="I1762" s="4"/>
      <c r="J1762" s="4"/>
      <c r="K1762" s="260"/>
      <c r="L1762" s="4"/>
      <c r="M1762" s="35"/>
      <c r="N1762" s="4"/>
      <c r="O1762" s="35"/>
      <c r="P1762" s="36"/>
      <c r="Q1762" s="4"/>
      <c r="R1762" s="4"/>
      <c r="S1762" s="4"/>
      <c r="T1762" s="4"/>
      <c r="U1762" s="4"/>
      <c r="V1762" s="4"/>
      <c r="W1762" s="4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  <c r="EO1762" s="3"/>
      <c r="EP1762" s="3"/>
      <c r="EQ1762" s="3"/>
      <c r="ER1762" s="3"/>
      <c r="ES1762" s="3"/>
      <c r="ET1762" s="3"/>
      <c r="EU1762" s="3"/>
      <c r="EV1762" s="3"/>
      <c r="EW1762" s="3"/>
      <c r="EX1762" s="3"/>
      <c r="EY1762" s="3"/>
      <c r="EZ1762" s="3"/>
      <c r="FA1762" s="3"/>
      <c r="FB1762" s="3"/>
      <c r="FC1762" s="3"/>
      <c r="FD1762" s="3"/>
      <c r="FE1762" s="3"/>
      <c r="FF1762" s="3"/>
      <c r="FG1762" s="3"/>
      <c r="FH1762" s="3"/>
      <c r="FI1762" s="3"/>
      <c r="FJ1762" s="3"/>
      <c r="FK1762" s="3"/>
      <c r="FL1762" s="3"/>
      <c r="FM1762" s="3"/>
      <c r="FN1762" s="3"/>
      <c r="FO1762" s="3"/>
      <c r="FP1762" s="3"/>
      <c r="FQ1762" s="3"/>
      <c r="FR1762" s="3"/>
      <c r="FS1762" s="3"/>
      <c r="FT1762" s="3"/>
      <c r="FU1762" s="3"/>
      <c r="FV1762" s="3"/>
      <c r="FW1762" s="3"/>
      <c r="FX1762" s="3"/>
      <c r="FY1762" s="3"/>
      <c r="FZ1762" s="3"/>
      <c r="GA1762" s="3"/>
      <c r="GB1762" s="3"/>
      <c r="GC1762" s="3"/>
      <c r="GD1762" s="3"/>
      <c r="GE1762" s="3"/>
      <c r="GF1762" s="3"/>
    </row>
    <row r="1763" spans="1:188" s="320" customFormat="1" x14ac:dyDescent="0.2">
      <c r="A1763" s="4"/>
      <c r="B1763" s="5"/>
      <c r="C1763" s="5"/>
      <c r="D1763" s="5"/>
      <c r="E1763" s="259"/>
      <c r="F1763" s="323"/>
      <c r="G1763" s="323"/>
      <c r="I1763" s="4"/>
      <c r="J1763" s="4"/>
      <c r="K1763" s="260"/>
      <c r="L1763" s="4"/>
      <c r="M1763" s="35"/>
      <c r="N1763" s="4"/>
      <c r="O1763" s="35"/>
      <c r="P1763" s="36"/>
      <c r="Q1763" s="4"/>
      <c r="R1763" s="4"/>
      <c r="S1763" s="4"/>
      <c r="T1763" s="4"/>
      <c r="U1763" s="4"/>
      <c r="V1763" s="4"/>
      <c r="W1763" s="4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  <c r="EO1763" s="3"/>
      <c r="EP1763" s="3"/>
      <c r="EQ1763" s="3"/>
      <c r="ER1763" s="3"/>
      <c r="ES1763" s="3"/>
      <c r="ET1763" s="3"/>
      <c r="EU1763" s="3"/>
      <c r="EV1763" s="3"/>
      <c r="EW1763" s="3"/>
      <c r="EX1763" s="3"/>
      <c r="EY1763" s="3"/>
      <c r="EZ1763" s="3"/>
      <c r="FA1763" s="3"/>
      <c r="FB1763" s="3"/>
      <c r="FC1763" s="3"/>
      <c r="FD1763" s="3"/>
      <c r="FE1763" s="3"/>
      <c r="FF1763" s="3"/>
      <c r="FG1763" s="3"/>
      <c r="FH1763" s="3"/>
      <c r="FI1763" s="3"/>
      <c r="FJ1763" s="3"/>
      <c r="FK1763" s="3"/>
      <c r="FL1763" s="3"/>
      <c r="FM1763" s="3"/>
      <c r="FN1763" s="3"/>
      <c r="FO1763" s="3"/>
      <c r="FP1763" s="3"/>
      <c r="FQ1763" s="3"/>
      <c r="FR1763" s="3"/>
      <c r="FS1763" s="3"/>
      <c r="FT1763" s="3"/>
      <c r="FU1763" s="3"/>
      <c r="FV1763" s="3"/>
      <c r="FW1763" s="3"/>
      <c r="FX1763" s="3"/>
      <c r="FY1763" s="3"/>
      <c r="FZ1763" s="3"/>
      <c r="GA1763" s="3"/>
      <c r="GB1763" s="3"/>
      <c r="GC1763" s="3"/>
      <c r="GD1763" s="3"/>
      <c r="GE1763" s="3"/>
      <c r="GF1763" s="3"/>
    </row>
    <row r="1764" spans="1:188" s="320" customFormat="1" x14ac:dyDescent="0.2">
      <c r="A1764" s="4"/>
      <c r="B1764" s="5"/>
      <c r="C1764" s="5"/>
      <c r="D1764" s="5"/>
      <c r="E1764" s="259"/>
      <c r="F1764" s="323"/>
      <c r="G1764" s="323"/>
      <c r="I1764" s="4"/>
      <c r="J1764" s="4"/>
      <c r="K1764" s="260"/>
      <c r="L1764" s="4"/>
      <c r="M1764" s="35"/>
      <c r="N1764" s="4"/>
      <c r="O1764" s="35"/>
      <c r="P1764" s="36"/>
      <c r="Q1764" s="4"/>
      <c r="R1764" s="4"/>
      <c r="S1764" s="4"/>
      <c r="T1764" s="4"/>
      <c r="U1764" s="4"/>
      <c r="V1764" s="4"/>
      <c r="W1764" s="4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  <c r="EO1764" s="3"/>
      <c r="EP1764" s="3"/>
      <c r="EQ1764" s="3"/>
      <c r="ER1764" s="3"/>
      <c r="ES1764" s="3"/>
      <c r="ET1764" s="3"/>
      <c r="EU1764" s="3"/>
      <c r="EV1764" s="3"/>
      <c r="EW1764" s="3"/>
      <c r="EX1764" s="3"/>
      <c r="EY1764" s="3"/>
      <c r="EZ1764" s="3"/>
      <c r="FA1764" s="3"/>
      <c r="FB1764" s="3"/>
      <c r="FC1764" s="3"/>
      <c r="FD1764" s="3"/>
      <c r="FE1764" s="3"/>
      <c r="FF1764" s="3"/>
      <c r="FG1764" s="3"/>
      <c r="FH1764" s="3"/>
      <c r="FI1764" s="3"/>
      <c r="FJ1764" s="3"/>
      <c r="FK1764" s="3"/>
      <c r="FL1764" s="3"/>
      <c r="FM1764" s="3"/>
      <c r="FN1764" s="3"/>
      <c r="FO1764" s="3"/>
      <c r="FP1764" s="3"/>
      <c r="FQ1764" s="3"/>
      <c r="FR1764" s="3"/>
      <c r="FS1764" s="3"/>
      <c r="FT1764" s="3"/>
      <c r="FU1764" s="3"/>
      <c r="FV1764" s="3"/>
      <c r="FW1764" s="3"/>
      <c r="FX1764" s="3"/>
      <c r="FY1764" s="3"/>
      <c r="FZ1764" s="3"/>
      <c r="GA1764" s="3"/>
      <c r="GB1764" s="3"/>
      <c r="GC1764" s="3"/>
      <c r="GD1764" s="3"/>
      <c r="GE1764" s="3"/>
      <c r="GF1764" s="3"/>
    </row>
    <row r="1765" spans="1:188" s="320" customFormat="1" x14ac:dyDescent="0.2">
      <c r="A1765" s="4"/>
      <c r="B1765" s="5"/>
      <c r="C1765" s="5"/>
      <c r="D1765" s="5"/>
      <c r="E1765" s="259"/>
      <c r="F1765" s="323"/>
      <c r="G1765" s="323"/>
      <c r="I1765" s="4"/>
      <c r="J1765" s="4"/>
      <c r="K1765" s="260"/>
      <c r="L1765" s="4"/>
      <c r="M1765" s="35"/>
      <c r="N1765" s="4"/>
      <c r="O1765" s="35"/>
      <c r="P1765" s="36"/>
      <c r="Q1765" s="4"/>
      <c r="R1765" s="4"/>
      <c r="S1765" s="4"/>
      <c r="T1765" s="4"/>
      <c r="U1765" s="4"/>
      <c r="V1765" s="4"/>
      <c r="W1765" s="4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  <c r="FF1765" s="3"/>
      <c r="FG1765" s="3"/>
      <c r="FH1765" s="3"/>
      <c r="FI1765" s="3"/>
      <c r="FJ1765" s="3"/>
      <c r="FK1765" s="3"/>
      <c r="FL1765" s="3"/>
      <c r="FM1765" s="3"/>
      <c r="FN1765" s="3"/>
      <c r="FO1765" s="3"/>
      <c r="FP1765" s="3"/>
      <c r="FQ1765" s="3"/>
      <c r="FR1765" s="3"/>
      <c r="FS1765" s="3"/>
      <c r="FT1765" s="3"/>
      <c r="FU1765" s="3"/>
      <c r="FV1765" s="3"/>
      <c r="FW1765" s="3"/>
      <c r="FX1765" s="3"/>
      <c r="FY1765" s="3"/>
      <c r="FZ1765" s="3"/>
      <c r="GA1765" s="3"/>
      <c r="GB1765" s="3"/>
      <c r="GC1765" s="3"/>
      <c r="GD1765" s="3"/>
      <c r="GE1765" s="3"/>
      <c r="GF1765" s="3"/>
    </row>
    <row r="1766" spans="1:188" s="320" customFormat="1" x14ac:dyDescent="0.2">
      <c r="A1766" s="4"/>
      <c r="B1766" s="5"/>
      <c r="C1766" s="5"/>
      <c r="D1766" s="5"/>
      <c r="E1766" s="259"/>
      <c r="F1766" s="323"/>
      <c r="G1766" s="323"/>
      <c r="I1766" s="4"/>
      <c r="J1766" s="4"/>
      <c r="K1766" s="260"/>
      <c r="L1766" s="4"/>
      <c r="M1766" s="35"/>
      <c r="N1766" s="4"/>
      <c r="O1766" s="35"/>
      <c r="P1766" s="36"/>
      <c r="Q1766" s="4"/>
      <c r="R1766" s="4"/>
      <c r="S1766" s="4"/>
      <c r="T1766" s="4"/>
      <c r="U1766" s="4"/>
      <c r="V1766" s="4"/>
      <c r="W1766" s="4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  <c r="EH1766" s="3"/>
      <c r="EI1766" s="3"/>
      <c r="EJ1766" s="3"/>
      <c r="EK1766" s="3"/>
      <c r="EL1766" s="3"/>
      <c r="EM1766" s="3"/>
      <c r="EN1766" s="3"/>
      <c r="EO1766" s="3"/>
      <c r="EP1766" s="3"/>
      <c r="EQ1766" s="3"/>
      <c r="ER1766" s="3"/>
      <c r="ES1766" s="3"/>
      <c r="ET1766" s="3"/>
      <c r="EU1766" s="3"/>
      <c r="EV1766" s="3"/>
      <c r="EW1766" s="3"/>
      <c r="EX1766" s="3"/>
      <c r="EY1766" s="3"/>
      <c r="EZ1766" s="3"/>
      <c r="FA1766" s="3"/>
      <c r="FB1766" s="3"/>
      <c r="FC1766" s="3"/>
      <c r="FD1766" s="3"/>
      <c r="FE1766" s="3"/>
      <c r="FF1766" s="3"/>
      <c r="FG1766" s="3"/>
      <c r="FH1766" s="3"/>
      <c r="FI1766" s="3"/>
      <c r="FJ1766" s="3"/>
      <c r="FK1766" s="3"/>
      <c r="FL1766" s="3"/>
      <c r="FM1766" s="3"/>
      <c r="FN1766" s="3"/>
      <c r="FO1766" s="3"/>
      <c r="FP1766" s="3"/>
      <c r="FQ1766" s="3"/>
      <c r="FR1766" s="3"/>
      <c r="FS1766" s="3"/>
      <c r="FT1766" s="3"/>
      <c r="FU1766" s="3"/>
      <c r="FV1766" s="3"/>
      <c r="FW1766" s="3"/>
      <c r="FX1766" s="3"/>
      <c r="FY1766" s="3"/>
      <c r="FZ1766" s="3"/>
      <c r="GA1766" s="3"/>
      <c r="GB1766" s="3"/>
      <c r="GC1766" s="3"/>
      <c r="GD1766" s="3"/>
      <c r="GE1766" s="3"/>
      <c r="GF1766" s="3"/>
    </row>
    <row r="1767" spans="1:188" s="320" customFormat="1" x14ac:dyDescent="0.2">
      <c r="A1767" s="4"/>
      <c r="B1767" s="5"/>
      <c r="C1767" s="5"/>
      <c r="D1767" s="5"/>
      <c r="E1767" s="259"/>
      <c r="F1767" s="323"/>
      <c r="G1767" s="323"/>
      <c r="I1767" s="4"/>
      <c r="J1767" s="4"/>
      <c r="K1767" s="260"/>
      <c r="L1767" s="4"/>
      <c r="M1767" s="35"/>
      <c r="N1767" s="4"/>
      <c r="O1767" s="35"/>
      <c r="P1767" s="36"/>
      <c r="Q1767" s="4"/>
      <c r="R1767" s="4"/>
      <c r="S1767" s="4"/>
      <c r="T1767" s="4"/>
      <c r="U1767" s="4"/>
      <c r="V1767" s="4"/>
      <c r="W1767" s="4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  <c r="FB1767" s="3"/>
      <c r="FC1767" s="3"/>
      <c r="FD1767" s="3"/>
      <c r="FE1767" s="3"/>
      <c r="FF1767" s="3"/>
      <c r="FG1767" s="3"/>
      <c r="FH1767" s="3"/>
      <c r="FI1767" s="3"/>
      <c r="FJ1767" s="3"/>
      <c r="FK1767" s="3"/>
      <c r="FL1767" s="3"/>
      <c r="FM1767" s="3"/>
      <c r="FN1767" s="3"/>
      <c r="FO1767" s="3"/>
      <c r="FP1767" s="3"/>
      <c r="FQ1767" s="3"/>
      <c r="FR1767" s="3"/>
      <c r="FS1767" s="3"/>
      <c r="FT1767" s="3"/>
      <c r="FU1767" s="3"/>
      <c r="FV1767" s="3"/>
      <c r="FW1767" s="3"/>
      <c r="FX1767" s="3"/>
      <c r="FY1767" s="3"/>
      <c r="FZ1767" s="3"/>
      <c r="GA1767" s="3"/>
      <c r="GB1767" s="3"/>
      <c r="GC1767" s="3"/>
      <c r="GD1767" s="3"/>
      <c r="GE1767" s="3"/>
      <c r="GF1767" s="3"/>
    </row>
    <row r="1768" spans="1:188" s="320" customFormat="1" x14ac:dyDescent="0.2">
      <c r="A1768" s="4"/>
      <c r="B1768" s="5"/>
      <c r="C1768" s="5"/>
      <c r="D1768" s="5"/>
      <c r="E1768" s="259"/>
      <c r="F1768" s="323"/>
      <c r="G1768" s="323"/>
      <c r="I1768" s="4"/>
      <c r="J1768" s="4"/>
      <c r="K1768" s="260"/>
      <c r="L1768" s="4"/>
      <c r="M1768" s="35"/>
      <c r="N1768" s="4"/>
      <c r="O1768" s="35"/>
      <c r="P1768" s="36"/>
      <c r="Q1768" s="4"/>
      <c r="R1768" s="4"/>
      <c r="S1768" s="4"/>
      <c r="T1768" s="4"/>
      <c r="U1768" s="4"/>
      <c r="V1768" s="4"/>
      <c r="W1768" s="4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  <c r="EO1768" s="3"/>
      <c r="EP1768" s="3"/>
      <c r="EQ1768" s="3"/>
      <c r="ER1768" s="3"/>
      <c r="ES1768" s="3"/>
      <c r="ET1768" s="3"/>
      <c r="EU1768" s="3"/>
      <c r="EV1768" s="3"/>
      <c r="EW1768" s="3"/>
      <c r="EX1768" s="3"/>
      <c r="EY1768" s="3"/>
      <c r="EZ1768" s="3"/>
      <c r="FA1768" s="3"/>
      <c r="FB1768" s="3"/>
      <c r="FC1768" s="3"/>
      <c r="FD1768" s="3"/>
      <c r="FE1768" s="3"/>
      <c r="FF1768" s="3"/>
      <c r="FG1768" s="3"/>
      <c r="FH1768" s="3"/>
      <c r="FI1768" s="3"/>
      <c r="FJ1768" s="3"/>
      <c r="FK1768" s="3"/>
      <c r="FL1768" s="3"/>
      <c r="FM1768" s="3"/>
      <c r="FN1768" s="3"/>
      <c r="FO1768" s="3"/>
      <c r="FP1768" s="3"/>
      <c r="FQ1768" s="3"/>
      <c r="FR1768" s="3"/>
      <c r="FS1768" s="3"/>
      <c r="FT1768" s="3"/>
      <c r="FU1768" s="3"/>
      <c r="FV1768" s="3"/>
      <c r="FW1768" s="3"/>
      <c r="FX1768" s="3"/>
      <c r="FY1768" s="3"/>
      <c r="FZ1768" s="3"/>
      <c r="GA1768" s="3"/>
      <c r="GB1768" s="3"/>
      <c r="GC1768" s="3"/>
      <c r="GD1768" s="3"/>
      <c r="GE1768" s="3"/>
      <c r="GF1768" s="3"/>
    </row>
    <row r="1769" spans="1:188" s="320" customFormat="1" x14ac:dyDescent="0.2">
      <c r="A1769" s="4"/>
      <c r="B1769" s="5"/>
      <c r="C1769" s="5"/>
      <c r="D1769" s="5"/>
      <c r="E1769" s="259"/>
      <c r="F1769" s="323"/>
      <c r="G1769" s="323"/>
      <c r="I1769" s="4"/>
      <c r="J1769" s="4"/>
      <c r="K1769" s="260"/>
      <c r="L1769" s="4"/>
      <c r="M1769" s="35"/>
      <c r="N1769" s="4"/>
      <c r="O1769" s="35"/>
      <c r="P1769" s="36"/>
      <c r="Q1769" s="4"/>
      <c r="R1769" s="4"/>
      <c r="S1769" s="4"/>
      <c r="T1769" s="4"/>
      <c r="U1769" s="4"/>
      <c r="V1769" s="4"/>
      <c r="W1769" s="4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  <c r="FB1769" s="3"/>
      <c r="FC1769" s="3"/>
      <c r="FD1769" s="3"/>
      <c r="FE1769" s="3"/>
      <c r="FF1769" s="3"/>
      <c r="FG1769" s="3"/>
      <c r="FH1769" s="3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  <c r="FX1769" s="3"/>
      <c r="FY1769" s="3"/>
      <c r="FZ1769" s="3"/>
      <c r="GA1769" s="3"/>
      <c r="GB1769" s="3"/>
      <c r="GC1769" s="3"/>
      <c r="GD1769" s="3"/>
      <c r="GE1769" s="3"/>
      <c r="GF1769" s="3"/>
    </row>
    <row r="1770" spans="1:188" s="320" customFormat="1" x14ac:dyDescent="0.2">
      <c r="A1770" s="4"/>
      <c r="B1770" s="5"/>
      <c r="C1770" s="5"/>
      <c r="D1770" s="5"/>
      <c r="E1770" s="259"/>
      <c r="F1770" s="323"/>
      <c r="G1770" s="323"/>
      <c r="I1770" s="4"/>
      <c r="J1770" s="4"/>
      <c r="K1770" s="260"/>
      <c r="L1770" s="4"/>
      <c r="M1770" s="35"/>
      <c r="N1770" s="4"/>
      <c r="O1770" s="35"/>
      <c r="P1770" s="36"/>
      <c r="Q1770" s="4"/>
      <c r="R1770" s="4"/>
      <c r="S1770" s="4"/>
      <c r="T1770" s="4"/>
      <c r="U1770" s="4"/>
      <c r="V1770" s="4"/>
      <c r="W1770" s="4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  <c r="EO1770" s="3"/>
      <c r="EP1770" s="3"/>
      <c r="EQ1770" s="3"/>
      <c r="ER1770" s="3"/>
      <c r="ES1770" s="3"/>
      <c r="ET1770" s="3"/>
      <c r="EU1770" s="3"/>
      <c r="EV1770" s="3"/>
      <c r="EW1770" s="3"/>
      <c r="EX1770" s="3"/>
      <c r="EY1770" s="3"/>
      <c r="EZ1770" s="3"/>
      <c r="FA1770" s="3"/>
      <c r="FB1770" s="3"/>
      <c r="FC1770" s="3"/>
      <c r="FD1770" s="3"/>
      <c r="FE1770" s="3"/>
      <c r="FF1770" s="3"/>
      <c r="FG1770" s="3"/>
      <c r="FH1770" s="3"/>
      <c r="FI1770" s="3"/>
      <c r="FJ1770" s="3"/>
      <c r="FK1770" s="3"/>
      <c r="FL1770" s="3"/>
      <c r="FM1770" s="3"/>
      <c r="FN1770" s="3"/>
      <c r="FO1770" s="3"/>
      <c r="FP1770" s="3"/>
      <c r="FQ1770" s="3"/>
      <c r="FR1770" s="3"/>
      <c r="FS1770" s="3"/>
      <c r="FT1770" s="3"/>
      <c r="FU1770" s="3"/>
      <c r="FV1770" s="3"/>
      <c r="FW1770" s="3"/>
      <c r="FX1770" s="3"/>
      <c r="FY1770" s="3"/>
      <c r="FZ1770" s="3"/>
      <c r="GA1770" s="3"/>
      <c r="GB1770" s="3"/>
      <c r="GC1770" s="3"/>
      <c r="GD1770" s="3"/>
      <c r="GE1770" s="3"/>
      <c r="GF1770" s="3"/>
    </row>
    <row r="1771" spans="1:188" s="320" customFormat="1" x14ac:dyDescent="0.2">
      <c r="A1771" s="4"/>
      <c r="B1771" s="5"/>
      <c r="C1771" s="5"/>
      <c r="D1771" s="5"/>
      <c r="E1771" s="259"/>
      <c r="F1771" s="323"/>
      <c r="G1771" s="323"/>
      <c r="I1771" s="4"/>
      <c r="J1771" s="4"/>
      <c r="K1771" s="260"/>
      <c r="L1771" s="4"/>
      <c r="M1771" s="35"/>
      <c r="N1771" s="4"/>
      <c r="O1771" s="35"/>
      <c r="P1771" s="36"/>
      <c r="Q1771" s="4"/>
      <c r="R1771" s="4"/>
      <c r="S1771" s="4"/>
      <c r="T1771" s="4"/>
      <c r="U1771" s="4"/>
      <c r="V1771" s="4"/>
      <c r="W1771" s="4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  <c r="EO1771" s="3"/>
      <c r="EP1771" s="3"/>
      <c r="EQ1771" s="3"/>
      <c r="ER1771" s="3"/>
      <c r="ES1771" s="3"/>
      <c r="ET1771" s="3"/>
      <c r="EU1771" s="3"/>
      <c r="EV1771" s="3"/>
      <c r="EW1771" s="3"/>
      <c r="EX1771" s="3"/>
      <c r="EY1771" s="3"/>
      <c r="EZ1771" s="3"/>
      <c r="FA1771" s="3"/>
      <c r="FB1771" s="3"/>
      <c r="FC1771" s="3"/>
      <c r="FD1771" s="3"/>
      <c r="FE1771" s="3"/>
      <c r="FF1771" s="3"/>
      <c r="FG1771" s="3"/>
      <c r="FH1771" s="3"/>
      <c r="FI1771" s="3"/>
      <c r="FJ1771" s="3"/>
      <c r="FK1771" s="3"/>
      <c r="FL1771" s="3"/>
      <c r="FM1771" s="3"/>
      <c r="FN1771" s="3"/>
      <c r="FO1771" s="3"/>
      <c r="FP1771" s="3"/>
      <c r="FQ1771" s="3"/>
      <c r="FR1771" s="3"/>
      <c r="FS1771" s="3"/>
      <c r="FT1771" s="3"/>
      <c r="FU1771" s="3"/>
      <c r="FV1771" s="3"/>
      <c r="FW1771" s="3"/>
      <c r="FX1771" s="3"/>
      <c r="FY1771" s="3"/>
      <c r="FZ1771" s="3"/>
      <c r="GA1771" s="3"/>
      <c r="GB1771" s="3"/>
      <c r="GC1771" s="3"/>
      <c r="GD1771" s="3"/>
      <c r="GE1771" s="3"/>
      <c r="GF1771" s="3"/>
    </row>
    <row r="1772" spans="1:188" s="320" customFormat="1" x14ac:dyDescent="0.2">
      <c r="A1772" s="4"/>
      <c r="B1772" s="5"/>
      <c r="C1772" s="5"/>
      <c r="D1772" s="5"/>
      <c r="E1772" s="259"/>
      <c r="F1772" s="323"/>
      <c r="G1772" s="323"/>
      <c r="I1772" s="4"/>
      <c r="J1772" s="4"/>
      <c r="K1772" s="260"/>
      <c r="L1772" s="4"/>
      <c r="M1772" s="35"/>
      <c r="N1772" s="4"/>
      <c r="O1772" s="35"/>
      <c r="P1772" s="36"/>
      <c r="Q1772" s="4"/>
      <c r="R1772" s="4"/>
      <c r="S1772" s="4"/>
      <c r="T1772" s="4"/>
      <c r="U1772" s="4"/>
      <c r="V1772" s="4"/>
      <c r="W1772" s="4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  <c r="EO1772" s="3"/>
      <c r="EP1772" s="3"/>
      <c r="EQ1772" s="3"/>
      <c r="ER1772" s="3"/>
      <c r="ES1772" s="3"/>
      <c r="ET1772" s="3"/>
      <c r="EU1772" s="3"/>
      <c r="EV1772" s="3"/>
      <c r="EW1772" s="3"/>
      <c r="EX1772" s="3"/>
      <c r="EY1772" s="3"/>
      <c r="EZ1772" s="3"/>
      <c r="FA1772" s="3"/>
      <c r="FB1772" s="3"/>
      <c r="FC1772" s="3"/>
      <c r="FD1772" s="3"/>
      <c r="FE1772" s="3"/>
      <c r="FF1772" s="3"/>
      <c r="FG1772" s="3"/>
      <c r="FH1772" s="3"/>
      <c r="FI1772" s="3"/>
      <c r="FJ1772" s="3"/>
      <c r="FK1772" s="3"/>
      <c r="FL1772" s="3"/>
      <c r="FM1772" s="3"/>
      <c r="FN1772" s="3"/>
      <c r="FO1772" s="3"/>
      <c r="FP1772" s="3"/>
      <c r="FQ1772" s="3"/>
      <c r="FR1772" s="3"/>
      <c r="FS1772" s="3"/>
      <c r="FT1772" s="3"/>
      <c r="FU1772" s="3"/>
      <c r="FV1772" s="3"/>
      <c r="FW1772" s="3"/>
      <c r="FX1772" s="3"/>
      <c r="FY1772" s="3"/>
      <c r="FZ1772" s="3"/>
      <c r="GA1772" s="3"/>
      <c r="GB1772" s="3"/>
      <c r="GC1772" s="3"/>
      <c r="GD1772" s="3"/>
      <c r="GE1772" s="3"/>
      <c r="GF1772" s="3"/>
    </row>
    <row r="1773" spans="1:188" s="320" customFormat="1" x14ac:dyDescent="0.2">
      <c r="A1773" s="4"/>
      <c r="B1773" s="5"/>
      <c r="C1773" s="5"/>
      <c r="D1773" s="5"/>
      <c r="E1773" s="259"/>
      <c r="F1773" s="323"/>
      <c r="G1773" s="323"/>
      <c r="I1773" s="4"/>
      <c r="J1773" s="4"/>
      <c r="K1773" s="260"/>
      <c r="L1773" s="4"/>
      <c r="M1773" s="35"/>
      <c r="N1773" s="4"/>
      <c r="O1773" s="35"/>
      <c r="P1773" s="36"/>
      <c r="Q1773" s="4"/>
      <c r="R1773" s="4"/>
      <c r="S1773" s="4"/>
      <c r="T1773" s="4"/>
      <c r="U1773" s="4"/>
      <c r="V1773" s="4"/>
      <c r="W1773" s="4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  <c r="FB1773" s="3"/>
      <c r="FC1773" s="3"/>
      <c r="FD1773" s="3"/>
      <c r="FE1773" s="3"/>
      <c r="FF1773" s="3"/>
      <c r="FG1773" s="3"/>
      <c r="FH1773" s="3"/>
      <c r="FI1773" s="3"/>
      <c r="FJ1773" s="3"/>
      <c r="FK1773" s="3"/>
      <c r="FL1773" s="3"/>
      <c r="FM1773" s="3"/>
      <c r="FN1773" s="3"/>
      <c r="FO1773" s="3"/>
      <c r="FP1773" s="3"/>
      <c r="FQ1773" s="3"/>
      <c r="FR1773" s="3"/>
      <c r="FS1773" s="3"/>
      <c r="FT1773" s="3"/>
      <c r="FU1773" s="3"/>
      <c r="FV1773" s="3"/>
      <c r="FW1773" s="3"/>
      <c r="FX1773" s="3"/>
      <c r="FY1773" s="3"/>
      <c r="FZ1773" s="3"/>
      <c r="GA1773" s="3"/>
      <c r="GB1773" s="3"/>
      <c r="GC1773" s="3"/>
      <c r="GD1773" s="3"/>
      <c r="GE1773" s="3"/>
      <c r="GF1773" s="3"/>
    </row>
    <row r="1774" spans="1:188" s="320" customFormat="1" x14ac:dyDescent="0.2">
      <c r="A1774" s="4"/>
      <c r="B1774" s="5"/>
      <c r="C1774" s="5"/>
      <c r="D1774" s="5"/>
      <c r="E1774" s="259"/>
      <c r="F1774" s="323"/>
      <c r="G1774" s="323"/>
      <c r="I1774" s="4"/>
      <c r="J1774" s="4"/>
      <c r="K1774" s="260"/>
      <c r="L1774" s="4"/>
      <c r="M1774" s="35"/>
      <c r="N1774" s="4"/>
      <c r="O1774" s="35"/>
      <c r="P1774" s="36"/>
      <c r="Q1774" s="4"/>
      <c r="R1774" s="4"/>
      <c r="S1774" s="4"/>
      <c r="T1774" s="4"/>
      <c r="U1774" s="4"/>
      <c r="V1774" s="4"/>
      <c r="W1774" s="4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  <c r="EO1774" s="3"/>
      <c r="EP1774" s="3"/>
      <c r="EQ1774" s="3"/>
      <c r="ER1774" s="3"/>
      <c r="ES1774" s="3"/>
      <c r="ET1774" s="3"/>
      <c r="EU1774" s="3"/>
      <c r="EV1774" s="3"/>
      <c r="EW1774" s="3"/>
      <c r="EX1774" s="3"/>
      <c r="EY1774" s="3"/>
      <c r="EZ1774" s="3"/>
      <c r="FA1774" s="3"/>
      <c r="FB1774" s="3"/>
      <c r="FC1774" s="3"/>
      <c r="FD1774" s="3"/>
      <c r="FE1774" s="3"/>
      <c r="FF1774" s="3"/>
      <c r="FG1774" s="3"/>
      <c r="FH1774" s="3"/>
      <c r="FI1774" s="3"/>
      <c r="FJ1774" s="3"/>
      <c r="FK1774" s="3"/>
      <c r="FL1774" s="3"/>
      <c r="FM1774" s="3"/>
      <c r="FN1774" s="3"/>
      <c r="FO1774" s="3"/>
      <c r="FP1774" s="3"/>
      <c r="FQ1774" s="3"/>
      <c r="FR1774" s="3"/>
      <c r="FS1774" s="3"/>
      <c r="FT1774" s="3"/>
      <c r="FU1774" s="3"/>
      <c r="FV1774" s="3"/>
      <c r="FW1774" s="3"/>
      <c r="FX1774" s="3"/>
      <c r="FY1774" s="3"/>
      <c r="FZ1774" s="3"/>
      <c r="GA1774" s="3"/>
      <c r="GB1774" s="3"/>
      <c r="GC1774" s="3"/>
      <c r="GD1774" s="3"/>
      <c r="GE1774" s="3"/>
      <c r="GF1774" s="3"/>
    </row>
    <row r="1775" spans="1:188" s="320" customFormat="1" x14ac:dyDescent="0.2">
      <c r="A1775" s="4"/>
      <c r="B1775" s="5"/>
      <c r="C1775" s="5"/>
      <c r="D1775" s="5"/>
      <c r="E1775" s="259"/>
      <c r="F1775" s="323"/>
      <c r="G1775" s="323"/>
      <c r="I1775" s="4"/>
      <c r="J1775" s="4"/>
      <c r="K1775" s="260"/>
      <c r="L1775" s="4"/>
      <c r="M1775" s="35"/>
      <c r="N1775" s="4"/>
      <c r="O1775" s="35"/>
      <c r="P1775" s="36"/>
      <c r="Q1775" s="4"/>
      <c r="R1775" s="4"/>
      <c r="S1775" s="4"/>
      <c r="T1775" s="4"/>
      <c r="U1775" s="4"/>
      <c r="V1775" s="4"/>
      <c r="W1775" s="4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  <c r="EO1775" s="3"/>
      <c r="EP1775" s="3"/>
      <c r="EQ1775" s="3"/>
      <c r="ER1775" s="3"/>
      <c r="ES1775" s="3"/>
      <c r="ET1775" s="3"/>
      <c r="EU1775" s="3"/>
      <c r="EV1775" s="3"/>
      <c r="EW1775" s="3"/>
      <c r="EX1775" s="3"/>
      <c r="EY1775" s="3"/>
      <c r="EZ1775" s="3"/>
      <c r="FA1775" s="3"/>
      <c r="FB1775" s="3"/>
      <c r="FC1775" s="3"/>
      <c r="FD1775" s="3"/>
      <c r="FE1775" s="3"/>
      <c r="FF1775" s="3"/>
      <c r="FG1775" s="3"/>
      <c r="FH1775" s="3"/>
      <c r="FI1775" s="3"/>
      <c r="FJ1775" s="3"/>
      <c r="FK1775" s="3"/>
      <c r="FL1775" s="3"/>
      <c r="FM1775" s="3"/>
      <c r="FN1775" s="3"/>
      <c r="FO1775" s="3"/>
      <c r="FP1775" s="3"/>
      <c r="FQ1775" s="3"/>
      <c r="FR1775" s="3"/>
      <c r="FS1775" s="3"/>
      <c r="FT1775" s="3"/>
      <c r="FU1775" s="3"/>
      <c r="FV1775" s="3"/>
      <c r="FW1775" s="3"/>
      <c r="FX1775" s="3"/>
      <c r="FY1775" s="3"/>
      <c r="FZ1775" s="3"/>
      <c r="GA1775" s="3"/>
      <c r="GB1775" s="3"/>
      <c r="GC1775" s="3"/>
      <c r="GD1775" s="3"/>
      <c r="GE1775" s="3"/>
      <c r="GF1775" s="3"/>
    </row>
    <row r="1776" spans="1:188" s="320" customFormat="1" x14ac:dyDescent="0.2">
      <c r="A1776" s="4"/>
      <c r="B1776" s="5"/>
      <c r="C1776" s="5"/>
      <c r="D1776" s="5"/>
      <c r="E1776" s="259"/>
      <c r="F1776" s="323"/>
      <c r="G1776" s="323"/>
      <c r="I1776" s="4"/>
      <c r="J1776" s="4"/>
      <c r="K1776" s="260"/>
      <c r="L1776" s="4"/>
      <c r="M1776" s="35"/>
      <c r="N1776" s="4"/>
      <c r="O1776" s="35"/>
      <c r="P1776" s="36"/>
      <c r="Q1776" s="4"/>
      <c r="R1776" s="4"/>
      <c r="S1776" s="4"/>
      <c r="T1776" s="4"/>
      <c r="U1776" s="4"/>
      <c r="V1776" s="4"/>
      <c r="W1776" s="4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  <c r="EH1776" s="3"/>
      <c r="EI1776" s="3"/>
      <c r="EJ1776" s="3"/>
      <c r="EK1776" s="3"/>
      <c r="EL1776" s="3"/>
      <c r="EM1776" s="3"/>
      <c r="EN1776" s="3"/>
      <c r="EO1776" s="3"/>
      <c r="EP1776" s="3"/>
      <c r="EQ1776" s="3"/>
      <c r="ER1776" s="3"/>
      <c r="ES1776" s="3"/>
      <c r="ET1776" s="3"/>
      <c r="EU1776" s="3"/>
      <c r="EV1776" s="3"/>
      <c r="EW1776" s="3"/>
      <c r="EX1776" s="3"/>
      <c r="EY1776" s="3"/>
      <c r="EZ1776" s="3"/>
      <c r="FA1776" s="3"/>
      <c r="FB1776" s="3"/>
      <c r="FC1776" s="3"/>
      <c r="FD1776" s="3"/>
      <c r="FE1776" s="3"/>
      <c r="FF1776" s="3"/>
      <c r="FG1776" s="3"/>
      <c r="FH1776" s="3"/>
      <c r="FI1776" s="3"/>
      <c r="FJ1776" s="3"/>
      <c r="FK1776" s="3"/>
      <c r="FL1776" s="3"/>
      <c r="FM1776" s="3"/>
      <c r="FN1776" s="3"/>
      <c r="FO1776" s="3"/>
      <c r="FP1776" s="3"/>
      <c r="FQ1776" s="3"/>
      <c r="FR1776" s="3"/>
      <c r="FS1776" s="3"/>
      <c r="FT1776" s="3"/>
      <c r="FU1776" s="3"/>
      <c r="FV1776" s="3"/>
      <c r="FW1776" s="3"/>
      <c r="FX1776" s="3"/>
      <c r="FY1776" s="3"/>
      <c r="FZ1776" s="3"/>
      <c r="GA1776" s="3"/>
      <c r="GB1776" s="3"/>
      <c r="GC1776" s="3"/>
      <c r="GD1776" s="3"/>
      <c r="GE1776" s="3"/>
      <c r="GF1776" s="3"/>
    </row>
    <row r="1777" spans="1:188" s="320" customFormat="1" x14ac:dyDescent="0.2">
      <c r="A1777" s="4"/>
      <c r="B1777" s="5"/>
      <c r="C1777" s="5"/>
      <c r="D1777" s="5"/>
      <c r="E1777" s="259"/>
      <c r="F1777" s="323"/>
      <c r="G1777" s="323"/>
      <c r="I1777" s="4"/>
      <c r="J1777" s="4"/>
      <c r="K1777" s="260"/>
      <c r="L1777" s="4"/>
      <c r="M1777" s="35"/>
      <c r="N1777" s="4"/>
      <c r="O1777" s="35"/>
      <c r="P1777" s="36"/>
      <c r="Q1777" s="4"/>
      <c r="R1777" s="4"/>
      <c r="S1777" s="4"/>
      <c r="T1777" s="4"/>
      <c r="U1777" s="4"/>
      <c r="V1777" s="4"/>
      <c r="W1777" s="4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  <c r="EH1777" s="3"/>
      <c r="EI1777" s="3"/>
      <c r="EJ1777" s="3"/>
      <c r="EK1777" s="3"/>
      <c r="EL1777" s="3"/>
      <c r="EM1777" s="3"/>
      <c r="EN1777" s="3"/>
      <c r="EO1777" s="3"/>
      <c r="EP1777" s="3"/>
      <c r="EQ1777" s="3"/>
      <c r="ER1777" s="3"/>
      <c r="ES1777" s="3"/>
      <c r="ET1777" s="3"/>
      <c r="EU1777" s="3"/>
      <c r="EV1777" s="3"/>
      <c r="EW1777" s="3"/>
      <c r="EX1777" s="3"/>
      <c r="EY1777" s="3"/>
      <c r="EZ1777" s="3"/>
      <c r="FA1777" s="3"/>
      <c r="FB1777" s="3"/>
      <c r="FC1777" s="3"/>
      <c r="FD1777" s="3"/>
      <c r="FE1777" s="3"/>
      <c r="FF1777" s="3"/>
      <c r="FG1777" s="3"/>
      <c r="FH1777" s="3"/>
      <c r="FI1777" s="3"/>
      <c r="FJ1777" s="3"/>
      <c r="FK1777" s="3"/>
      <c r="FL1777" s="3"/>
      <c r="FM1777" s="3"/>
      <c r="FN1777" s="3"/>
      <c r="FO1777" s="3"/>
      <c r="FP1777" s="3"/>
      <c r="FQ1777" s="3"/>
      <c r="FR1777" s="3"/>
      <c r="FS1777" s="3"/>
      <c r="FT1777" s="3"/>
      <c r="FU1777" s="3"/>
      <c r="FV1777" s="3"/>
      <c r="FW1777" s="3"/>
      <c r="FX1777" s="3"/>
      <c r="FY1777" s="3"/>
      <c r="FZ1777" s="3"/>
      <c r="GA1777" s="3"/>
      <c r="GB1777" s="3"/>
      <c r="GC1777" s="3"/>
      <c r="GD1777" s="3"/>
      <c r="GE1777" s="3"/>
      <c r="GF1777" s="3"/>
    </row>
    <row r="1778" spans="1:188" s="320" customFormat="1" x14ac:dyDescent="0.2">
      <c r="A1778" s="4"/>
      <c r="B1778" s="5"/>
      <c r="C1778" s="5"/>
      <c r="D1778" s="5"/>
      <c r="E1778" s="259"/>
      <c r="F1778" s="323"/>
      <c r="G1778" s="323"/>
      <c r="I1778" s="4"/>
      <c r="J1778" s="4"/>
      <c r="K1778" s="260"/>
      <c r="L1778" s="4"/>
      <c r="M1778" s="35"/>
      <c r="N1778" s="4"/>
      <c r="O1778" s="35"/>
      <c r="P1778" s="36"/>
      <c r="Q1778" s="4"/>
      <c r="R1778" s="4"/>
      <c r="S1778" s="4"/>
      <c r="T1778" s="4"/>
      <c r="U1778" s="4"/>
      <c r="V1778" s="4"/>
      <c r="W1778" s="4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  <c r="EH1778" s="3"/>
      <c r="EI1778" s="3"/>
      <c r="EJ1778" s="3"/>
      <c r="EK1778" s="3"/>
      <c r="EL1778" s="3"/>
      <c r="EM1778" s="3"/>
      <c r="EN1778" s="3"/>
      <c r="EO1778" s="3"/>
      <c r="EP1778" s="3"/>
      <c r="EQ1778" s="3"/>
      <c r="ER1778" s="3"/>
      <c r="ES1778" s="3"/>
      <c r="ET1778" s="3"/>
      <c r="EU1778" s="3"/>
      <c r="EV1778" s="3"/>
      <c r="EW1778" s="3"/>
      <c r="EX1778" s="3"/>
      <c r="EY1778" s="3"/>
      <c r="EZ1778" s="3"/>
      <c r="FA1778" s="3"/>
      <c r="FB1778" s="3"/>
      <c r="FC1778" s="3"/>
      <c r="FD1778" s="3"/>
      <c r="FE1778" s="3"/>
      <c r="FF1778" s="3"/>
      <c r="FG1778" s="3"/>
      <c r="FH1778" s="3"/>
      <c r="FI1778" s="3"/>
      <c r="FJ1778" s="3"/>
      <c r="FK1778" s="3"/>
      <c r="FL1778" s="3"/>
      <c r="FM1778" s="3"/>
      <c r="FN1778" s="3"/>
      <c r="FO1778" s="3"/>
      <c r="FP1778" s="3"/>
      <c r="FQ1778" s="3"/>
      <c r="FR1778" s="3"/>
      <c r="FS1778" s="3"/>
      <c r="FT1778" s="3"/>
      <c r="FU1778" s="3"/>
      <c r="FV1778" s="3"/>
      <c r="FW1778" s="3"/>
      <c r="FX1778" s="3"/>
      <c r="FY1778" s="3"/>
      <c r="FZ1778" s="3"/>
      <c r="GA1778" s="3"/>
      <c r="GB1778" s="3"/>
      <c r="GC1778" s="3"/>
      <c r="GD1778" s="3"/>
      <c r="GE1778" s="3"/>
      <c r="GF1778" s="3"/>
    </row>
    <row r="1779" spans="1:188" s="320" customFormat="1" x14ac:dyDescent="0.2">
      <c r="A1779" s="4"/>
      <c r="B1779" s="5"/>
      <c r="C1779" s="5"/>
      <c r="D1779" s="5"/>
      <c r="E1779" s="259"/>
      <c r="F1779" s="323"/>
      <c r="G1779" s="323"/>
      <c r="I1779" s="4"/>
      <c r="J1779" s="4"/>
      <c r="K1779" s="260"/>
      <c r="L1779" s="4"/>
      <c r="M1779" s="35"/>
      <c r="N1779" s="4"/>
      <c r="O1779" s="35"/>
      <c r="P1779" s="36"/>
      <c r="Q1779" s="4"/>
      <c r="R1779" s="4"/>
      <c r="S1779" s="4"/>
      <c r="T1779" s="4"/>
      <c r="U1779" s="4"/>
      <c r="V1779" s="4"/>
      <c r="W1779" s="4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  <c r="EO1779" s="3"/>
      <c r="EP1779" s="3"/>
      <c r="EQ1779" s="3"/>
      <c r="ER1779" s="3"/>
      <c r="ES1779" s="3"/>
      <c r="ET1779" s="3"/>
      <c r="EU1779" s="3"/>
      <c r="EV1779" s="3"/>
      <c r="EW1779" s="3"/>
      <c r="EX1779" s="3"/>
      <c r="EY1779" s="3"/>
      <c r="EZ1779" s="3"/>
      <c r="FA1779" s="3"/>
      <c r="FB1779" s="3"/>
      <c r="FC1779" s="3"/>
      <c r="FD1779" s="3"/>
      <c r="FE1779" s="3"/>
      <c r="FF1779" s="3"/>
      <c r="FG1779" s="3"/>
      <c r="FH1779" s="3"/>
      <c r="FI1779" s="3"/>
      <c r="FJ1779" s="3"/>
      <c r="FK1779" s="3"/>
      <c r="FL1779" s="3"/>
      <c r="FM1779" s="3"/>
      <c r="FN1779" s="3"/>
      <c r="FO1779" s="3"/>
      <c r="FP1779" s="3"/>
      <c r="FQ1779" s="3"/>
      <c r="FR1779" s="3"/>
      <c r="FS1779" s="3"/>
      <c r="FT1779" s="3"/>
      <c r="FU1779" s="3"/>
      <c r="FV1779" s="3"/>
      <c r="FW1779" s="3"/>
      <c r="FX1779" s="3"/>
      <c r="FY1779" s="3"/>
      <c r="FZ1779" s="3"/>
      <c r="GA1779" s="3"/>
      <c r="GB1779" s="3"/>
      <c r="GC1779" s="3"/>
      <c r="GD1779" s="3"/>
      <c r="GE1779" s="3"/>
      <c r="GF1779" s="3"/>
    </row>
    <row r="1780" spans="1:188" s="320" customFormat="1" x14ac:dyDescent="0.2">
      <c r="A1780" s="4"/>
      <c r="B1780" s="5"/>
      <c r="C1780" s="5"/>
      <c r="D1780" s="5"/>
      <c r="E1780" s="259"/>
      <c r="F1780" s="323"/>
      <c r="G1780" s="323"/>
      <c r="I1780" s="4"/>
      <c r="J1780" s="4"/>
      <c r="K1780" s="260"/>
      <c r="L1780" s="4"/>
      <c r="M1780" s="35"/>
      <c r="N1780" s="4"/>
      <c r="O1780" s="35"/>
      <c r="P1780" s="36"/>
      <c r="Q1780" s="4"/>
      <c r="R1780" s="4"/>
      <c r="S1780" s="4"/>
      <c r="T1780" s="4"/>
      <c r="U1780" s="4"/>
      <c r="V1780" s="4"/>
      <c r="W1780" s="4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  <c r="EH1780" s="3"/>
      <c r="EI1780" s="3"/>
      <c r="EJ1780" s="3"/>
      <c r="EK1780" s="3"/>
      <c r="EL1780" s="3"/>
      <c r="EM1780" s="3"/>
      <c r="EN1780" s="3"/>
      <c r="EO1780" s="3"/>
      <c r="EP1780" s="3"/>
      <c r="EQ1780" s="3"/>
      <c r="ER1780" s="3"/>
      <c r="ES1780" s="3"/>
      <c r="ET1780" s="3"/>
      <c r="EU1780" s="3"/>
      <c r="EV1780" s="3"/>
      <c r="EW1780" s="3"/>
      <c r="EX1780" s="3"/>
      <c r="EY1780" s="3"/>
      <c r="EZ1780" s="3"/>
      <c r="FA1780" s="3"/>
      <c r="FB1780" s="3"/>
      <c r="FC1780" s="3"/>
      <c r="FD1780" s="3"/>
      <c r="FE1780" s="3"/>
      <c r="FF1780" s="3"/>
      <c r="FG1780" s="3"/>
      <c r="FH1780" s="3"/>
      <c r="FI1780" s="3"/>
      <c r="FJ1780" s="3"/>
      <c r="FK1780" s="3"/>
      <c r="FL1780" s="3"/>
      <c r="FM1780" s="3"/>
      <c r="FN1780" s="3"/>
      <c r="FO1780" s="3"/>
      <c r="FP1780" s="3"/>
      <c r="FQ1780" s="3"/>
      <c r="FR1780" s="3"/>
      <c r="FS1780" s="3"/>
      <c r="FT1780" s="3"/>
      <c r="FU1780" s="3"/>
      <c r="FV1780" s="3"/>
      <c r="FW1780" s="3"/>
      <c r="FX1780" s="3"/>
      <c r="FY1780" s="3"/>
      <c r="FZ1780" s="3"/>
      <c r="GA1780" s="3"/>
      <c r="GB1780" s="3"/>
      <c r="GC1780" s="3"/>
      <c r="GD1780" s="3"/>
      <c r="GE1780" s="3"/>
      <c r="GF1780" s="3"/>
    </row>
    <row r="1781" spans="1:188" s="320" customFormat="1" x14ac:dyDescent="0.2">
      <c r="A1781" s="4"/>
      <c r="B1781" s="5"/>
      <c r="C1781" s="5"/>
      <c r="D1781" s="5"/>
      <c r="E1781" s="259"/>
      <c r="F1781" s="323"/>
      <c r="G1781" s="323"/>
      <c r="I1781" s="4"/>
      <c r="J1781" s="4"/>
      <c r="K1781" s="260"/>
      <c r="L1781" s="4"/>
      <c r="M1781" s="35"/>
      <c r="N1781" s="4"/>
      <c r="O1781" s="35"/>
      <c r="P1781" s="36"/>
      <c r="Q1781" s="4"/>
      <c r="R1781" s="4"/>
      <c r="S1781" s="4"/>
      <c r="T1781" s="4"/>
      <c r="U1781" s="4"/>
      <c r="V1781" s="4"/>
      <c r="W1781" s="4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  <c r="EO1781" s="3"/>
      <c r="EP1781" s="3"/>
      <c r="EQ1781" s="3"/>
      <c r="ER1781" s="3"/>
      <c r="ES1781" s="3"/>
      <c r="ET1781" s="3"/>
      <c r="EU1781" s="3"/>
      <c r="EV1781" s="3"/>
      <c r="EW1781" s="3"/>
      <c r="EX1781" s="3"/>
      <c r="EY1781" s="3"/>
      <c r="EZ1781" s="3"/>
      <c r="FA1781" s="3"/>
      <c r="FB1781" s="3"/>
      <c r="FC1781" s="3"/>
      <c r="FD1781" s="3"/>
      <c r="FE1781" s="3"/>
      <c r="FF1781" s="3"/>
      <c r="FG1781" s="3"/>
      <c r="FH1781" s="3"/>
      <c r="FI1781" s="3"/>
      <c r="FJ1781" s="3"/>
      <c r="FK1781" s="3"/>
      <c r="FL1781" s="3"/>
      <c r="FM1781" s="3"/>
      <c r="FN1781" s="3"/>
      <c r="FO1781" s="3"/>
      <c r="FP1781" s="3"/>
      <c r="FQ1781" s="3"/>
      <c r="FR1781" s="3"/>
      <c r="FS1781" s="3"/>
      <c r="FT1781" s="3"/>
      <c r="FU1781" s="3"/>
      <c r="FV1781" s="3"/>
      <c r="FW1781" s="3"/>
      <c r="FX1781" s="3"/>
      <c r="FY1781" s="3"/>
      <c r="FZ1781" s="3"/>
      <c r="GA1781" s="3"/>
      <c r="GB1781" s="3"/>
      <c r="GC1781" s="3"/>
      <c r="GD1781" s="3"/>
      <c r="GE1781" s="3"/>
      <c r="GF1781" s="3"/>
    </row>
    <row r="1782" spans="1:188" s="320" customFormat="1" x14ac:dyDescent="0.2">
      <c r="A1782" s="4"/>
      <c r="B1782" s="5"/>
      <c r="C1782" s="5"/>
      <c r="D1782" s="5"/>
      <c r="E1782" s="259"/>
      <c r="F1782" s="323"/>
      <c r="G1782" s="323"/>
      <c r="I1782" s="4"/>
      <c r="J1782" s="4"/>
      <c r="K1782" s="260"/>
      <c r="L1782" s="4"/>
      <c r="M1782" s="35"/>
      <c r="N1782" s="4"/>
      <c r="O1782" s="35"/>
      <c r="P1782" s="36"/>
      <c r="Q1782" s="4"/>
      <c r="R1782" s="4"/>
      <c r="S1782" s="4"/>
      <c r="T1782" s="4"/>
      <c r="U1782" s="4"/>
      <c r="V1782" s="4"/>
      <c r="W1782" s="4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  <c r="EH1782" s="3"/>
      <c r="EI1782" s="3"/>
      <c r="EJ1782" s="3"/>
      <c r="EK1782" s="3"/>
      <c r="EL1782" s="3"/>
      <c r="EM1782" s="3"/>
      <c r="EN1782" s="3"/>
      <c r="EO1782" s="3"/>
      <c r="EP1782" s="3"/>
      <c r="EQ1782" s="3"/>
      <c r="ER1782" s="3"/>
      <c r="ES1782" s="3"/>
      <c r="ET1782" s="3"/>
      <c r="EU1782" s="3"/>
      <c r="EV1782" s="3"/>
      <c r="EW1782" s="3"/>
      <c r="EX1782" s="3"/>
      <c r="EY1782" s="3"/>
      <c r="EZ1782" s="3"/>
      <c r="FA1782" s="3"/>
      <c r="FB1782" s="3"/>
      <c r="FC1782" s="3"/>
      <c r="FD1782" s="3"/>
      <c r="FE1782" s="3"/>
      <c r="FF1782" s="3"/>
      <c r="FG1782" s="3"/>
      <c r="FH1782" s="3"/>
      <c r="FI1782" s="3"/>
      <c r="FJ1782" s="3"/>
      <c r="FK1782" s="3"/>
      <c r="FL1782" s="3"/>
      <c r="FM1782" s="3"/>
      <c r="FN1782" s="3"/>
      <c r="FO1782" s="3"/>
      <c r="FP1782" s="3"/>
      <c r="FQ1782" s="3"/>
      <c r="FR1782" s="3"/>
      <c r="FS1782" s="3"/>
      <c r="FT1782" s="3"/>
      <c r="FU1782" s="3"/>
      <c r="FV1782" s="3"/>
      <c r="FW1782" s="3"/>
      <c r="FX1782" s="3"/>
      <c r="FY1782" s="3"/>
      <c r="FZ1782" s="3"/>
      <c r="GA1782" s="3"/>
      <c r="GB1782" s="3"/>
      <c r="GC1782" s="3"/>
      <c r="GD1782" s="3"/>
      <c r="GE1782" s="3"/>
      <c r="GF1782" s="3"/>
    </row>
    <row r="1783" spans="1:188" s="320" customFormat="1" x14ac:dyDescent="0.2">
      <c r="A1783" s="4"/>
      <c r="B1783" s="5"/>
      <c r="C1783" s="5"/>
      <c r="D1783" s="5"/>
      <c r="E1783" s="259"/>
      <c r="F1783" s="323"/>
      <c r="G1783" s="323"/>
      <c r="I1783" s="4"/>
      <c r="J1783" s="4"/>
      <c r="K1783" s="260"/>
      <c r="L1783" s="4"/>
      <c r="M1783" s="35"/>
      <c r="N1783" s="4"/>
      <c r="O1783" s="35"/>
      <c r="P1783" s="36"/>
      <c r="Q1783" s="4"/>
      <c r="R1783" s="4"/>
      <c r="S1783" s="4"/>
      <c r="T1783" s="4"/>
      <c r="U1783" s="4"/>
      <c r="V1783" s="4"/>
      <c r="W1783" s="4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  <c r="FB1783" s="3"/>
      <c r="FC1783" s="3"/>
      <c r="FD1783" s="3"/>
      <c r="FE1783" s="3"/>
      <c r="FF1783" s="3"/>
      <c r="FG1783" s="3"/>
      <c r="FH1783" s="3"/>
      <c r="FI1783" s="3"/>
      <c r="FJ1783" s="3"/>
      <c r="FK1783" s="3"/>
      <c r="FL1783" s="3"/>
      <c r="FM1783" s="3"/>
      <c r="FN1783" s="3"/>
      <c r="FO1783" s="3"/>
      <c r="FP1783" s="3"/>
      <c r="FQ1783" s="3"/>
      <c r="FR1783" s="3"/>
      <c r="FS1783" s="3"/>
      <c r="FT1783" s="3"/>
      <c r="FU1783" s="3"/>
      <c r="FV1783" s="3"/>
      <c r="FW1783" s="3"/>
      <c r="FX1783" s="3"/>
      <c r="FY1783" s="3"/>
      <c r="FZ1783" s="3"/>
      <c r="GA1783" s="3"/>
      <c r="GB1783" s="3"/>
      <c r="GC1783" s="3"/>
      <c r="GD1783" s="3"/>
      <c r="GE1783" s="3"/>
      <c r="GF1783" s="3"/>
    </row>
    <row r="1784" spans="1:188" s="320" customFormat="1" x14ac:dyDescent="0.2">
      <c r="A1784" s="4"/>
      <c r="B1784" s="5"/>
      <c r="C1784" s="5"/>
      <c r="D1784" s="5"/>
      <c r="E1784" s="259"/>
      <c r="F1784" s="323"/>
      <c r="G1784" s="323"/>
      <c r="I1784" s="4"/>
      <c r="J1784" s="4"/>
      <c r="K1784" s="260"/>
      <c r="L1784" s="4"/>
      <c r="M1784" s="35"/>
      <c r="N1784" s="4"/>
      <c r="O1784" s="35"/>
      <c r="P1784" s="36"/>
      <c r="Q1784" s="4"/>
      <c r="R1784" s="4"/>
      <c r="S1784" s="4"/>
      <c r="T1784" s="4"/>
      <c r="U1784" s="4"/>
      <c r="V1784" s="4"/>
      <c r="W1784" s="4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  <c r="EH1784" s="3"/>
      <c r="EI1784" s="3"/>
      <c r="EJ1784" s="3"/>
      <c r="EK1784" s="3"/>
      <c r="EL1784" s="3"/>
      <c r="EM1784" s="3"/>
      <c r="EN1784" s="3"/>
      <c r="EO1784" s="3"/>
      <c r="EP1784" s="3"/>
      <c r="EQ1784" s="3"/>
      <c r="ER1784" s="3"/>
      <c r="ES1784" s="3"/>
      <c r="ET1784" s="3"/>
      <c r="EU1784" s="3"/>
      <c r="EV1784" s="3"/>
      <c r="EW1784" s="3"/>
      <c r="EX1784" s="3"/>
      <c r="EY1784" s="3"/>
      <c r="EZ1784" s="3"/>
      <c r="FA1784" s="3"/>
      <c r="FB1784" s="3"/>
      <c r="FC1784" s="3"/>
      <c r="FD1784" s="3"/>
      <c r="FE1784" s="3"/>
      <c r="FF1784" s="3"/>
      <c r="FG1784" s="3"/>
      <c r="FH1784" s="3"/>
      <c r="FI1784" s="3"/>
      <c r="FJ1784" s="3"/>
      <c r="FK1784" s="3"/>
      <c r="FL1784" s="3"/>
      <c r="FM1784" s="3"/>
      <c r="FN1784" s="3"/>
      <c r="FO1784" s="3"/>
      <c r="FP1784" s="3"/>
      <c r="FQ1784" s="3"/>
      <c r="FR1784" s="3"/>
      <c r="FS1784" s="3"/>
      <c r="FT1784" s="3"/>
      <c r="FU1784" s="3"/>
      <c r="FV1784" s="3"/>
      <c r="FW1784" s="3"/>
      <c r="FX1784" s="3"/>
      <c r="FY1784" s="3"/>
      <c r="FZ1784" s="3"/>
      <c r="GA1784" s="3"/>
      <c r="GB1784" s="3"/>
      <c r="GC1784" s="3"/>
      <c r="GD1784" s="3"/>
      <c r="GE1784" s="3"/>
      <c r="GF1784" s="3"/>
    </row>
    <row r="1785" spans="1:188" s="320" customFormat="1" x14ac:dyDescent="0.2">
      <c r="A1785" s="4"/>
      <c r="B1785" s="5"/>
      <c r="C1785" s="5"/>
      <c r="D1785" s="5"/>
      <c r="E1785" s="259"/>
      <c r="F1785" s="323"/>
      <c r="G1785" s="323"/>
      <c r="I1785" s="4"/>
      <c r="J1785" s="4"/>
      <c r="K1785" s="260"/>
      <c r="L1785" s="4"/>
      <c r="M1785" s="35"/>
      <c r="N1785" s="4"/>
      <c r="O1785" s="35"/>
      <c r="P1785" s="36"/>
      <c r="Q1785" s="4"/>
      <c r="R1785" s="4"/>
      <c r="S1785" s="4"/>
      <c r="T1785" s="4"/>
      <c r="U1785" s="4"/>
      <c r="V1785" s="4"/>
      <c r="W1785" s="4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  <c r="EH1785" s="3"/>
      <c r="EI1785" s="3"/>
      <c r="EJ1785" s="3"/>
      <c r="EK1785" s="3"/>
      <c r="EL1785" s="3"/>
      <c r="EM1785" s="3"/>
      <c r="EN1785" s="3"/>
      <c r="EO1785" s="3"/>
      <c r="EP1785" s="3"/>
      <c r="EQ1785" s="3"/>
      <c r="ER1785" s="3"/>
      <c r="ES1785" s="3"/>
      <c r="ET1785" s="3"/>
      <c r="EU1785" s="3"/>
      <c r="EV1785" s="3"/>
      <c r="EW1785" s="3"/>
      <c r="EX1785" s="3"/>
      <c r="EY1785" s="3"/>
      <c r="EZ1785" s="3"/>
      <c r="FA1785" s="3"/>
      <c r="FB1785" s="3"/>
      <c r="FC1785" s="3"/>
      <c r="FD1785" s="3"/>
      <c r="FE1785" s="3"/>
      <c r="FF1785" s="3"/>
      <c r="FG1785" s="3"/>
      <c r="FH1785" s="3"/>
      <c r="FI1785" s="3"/>
      <c r="FJ1785" s="3"/>
      <c r="FK1785" s="3"/>
      <c r="FL1785" s="3"/>
      <c r="FM1785" s="3"/>
      <c r="FN1785" s="3"/>
      <c r="FO1785" s="3"/>
      <c r="FP1785" s="3"/>
      <c r="FQ1785" s="3"/>
      <c r="FR1785" s="3"/>
      <c r="FS1785" s="3"/>
      <c r="FT1785" s="3"/>
      <c r="FU1785" s="3"/>
      <c r="FV1785" s="3"/>
      <c r="FW1785" s="3"/>
      <c r="FX1785" s="3"/>
      <c r="FY1785" s="3"/>
      <c r="FZ1785" s="3"/>
      <c r="GA1785" s="3"/>
      <c r="GB1785" s="3"/>
      <c r="GC1785" s="3"/>
      <c r="GD1785" s="3"/>
      <c r="GE1785" s="3"/>
      <c r="GF1785" s="3"/>
    </row>
    <row r="1786" spans="1:188" s="320" customFormat="1" x14ac:dyDescent="0.2">
      <c r="A1786" s="4"/>
      <c r="B1786" s="5"/>
      <c r="C1786" s="5"/>
      <c r="D1786" s="5"/>
      <c r="E1786" s="259"/>
      <c r="F1786" s="323"/>
      <c r="G1786" s="323"/>
      <c r="I1786" s="4"/>
      <c r="J1786" s="4"/>
      <c r="K1786" s="260"/>
      <c r="L1786" s="4"/>
      <c r="M1786" s="35"/>
      <c r="N1786" s="4"/>
      <c r="O1786" s="35"/>
      <c r="P1786" s="36"/>
      <c r="Q1786" s="4"/>
      <c r="R1786" s="4"/>
      <c r="S1786" s="4"/>
      <c r="T1786" s="4"/>
      <c r="U1786" s="4"/>
      <c r="V1786" s="4"/>
      <c r="W1786" s="4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  <c r="EH1786" s="3"/>
      <c r="EI1786" s="3"/>
      <c r="EJ1786" s="3"/>
      <c r="EK1786" s="3"/>
      <c r="EL1786" s="3"/>
      <c r="EM1786" s="3"/>
      <c r="EN1786" s="3"/>
      <c r="EO1786" s="3"/>
      <c r="EP1786" s="3"/>
      <c r="EQ1786" s="3"/>
      <c r="ER1786" s="3"/>
      <c r="ES1786" s="3"/>
      <c r="ET1786" s="3"/>
      <c r="EU1786" s="3"/>
      <c r="EV1786" s="3"/>
      <c r="EW1786" s="3"/>
      <c r="EX1786" s="3"/>
      <c r="EY1786" s="3"/>
      <c r="EZ1786" s="3"/>
      <c r="FA1786" s="3"/>
      <c r="FB1786" s="3"/>
      <c r="FC1786" s="3"/>
      <c r="FD1786" s="3"/>
      <c r="FE1786" s="3"/>
      <c r="FF1786" s="3"/>
      <c r="FG1786" s="3"/>
      <c r="FH1786" s="3"/>
      <c r="FI1786" s="3"/>
      <c r="FJ1786" s="3"/>
      <c r="FK1786" s="3"/>
      <c r="FL1786" s="3"/>
      <c r="FM1786" s="3"/>
      <c r="FN1786" s="3"/>
      <c r="FO1786" s="3"/>
      <c r="FP1786" s="3"/>
      <c r="FQ1786" s="3"/>
      <c r="FR1786" s="3"/>
      <c r="FS1786" s="3"/>
      <c r="FT1786" s="3"/>
      <c r="FU1786" s="3"/>
      <c r="FV1786" s="3"/>
      <c r="FW1786" s="3"/>
      <c r="FX1786" s="3"/>
      <c r="FY1786" s="3"/>
      <c r="FZ1786" s="3"/>
      <c r="GA1786" s="3"/>
      <c r="GB1786" s="3"/>
      <c r="GC1786" s="3"/>
      <c r="GD1786" s="3"/>
      <c r="GE1786" s="3"/>
      <c r="GF1786" s="3"/>
    </row>
    <row r="1787" spans="1:188" s="320" customFormat="1" x14ac:dyDescent="0.2">
      <c r="A1787" s="4"/>
      <c r="B1787" s="5"/>
      <c r="C1787" s="5"/>
      <c r="D1787" s="5"/>
      <c r="E1787" s="259"/>
      <c r="F1787" s="323"/>
      <c r="G1787" s="323"/>
      <c r="I1787" s="4"/>
      <c r="J1787" s="4"/>
      <c r="K1787" s="260"/>
      <c r="L1787" s="4"/>
      <c r="M1787" s="35"/>
      <c r="N1787" s="4"/>
      <c r="O1787" s="35"/>
      <c r="P1787" s="36"/>
      <c r="Q1787" s="4"/>
      <c r="R1787" s="4"/>
      <c r="S1787" s="4"/>
      <c r="T1787" s="4"/>
      <c r="U1787" s="4"/>
      <c r="V1787" s="4"/>
      <c r="W1787" s="4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  <c r="EO1787" s="3"/>
      <c r="EP1787" s="3"/>
      <c r="EQ1787" s="3"/>
      <c r="ER1787" s="3"/>
      <c r="ES1787" s="3"/>
      <c r="ET1787" s="3"/>
      <c r="EU1787" s="3"/>
      <c r="EV1787" s="3"/>
      <c r="EW1787" s="3"/>
      <c r="EX1787" s="3"/>
      <c r="EY1787" s="3"/>
      <c r="EZ1787" s="3"/>
      <c r="FA1787" s="3"/>
      <c r="FB1787" s="3"/>
      <c r="FC1787" s="3"/>
      <c r="FD1787" s="3"/>
      <c r="FE1787" s="3"/>
      <c r="FF1787" s="3"/>
      <c r="FG1787" s="3"/>
      <c r="FH1787" s="3"/>
      <c r="FI1787" s="3"/>
      <c r="FJ1787" s="3"/>
      <c r="FK1787" s="3"/>
      <c r="FL1787" s="3"/>
      <c r="FM1787" s="3"/>
      <c r="FN1787" s="3"/>
      <c r="FO1787" s="3"/>
      <c r="FP1787" s="3"/>
      <c r="FQ1787" s="3"/>
      <c r="FR1787" s="3"/>
      <c r="FS1787" s="3"/>
      <c r="FT1787" s="3"/>
      <c r="FU1787" s="3"/>
      <c r="FV1787" s="3"/>
      <c r="FW1787" s="3"/>
      <c r="FX1787" s="3"/>
      <c r="FY1787" s="3"/>
      <c r="FZ1787" s="3"/>
      <c r="GA1787" s="3"/>
      <c r="GB1787" s="3"/>
      <c r="GC1787" s="3"/>
      <c r="GD1787" s="3"/>
      <c r="GE1787" s="3"/>
      <c r="GF1787" s="3"/>
    </row>
    <row r="1788" spans="1:188" s="320" customFormat="1" x14ac:dyDescent="0.2">
      <c r="A1788" s="4"/>
      <c r="B1788" s="5"/>
      <c r="C1788" s="5"/>
      <c r="D1788" s="5"/>
      <c r="E1788" s="259"/>
      <c r="F1788" s="323"/>
      <c r="G1788" s="323"/>
      <c r="I1788" s="4"/>
      <c r="J1788" s="4"/>
      <c r="K1788" s="260"/>
      <c r="L1788" s="4"/>
      <c r="M1788" s="35"/>
      <c r="N1788" s="4"/>
      <c r="O1788" s="35"/>
      <c r="P1788" s="36"/>
      <c r="Q1788" s="4"/>
      <c r="R1788" s="4"/>
      <c r="S1788" s="4"/>
      <c r="T1788" s="4"/>
      <c r="U1788" s="4"/>
      <c r="V1788" s="4"/>
      <c r="W1788" s="4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  <c r="EO1788" s="3"/>
      <c r="EP1788" s="3"/>
      <c r="EQ1788" s="3"/>
      <c r="ER1788" s="3"/>
      <c r="ES1788" s="3"/>
      <c r="ET1788" s="3"/>
      <c r="EU1788" s="3"/>
      <c r="EV1788" s="3"/>
      <c r="EW1788" s="3"/>
      <c r="EX1788" s="3"/>
      <c r="EY1788" s="3"/>
      <c r="EZ1788" s="3"/>
      <c r="FA1788" s="3"/>
      <c r="FB1788" s="3"/>
      <c r="FC1788" s="3"/>
      <c r="FD1788" s="3"/>
      <c r="FE1788" s="3"/>
      <c r="FF1788" s="3"/>
      <c r="FG1788" s="3"/>
      <c r="FH1788" s="3"/>
      <c r="FI1788" s="3"/>
      <c r="FJ1788" s="3"/>
      <c r="FK1788" s="3"/>
      <c r="FL1788" s="3"/>
      <c r="FM1788" s="3"/>
      <c r="FN1788" s="3"/>
      <c r="FO1788" s="3"/>
      <c r="FP1788" s="3"/>
      <c r="FQ1788" s="3"/>
      <c r="FR1788" s="3"/>
      <c r="FS1788" s="3"/>
      <c r="FT1788" s="3"/>
      <c r="FU1788" s="3"/>
      <c r="FV1788" s="3"/>
      <c r="FW1788" s="3"/>
      <c r="FX1788" s="3"/>
      <c r="FY1788" s="3"/>
      <c r="FZ1788" s="3"/>
      <c r="GA1788" s="3"/>
      <c r="GB1788" s="3"/>
      <c r="GC1788" s="3"/>
      <c r="GD1788" s="3"/>
      <c r="GE1788" s="3"/>
      <c r="GF1788" s="3"/>
    </row>
    <row r="1789" spans="1:188" s="320" customFormat="1" x14ac:dyDescent="0.2">
      <c r="A1789" s="4"/>
      <c r="B1789" s="5"/>
      <c r="C1789" s="5"/>
      <c r="D1789" s="5"/>
      <c r="E1789" s="259"/>
      <c r="F1789" s="323"/>
      <c r="G1789" s="323"/>
      <c r="I1789" s="4"/>
      <c r="J1789" s="4"/>
      <c r="K1789" s="260"/>
      <c r="L1789" s="4"/>
      <c r="M1789" s="35"/>
      <c r="N1789" s="4"/>
      <c r="O1789" s="35"/>
      <c r="P1789" s="36"/>
      <c r="Q1789" s="4"/>
      <c r="R1789" s="4"/>
      <c r="S1789" s="4"/>
      <c r="T1789" s="4"/>
      <c r="U1789" s="4"/>
      <c r="V1789" s="4"/>
      <c r="W1789" s="4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  <c r="FB1789" s="3"/>
      <c r="FC1789" s="3"/>
      <c r="FD1789" s="3"/>
      <c r="FE1789" s="3"/>
      <c r="FF1789" s="3"/>
      <c r="FG1789" s="3"/>
      <c r="FH1789" s="3"/>
      <c r="FI1789" s="3"/>
      <c r="FJ1789" s="3"/>
      <c r="FK1789" s="3"/>
      <c r="FL1789" s="3"/>
      <c r="FM1789" s="3"/>
      <c r="FN1789" s="3"/>
      <c r="FO1789" s="3"/>
      <c r="FP1789" s="3"/>
      <c r="FQ1789" s="3"/>
      <c r="FR1789" s="3"/>
      <c r="FS1789" s="3"/>
      <c r="FT1789" s="3"/>
      <c r="FU1789" s="3"/>
      <c r="FV1789" s="3"/>
      <c r="FW1789" s="3"/>
      <c r="FX1789" s="3"/>
      <c r="FY1789" s="3"/>
      <c r="FZ1789" s="3"/>
      <c r="GA1789" s="3"/>
      <c r="GB1789" s="3"/>
      <c r="GC1789" s="3"/>
      <c r="GD1789" s="3"/>
      <c r="GE1789" s="3"/>
      <c r="GF1789" s="3"/>
    </row>
    <row r="1790" spans="1:188" s="320" customFormat="1" x14ac:dyDescent="0.2">
      <c r="A1790" s="4"/>
      <c r="B1790" s="5"/>
      <c r="C1790" s="5"/>
      <c r="D1790" s="5"/>
      <c r="E1790" s="259"/>
      <c r="F1790" s="323"/>
      <c r="G1790" s="323"/>
      <c r="I1790" s="4"/>
      <c r="J1790" s="4"/>
      <c r="K1790" s="260"/>
      <c r="L1790" s="4"/>
      <c r="M1790" s="35"/>
      <c r="N1790" s="4"/>
      <c r="O1790" s="35"/>
      <c r="P1790" s="36"/>
      <c r="Q1790" s="4"/>
      <c r="R1790" s="4"/>
      <c r="S1790" s="4"/>
      <c r="T1790" s="4"/>
      <c r="U1790" s="4"/>
      <c r="V1790" s="4"/>
      <c r="W1790" s="4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  <c r="EO1790" s="3"/>
      <c r="EP1790" s="3"/>
      <c r="EQ1790" s="3"/>
      <c r="ER1790" s="3"/>
      <c r="ES1790" s="3"/>
      <c r="ET1790" s="3"/>
      <c r="EU1790" s="3"/>
      <c r="EV1790" s="3"/>
      <c r="EW1790" s="3"/>
      <c r="EX1790" s="3"/>
      <c r="EY1790" s="3"/>
      <c r="EZ1790" s="3"/>
      <c r="FA1790" s="3"/>
      <c r="FB1790" s="3"/>
      <c r="FC1790" s="3"/>
      <c r="FD1790" s="3"/>
      <c r="FE1790" s="3"/>
      <c r="FF1790" s="3"/>
      <c r="FG1790" s="3"/>
      <c r="FH1790" s="3"/>
      <c r="FI1790" s="3"/>
      <c r="FJ1790" s="3"/>
      <c r="FK1790" s="3"/>
      <c r="FL1790" s="3"/>
      <c r="FM1790" s="3"/>
      <c r="FN1790" s="3"/>
      <c r="FO1790" s="3"/>
      <c r="FP1790" s="3"/>
      <c r="FQ1790" s="3"/>
      <c r="FR1790" s="3"/>
      <c r="FS1790" s="3"/>
      <c r="FT1790" s="3"/>
      <c r="FU1790" s="3"/>
      <c r="FV1790" s="3"/>
      <c r="FW1790" s="3"/>
      <c r="FX1790" s="3"/>
      <c r="FY1790" s="3"/>
      <c r="FZ1790" s="3"/>
      <c r="GA1790" s="3"/>
      <c r="GB1790" s="3"/>
      <c r="GC1790" s="3"/>
      <c r="GD1790" s="3"/>
      <c r="GE1790" s="3"/>
      <c r="GF1790" s="3"/>
    </row>
    <row r="1791" spans="1:188" s="320" customFormat="1" x14ac:dyDescent="0.2">
      <c r="A1791" s="4"/>
      <c r="B1791" s="5"/>
      <c r="C1791" s="5"/>
      <c r="D1791" s="5"/>
      <c r="E1791" s="259"/>
      <c r="F1791" s="323"/>
      <c r="G1791" s="323"/>
      <c r="I1791" s="4"/>
      <c r="J1791" s="4"/>
      <c r="K1791" s="260"/>
      <c r="L1791" s="4"/>
      <c r="M1791" s="35"/>
      <c r="N1791" s="4"/>
      <c r="O1791" s="35"/>
      <c r="P1791" s="36"/>
      <c r="Q1791" s="4"/>
      <c r="R1791" s="4"/>
      <c r="S1791" s="4"/>
      <c r="T1791" s="4"/>
      <c r="U1791" s="4"/>
      <c r="V1791" s="4"/>
      <c r="W1791" s="4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  <c r="EO1791" s="3"/>
      <c r="EP1791" s="3"/>
      <c r="EQ1791" s="3"/>
      <c r="ER1791" s="3"/>
      <c r="ES1791" s="3"/>
      <c r="ET1791" s="3"/>
      <c r="EU1791" s="3"/>
      <c r="EV1791" s="3"/>
      <c r="EW1791" s="3"/>
      <c r="EX1791" s="3"/>
      <c r="EY1791" s="3"/>
      <c r="EZ1791" s="3"/>
      <c r="FA1791" s="3"/>
      <c r="FB1791" s="3"/>
      <c r="FC1791" s="3"/>
      <c r="FD1791" s="3"/>
      <c r="FE1791" s="3"/>
      <c r="FF1791" s="3"/>
      <c r="FG1791" s="3"/>
      <c r="FH1791" s="3"/>
      <c r="FI1791" s="3"/>
      <c r="FJ1791" s="3"/>
      <c r="FK1791" s="3"/>
      <c r="FL1791" s="3"/>
      <c r="FM1791" s="3"/>
      <c r="FN1791" s="3"/>
      <c r="FO1791" s="3"/>
      <c r="FP1791" s="3"/>
      <c r="FQ1791" s="3"/>
      <c r="FR1791" s="3"/>
      <c r="FS1791" s="3"/>
      <c r="FT1791" s="3"/>
      <c r="FU1791" s="3"/>
      <c r="FV1791" s="3"/>
      <c r="FW1791" s="3"/>
      <c r="FX1791" s="3"/>
      <c r="FY1791" s="3"/>
      <c r="FZ1791" s="3"/>
      <c r="GA1791" s="3"/>
      <c r="GB1791" s="3"/>
      <c r="GC1791" s="3"/>
      <c r="GD1791" s="3"/>
      <c r="GE1791" s="3"/>
      <c r="GF1791" s="3"/>
    </row>
    <row r="1792" spans="1:188" s="320" customFormat="1" x14ac:dyDescent="0.2">
      <c r="A1792" s="4"/>
      <c r="B1792" s="5"/>
      <c r="C1792" s="5"/>
      <c r="D1792" s="5"/>
      <c r="E1792" s="259"/>
      <c r="F1792" s="323"/>
      <c r="G1792" s="323"/>
      <c r="I1792" s="4"/>
      <c r="J1792" s="4"/>
      <c r="K1792" s="260"/>
      <c r="L1792" s="4"/>
      <c r="M1792" s="35"/>
      <c r="N1792" s="4"/>
      <c r="O1792" s="35"/>
      <c r="P1792" s="36"/>
      <c r="Q1792" s="4"/>
      <c r="R1792" s="4"/>
      <c r="S1792" s="4"/>
      <c r="T1792" s="4"/>
      <c r="U1792" s="4"/>
      <c r="V1792" s="4"/>
      <c r="W1792" s="4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  <c r="EO1792" s="3"/>
      <c r="EP1792" s="3"/>
      <c r="EQ1792" s="3"/>
      <c r="ER1792" s="3"/>
      <c r="ES1792" s="3"/>
      <c r="ET1792" s="3"/>
      <c r="EU1792" s="3"/>
      <c r="EV1792" s="3"/>
      <c r="EW1792" s="3"/>
      <c r="EX1792" s="3"/>
      <c r="EY1792" s="3"/>
      <c r="EZ1792" s="3"/>
      <c r="FA1792" s="3"/>
      <c r="FB1792" s="3"/>
      <c r="FC1792" s="3"/>
      <c r="FD1792" s="3"/>
      <c r="FE1792" s="3"/>
      <c r="FF1792" s="3"/>
      <c r="FG1792" s="3"/>
      <c r="FH1792" s="3"/>
      <c r="FI1792" s="3"/>
      <c r="FJ1792" s="3"/>
      <c r="FK1792" s="3"/>
      <c r="FL1792" s="3"/>
      <c r="FM1792" s="3"/>
      <c r="FN1792" s="3"/>
      <c r="FO1792" s="3"/>
      <c r="FP1792" s="3"/>
      <c r="FQ1792" s="3"/>
      <c r="FR1792" s="3"/>
      <c r="FS1792" s="3"/>
      <c r="FT1792" s="3"/>
      <c r="FU1792" s="3"/>
      <c r="FV1792" s="3"/>
      <c r="FW1792" s="3"/>
      <c r="FX1792" s="3"/>
      <c r="FY1792" s="3"/>
      <c r="FZ1792" s="3"/>
      <c r="GA1792" s="3"/>
      <c r="GB1792" s="3"/>
      <c r="GC1792" s="3"/>
      <c r="GD1792" s="3"/>
      <c r="GE1792" s="3"/>
      <c r="GF1792" s="3"/>
    </row>
    <row r="1793" spans="1:188" s="320" customFormat="1" x14ac:dyDescent="0.2">
      <c r="A1793" s="4"/>
      <c r="B1793" s="5"/>
      <c r="C1793" s="5"/>
      <c r="D1793" s="5"/>
      <c r="E1793" s="259"/>
      <c r="F1793" s="323"/>
      <c r="G1793" s="323"/>
      <c r="I1793" s="4"/>
      <c r="J1793" s="4"/>
      <c r="K1793" s="260"/>
      <c r="L1793" s="4"/>
      <c r="M1793" s="35"/>
      <c r="N1793" s="4"/>
      <c r="O1793" s="35"/>
      <c r="P1793" s="36"/>
      <c r="Q1793" s="4"/>
      <c r="R1793" s="4"/>
      <c r="S1793" s="4"/>
      <c r="T1793" s="4"/>
      <c r="U1793" s="4"/>
      <c r="V1793" s="4"/>
      <c r="W1793" s="4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  <c r="FB1793" s="3"/>
      <c r="FC1793" s="3"/>
      <c r="FD1793" s="3"/>
      <c r="FE1793" s="3"/>
      <c r="FF1793" s="3"/>
      <c r="FG1793" s="3"/>
      <c r="FH1793" s="3"/>
      <c r="FI1793" s="3"/>
      <c r="FJ1793" s="3"/>
      <c r="FK1793" s="3"/>
      <c r="FL1793" s="3"/>
      <c r="FM1793" s="3"/>
      <c r="FN1793" s="3"/>
      <c r="FO1793" s="3"/>
      <c r="FP1793" s="3"/>
      <c r="FQ1793" s="3"/>
      <c r="FR1793" s="3"/>
      <c r="FS1793" s="3"/>
      <c r="FT1793" s="3"/>
      <c r="FU1793" s="3"/>
      <c r="FV1793" s="3"/>
      <c r="FW1793" s="3"/>
      <c r="FX1793" s="3"/>
      <c r="FY1793" s="3"/>
      <c r="FZ1793" s="3"/>
      <c r="GA1793" s="3"/>
      <c r="GB1793" s="3"/>
      <c r="GC1793" s="3"/>
      <c r="GD1793" s="3"/>
      <c r="GE1793" s="3"/>
      <c r="GF1793" s="3"/>
    </row>
    <row r="1794" spans="1:188" s="320" customFormat="1" x14ac:dyDescent="0.2">
      <c r="A1794" s="4"/>
      <c r="B1794" s="5"/>
      <c r="C1794" s="5"/>
      <c r="D1794" s="5"/>
      <c r="E1794" s="259"/>
      <c r="F1794" s="323"/>
      <c r="G1794" s="323"/>
      <c r="I1794" s="4"/>
      <c r="J1794" s="4"/>
      <c r="K1794" s="260"/>
      <c r="L1794" s="4"/>
      <c r="M1794" s="35"/>
      <c r="N1794" s="4"/>
      <c r="O1794" s="35"/>
      <c r="P1794" s="36"/>
      <c r="Q1794" s="4"/>
      <c r="R1794" s="4"/>
      <c r="S1794" s="4"/>
      <c r="T1794" s="4"/>
      <c r="U1794" s="4"/>
      <c r="V1794" s="4"/>
      <c r="W1794" s="4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  <c r="EO1794" s="3"/>
      <c r="EP1794" s="3"/>
      <c r="EQ1794" s="3"/>
      <c r="ER1794" s="3"/>
      <c r="ES1794" s="3"/>
      <c r="ET1794" s="3"/>
      <c r="EU1794" s="3"/>
      <c r="EV1794" s="3"/>
      <c r="EW1794" s="3"/>
      <c r="EX1794" s="3"/>
      <c r="EY1794" s="3"/>
      <c r="EZ1794" s="3"/>
      <c r="FA1794" s="3"/>
      <c r="FB1794" s="3"/>
      <c r="FC1794" s="3"/>
      <c r="FD1794" s="3"/>
      <c r="FE1794" s="3"/>
      <c r="FF1794" s="3"/>
      <c r="FG1794" s="3"/>
      <c r="FH1794" s="3"/>
      <c r="FI1794" s="3"/>
      <c r="FJ1794" s="3"/>
      <c r="FK1794" s="3"/>
      <c r="FL1794" s="3"/>
      <c r="FM1794" s="3"/>
      <c r="FN1794" s="3"/>
      <c r="FO1794" s="3"/>
      <c r="FP1794" s="3"/>
      <c r="FQ1794" s="3"/>
      <c r="FR1794" s="3"/>
      <c r="FS1794" s="3"/>
      <c r="FT1794" s="3"/>
      <c r="FU1794" s="3"/>
      <c r="FV1794" s="3"/>
      <c r="FW1794" s="3"/>
      <c r="FX1794" s="3"/>
      <c r="FY1794" s="3"/>
      <c r="FZ1794" s="3"/>
      <c r="GA1794" s="3"/>
      <c r="GB1794" s="3"/>
      <c r="GC1794" s="3"/>
      <c r="GD1794" s="3"/>
      <c r="GE1794" s="3"/>
      <c r="GF1794" s="3"/>
    </row>
    <row r="1795" spans="1:188" s="320" customFormat="1" x14ac:dyDescent="0.2">
      <c r="A1795" s="4"/>
      <c r="B1795" s="5"/>
      <c r="C1795" s="5"/>
      <c r="D1795" s="5"/>
      <c r="E1795" s="259"/>
      <c r="F1795" s="323"/>
      <c r="G1795" s="323"/>
      <c r="I1795" s="4"/>
      <c r="J1795" s="4"/>
      <c r="K1795" s="260"/>
      <c r="L1795" s="4"/>
      <c r="M1795" s="35"/>
      <c r="N1795" s="4"/>
      <c r="O1795" s="35"/>
      <c r="P1795" s="36"/>
      <c r="Q1795" s="4"/>
      <c r="R1795" s="4"/>
      <c r="S1795" s="4"/>
      <c r="T1795" s="4"/>
      <c r="U1795" s="4"/>
      <c r="V1795" s="4"/>
      <c r="W1795" s="4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  <c r="EO1795" s="3"/>
      <c r="EP1795" s="3"/>
      <c r="EQ1795" s="3"/>
      <c r="ER1795" s="3"/>
      <c r="ES1795" s="3"/>
      <c r="ET1795" s="3"/>
      <c r="EU1795" s="3"/>
      <c r="EV1795" s="3"/>
      <c r="EW1795" s="3"/>
      <c r="EX1795" s="3"/>
      <c r="EY1795" s="3"/>
      <c r="EZ1795" s="3"/>
      <c r="FA1795" s="3"/>
      <c r="FB1795" s="3"/>
      <c r="FC1795" s="3"/>
      <c r="FD1795" s="3"/>
      <c r="FE1795" s="3"/>
      <c r="FF1795" s="3"/>
      <c r="FG1795" s="3"/>
      <c r="FH1795" s="3"/>
      <c r="FI1795" s="3"/>
      <c r="FJ1795" s="3"/>
      <c r="FK1795" s="3"/>
      <c r="FL1795" s="3"/>
      <c r="FM1795" s="3"/>
      <c r="FN1795" s="3"/>
      <c r="FO1795" s="3"/>
      <c r="FP1795" s="3"/>
      <c r="FQ1795" s="3"/>
      <c r="FR1795" s="3"/>
      <c r="FS1795" s="3"/>
      <c r="FT1795" s="3"/>
      <c r="FU1795" s="3"/>
      <c r="FV1795" s="3"/>
      <c r="FW1795" s="3"/>
      <c r="FX1795" s="3"/>
      <c r="FY1795" s="3"/>
      <c r="FZ1795" s="3"/>
      <c r="GA1795" s="3"/>
      <c r="GB1795" s="3"/>
      <c r="GC1795" s="3"/>
      <c r="GD1795" s="3"/>
      <c r="GE1795" s="3"/>
      <c r="GF1795" s="3"/>
    </row>
    <row r="1796" spans="1:188" s="320" customFormat="1" x14ac:dyDescent="0.2">
      <c r="A1796" s="4"/>
      <c r="B1796" s="5"/>
      <c r="C1796" s="5"/>
      <c r="D1796" s="5"/>
      <c r="E1796" s="259"/>
      <c r="F1796" s="323"/>
      <c r="G1796" s="323"/>
      <c r="I1796" s="4"/>
      <c r="J1796" s="4"/>
      <c r="K1796" s="260"/>
      <c r="L1796" s="4"/>
      <c r="M1796" s="35"/>
      <c r="N1796" s="4"/>
      <c r="O1796" s="35"/>
      <c r="P1796" s="36"/>
      <c r="Q1796" s="4"/>
      <c r="R1796" s="4"/>
      <c r="S1796" s="4"/>
      <c r="T1796" s="4"/>
      <c r="U1796" s="4"/>
      <c r="V1796" s="4"/>
      <c r="W1796" s="4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  <c r="EO1796" s="3"/>
      <c r="EP1796" s="3"/>
      <c r="EQ1796" s="3"/>
      <c r="ER1796" s="3"/>
      <c r="ES1796" s="3"/>
      <c r="ET1796" s="3"/>
      <c r="EU1796" s="3"/>
      <c r="EV1796" s="3"/>
      <c r="EW1796" s="3"/>
      <c r="EX1796" s="3"/>
      <c r="EY1796" s="3"/>
      <c r="EZ1796" s="3"/>
      <c r="FA1796" s="3"/>
      <c r="FB1796" s="3"/>
      <c r="FC1796" s="3"/>
      <c r="FD1796" s="3"/>
      <c r="FE1796" s="3"/>
      <c r="FF1796" s="3"/>
      <c r="FG1796" s="3"/>
      <c r="FH1796" s="3"/>
      <c r="FI1796" s="3"/>
      <c r="FJ1796" s="3"/>
      <c r="FK1796" s="3"/>
      <c r="FL1796" s="3"/>
      <c r="FM1796" s="3"/>
      <c r="FN1796" s="3"/>
      <c r="FO1796" s="3"/>
      <c r="FP1796" s="3"/>
      <c r="FQ1796" s="3"/>
      <c r="FR1796" s="3"/>
      <c r="FS1796" s="3"/>
      <c r="FT1796" s="3"/>
      <c r="FU1796" s="3"/>
      <c r="FV1796" s="3"/>
      <c r="FW1796" s="3"/>
      <c r="FX1796" s="3"/>
      <c r="FY1796" s="3"/>
      <c r="FZ1796" s="3"/>
      <c r="GA1796" s="3"/>
      <c r="GB1796" s="3"/>
      <c r="GC1796" s="3"/>
      <c r="GD1796" s="3"/>
      <c r="GE1796" s="3"/>
      <c r="GF1796" s="3"/>
    </row>
    <row r="1797" spans="1:188" s="320" customFormat="1" x14ac:dyDescent="0.2">
      <c r="A1797" s="4"/>
      <c r="B1797" s="5"/>
      <c r="C1797" s="5"/>
      <c r="D1797" s="5"/>
      <c r="E1797" s="259"/>
      <c r="F1797" s="323"/>
      <c r="G1797" s="323"/>
      <c r="I1797" s="4"/>
      <c r="J1797" s="4"/>
      <c r="K1797" s="260"/>
      <c r="L1797" s="4"/>
      <c r="M1797" s="35"/>
      <c r="N1797" s="4"/>
      <c r="O1797" s="35"/>
      <c r="P1797" s="36"/>
      <c r="Q1797" s="4"/>
      <c r="R1797" s="4"/>
      <c r="S1797" s="4"/>
      <c r="T1797" s="4"/>
      <c r="U1797" s="4"/>
      <c r="V1797" s="4"/>
      <c r="W1797" s="4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  <c r="FF1797" s="3"/>
      <c r="FG1797" s="3"/>
      <c r="FH1797" s="3"/>
      <c r="FI1797" s="3"/>
      <c r="FJ1797" s="3"/>
      <c r="FK1797" s="3"/>
      <c r="FL1797" s="3"/>
      <c r="FM1797" s="3"/>
      <c r="FN1797" s="3"/>
      <c r="FO1797" s="3"/>
      <c r="FP1797" s="3"/>
      <c r="FQ1797" s="3"/>
      <c r="FR1797" s="3"/>
      <c r="FS1797" s="3"/>
      <c r="FT1797" s="3"/>
      <c r="FU1797" s="3"/>
      <c r="FV1797" s="3"/>
      <c r="FW1797" s="3"/>
      <c r="FX1797" s="3"/>
      <c r="FY1797" s="3"/>
      <c r="FZ1797" s="3"/>
      <c r="GA1797" s="3"/>
      <c r="GB1797" s="3"/>
      <c r="GC1797" s="3"/>
      <c r="GD1797" s="3"/>
      <c r="GE1797" s="3"/>
      <c r="GF1797" s="3"/>
    </row>
    <row r="1798" spans="1:188" s="320" customFormat="1" x14ac:dyDescent="0.2">
      <c r="A1798" s="4"/>
      <c r="B1798" s="5"/>
      <c r="C1798" s="5"/>
      <c r="D1798" s="5"/>
      <c r="E1798" s="259"/>
      <c r="F1798" s="323"/>
      <c r="G1798" s="323"/>
      <c r="I1798" s="4"/>
      <c r="J1798" s="4"/>
      <c r="K1798" s="260"/>
      <c r="L1798" s="4"/>
      <c r="M1798" s="35"/>
      <c r="N1798" s="4"/>
      <c r="O1798" s="35"/>
      <c r="P1798" s="36"/>
      <c r="Q1798" s="4"/>
      <c r="R1798" s="4"/>
      <c r="S1798" s="4"/>
      <c r="T1798" s="4"/>
      <c r="U1798" s="4"/>
      <c r="V1798" s="4"/>
      <c r="W1798" s="4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  <c r="EO1798" s="3"/>
      <c r="EP1798" s="3"/>
      <c r="EQ1798" s="3"/>
      <c r="ER1798" s="3"/>
      <c r="ES1798" s="3"/>
      <c r="ET1798" s="3"/>
      <c r="EU1798" s="3"/>
      <c r="EV1798" s="3"/>
      <c r="EW1798" s="3"/>
      <c r="EX1798" s="3"/>
      <c r="EY1798" s="3"/>
      <c r="EZ1798" s="3"/>
      <c r="FA1798" s="3"/>
      <c r="FB1798" s="3"/>
      <c r="FC1798" s="3"/>
      <c r="FD1798" s="3"/>
      <c r="FE1798" s="3"/>
      <c r="FF1798" s="3"/>
      <c r="FG1798" s="3"/>
      <c r="FH1798" s="3"/>
      <c r="FI1798" s="3"/>
      <c r="FJ1798" s="3"/>
      <c r="FK1798" s="3"/>
      <c r="FL1798" s="3"/>
      <c r="FM1798" s="3"/>
      <c r="FN1798" s="3"/>
      <c r="FO1798" s="3"/>
      <c r="FP1798" s="3"/>
      <c r="FQ1798" s="3"/>
      <c r="FR1798" s="3"/>
      <c r="FS1798" s="3"/>
      <c r="FT1798" s="3"/>
      <c r="FU1798" s="3"/>
      <c r="FV1798" s="3"/>
      <c r="FW1798" s="3"/>
      <c r="FX1798" s="3"/>
      <c r="FY1798" s="3"/>
      <c r="FZ1798" s="3"/>
      <c r="GA1798" s="3"/>
      <c r="GB1798" s="3"/>
      <c r="GC1798" s="3"/>
      <c r="GD1798" s="3"/>
      <c r="GE1798" s="3"/>
      <c r="GF1798" s="3"/>
    </row>
    <row r="1799" spans="1:188" s="320" customFormat="1" x14ac:dyDescent="0.2">
      <c r="A1799" s="4"/>
      <c r="B1799" s="5"/>
      <c r="C1799" s="5"/>
      <c r="D1799" s="5"/>
      <c r="E1799" s="259"/>
      <c r="F1799" s="323"/>
      <c r="G1799" s="323"/>
      <c r="I1799" s="4"/>
      <c r="J1799" s="4"/>
      <c r="K1799" s="260"/>
      <c r="L1799" s="4"/>
      <c r="M1799" s="35"/>
      <c r="N1799" s="4"/>
      <c r="O1799" s="35"/>
      <c r="P1799" s="36"/>
      <c r="Q1799" s="4"/>
      <c r="R1799" s="4"/>
      <c r="S1799" s="4"/>
      <c r="T1799" s="4"/>
      <c r="U1799" s="4"/>
      <c r="V1799" s="4"/>
      <c r="W1799" s="4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  <c r="EO1799" s="3"/>
      <c r="EP1799" s="3"/>
      <c r="EQ1799" s="3"/>
      <c r="ER1799" s="3"/>
      <c r="ES1799" s="3"/>
      <c r="ET1799" s="3"/>
      <c r="EU1799" s="3"/>
      <c r="EV1799" s="3"/>
      <c r="EW1799" s="3"/>
      <c r="EX1799" s="3"/>
      <c r="EY1799" s="3"/>
      <c r="EZ1799" s="3"/>
      <c r="FA1799" s="3"/>
      <c r="FB1799" s="3"/>
      <c r="FC1799" s="3"/>
      <c r="FD1799" s="3"/>
      <c r="FE1799" s="3"/>
      <c r="FF1799" s="3"/>
      <c r="FG1799" s="3"/>
      <c r="FH1799" s="3"/>
      <c r="FI1799" s="3"/>
      <c r="FJ1799" s="3"/>
      <c r="FK1799" s="3"/>
      <c r="FL1799" s="3"/>
      <c r="FM1799" s="3"/>
      <c r="FN1799" s="3"/>
      <c r="FO1799" s="3"/>
      <c r="FP1799" s="3"/>
      <c r="FQ1799" s="3"/>
      <c r="FR1799" s="3"/>
      <c r="FS1799" s="3"/>
      <c r="FT1799" s="3"/>
      <c r="FU1799" s="3"/>
      <c r="FV1799" s="3"/>
      <c r="FW1799" s="3"/>
      <c r="FX1799" s="3"/>
      <c r="FY1799" s="3"/>
      <c r="FZ1799" s="3"/>
      <c r="GA1799" s="3"/>
      <c r="GB1799" s="3"/>
      <c r="GC1799" s="3"/>
      <c r="GD1799" s="3"/>
      <c r="GE1799" s="3"/>
      <c r="GF1799" s="3"/>
    </row>
    <row r="1800" spans="1:188" s="320" customFormat="1" x14ac:dyDescent="0.2">
      <c r="A1800" s="4"/>
      <c r="B1800" s="5"/>
      <c r="C1800" s="5"/>
      <c r="D1800" s="5"/>
      <c r="E1800" s="259"/>
      <c r="F1800" s="323"/>
      <c r="G1800" s="323"/>
      <c r="I1800" s="4"/>
      <c r="J1800" s="4"/>
      <c r="K1800" s="260"/>
      <c r="L1800" s="4"/>
      <c r="M1800" s="35"/>
      <c r="N1800" s="4"/>
      <c r="O1800" s="35"/>
      <c r="P1800" s="36"/>
      <c r="Q1800" s="4"/>
      <c r="R1800" s="4"/>
      <c r="S1800" s="4"/>
      <c r="T1800" s="4"/>
      <c r="U1800" s="4"/>
      <c r="V1800" s="4"/>
      <c r="W1800" s="4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  <c r="EO1800" s="3"/>
      <c r="EP1800" s="3"/>
      <c r="EQ1800" s="3"/>
      <c r="ER1800" s="3"/>
      <c r="ES1800" s="3"/>
      <c r="ET1800" s="3"/>
      <c r="EU1800" s="3"/>
      <c r="EV1800" s="3"/>
      <c r="EW1800" s="3"/>
      <c r="EX1800" s="3"/>
      <c r="EY1800" s="3"/>
      <c r="EZ1800" s="3"/>
      <c r="FA1800" s="3"/>
      <c r="FB1800" s="3"/>
      <c r="FC1800" s="3"/>
      <c r="FD1800" s="3"/>
      <c r="FE1800" s="3"/>
      <c r="FF1800" s="3"/>
      <c r="FG1800" s="3"/>
      <c r="FH1800" s="3"/>
      <c r="FI1800" s="3"/>
      <c r="FJ1800" s="3"/>
      <c r="FK1800" s="3"/>
      <c r="FL1800" s="3"/>
      <c r="FM1800" s="3"/>
      <c r="FN1800" s="3"/>
      <c r="FO1800" s="3"/>
      <c r="FP1800" s="3"/>
      <c r="FQ1800" s="3"/>
      <c r="FR1800" s="3"/>
      <c r="FS1800" s="3"/>
      <c r="FT1800" s="3"/>
      <c r="FU1800" s="3"/>
      <c r="FV1800" s="3"/>
      <c r="FW1800" s="3"/>
      <c r="FX1800" s="3"/>
      <c r="FY1800" s="3"/>
      <c r="FZ1800" s="3"/>
      <c r="GA1800" s="3"/>
      <c r="GB1800" s="3"/>
      <c r="GC1800" s="3"/>
      <c r="GD1800" s="3"/>
      <c r="GE1800" s="3"/>
      <c r="GF1800" s="3"/>
    </row>
    <row r="1801" spans="1:188" s="320" customFormat="1" x14ac:dyDescent="0.2">
      <c r="A1801" s="4"/>
      <c r="B1801" s="5"/>
      <c r="C1801" s="5"/>
      <c r="D1801" s="5"/>
      <c r="E1801" s="259"/>
      <c r="F1801" s="323"/>
      <c r="G1801" s="323"/>
      <c r="I1801" s="4"/>
      <c r="J1801" s="4"/>
      <c r="K1801" s="260"/>
      <c r="L1801" s="4"/>
      <c r="M1801" s="35"/>
      <c r="N1801" s="4"/>
      <c r="O1801" s="35"/>
      <c r="P1801" s="36"/>
      <c r="Q1801" s="4"/>
      <c r="R1801" s="4"/>
      <c r="S1801" s="4"/>
      <c r="T1801" s="4"/>
      <c r="U1801" s="4"/>
      <c r="V1801" s="4"/>
      <c r="W1801" s="4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  <c r="FB1801" s="3"/>
      <c r="FC1801" s="3"/>
      <c r="FD1801" s="3"/>
      <c r="FE1801" s="3"/>
      <c r="FF1801" s="3"/>
      <c r="FG1801" s="3"/>
      <c r="FH1801" s="3"/>
      <c r="FI1801" s="3"/>
      <c r="FJ1801" s="3"/>
      <c r="FK1801" s="3"/>
      <c r="FL1801" s="3"/>
      <c r="FM1801" s="3"/>
      <c r="FN1801" s="3"/>
      <c r="FO1801" s="3"/>
      <c r="FP1801" s="3"/>
      <c r="FQ1801" s="3"/>
      <c r="FR1801" s="3"/>
      <c r="FS1801" s="3"/>
      <c r="FT1801" s="3"/>
      <c r="FU1801" s="3"/>
      <c r="FV1801" s="3"/>
      <c r="FW1801" s="3"/>
      <c r="FX1801" s="3"/>
      <c r="FY1801" s="3"/>
      <c r="FZ1801" s="3"/>
      <c r="GA1801" s="3"/>
      <c r="GB1801" s="3"/>
      <c r="GC1801" s="3"/>
      <c r="GD1801" s="3"/>
      <c r="GE1801" s="3"/>
      <c r="GF1801" s="3"/>
    </row>
    <row r="1802" spans="1:188" s="320" customFormat="1" x14ac:dyDescent="0.2">
      <c r="A1802" s="4"/>
      <c r="B1802" s="5"/>
      <c r="C1802" s="5"/>
      <c r="D1802" s="5"/>
      <c r="E1802" s="259"/>
      <c r="F1802" s="323"/>
      <c r="G1802" s="323"/>
      <c r="I1802" s="4"/>
      <c r="J1802" s="4"/>
      <c r="K1802" s="260"/>
      <c r="L1802" s="4"/>
      <c r="M1802" s="35"/>
      <c r="N1802" s="4"/>
      <c r="O1802" s="35"/>
      <c r="P1802" s="36"/>
      <c r="Q1802" s="4"/>
      <c r="R1802" s="4"/>
      <c r="S1802" s="4"/>
      <c r="T1802" s="4"/>
      <c r="U1802" s="4"/>
      <c r="V1802" s="4"/>
      <c r="W1802" s="4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  <c r="FB1802" s="3"/>
      <c r="FC1802" s="3"/>
      <c r="FD1802" s="3"/>
      <c r="FE1802" s="3"/>
      <c r="FF1802" s="3"/>
      <c r="FG1802" s="3"/>
      <c r="FH1802" s="3"/>
      <c r="FI1802" s="3"/>
      <c r="FJ1802" s="3"/>
      <c r="FK1802" s="3"/>
      <c r="FL1802" s="3"/>
      <c r="FM1802" s="3"/>
      <c r="FN1802" s="3"/>
      <c r="FO1802" s="3"/>
      <c r="FP1802" s="3"/>
      <c r="FQ1802" s="3"/>
      <c r="FR1802" s="3"/>
      <c r="FS1802" s="3"/>
      <c r="FT1802" s="3"/>
      <c r="FU1802" s="3"/>
      <c r="FV1802" s="3"/>
      <c r="FW1802" s="3"/>
      <c r="FX1802" s="3"/>
      <c r="FY1802" s="3"/>
      <c r="FZ1802" s="3"/>
      <c r="GA1802" s="3"/>
      <c r="GB1802" s="3"/>
      <c r="GC1802" s="3"/>
      <c r="GD1802" s="3"/>
      <c r="GE1802" s="3"/>
      <c r="GF1802" s="3"/>
    </row>
    <row r="1803" spans="1:188" s="320" customFormat="1" x14ac:dyDescent="0.2">
      <c r="A1803" s="4"/>
      <c r="B1803" s="5"/>
      <c r="C1803" s="5"/>
      <c r="D1803" s="5"/>
      <c r="E1803" s="259"/>
      <c r="F1803" s="323"/>
      <c r="G1803" s="323"/>
      <c r="I1803" s="4"/>
      <c r="J1803" s="4"/>
      <c r="K1803" s="260"/>
      <c r="L1803" s="4"/>
      <c r="M1803" s="35"/>
      <c r="N1803" s="4"/>
      <c r="O1803" s="35"/>
      <c r="P1803" s="36"/>
      <c r="Q1803" s="4"/>
      <c r="R1803" s="4"/>
      <c r="S1803" s="4"/>
      <c r="T1803" s="4"/>
      <c r="U1803" s="4"/>
      <c r="V1803" s="4"/>
      <c r="W1803" s="4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  <c r="FB1803" s="3"/>
      <c r="FC1803" s="3"/>
      <c r="FD1803" s="3"/>
      <c r="FE1803" s="3"/>
      <c r="FF1803" s="3"/>
      <c r="FG1803" s="3"/>
      <c r="FH1803" s="3"/>
      <c r="FI1803" s="3"/>
      <c r="FJ1803" s="3"/>
      <c r="FK1803" s="3"/>
      <c r="FL1803" s="3"/>
      <c r="FM1803" s="3"/>
      <c r="FN1803" s="3"/>
      <c r="FO1803" s="3"/>
      <c r="FP1803" s="3"/>
      <c r="FQ1803" s="3"/>
      <c r="FR1803" s="3"/>
      <c r="FS1803" s="3"/>
      <c r="FT1803" s="3"/>
      <c r="FU1803" s="3"/>
      <c r="FV1803" s="3"/>
      <c r="FW1803" s="3"/>
      <c r="FX1803" s="3"/>
      <c r="FY1803" s="3"/>
      <c r="FZ1803" s="3"/>
      <c r="GA1803" s="3"/>
      <c r="GB1803" s="3"/>
      <c r="GC1803" s="3"/>
      <c r="GD1803" s="3"/>
      <c r="GE1803" s="3"/>
      <c r="GF1803" s="3"/>
    </row>
    <row r="1804" spans="1:188" s="320" customFormat="1" x14ac:dyDescent="0.2">
      <c r="A1804" s="4"/>
      <c r="B1804" s="5"/>
      <c r="C1804" s="5"/>
      <c r="D1804" s="5"/>
      <c r="E1804" s="259"/>
      <c r="F1804" s="323"/>
      <c r="G1804" s="323"/>
      <c r="I1804" s="4"/>
      <c r="J1804" s="4"/>
      <c r="K1804" s="260"/>
      <c r="L1804" s="4"/>
      <c r="M1804" s="35"/>
      <c r="N1804" s="4"/>
      <c r="O1804" s="35"/>
      <c r="P1804" s="36"/>
      <c r="Q1804" s="4"/>
      <c r="R1804" s="4"/>
      <c r="S1804" s="4"/>
      <c r="T1804" s="4"/>
      <c r="U1804" s="4"/>
      <c r="V1804" s="4"/>
      <c r="W1804" s="4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  <c r="EO1804" s="3"/>
      <c r="EP1804" s="3"/>
      <c r="EQ1804" s="3"/>
      <c r="ER1804" s="3"/>
      <c r="ES1804" s="3"/>
      <c r="ET1804" s="3"/>
      <c r="EU1804" s="3"/>
      <c r="EV1804" s="3"/>
      <c r="EW1804" s="3"/>
      <c r="EX1804" s="3"/>
      <c r="EY1804" s="3"/>
      <c r="EZ1804" s="3"/>
      <c r="FA1804" s="3"/>
      <c r="FB1804" s="3"/>
      <c r="FC1804" s="3"/>
      <c r="FD1804" s="3"/>
      <c r="FE1804" s="3"/>
      <c r="FF1804" s="3"/>
      <c r="FG1804" s="3"/>
      <c r="FH1804" s="3"/>
      <c r="FI1804" s="3"/>
      <c r="FJ1804" s="3"/>
      <c r="FK1804" s="3"/>
      <c r="FL1804" s="3"/>
      <c r="FM1804" s="3"/>
      <c r="FN1804" s="3"/>
      <c r="FO1804" s="3"/>
      <c r="FP1804" s="3"/>
      <c r="FQ1804" s="3"/>
      <c r="FR1804" s="3"/>
      <c r="FS1804" s="3"/>
      <c r="FT1804" s="3"/>
      <c r="FU1804" s="3"/>
      <c r="FV1804" s="3"/>
      <c r="FW1804" s="3"/>
      <c r="FX1804" s="3"/>
      <c r="FY1804" s="3"/>
      <c r="FZ1804" s="3"/>
      <c r="GA1804" s="3"/>
      <c r="GB1804" s="3"/>
      <c r="GC1804" s="3"/>
      <c r="GD1804" s="3"/>
      <c r="GE1804" s="3"/>
      <c r="GF1804" s="3"/>
    </row>
    <row r="1805" spans="1:188" s="320" customFormat="1" x14ac:dyDescent="0.2">
      <c r="A1805" s="4"/>
      <c r="B1805" s="5"/>
      <c r="C1805" s="5"/>
      <c r="D1805" s="5"/>
      <c r="E1805" s="259"/>
      <c r="F1805" s="323"/>
      <c r="G1805" s="323"/>
      <c r="I1805" s="4"/>
      <c r="J1805" s="4"/>
      <c r="K1805" s="260"/>
      <c r="L1805" s="4"/>
      <c r="M1805" s="35"/>
      <c r="N1805" s="4"/>
      <c r="O1805" s="35"/>
      <c r="P1805" s="36"/>
      <c r="Q1805" s="4"/>
      <c r="R1805" s="4"/>
      <c r="S1805" s="4"/>
      <c r="T1805" s="4"/>
      <c r="U1805" s="4"/>
      <c r="V1805" s="4"/>
      <c r="W1805" s="4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  <c r="FB1805" s="3"/>
      <c r="FC1805" s="3"/>
      <c r="FD1805" s="3"/>
      <c r="FE1805" s="3"/>
      <c r="FF1805" s="3"/>
      <c r="FG1805" s="3"/>
      <c r="FH1805" s="3"/>
      <c r="FI1805" s="3"/>
      <c r="FJ1805" s="3"/>
      <c r="FK1805" s="3"/>
      <c r="FL1805" s="3"/>
      <c r="FM1805" s="3"/>
      <c r="FN1805" s="3"/>
      <c r="FO1805" s="3"/>
      <c r="FP1805" s="3"/>
      <c r="FQ1805" s="3"/>
      <c r="FR1805" s="3"/>
      <c r="FS1805" s="3"/>
      <c r="FT1805" s="3"/>
      <c r="FU1805" s="3"/>
      <c r="FV1805" s="3"/>
      <c r="FW1805" s="3"/>
      <c r="FX1805" s="3"/>
      <c r="FY1805" s="3"/>
      <c r="FZ1805" s="3"/>
      <c r="GA1805" s="3"/>
      <c r="GB1805" s="3"/>
      <c r="GC1805" s="3"/>
      <c r="GD1805" s="3"/>
      <c r="GE1805" s="3"/>
      <c r="GF1805" s="3"/>
    </row>
    <row r="1806" spans="1:188" s="320" customFormat="1" x14ac:dyDescent="0.2">
      <c r="A1806" s="4"/>
      <c r="B1806" s="5"/>
      <c r="C1806" s="5"/>
      <c r="D1806" s="5"/>
      <c r="E1806" s="259"/>
      <c r="F1806" s="323"/>
      <c r="G1806" s="323"/>
      <c r="I1806" s="4"/>
      <c r="J1806" s="4"/>
      <c r="K1806" s="260"/>
      <c r="L1806" s="4"/>
      <c r="M1806" s="35"/>
      <c r="N1806" s="4"/>
      <c r="O1806" s="35"/>
      <c r="P1806" s="36"/>
      <c r="Q1806" s="4"/>
      <c r="R1806" s="4"/>
      <c r="S1806" s="4"/>
      <c r="T1806" s="4"/>
      <c r="U1806" s="4"/>
      <c r="V1806" s="4"/>
      <c r="W1806" s="4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  <c r="EO1806" s="3"/>
      <c r="EP1806" s="3"/>
      <c r="EQ1806" s="3"/>
      <c r="ER1806" s="3"/>
      <c r="ES1806" s="3"/>
      <c r="ET1806" s="3"/>
      <c r="EU1806" s="3"/>
      <c r="EV1806" s="3"/>
      <c r="EW1806" s="3"/>
      <c r="EX1806" s="3"/>
      <c r="EY1806" s="3"/>
      <c r="EZ1806" s="3"/>
      <c r="FA1806" s="3"/>
      <c r="FB1806" s="3"/>
      <c r="FC1806" s="3"/>
      <c r="FD1806" s="3"/>
      <c r="FE1806" s="3"/>
      <c r="FF1806" s="3"/>
      <c r="FG1806" s="3"/>
      <c r="FH1806" s="3"/>
      <c r="FI1806" s="3"/>
      <c r="FJ1806" s="3"/>
      <c r="FK1806" s="3"/>
      <c r="FL1806" s="3"/>
      <c r="FM1806" s="3"/>
      <c r="FN1806" s="3"/>
      <c r="FO1806" s="3"/>
      <c r="FP1806" s="3"/>
      <c r="FQ1806" s="3"/>
      <c r="FR1806" s="3"/>
      <c r="FS1806" s="3"/>
      <c r="FT1806" s="3"/>
      <c r="FU1806" s="3"/>
      <c r="FV1806" s="3"/>
      <c r="FW1806" s="3"/>
      <c r="FX1806" s="3"/>
      <c r="FY1806" s="3"/>
      <c r="FZ1806" s="3"/>
      <c r="GA1806" s="3"/>
      <c r="GB1806" s="3"/>
      <c r="GC1806" s="3"/>
      <c r="GD1806" s="3"/>
      <c r="GE1806" s="3"/>
      <c r="GF1806" s="3"/>
    </row>
    <row r="1807" spans="1:188" s="320" customFormat="1" x14ac:dyDescent="0.2">
      <c r="A1807" s="4"/>
      <c r="B1807" s="5"/>
      <c r="C1807" s="5"/>
      <c r="D1807" s="5"/>
      <c r="E1807" s="259"/>
      <c r="F1807" s="323"/>
      <c r="G1807" s="323"/>
      <c r="I1807" s="4"/>
      <c r="J1807" s="4"/>
      <c r="K1807" s="260"/>
      <c r="L1807" s="4"/>
      <c r="M1807" s="35"/>
      <c r="N1807" s="4"/>
      <c r="O1807" s="35"/>
      <c r="P1807" s="36"/>
      <c r="Q1807" s="4"/>
      <c r="R1807" s="4"/>
      <c r="S1807" s="4"/>
      <c r="T1807" s="4"/>
      <c r="U1807" s="4"/>
      <c r="V1807" s="4"/>
      <c r="W1807" s="4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  <c r="EO1807" s="3"/>
      <c r="EP1807" s="3"/>
      <c r="EQ1807" s="3"/>
      <c r="ER1807" s="3"/>
      <c r="ES1807" s="3"/>
      <c r="ET1807" s="3"/>
      <c r="EU1807" s="3"/>
      <c r="EV1807" s="3"/>
      <c r="EW1807" s="3"/>
      <c r="EX1807" s="3"/>
      <c r="EY1807" s="3"/>
      <c r="EZ1807" s="3"/>
      <c r="FA1807" s="3"/>
      <c r="FB1807" s="3"/>
      <c r="FC1807" s="3"/>
      <c r="FD1807" s="3"/>
      <c r="FE1807" s="3"/>
      <c r="FF1807" s="3"/>
      <c r="FG1807" s="3"/>
      <c r="FH1807" s="3"/>
      <c r="FI1807" s="3"/>
      <c r="FJ1807" s="3"/>
      <c r="FK1807" s="3"/>
      <c r="FL1807" s="3"/>
      <c r="FM1807" s="3"/>
      <c r="FN1807" s="3"/>
      <c r="FO1807" s="3"/>
      <c r="FP1807" s="3"/>
      <c r="FQ1807" s="3"/>
      <c r="FR1807" s="3"/>
      <c r="FS1807" s="3"/>
      <c r="FT1807" s="3"/>
      <c r="FU1807" s="3"/>
      <c r="FV1807" s="3"/>
      <c r="FW1807" s="3"/>
      <c r="FX1807" s="3"/>
      <c r="FY1807" s="3"/>
      <c r="FZ1807" s="3"/>
      <c r="GA1807" s="3"/>
      <c r="GB1807" s="3"/>
      <c r="GC1807" s="3"/>
      <c r="GD1807" s="3"/>
      <c r="GE1807" s="3"/>
      <c r="GF1807" s="3"/>
    </row>
    <row r="1808" spans="1:188" s="320" customFormat="1" x14ac:dyDescent="0.2">
      <c r="A1808" s="4"/>
      <c r="B1808" s="5"/>
      <c r="C1808" s="5"/>
      <c r="D1808" s="5"/>
      <c r="E1808" s="259"/>
      <c r="F1808" s="323"/>
      <c r="G1808" s="323"/>
      <c r="I1808" s="4"/>
      <c r="J1808" s="4"/>
      <c r="K1808" s="260"/>
      <c r="L1808" s="4"/>
      <c r="M1808" s="35"/>
      <c r="N1808" s="4"/>
      <c r="O1808" s="35"/>
      <c r="P1808" s="36"/>
      <c r="Q1808" s="4"/>
      <c r="R1808" s="4"/>
      <c r="S1808" s="4"/>
      <c r="T1808" s="4"/>
      <c r="U1808" s="4"/>
      <c r="V1808" s="4"/>
      <c r="W1808" s="4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  <c r="FF1808" s="3"/>
      <c r="FG1808" s="3"/>
      <c r="FH1808" s="3"/>
      <c r="FI1808" s="3"/>
      <c r="FJ1808" s="3"/>
      <c r="FK1808" s="3"/>
      <c r="FL1808" s="3"/>
      <c r="FM1808" s="3"/>
      <c r="FN1808" s="3"/>
      <c r="FO1808" s="3"/>
      <c r="FP1808" s="3"/>
      <c r="FQ1808" s="3"/>
      <c r="FR1808" s="3"/>
      <c r="FS1808" s="3"/>
      <c r="FT1808" s="3"/>
      <c r="FU1808" s="3"/>
      <c r="FV1808" s="3"/>
      <c r="FW1808" s="3"/>
      <c r="FX1808" s="3"/>
      <c r="FY1808" s="3"/>
      <c r="FZ1808" s="3"/>
      <c r="GA1808" s="3"/>
      <c r="GB1808" s="3"/>
      <c r="GC1808" s="3"/>
      <c r="GD1808" s="3"/>
      <c r="GE1808" s="3"/>
      <c r="GF1808" s="3"/>
    </row>
    <row r="1809" spans="1:188" s="320" customFormat="1" x14ac:dyDescent="0.2">
      <c r="A1809" s="4"/>
      <c r="B1809" s="5"/>
      <c r="C1809" s="5"/>
      <c r="D1809" s="5"/>
      <c r="E1809" s="259"/>
      <c r="F1809" s="323"/>
      <c r="G1809" s="323"/>
      <c r="I1809" s="4"/>
      <c r="J1809" s="4"/>
      <c r="K1809" s="260"/>
      <c r="L1809" s="4"/>
      <c r="M1809" s="35"/>
      <c r="N1809" s="4"/>
      <c r="O1809" s="35"/>
      <c r="P1809" s="36"/>
      <c r="Q1809" s="4"/>
      <c r="R1809" s="4"/>
      <c r="S1809" s="4"/>
      <c r="T1809" s="4"/>
      <c r="U1809" s="4"/>
      <c r="V1809" s="4"/>
      <c r="W1809" s="4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  <c r="FB1809" s="3"/>
      <c r="FC1809" s="3"/>
      <c r="FD1809" s="3"/>
      <c r="FE1809" s="3"/>
      <c r="FF1809" s="3"/>
      <c r="FG1809" s="3"/>
      <c r="FH1809" s="3"/>
      <c r="FI1809" s="3"/>
      <c r="FJ1809" s="3"/>
      <c r="FK1809" s="3"/>
      <c r="FL1809" s="3"/>
      <c r="FM1809" s="3"/>
      <c r="FN1809" s="3"/>
      <c r="FO1809" s="3"/>
      <c r="FP1809" s="3"/>
      <c r="FQ1809" s="3"/>
      <c r="FR1809" s="3"/>
      <c r="FS1809" s="3"/>
      <c r="FT1809" s="3"/>
      <c r="FU1809" s="3"/>
      <c r="FV1809" s="3"/>
      <c r="FW1809" s="3"/>
      <c r="FX1809" s="3"/>
      <c r="FY1809" s="3"/>
      <c r="FZ1809" s="3"/>
      <c r="GA1809" s="3"/>
      <c r="GB1809" s="3"/>
      <c r="GC1809" s="3"/>
      <c r="GD1809" s="3"/>
      <c r="GE1809" s="3"/>
      <c r="GF1809" s="3"/>
    </row>
    <row r="1810" spans="1:188" s="320" customFormat="1" x14ac:dyDescent="0.2">
      <c r="A1810" s="4"/>
      <c r="B1810" s="5"/>
      <c r="C1810" s="5"/>
      <c r="D1810" s="5"/>
      <c r="E1810" s="259"/>
      <c r="F1810" s="323"/>
      <c r="G1810" s="323"/>
      <c r="I1810" s="4"/>
      <c r="J1810" s="4"/>
      <c r="K1810" s="260"/>
      <c r="L1810" s="4"/>
      <c r="M1810" s="35"/>
      <c r="N1810" s="4"/>
      <c r="O1810" s="35"/>
      <c r="P1810" s="36"/>
      <c r="Q1810" s="4"/>
      <c r="R1810" s="4"/>
      <c r="S1810" s="4"/>
      <c r="T1810" s="4"/>
      <c r="U1810" s="4"/>
      <c r="V1810" s="4"/>
      <c r="W1810" s="4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  <c r="FB1810" s="3"/>
      <c r="FC1810" s="3"/>
      <c r="FD1810" s="3"/>
      <c r="FE1810" s="3"/>
      <c r="FF1810" s="3"/>
      <c r="FG1810" s="3"/>
      <c r="FH1810" s="3"/>
      <c r="FI1810" s="3"/>
      <c r="FJ1810" s="3"/>
      <c r="FK1810" s="3"/>
      <c r="FL1810" s="3"/>
      <c r="FM1810" s="3"/>
      <c r="FN1810" s="3"/>
      <c r="FO1810" s="3"/>
      <c r="FP1810" s="3"/>
      <c r="FQ1810" s="3"/>
      <c r="FR1810" s="3"/>
      <c r="FS1810" s="3"/>
      <c r="FT1810" s="3"/>
      <c r="FU1810" s="3"/>
      <c r="FV1810" s="3"/>
      <c r="FW1810" s="3"/>
      <c r="FX1810" s="3"/>
      <c r="FY1810" s="3"/>
      <c r="FZ1810" s="3"/>
      <c r="GA1810" s="3"/>
      <c r="GB1810" s="3"/>
      <c r="GC1810" s="3"/>
      <c r="GD1810" s="3"/>
      <c r="GE1810" s="3"/>
      <c r="GF1810" s="3"/>
    </row>
    <row r="1811" spans="1:188" s="320" customFormat="1" x14ac:dyDescent="0.2">
      <c r="A1811" s="4"/>
      <c r="B1811" s="5"/>
      <c r="C1811" s="5"/>
      <c r="D1811" s="5"/>
      <c r="E1811" s="259"/>
      <c r="F1811" s="323"/>
      <c r="G1811" s="323"/>
      <c r="I1811" s="4"/>
      <c r="J1811" s="4"/>
      <c r="K1811" s="260"/>
      <c r="L1811" s="4"/>
      <c r="M1811" s="35"/>
      <c r="N1811" s="4"/>
      <c r="O1811" s="35"/>
      <c r="P1811" s="36"/>
      <c r="Q1811" s="4"/>
      <c r="R1811" s="4"/>
      <c r="S1811" s="4"/>
      <c r="T1811" s="4"/>
      <c r="U1811" s="4"/>
      <c r="V1811" s="4"/>
      <c r="W1811" s="4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  <c r="FJ1811" s="3"/>
      <c r="FK1811" s="3"/>
      <c r="FL1811" s="3"/>
      <c r="FM1811" s="3"/>
      <c r="FN1811" s="3"/>
      <c r="FO1811" s="3"/>
      <c r="FP1811" s="3"/>
      <c r="FQ1811" s="3"/>
      <c r="FR1811" s="3"/>
      <c r="FS1811" s="3"/>
      <c r="FT1811" s="3"/>
      <c r="FU1811" s="3"/>
      <c r="FV1811" s="3"/>
      <c r="FW1811" s="3"/>
      <c r="FX1811" s="3"/>
      <c r="FY1811" s="3"/>
      <c r="FZ1811" s="3"/>
      <c r="GA1811" s="3"/>
      <c r="GB1811" s="3"/>
      <c r="GC1811" s="3"/>
      <c r="GD1811" s="3"/>
      <c r="GE1811" s="3"/>
      <c r="GF1811" s="3"/>
    </row>
    <row r="1812" spans="1:188" s="320" customFormat="1" x14ac:dyDescent="0.2">
      <c r="A1812" s="4"/>
      <c r="B1812" s="5"/>
      <c r="C1812" s="5"/>
      <c r="D1812" s="5"/>
      <c r="E1812" s="259"/>
      <c r="F1812" s="323"/>
      <c r="G1812" s="323"/>
      <c r="I1812" s="4"/>
      <c r="J1812" s="4"/>
      <c r="K1812" s="260"/>
      <c r="L1812" s="4"/>
      <c r="M1812" s="35"/>
      <c r="N1812" s="4"/>
      <c r="O1812" s="35"/>
      <c r="P1812" s="36"/>
      <c r="Q1812" s="4"/>
      <c r="R1812" s="4"/>
      <c r="S1812" s="4"/>
      <c r="T1812" s="4"/>
      <c r="U1812" s="4"/>
      <c r="V1812" s="4"/>
      <c r="W1812" s="4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  <c r="FF1812" s="3"/>
      <c r="FG1812" s="3"/>
      <c r="FH1812" s="3"/>
      <c r="FI1812" s="3"/>
      <c r="FJ1812" s="3"/>
      <c r="FK1812" s="3"/>
      <c r="FL1812" s="3"/>
      <c r="FM1812" s="3"/>
      <c r="FN1812" s="3"/>
      <c r="FO1812" s="3"/>
      <c r="FP1812" s="3"/>
      <c r="FQ1812" s="3"/>
      <c r="FR1812" s="3"/>
      <c r="FS1812" s="3"/>
      <c r="FT1812" s="3"/>
      <c r="FU1812" s="3"/>
      <c r="FV1812" s="3"/>
      <c r="FW1812" s="3"/>
      <c r="FX1812" s="3"/>
      <c r="FY1812" s="3"/>
      <c r="FZ1812" s="3"/>
      <c r="GA1812" s="3"/>
      <c r="GB1812" s="3"/>
      <c r="GC1812" s="3"/>
      <c r="GD1812" s="3"/>
      <c r="GE1812" s="3"/>
      <c r="GF1812" s="3"/>
    </row>
    <row r="1813" spans="1:188" s="320" customFormat="1" x14ac:dyDescent="0.2">
      <c r="A1813" s="4"/>
      <c r="B1813" s="5"/>
      <c r="C1813" s="5"/>
      <c r="D1813" s="5"/>
      <c r="E1813" s="259"/>
      <c r="F1813" s="323"/>
      <c r="G1813" s="323"/>
      <c r="I1813" s="4"/>
      <c r="J1813" s="4"/>
      <c r="K1813" s="260"/>
      <c r="L1813" s="4"/>
      <c r="M1813" s="35"/>
      <c r="N1813" s="4"/>
      <c r="O1813" s="35"/>
      <c r="P1813" s="36"/>
      <c r="Q1813" s="4"/>
      <c r="R1813" s="4"/>
      <c r="S1813" s="4"/>
      <c r="T1813" s="4"/>
      <c r="U1813" s="4"/>
      <c r="V1813" s="4"/>
      <c r="W1813" s="4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  <c r="FF1813" s="3"/>
      <c r="FG1813" s="3"/>
      <c r="FH1813" s="3"/>
      <c r="FI1813" s="3"/>
      <c r="FJ1813" s="3"/>
      <c r="FK1813" s="3"/>
      <c r="FL1813" s="3"/>
      <c r="FM1813" s="3"/>
      <c r="FN1813" s="3"/>
      <c r="FO1813" s="3"/>
      <c r="FP1813" s="3"/>
      <c r="FQ1813" s="3"/>
      <c r="FR1813" s="3"/>
      <c r="FS1813" s="3"/>
      <c r="FT1813" s="3"/>
      <c r="FU1813" s="3"/>
      <c r="FV1813" s="3"/>
      <c r="FW1813" s="3"/>
      <c r="FX1813" s="3"/>
      <c r="FY1813" s="3"/>
      <c r="FZ1813" s="3"/>
      <c r="GA1813" s="3"/>
      <c r="GB1813" s="3"/>
      <c r="GC1813" s="3"/>
      <c r="GD1813" s="3"/>
      <c r="GE1813" s="3"/>
      <c r="GF1813" s="3"/>
    </row>
    <row r="1814" spans="1:188" s="320" customFormat="1" x14ac:dyDescent="0.2">
      <c r="A1814" s="4"/>
      <c r="B1814" s="5"/>
      <c r="C1814" s="5"/>
      <c r="D1814" s="5"/>
      <c r="E1814" s="259"/>
      <c r="F1814" s="323"/>
      <c r="G1814" s="323"/>
      <c r="I1814" s="4"/>
      <c r="J1814" s="4"/>
      <c r="K1814" s="260"/>
      <c r="L1814" s="4"/>
      <c r="M1814" s="35"/>
      <c r="N1814" s="4"/>
      <c r="O1814" s="35"/>
      <c r="P1814" s="36"/>
      <c r="Q1814" s="4"/>
      <c r="R1814" s="4"/>
      <c r="S1814" s="4"/>
      <c r="T1814" s="4"/>
      <c r="U1814" s="4"/>
      <c r="V1814" s="4"/>
      <c r="W1814" s="4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  <c r="FB1814" s="3"/>
      <c r="FC1814" s="3"/>
      <c r="FD1814" s="3"/>
      <c r="FE1814" s="3"/>
      <c r="FF1814" s="3"/>
      <c r="FG1814" s="3"/>
      <c r="FH1814" s="3"/>
      <c r="FI1814" s="3"/>
      <c r="FJ1814" s="3"/>
      <c r="FK1814" s="3"/>
      <c r="FL1814" s="3"/>
      <c r="FM1814" s="3"/>
      <c r="FN1814" s="3"/>
      <c r="FO1814" s="3"/>
      <c r="FP1814" s="3"/>
      <c r="FQ1814" s="3"/>
      <c r="FR1814" s="3"/>
      <c r="FS1814" s="3"/>
      <c r="FT1814" s="3"/>
      <c r="FU1814" s="3"/>
      <c r="FV1814" s="3"/>
      <c r="FW1814" s="3"/>
      <c r="FX1814" s="3"/>
      <c r="FY1814" s="3"/>
      <c r="FZ1814" s="3"/>
      <c r="GA1814" s="3"/>
      <c r="GB1814" s="3"/>
      <c r="GC1814" s="3"/>
      <c r="GD1814" s="3"/>
      <c r="GE1814" s="3"/>
      <c r="GF1814" s="3"/>
    </row>
    <row r="1815" spans="1:188" s="320" customFormat="1" x14ac:dyDescent="0.2">
      <c r="A1815" s="4"/>
      <c r="B1815" s="5"/>
      <c r="C1815" s="5"/>
      <c r="D1815" s="5"/>
      <c r="E1815" s="259"/>
      <c r="F1815" s="323"/>
      <c r="G1815" s="323"/>
      <c r="I1815" s="4"/>
      <c r="J1815" s="4"/>
      <c r="K1815" s="260"/>
      <c r="L1815" s="4"/>
      <c r="M1815" s="35"/>
      <c r="N1815" s="4"/>
      <c r="O1815" s="35"/>
      <c r="P1815" s="36"/>
      <c r="Q1815" s="4"/>
      <c r="R1815" s="4"/>
      <c r="S1815" s="4"/>
      <c r="T1815" s="4"/>
      <c r="U1815" s="4"/>
      <c r="V1815" s="4"/>
      <c r="W1815" s="4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  <c r="FF1815" s="3"/>
      <c r="FG1815" s="3"/>
      <c r="FH1815" s="3"/>
      <c r="FI1815" s="3"/>
      <c r="FJ1815" s="3"/>
      <c r="FK1815" s="3"/>
      <c r="FL1815" s="3"/>
      <c r="FM1815" s="3"/>
      <c r="FN1815" s="3"/>
      <c r="FO1815" s="3"/>
      <c r="FP1815" s="3"/>
      <c r="FQ1815" s="3"/>
      <c r="FR1815" s="3"/>
      <c r="FS1815" s="3"/>
      <c r="FT1815" s="3"/>
      <c r="FU1815" s="3"/>
      <c r="FV1815" s="3"/>
      <c r="FW1815" s="3"/>
      <c r="FX1815" s="3"/>
      <c r="FY1815" s="3"/>
      <c r="FZ1815" s="3"/>
      <c r="GA1815" s="3"/>
      <c r="GB1815" s="3"/>
      <c r="GC1815" s="3"/>
      <c r="GD1815" s="3"/>
      <c r="GE1815" s="3"/>
      <c r="GF1815" s="3"/>
    </row>
    <row r="1816" spans="1:188" s="320" customFormat="1" x14ac:dyDescent="0.2">
      <c r="A1816" s="4"/>
      <c r="B1816" s="5"/>
      <c r="C1816" s="5"/>
      <c r="D1816" s="5"/>
      <c r="E1816" s="259"/>
      <c r="F1816" s="323"/>
      <c r="G1816" s="323"/>
      <c r="I1816" s="4"/>
      <c r="J1816" s="4"/>
      <c r="K1816" s="260"/>
      <c r="L1816" s="4"/>
      <c r="M1816" s="35"/>
      <c r="N1816" s="4"/>
      <c r="O1816" s="35"/>
      <c r="P1816" s="36"/>
      <c r="Q1816" s="4"/>
      <c r="R1816" s="4"/>
      <c r="S1816" s="4"/>
      <c r="T1816" s="4"/>
      <c r="U1816" s="4"/>
      <c r="V1816" s="4"/>
      <c r="W1816" s="4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  <c r="FJ1816" s="3"/>
      <c r="FK1816" s="3"/>
      <c r="FL1816" s="3"/>
      <c r="FM1816" s="3"/>
      <c r="FN1816" s="3"/>
      <c r="FO1816" s="3"/>
      <c r="FP1816" s="3"/>
      <c r="FQ1816" s="3"/>
      <c r="FR1816" s="3"/>
      <c r="FS1816" s="3"/>
      <c r="FT1816" s="3"/>
      <c r="FU1816" s="3"/>
      <c r="FV1816" s="3"/>
      <c r="FW1816" s="3"/>
      <c r="FX1816" s="3"/>
      <c r="FY1816" s="3"/>
      <c r="FZ1816" s="3"/>
      <c r="GA1816" s="3"/>
      <c r="GB1816" s="3"/>
      <c r="GC1816" s="3"/>
      <c r="GD1816" s="3"/>
      <c r="GE1816" s="3"/>
      <c r="GF1816" s="3"/>
    </row>
    <row r="1817" spans="1:188" s="320" customFormat="1" x14ac:dyDescent="0.2">
      <c r="A1817" s="4"/>
      <c r="B1817" s="5"/>
      <c r="C1817" s="5"/>
      <c r="D1817" s="5"/>
      <c r="E1817" s="259"/>
      <c r="F1817" s="323"/>
      <c r="G1817" s="323"/>
      <c r="I1817" s="4"/>
      <c r="J1817" s="4"/>
      <c r="K1817" s="260"/>
      <c r="L1817" s="4"/>
      <c r="M1817" s="35"/>
      <c r="N1817" s="4"/>
      <c r="O1817" s="35"/>
      <c r="P1817" s="36"/>
      <c r="Q1817" s="4"/>
      <c r="R1817" s="4"/>
      <c r="S1817" s="4"/>
      <c r="T1817" s="4"/>
      <c r="U1817" s="4"/>
      <c r="V1817" s="4"/>
      <c r="W1817" s="4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  <c r="FF1817" s="3"/>
      <c r="FG1817" s="3"/>
      <c r="FH1817" s="3"/>
      <c r="FI1817" s="3"/>
      <c r="FJ1817" s="3"/>
      <c r="FK1817" s="3"/>
      <c r="FL1817" s="3"/>
      <c r="FM1817" s="3"/>
      <c r="FN1817" s="3"/>
      <c r="FO1817" s="3"/>
      <c r="FP1817" s="3"/>
      <c r="FQ1817" s="3"/>
      <c r="FR1817" s="3"/>
      <c r="FS1817" s="3"/>
      <c r="FT1817" s="3"/>
      <c r="FU1817" s="3"/>
      <c r="FV1817" s="3"/>
      <c r="FW1817" s="3"/>
      <c r="FX1817" s="3"/>
      <c r="FY1817" s="3"/>
      <c r="FZ1817" s="3"/>
      <c r="GA1817" s="3"/>
      <c r="GB1817" s="3"/>
      <c r="GC1817" s="3"/>
      <c r="GD1817" s="3"/>
      <c r="GE1817" s="3"/>
      <c r="GF1817" s="3"/>
    </row>
    <row r="1818" spans="1:188" s="320" customFormat="1" x14ac:dyDescent="0.2">
      <c r="A1818" s="4"/>
      <c r="B1818" s="5"/>
      <c r="C1818" s="5"/>
      <c r="D1818" s="5"/>
      <c r="E1818" s="259"/>
      <c r="F1818" s="323"/>
      <c r="G1818" s="323"/>
      <c r="I1818" s="4"/>
      <c r="J1818" s="4"/>
      <c r="K1818" s="260"/>
      <c r="L1818" s="4"/>
      <c r="M1818" s="35"/>
      <c r="N1818" s="4"/>
      <c r="O1818" s="35"/>
      <c r="P1818" s="36"/>
      <c r="Q1818" s="4"/>
      <c r="R1818" s="4"/>
      <c r="S1818" s="4"/>
      <c r="T1818" s="4"/>
      <c r="U1818" s="4"/>
      <c r="V1818" s="4"/>
      <c r="W1818" s="4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  <c r="FJ1818" s="3"/>
      <c r="FK1818" s="3"/>
      <c r="FL1818" s="3"/>
      <c r="FM1818" s="3"/>
      <c r="FN1818" s="3"/>
      <c r="FO1818" s="3"/>
      <c r="FP1818" s="3"/>
      <c r="FQ1818" s="3"/>
      <c r="FR1818" s="3"/>
      <c r="FS1818" s="3"/>
      <c r="FT1818" s="3"/>
      <c r="FU1818" s="3"/>
      <c r="FV1818" s="3"/>
      <c r="FW1818" s="3"/>
      <c r="FX1818" s="3"/>
      <c r="FY1818" s="3"/>
      <c r="FZ1818" s="3"/>
      <c r="GA1818" s="3"/>
      <c r="GB1818" s="3"/>
      <c r="GC1818" s="3"/>
      <c r="GD1818" s="3"/>
      <c r="GE1818" s="3"/>
      <c r="GF1818" s="3"/>
    </row>
    <row r="1819" spans="1:188" s="320" customFormat="1" x14ac:dyDescent="0.2">
      <c r="A1819" s="4"/>
      <c r="B1819" s="5"/>
      <c r="C1819" s="5"/>
      <c r="D1819" s="5"/>
      <c r="E1819" s="259"/>
      <c r="F1819" s="323"/>
      <c r="G1819" s="323"/>
      <c r="I1819" s="4"/>
      <c r="J1819" s="4"/>
      <c r="K1819" s="260"/>
      <c r="L1819" s="4"/>
      <c r="M1819" s="35"/>
      <c r="N1819" s="4"/>
      <c r="O1819" s="35"/>
      <c r="P1819" s="36"/>
      <c r="Q1819" s="4"/>
      <c r="R1819" s="4"/>
      <c r="S1819" s="4"/>
      <c r="T1819" s="4"/>
      <c r="U1819" s="4"/>
      <c r="V1819" s="4"/>
      <c r="W1819" s="4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  <c r="FB1819" s="3"/>
      <c r="FC1819" s="3"/>
      <c r="FD1819" s="3"/>
      <c r="FE1819" s="3"/>
      <c r="FF1819" s="3"/>
      <c r="FG1819" s="3"/>
      <c r="FH1819" s="3"/>
      <c r="FI1819" s="3"/>
      <c r="FJ1819" s="3"/>
      <c r="FK1819" s="3"/>
      <c r="FL1819" s="3"/>
      <c r="FM1819" s="3"/>
      <c r="FN1819" s="3"/>
      <c r="FO1819" s="3"/>
      <c r="FP1819" s="3"/>
      <c r="FQ1819" s="3"/>
      <c r="FR1819" s="3"/>
      <c r="FS1819" s="3"/>
      <c r="FT1819" s="3"/>
      <c r="FU1819" s="3"/>
      <c r="FV1819" s="3"/>
      <c r="FW1819" s="3"/>
      <c r="FX1819" s="3"/>
      <c r="FY1819" s="3"/>
      <c r="FZ1819" s="3"/>
      <c r="GA1819" s="3"/>
      <c r="GB1819" s="3"/>
      <c r="GC1819" s="3"/>
      <c r="GD1819" s="3"/>
      <c r="GE1819" s="3"/>
      <c r="GF1819" s="3"/>
    </row>
    <row r="1820" spans="1:188" s="320" customFormat="1" x14ac:dyDescent="0.2">
      <c r="A1820" s="4"/>
      <c r="B1820" s="5"/>
      <c r="C1820" s="5"/>
      <c r="D1820" s="5"/>
      <c r="E1820" s="259"/>
      <c r="F1820" s="323"/>
      <c r="G1820" s="323"/>
      <c r="I1820" s="4"/>
      <c r="J1820" s="4"/>
      <c r="K1820" s="260"/>
      <c r="L1820" s="4"/>
      <c r="M1820" s="35"/>
      <c r="N1820" s="4"/>
      <c r="O1820" s="35"/>
      <c r="P1820" s="36"/>
      <c r="Q1820" s="4"/>
      <c r="R1820" s="4"/>
      <c r="S1820" s="4"/>
      <c r="T1820" s="4"/>
      <c r="U1820" s="4"/>
      <c r="V1820" s="4"/>
      <c r="W1820" s="4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  <c r="FJ1820" s="3"/>
      <c r="FK1820" s="3"/>
      <c r="FL1820" s="3"/>
      <c r="FM1820" s="3"/>
      <c r="FN1820" s="3"/>
      <c r="FO1820" s="3"/>
      <c r="FP1820" s="3"/>
      <c r="FQ1820" s="3"/>
      <c r="FR1820" s="3"/>
      <c r="FS1820" s="3"/>
      <c r="FT1820" s="3"/>
      <c r="FU1820" s="3"/>
      <c r="FV1820" s="3"/>
      <c r="FW1820" s="3"/>
      <c r="FX1820" s="3"/>
      <c r="FY1820" s="3"/>
      <c r="FZ1820" s="3"/>
      <c r="GA1820" s="3"/>
      <c r="GB1820" s="3"/>
      <c r="GC1820" s="3"/>
      <c r="GD1820" s="3"/>
      <c r="GE1820" s="3"/>
      <c r="GF1820" s="3"/>
    </row>
    <row r="1821" spans="1:188" s="320" customFormat="1" x14ac:dyDescent="0.2">
      <c r="A1821" s="4"/>
      <c r="B1821" s="5"/>
      <c r="C1821" s="5"/>
      <c r="D1821" s="5"/>
      <c r="E1821" s="259"/>
      <c r="F1821" s="323"/>
      <c r="G1821" s="323"/>
      <c r="I1821" s="4"/>
      <c r="J1821" s="4"/>
      <c r="K1821" s="260"/>
      <c r="L1821" s="4"/>
      <c r="M1821" s="35"/>
      <c r="N1821" s="4"/>
      <c r="O1821" s="35"/>
      <c r="P1821" s="36"/>
      <c r="Q1821" s="4"/>
      <c r="R1821" s="4"/>
      <c r="S1821" s="4"/>
      <c r="T1821" s="4"/>
      <c r="U1821" s="4"/>
      <c r="V1821" s="4"/>
      <c r="W1821" s="4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  <c r="FF1821" s="3"/>
      <c r="FG1821" s="3"/>
      <c r="FH1821" s="3"/>
      <c r="FI1821" s="3"/>
      <c r="FJ1821" s="3"/>
      <c r="FK1821" s="3"/>
      <c r="FL1821" s="3"/>
      <c r="FM1821" s="3"/>
      <c r="FN1821" s="3"/>
      <c r="FO1821" s="3"/>
      <c r="FP1821" s="3"/>
      <c r="FQ1821" s="3"/>
      <c r="FR1821" s="3"/>
      <c r="FS1821" s="3"/>
      <c r="FT1821" s="3"/>
      <c r="FU1821" s="3"/>
      <c r="FV1821" s="3"/>
      <c r="FW1821" s="3"/>
      <c r="FX1821" s="3"/>
      <c r="FY1821" s="3"/>
      <c r="FZ1821" s="3"/>
      <c r="GA1821" s="3"/>
      <c r="GB1821" s="3"/>
      <c r="GC1821" s="3"/>
      <c r="GD1821" s="3"/>
      <c r="GE1821" s="3"/>
      <c r="GF1821" s="3"/>
    </row>
    <row r="1822" spans="1:188" s="320" customFormat="1" x14ac:dyDescent="0.2">
      <c r="A1822" s="4"/>
      <c r="B1822" s="5"/>
      <c r="C1822" s="5"/>
      <c r="D1822" s="5"/>
      <c r="E1822" s="259"/>
      <c r="F1822" s="323"/>
      <c r="G1822" s="323"/>
      <c r="I1822" s="4"/>
      <c r="J1822" s="4"/>
      <c r="K1822" s="260"/>
      <c r="L1822" s="4"/>
      <c r="M1822" s="35"/>
      <c r="N1822" s="4"/>
      <c r="O1822" s="35"/>
      <c r="P1822" s="36"/>
      <c r="Q1822" s="4"/>
      <c r="R1822" s="4"/>
      <c r="S1822" s="4"/>
      <c r="T1822" s="4"/>
      <c r="U1822" s="4"/>
      <c r="V1822" s="4"/>
      <c r="W1822" s="4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  <c r="FB1822" s="3"/>
      <c r="FC1822" s="3"/>
      <c r="FD1822" s="3"/>
      <c r="FE1822" s="3"/>
      <c r="FF1822" s="3"/>
      <c r="FG1822" s="3"/>
      <c r="FH1822" s="3"/>
      <c r="FI1822" s="3"/>
      <c r="FJ1822" s="3"/>
      <c r="FK1822" s="3"/>
      <c r="FL1822" s="3"/>
      <c r="FM1822" s="3"/>
      <c r="FN1822" s="3"/>
      <c r="FO1822" s="3"/>
      <c r="FP1822" s="3"/>
      <c r="FQ1822" s="3"/>
      <c r="FR1822" s="3"/>
      <c r="FS1822" s="3"/>
      <c r="FT1822" s="3"/>
      <c r="FU1822" s="3"/>
      <c r="FV1822" s="3"/>
      <c r="FW1822" s="3"/>
      <c r="FX1822" s="3"/>
      <c r="FY1822" s="3"/>
      <c r="FZ1822" s="3"/>
      <c r="GA1822" s="3"/>
      <c r="GB1822" s="3"/>
      <c r="GC1822" s="3"/>
      <c r="GD1822" s="3"/>
      <c r="GE1822" s="3"/>
      <c r="GF1822" s="3"/>
    </row>
    <row r="1823" spans="1:188" s="320" customFormat="1" x14ac:dyDescent="0.2">
      <c r="A1823" s="4"/>
      <c r="B1823" s="5"/>
      <c r="C1823" s="5"/>
      <c r="D1823" s="5"/>
      <c r="E1823" s="259"/>
      <c r="F1823" s="323"/>
      <c r="G1823" s="323"/>
      <c r="I1823" s="4"/>
      <c r="J1823" s="4"/>
      <c r="K1823" s="260"/>
      <c r="L1823" s="4"/>
      <c r="M1823" s="35"/>
      <c r="N1823" s="4"/>
      <c r="O1823" s="35"/>
      <c r="P1823" s="36"/>
      <c r="Q1823" s="4"/>
      <c r="R1823" s="4"/>
      <c r="S1823" s="4"/>
      <c r="T1823" s="4"/>
      <c r="U1823" s="4"/>
      <c r="V1823" s="4"/>
      <c r="W1823" s="4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  <c r="FB1823" s="3"/>
      <c r="FC1823" s="3"/>
      <c r="FD1823" s="3"/>
      <c r="FE1823" s="3"/>
      <c r="FF1823" s="3"/>
      <c r="FG1823" s="3"/>
      <c r="FH1823" s="3"/>
      <c r="FI1823" s="3"/>
      <c r="FJ1823" s="3"/>
      <c r="FK1823" s="3"/>
      <c r="FL1823" s="3"/>
      <c r="FM1823" s="3"/>
      <c r="FN1823" s="3"/>
      <c r="FO1823" s="3"/>
      <c r="FP1823" s="3"/>
      <c r="FQ1823" s="3"/>
      <c r="FR1823" s="3"/>
      <c r="FS1823" s="3"/>
      <c r="FT1823" s="3"/>
      <c r="FU1823" s="3"/>
      <c r="FV1823" s="3"/>
      <c r="FW1823" s="3"/>
      <c r="FX1823" s="3"/>
      <c r="FY1823" s="3"/>
      <c r="FZ1823" s="3"/>
      <c r="GA1823" s="3"/>
      <c r="GB1823" s="3"/>
      <c r="GC1823" s="3"/>
      <c r="GD1823" s="3"/>
      <c r="GE1823" s="3"/>
      <c r="GF1823" s="3"/>
    </row>
    <row r="1824" spans="1:188" s="320" customFormat="1" x14ac:dyDescent="0.2">
      <c r="A1824" s="4"/>
      <c r="B1824" s="5"/>
      <c r="C1824" s="5"/>
      <c r="D1824" s="5"/>
      <c r="E1824" s="259"/>
      <c r="F1824" s="323"/>
      <c r="G1824" s="323"/>
      <c r="I1824" s="4"/>
      <c r="J1824" s="4"/>
      <c r="K1824" s="260"/>
      <c r="L1824" s="4"/>
      <c r="M1824" s="35"/>
      <c r="N1824" s="4"/>
      <c r="O1824" s="35"/>
      <c r="P1824" s="36"/>
      <c r="Q1824" s="4"/>
      <c r="R1824" s="4"/>
      <c r="S1824" s="4"/>
      <c r="T1824" s="4"/>
      <c r="U1824" s="4"/>
      <c r="V1824" s="4"/>
      <c r="W1824" s="4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  <c r="FB1824" s="3"/>
      <c r="FC1824" s="3"/>
      <c r="FD1824" s="3"/>
      <c r="FE1824" s="3"/>
      <c r="FF1824" s="3"/>
      <c r="FG1824" s="3"/>
      <c r="FH1824" s="3"/>
      <c r="FI1824" s="3"/>
      <c r="FJ1824" s="3"/>
      <c r="FK1824" s="3"/>
      <c r="FL1824" s="3"/>
      <c r="FM1824" s="3"/>
      <c r="FN1824" s="3"/>
      <c r="FO1824" s="3"/>
      <c r="FP1824" s="3"/>
      <c r="FQ1824" s="3"/>
      <c r="FR1824" s="3"/>
      <c r="FS1824" s="3"/>
      <c r="FT1824" s="3"/>
      <c r="FU1824" s="3"/>
      <c r="FV1824" s="3"/>
      <c r="FW1824" s="3"/>
      <c r="FX1824" s="3"/>
      <c r="FY1824" s="3"/>
      <c r="FZ1824" s="3"/>
      <c r="GA1824" s="3"/>
      <c r="GB1824" s="3"/>
      <c r="GC1824" s="3"/>
      <c r="GD1824" s="3"/>
      <c r="GE1824" s="3"/>
      <c r="GF1824" s="3"/>
    </row>
    <row r="1825" spans="1:188" s="320" customFormat="1" x14ac:dyDescent="0.2">
      <c r="A1825" s="4"/>
      <c r="B1825" s="5"/>
      <c r="C1825" s="5"/>
      <c r="D1825" s="5"/>
      <c r="E1825" s="259"/>
      <c r="F1825" s="323"/>
      <c r="G1825" s="323"/>
      <c r="I1825" s="4"/>
      <c r="J1825" s="4"/>
      <c r="K1825" s="260"/>
      <c r="L1825" s="4"/>
      <c r="M1825" s="35"/>
      <c r="N1825" s="4"/>
      <c r="O1825" s="35"/>
      <c r="P1825" s="36"/>
      <c r="Q1825" s="4"/>
      <c r="R1825" s="4"/>
      <c r="S1825" s="4"/>
      <c r="T1825" s="4"/>
      <c r="U1825" s="4"/>
      <c r="V1825" s="4"/>
      <c r="W1825" s="4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  <c r="EO1825" s="3"/>
      <c r="EP1825" s="3"/>
      <c r="EQ1825" s="3"/>
      <c r="ER1825" s="3"/>
      <c r="ES1825" s="3"/>
      <c r="ET1825" s="3"/>
      <c r="EU1825" s="3"/>
      <c r="EV1825" s="3"/>
      <c r="EW1825" s="3"/>
      <c r="EX1825" s="3"/>
      <c r="EY1825" s="3"/>
      <c r="EZ1825" s="3"/>
      <c r="FA1825" s="3"/>
      <c r="FB1825" s="3"/>
      <c r="FC1825" s="3"/>
      <c r="FD1825" s="3"/>
      <c r="FE1825" s="3"/>
      <c r="FF1825" s="3"/>
      <c r="FG1825" s="3"/>
      <c r="FH1825" s="3"/>
      <c r="FI1825" s="3"/>
      <c r="FJ1825" s="3"/>
      <c r="FK1825" s="3"/>
      <c r="FL1825" s="3"/>
      <c r="FM1825" s="3"/>
      <c r="FN1825" s="3"/>
      <c r="FO1825" s="3"/>
      <c r="FP1825" s="3"/>
      <c r="FQ1825" s="3"/>
      <c r="FR1825" s="3"/>
      <c r="FS1825" s="3"/>
      <c r="FT1825" s="3"/>
      <c r="FU1825" s="3"/>
      <c r="FV1825" s="3"/>
      <c r="FW1825" s="3"/>
      <c r="FX1825" s="3"/>
      <c r="FY1825" s="3"/>
      <c r="FZ1825" s="3"/>
      <c r="GA1825" s="3"/>
      <c r="GB1825" s="3"/>
      <c r="GC1825" s="3"/>
      <c r="GD1825" s="3"/>
      <c r="GE1825" s="3"/>
      <c r="GF1825" s="3"/>
    </row>
    <row r="1826" spans="1:188" s="320" customFormat="1" x14ac:dyDescent="0.2">
      <c r="A1826" s="4"/>
      <c r="B1826" s="5"/>
      <c r="C1826" s="5"/>
      <c r="D1826" s="5"/>
      <c r="E1826" s="259"/>
      <c r="F1826" s="323"/>
      <c r="G1826" s="323"/>
      <c r="I1826" s="4"/>
      <c r="J1826" s="4"/>
      <c r="K1826" s="260"/>
      <c r="L1826" s="4"/>
      <c r="M1826" s="35"/>
      <c r="N1826" s="4"/>
      <c r="O1826" s="35"/>
      <c r="P1826" s="36"/>
      <c r="Q1826" s="4"/>
      <c r="R1826" s="4"/>
      <c r="S1826" s="4"/>
      <c r="T1826" s="4"/>
      <c r="U1826" s="4"/>
      <c r="V1826" s="4"/>
      <c r="W1826" s="4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  <c r="FF1826" s="3"/>
      <c r="FG1826" s="3"/>
      <c r="FH1826" s="3"/>
      <c r="FI1826" s="3"/>
      <c r="FJ1826" s="3"/>
      <c r="FK1826" s="3"/>
      <c r="FL1826" s="3"/>
      <c r="FM1826" s="3"/>
      <c r="FN1826" s="3"/>
      <c r="FO1826" s="3"/>
      <c r="FP1826" s="3"/>
      <c r="FQ1826" s="3"/>
      <c r="FR1826" s="3"/>
      <c r="FS1826" s="3"/>
      <c r="FT1826" s="3"/>
      <c r="FU1826" s="3"/>
      <c r="FV1826" s="3"/>
      <c r="FW1826" s="3"/>
      <c r="FX1826" s="3"/>
      <c r="FY1826" s="3"/>
      <c r="FZ1826" s="3"/>
      <c r="GA1826" s="3"/>
      <c r="GB1826" s="3"/>
      <c r="GC1826" s="3"/>
      <c r="GD1826" s="3"/>
      <c r="GE1826" s="3"/>
      <c r="GF1826" s="3"/>
    </row>
    <row r="1827" spans="1:188" s="320" customFormat="1" x14ac:dyDescent="0.2">
      <c r="A1827" s="4"/>
      <c r="B1827" s="5"/>
      <c r="C1827" s="5"/>
      <c r="D1827" s="5"/>
      <c r="E1827" s="259"/>
      <c r="F1827" s="323"/>
      <c r="G1827" s="323"/>
      <c r="I1827" s="4"/>
      <c r="J1827" s="4"/>
      <c r="K1827" s="260"/>
      <c r="L1827" s="4"/>
      <c r="M1827" s="35"/>
      <c r="N1827" s="4"/>
      <c r="O1827" s="35"/>
      <c r="P1827" s="36"/>
      <c r="Q1827" s="4"/>
      <c r="R1827" s="4"/>
      <c r="S1827" s="4"/>
      <c r="T1827" s="4"/>
      <c r="U1827" s="4"/>
      <c r="V1827" s="4"/>
      <c r="W1827" s="4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  <c r="FB1827" s="3"/>
      <c r="FC1827" s="3"/>
      <c r="FD1827" s="3"/>
      <c r="FE1827" s="3"/>
      <c r="FF1827" s="3"/>
      <c r="FG1827" s="3"/>
      <c r="FH1827" s="3"/>
      <c r="FI1827" s="3"/>
      <c r="FJ1827" s="3"/>
      <c r="FK1827" s="3"/>
      <c r="FL1827" s="3"/>
      <c r="FM1827" s="3"/>
      <c r="FN1827" s="3"/>
      <c r="FO1827" s="3"/>
      <c r="FP1827" s="3"/>
      <c r="FQ1827" s="3"/>
      <c r="FR1827" s="3"/>
      <c r="FS1827" s="3"/>
      <c r="FT1827" s="3"/>
      <c r="FU1827" s="3"/>
      <c r="FV1827" s="3"/>
      <c r="FW1827" s="3"/>
      <c r="FX1827" s="3"/>
      <c r="FY1827" s="3"/>
      <c r="FZ1827" s="3"/>
      <c r="GA1827" s="3"/>
      <c r="GB1827" s="3"/>
      <c r="GC1827" s="3"/>
      <c r="GD1827" s="3"/>
      <c r="GE1827" s="3"/>
      <c r="GF1827" s="3"/>
    </row>
    <row r="1828" spans="1:188" s="320" customFormat="1" x14ac:dyDescent="0.2">
      <c r="A1828" s="4"/>
      <c r="B1828" s="5"/>
      <c r="C1828" s="5"/>
      <c r="D1828" s="5"/>
      <c r="E1828" s="259"/>
      <c r="F1828" s="323"/>
      <c r="G1828" s="323"/>
      <c r="I1828" s="4"/>
      <c r="J1828" s="4"/>
      <c r="K1828" s="260"/>
      <c r="L1828" s="4"/>
      <c r="M1828" s="35"/>
      <c r="N1828" s="4"/>
      <c r="O1828" s="35"/>
      <c r="P1828" s="36"/>
      <c r="Q1828" s="4"/>
      <c r="R1828" s="4"/>
      <c r="S1828" s="4"/>
      <c r="T1828" s="4"/>
      <c r="U1828" s="4"/>
      <c r="V1828" s="4"/>
      <c r="W1828" s="4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  <c r="EO1828" s="3"/>
      <c r="EP1828" s="3"/>
      <c r="EQ1828" s="3"/>
      <c r="ER1828" s="3"/>
      <c r="ES1828" s="3"/>
      <c r="ET1828" s="3"/>
      <c r="EU1828" s="3"/>
      <c r="EV1828" s="3"/>
      <c r="EW1828" s="3"/>
      <c r="EX1828" s="3"/>
      <c r="EY1828" s="3"/>
      <c r="EZ1828" s="3"/>
      <c r="FA1828" s="3"/>
      <c r="FB1828" s="3"/>
      <c r="FC1828" s="3"/>
      <c r="FD1828" s="3"/>
      <c r="FE1828" s="3"/>
      <c r="FF1828" s="3"/>
      <c r="FG1828" s="3"/>
      <c r="FH1828" s="3"/>
      <c r="FI1828" s="3"/>
      <c r="FJ1828" s="3"/>
      <c r="FK1828" s="3"/>
      <c r="FL1828" s="3"/>
      <c r="FM1828" s="3"/>
      <c r="FN1828" s="3"/>
      <c r="FO1828" s="3"/>
      <c r="FP1828" s="3"/>
      <c r="FQ1828" s="3"/>
      <c r="FR1828" s="3"/>
      <c r="FS1828" s="3"/>
      <c r="FT1828" s="3"/>
      <c r="FU1828" s="3"/>
      <c r="FV1828" s="3"/>
      <c r="FW1828" s="3"/>
      <c r="FX1828" s="3"/>
      <c r="FY1828" s="3"/>
      <c r="FZ1828" s="3"/>
      <c r="GA1828" s="3"/>
      <c r="GB1828" s="3"/>
      <c r="GC1828" s="3"/>
      <c r="GD1828" s="3"/>
      <c r="GE1828" s="3"/>
      <c r="GF1828" s="3"/>
    </row>
    <row r="1829" spans="1:188" s="320" customFormat="1" x14ac:dyDescent="0.2">
      <c r="A1829" s="4"/>
      <c r="B1829" s="5"/>
      <c r="C1829" s="5"/>
      <c r="D1829" s="5"/>
      <c r="E1829" s="259"/>
      <c r="F1829" s="323"/>
      <c r="G1829" s="323"/>
      <c r="I1829" s="4"/>
      <c r="J1829" s="4"/>
      <c r="K1829" s="260"/>
      <c r="L1829" s="4"/>
      <c r="M1829" s="35"/>
      <c r="N1829" s="4"/>
      <c r="O1829" s="35"/>
      <c r="P1829" s="36"/>
      <c r="Q1829" s="4"/>
      <c r="R1829" s="4"/>
      <c r="S1829" s="4"/>
      <c r="T1829" s="4"/>
      <c r="U1829" s="4"/>
      <c r="V1829" s="4"/>
      <c r="W1829" s="4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  <c r="FF1829" s="3"/>
      <c r="FG1829" s="3"/>
      <c r="FH1829" s="3"/>
      <c r="FI1829" s="3"/>
      <c r="FJ1829" s="3"/>
      <c r="FK1829" s="3"/>
      <c r="FL1829" s="3"/>
      <c r="FM1829" s="3"/>
      <c r="FN1829" s="3"/>
      <c r="FO1829" s="3"/>
      <c r="FP1829" s="3"/>
      <c r="FQ1829" s="3"/>
      <c r="FR1829" s="3"/>
      <c r="FS1829" s="3"/>
      <c r="FT1829" s="3"/>
      <c r="FU1829" s="3"/>
      <c r="FV1829" s="3"/>
      <c r="FW1829" s="3"/>
      <c r="FX1829" s="3"/>
      <c r="FY1829" s="3"/>
      <c r="FZ1829" s="3"/>
      <c r="GA1829" s="3"/>
      <c r="GB1829" s="3"/>
      <c r="GC1829" s="3"/>
      <c r="GD1829" s="3"/>
      <c r="GE1829" s="3"/>
      <c r="GF1829" s="3"/>
    </row>
    <row r="1830" spans="1:188" s="320" customFormat="1" x14ac:dyDescent="0.2">
      <c r="A1830" s="4"/>
      <c r="B1830" s="5"/>
      <c r="C1830" s="5"/>
      <c r="D1830" s="5"/>
      <c r="E1830" s="259"/>
      <c r="F1830" s="323"/>
      <c r="G1830" s="323"/>
      <c r="I1830" s="4"/>
      <c r="J1830" s="4"/>
      <c r="K1830" s="260"/>
      <c r="L1830" s="4"/>
      <c r="M1830" s="35"/>
      <c r="N1830" s="4"/>
      <c r="O1830" s="35"/>
      <c r="P1830" s="36"/>
      <c r="Q1830" s="4"/>
      <c r="R1830" s="4"/>
      <c r="S1830" s="4"/>
      <c r="T1830" s="4"/>
      <c r="U1830" s="4"/>
      <c r="V1830" s="4"/>
      <c r="W1830" s="4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  <c r="EO1830" s="3"/>
      <c r="EP1830" s="3"/>
      <c r="EQ1830" s="3"/>
      <c r="ER1830" s="3"/>
      <c r="ES1830" s="3"/>
      <c r="ET1830" s="3"/>
      <c r="EU1830" s="3"/>
      <c r="EV1830" s="3"/>
      <c r="EW1830" s="3"/>
      <c r="EX1830" s="3"/>
      <c r="EY1830" s="3"/>
      <c r="EZ1830" s="3"/>
      <c r="FA1830" s="3"/>
      <c r="FB1830" s="3"/>
      <c r="FC1830" s="3"/>
      <c r="FD1830" s="3"/>
      <c r="FE1830" s="3"/>
      <c r="FF1830" s="3"/>
      <c r="FG1830" s="3"/>
      <c r="FH1830" s="3"/>
      <c r="FI1830" s="3"/>
      <c r="FJ1830" s="3"/>
      <c r="FK1830" s="3"/>
      <c r="FL1830" s="3"/>
      <c r="FM1830" s="3"/>
      <c r="FN1830" s="3"/>
      <c r="FO1830" s="3"/>
      <c r="FP1830" s="3"/>
      <c r="FQ1830" s="3"/>
      <c r="FR1830" s="3"/>
      <c r="FS1830" s="3"/>
      <c r="FT1830" s="3"/>
      <c r="FU1830" s="3"/>
      <c r="FV1830" s="3"/>
      <c r="FW1830" s="3"/>
      <c r="FX1830" s="3"/>
      <c r="FY1830" s="3"/>
      <c r="FZ1830" s="3"/>
      <c r="GA1830" s="3"/>
      <c r="GB1830" s="3"/>
      <c r="GC1830" s="3"/>
      <c r="GD1830" s="3"/>
      <c r="GE1830" s="3"/>
      <c r="GF1830" s="3"/>
    </row>
    <row r="1831" spans="1:188" s="320" customFormat="1" x14ac:dyDescent="0.2">
      <c r="A1831" s="4"/>
      <c r="B1831" s="5"/>
      <c r="C1831" s="5"/>
      <c r="D1831" s="5"/>
      <c r="E1831" s="259"/>
      <c r="F1831" s="323"/>
      <c r="G1831" s="323"/>
      <c r="I1831" s="4"/>
      <c r="J1831" s="4"/>
      <c r="K1831" s="260"/>
      <c r="L1831" s="4"/>
      <c r="M1831" s="35"/>
      <c r="N1831" s="4"/>
      <c r="O1831" s="35"/>
      <c r="P1831" s="36"/>
      <c r="Q1831" s="4"/>
      <c r="R1831" s="4"/>
      <c r="S1831" s="4"/>
      <c r="T1831" s="4"/>
      <c r="U1831" s="4"/>
      <c r="V1831" s="4"/>
      <c r="W1831" s="4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  <c r="EO1831" s="3"/>
      <c r="EP1831" s="3"/>
      <c r="EQ1831" s="3"/>
      <c r="ER1831" s="3"/>
      <c r="ES1831" s="3"/>
      <c r="ET1831" s="3"/>
      <c r="EU1831" s="3"/>
      <c r="EV1831" s="3"/>
      <c r="EW1831" s="3"/>
      <c r="EX1831" s="3"/>
      <c r="EY1831" s="3"/>
      <c r="EZ1831" s="3"/>
      <c r="FA1831" s="3"/>
      <c r="FB1831" s="3"/>
      <c r="FC1831" s="3"/>
      <c r="FD1831" s="3"/>
      <c r="FE1831" s="3"/>
      <c r="FF1831" s="3"/>
      <c r="FG1831" s="3"/>
      <c r="FH1831" s="3"/>
      <c r="FI1831" s="3"/>
      <c r="FJ1831" s="3"/>
      <c r="FK1831" s="3"/>
      <c r="FL1831" s="3"/>
      <c r="FM1831" s="3"/>
      <c r="FN1831" s="3"/>
      <c r="FO1831" s="3"/>
      <c r="FP1831" s="3"/>
      <c r="FQ1831" s="3"/>
      <c r="FR1831" s="3"/>
      <c r="FS1831" s="3"/>
      <c r="FT1831" s="3"/>
      <c r="FU1831" s="3"/>
      <c r="FV1831" s="3"/>
      <c r="FW1831" s="3"/>
      <c r="FX1831" s="3"/>
      <c r="FY1831" s="3"/>
      <c r="FZ1831" s="3"/>
      <c r="GA1831" s="3"/>
      <c r="GB1831" s="3"/>
      <c r="GC1831" s="3"/>
      <c r="GD1831" s="3"/>
      <c r="GE1831" s="3"/>
      <c r="GF1831" s="3"/>
    </row>
    <row r="1832" spans="1:188" s="320" customFormat="1" x14ac:dyDescent="0.2">
      <c r="A1832" s="4"/>
      <c r="B1832" s="5"/>
      <c r="C1832" s="5"/>
      <c r="D1832" s="5"/>
      <c r="E1832" s="259"/>
      <c r="F1832" s="323"/>
      <c r="G1832" s="323"/>
      <c r="I1832" s="4"/>
      <c r="J1832" s="4"/>
      <c r="K1832" s="260"/>
      <c r="L1832" s="4"/>
      <c r="M1832" s="35"/>
      <c r="N1832" s="4"/>
      <c r="O1832" s="35"/>
      <c r="P1832" s="36"/>
      <c r="Q1832" s="4"/>
      <c r="R1832" s="4"/>
      <c r="S1832" s="4"/>
      <c r="T1832" s="4"/>
      <c r="U1832" s="4"/>
      <c r="V1832" s="4"/>
      <c r="W1832" s="4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  <c r="EO1832" s="3"/>
      <c r="EP1832" s="3"/>
      <c r="EQ1832" s="3"/>
      <c r="ER1832" s="3"/>
      <c r="ES1832" s="3"/>
      <c r="ET1832" s="3"/>
      <c r="EU1832" s="3"/>
      <c r="EV1832" s="3"/>
      <c r="EW1832" s="3"/>
      <c r="EX1832" s="3"/>
      <c r="EY1832" s="3"/>
      <c r="EZ1832" s="3"/>
      <c r="FA1832" s="3"/>
      <c r="FB1832" s="3"/>
      <c r="FC1832" s="3"/>
      <c r="FD1832" s="3"/>
      <c r="FE1832" s="3"/>
      <c r="FF1832" s="3"/>
      <c r="FG1832" s="3"/>
      <c r="FH1832" s="3"/>
      <c r="FI1832" s="3"/>
      <c r="FJ1832" s="3"/>
      <c r="FK1832" s="3"/>
      <c r="FL1832" s="3"/>
      <c r="FM1832" s="3"/>
      <c r="FN1832" s="3"/>
      <c r="FO1832" s="3"/>
      <c r="FP1832" s="3"/>
      <c r="FQ1832" s="3"/>
      <c r="FR1832" s="3"/>
      <c r="FS1832" s="3"/>
      <c r="FT1832" s="3"/>
      <c r="FU1832" s="3"/>
      <c r="FV1832" s="3"/>
      <c r="FW1832" s="3"/>
      <c r="FX1832" s="3"/>
      <c r="FY1832" s="3"/>
      <c r="FZ1832" s="3"/>
      <c r="GA1832" s="3"/>
      <c r="GB1832" s="3"/>
      <c r="GC1832" s="3"/>
      <c r="GD1832" s="3"/>
      <c r="GE1832" s="3"/>
      <c r="GF1832" s="3"/>
    </row>
    <row r="1833" spans="1:188" s="320" customFormat="1" x14ac:dyDescent="0.2">
      <c r="A1833" s="4"/>
      <c r="B1833" s="5"/>
      <c r="C1833" s="5"/>
      <c r="D1833" s="5"/>
      <c r="E1833" s="259"/>
      <c r="F1833" s="323"/>
      <c r="G1833" s="323"/>
      <c r="I1833" s="4"/>
      <c r="J1833" s="4"/>
      <c r="K1833" s="260"/>
      <c r="L1833" s="4"/>
      <c r="M1833" s="35"/>
      <c r="N1833" s="4"/>
      <c r="O1833" s="35"/>
      <c r="P1833" s="36"/>
      <c r="Q1833" s="4"/>
      <c r="R1833" s="4"/>
      <c r="S1833" s="4"/>
      <c r="T1833" s="4"/>
      <c r="U1833" s="4"/>
      <c r="V1833" s="4"/>
      <c r="W1833" s="4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  <c r="FB1833" s="3"/>
      <c r="FC1833" s="3"/>
      <c r="FD1833" s="3"/>
      <c r="FE1833" s="3"/>
      <c r="FF1833" s="3"/>
      <c r="FG1833" s="3"/>
      <c r="FH1833" s="3"/>
      <c r="FI1833" s="3"/>
      <c r="FJ1833" s="3"/>
      <c r="FK1833" s="3"/>
      <c r="FL1833" s="3"/>
      <c r="FM1833" s="3"/>
      <c r="FN1833" s="3"/>
      <c r="FO1833" s="3"/>
      <c r="FP1833" s="3"/>
      <c r="FQ1833" s="3"/>
      <c r="FR1833" s="3"/>
      <c r="FS1833" s="3"/>
      <c r="FT1833" s="3"/>
      <c r="FU1833" s="3"/>
      <c r="FV1833" s="3"/>
      <c r="FW1833" s="3"/>
      <c r="FX1833" s="3"/>
      <c r="FY1833" s="3"/>
      <c r="FZ1833" s="3"/>
      <c r="GA1833" s="3"/>
      <c r="GB1833" s="3"/>
      <c r="GC1833" s="3"/>
      <c r="GD1833" s="3"/>
      <c r="GE1833" s="3"/>
      <c r="GF1833" s="3"/>
    </row>
    <row r="1834" spans="1:188" s="320" customFormat="1" x14ac:dyDescent="0.2">
      <c r="A1834" s="4"/>
      <c r="B1834" s="5"/>
      <c r="C1834" s="5"/>
      <c r="D1834" s="5"/>
      <c r="E1834" s="259"/>
      <c r="F1834" s="323"/>
      <c r="G1834" s="323"/>
      <c r="I1834" s="4"/>
      <c r="J1834" s="4"/>
      <c r="K1834" s="260"/>
      <c r="L1834" s="4"/>
      <c r="M1834" s="35"/>
      <c r="N1834" s="4"/>
      <c r="O1834" s="35"/>
      <c r="P1834" s="36"/>
      <c r="Q1834" s="4"/>
      <c r="R1834" s="4"/>
      <c r="S1834" s="4"/>
      <c r="T1834" s="4"/>
      <c r="U1834" s="4"/>
      <c r="V1834" s="4"/>
      <c r="W1834" s="4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  <c r="FB1834" s="3"/>
      <c r="FC1834" s="3"/>
      <c r="FD1834" s="3"/>
      <c r="FE1834" s="3"/>
      <c r="FF1834" s="3"/>
      <c r="FG1834" s="3"/>
      <c r="FH1834" s="3"/>
      <c r="FI1834" s="3"/>
      <c r="FJ1834" s="3"/>
      <c r="FK1834" s="3"/>
      <c r="FL1834" s="3"/>
      <c r="FM1834" s="3"/>
      <c r="FN1834" s="3"/>
      <c r="FO1834" s="3"/>
      <c r="FP1834" s="3"/>
      <c r="FQ1834" s="3"/>
      <c r="FR1834" s="3"/>
      <c r="FS1834" s="3"/>
      <c r="FT1834" s="3"/>
      <c r="FU1834" s="3"/>
      <c r="FV1834" s="3"/>
      <c r="FW1834" s="3"/>
      <c r="FX1834" s="3"/>
      <c r="FY1834" s="3"/>
      <c r="FZ1834" s="3"/>
      <c r="GA1834" s="3"/>
      <c r="GB1834" s="3"/>
      <c r="GC1834" s="3"/>
      <c r="GD1834" s="3"/>
      <c r="GE1834" s="3"/>
      <c r="GF1834" s="3"/>
    </row>
    <row r="1835" spans="1:188" s="320" customFormat="1" x14ac:dyDescent="0.2">
      <c r="A1835" s="4"/>
      <c r="B1835" s="5"/>
      <c r="C1835" s="5"/>
      <c r="D1835" s="5"/>
      <c r="E1835" s="259"/>
      <c r="F1835" s="323"/>
      <c r="G1835" s="323"/>
      <c r="I1835" s="4"/>
      <c r="J1835" s="4"/>
      <c r="K1835" s="260"/>
      <c r="L1835" s="4"/>
      <c r="M1835" s="35"/>
      <c r="N1835" s="4"/>
      <c r="O1835" s="35"/>
      <c r="P1835" s="36"/>
      <c r="Q1835" s="4"/>
      <c r="R1835" s="4"/>
      <c r="S1835" s="4"/>
      <c r="T1835" s="4"/>
      <c r="U1835" s="4"/>
      <c r="V1835" s="4"/>
      <c r="W1835" s="4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  <c r="FB1835" s="3"/>
      <c r="FC1835" s="3"/>
      <c r="FD1835" s="3"/>
      <c r="FE1835" s="3"/>
      <c r="FF1835" s="3"/>
      <c r="FG1835" s="3"/>
      <c r="FH1835" s="3"/>
      <c r="FI1835" s="3"/>
      <c r="FJ1835" s="3"/>
      <c r="FK1835" s="3"/>
      <c r="FL1835" s="3"/>
      <c r="FM1835" s="3"/>
      <c r="FN1835" s="3"/>
      <c r="FO1835" s="3"/>
      <c r="FP1835" s="3"/>
      <c r="FQ1835" s="3"/>
      <c r="FR1835" s="3"/>
      <c r="FS1835" s="3"/>
      <c r="FT1835" s="3"/>
      <c r="FU1835" s="3"/>
      <c r="FV1835" s="3"/>
      <c r="FW1835" s="3"/>
      <c r="FX1835" s="3"/>
      <c r="FY1835" s="3"/>
      <c r="FZ1835" s="3"/>
      <c r="GA1835" s="3"/>
      <c r="GB1835" s="3"/>
      <c r="GC1835" s="3"/>
      <c r="GD1835" s="3"/>
      <c r="GE1835" s="3"/>
      <c r="GF1835" s="3"/>
    </row>
    <row r="1836" spans="1:188" s="320" customFormat="1" x14ac:dyDescent="0.2">
      <c r="A1836" s="4"/>
      <c r="B1836" s="5"/>
      <c r="C1836" s="5"/>
      <c r="D1836" s="5"/>
      <c r="E1836" s="259"/>
      <c r="F1836" s="323"/>
      <c r="G1836" s="323"/>
      <c r="I1836" s="4"/>
      <c r="J1836" s="4"/>
      <c r="K1836" s="260"/>
      <c r="L1836" s="4"/>
      <c r="M1836" s="35"/>
      <c r="N1836" s="4"/>
      <c r="O1836" s="35"/>
      <c r="P1836" s="36"/>
      <c r="Q1836" s="4"/>
      <c r="R1836" s="4"/>
      <c r="S1836" s="4"/>
      <c r="T1836" s="4"/>
      <c r="U1836" s="4"/>
      <c r="V1836" s="4"/>
      <c r="W1836" s="4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  <c r="EO1836" s="3"/>
      <c r="EP1836" s="3"/>
      <c r="EQ1836" s="3"/>
      <c r="ER1836" s="3"/>
      <c r="ES1836" s="3"/>
      <c r="ET1836" s="3"/>
      <c r="EU1836" s="3"/>
      <c r="EV1836" s="3"/>
      <c r="EW1836" s="3"/>
      <c r="EX1836" s="3"/>
      <c r="EY1836" s="3"/>
      <c r="EZ1836" s="3"/>
      <c r="FA1836" s="3"/>
      <c r="FB1836" s="3"/>
      <c r="FC1836" s="3"/>
      <c r="FD1836" s="3"/>
      <c r="FE1836" s="3"/>
      <c r="FF1836" s="3"/>
      <c r="FG1836" s="3"/>
      <c r="FH1836" s="3"/>
      <c r="FI1836" s="3"/>
      <c r="FJ1836" s="3"/>
      <c r="FK1836" s="3"/>
      <c r="FL1836" s="3"/>
      <c r="FM1836" s="3"/>
      <c r="FN1836" s="3"/>
      <c r="FO1836" s="3"/>
      <c r="FP1836" s="3"/>
      <c r="FQ1836" s="3"/>
      <c r="FR1836" s="3"/>
      <c r="FS1836" s="3"/>
      <c r="FT1836" s="3"/>
      <c r="FU1836" s="3"/>
      <c r="FV1836" s="3"/>
      <c r="FW1836" s="3"/>
      <c r="FX1836" s="3"/>
      <c r="FY1836" s="3"/>
      <c r="FZ1836" s="3"/>
      <c r="GA1836" s="3"/>
      <c r="GB1836" s="3"/>
      <c r="GC1836" s="3"/>
      <c r="GD1836" s="3"/>
      <c r="GE1836" s="3"/>
      <c r="GF1836" s="3"/>
    </row>
    <row r="1837" spans="1:188" s="320" customFormat="1" x14ac:dyDescent="0.2">
      <c r="A1837" s="4"/>
      <c r="B1837" s="5"/>
      <c r="C1837" s="5"/>
      <c r="D1837" s="5"/>
      <c r="E1837" s="259"/>
      <c r="F1837" s="323"/>
      <c r="G1837" s="323"/>
      <c r="I1837" s="4"/>
      <c r="J1837" s="4"/>
      <c r="K1837" s="260"/>
      <c r="L1837" s="4"/>
      <c r="M1837" s="35"/>
      <c r="N1837" s="4"/>
      <c r="O1837" s="35"/>
      <c r="P1837" s="36"/>
      <c r="Q1837" s="4"/>
      <c r="R1837" s="4"/>
      <c r="S1837" s="4"/>
      <c r="T1837" s="4"/>
      <c r="U1837" s="4"/>
      <c r="V1837" s="4"/>
      <c r="W1837" s="4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  <c r="EO1837" s="3"/>
      <c r="EP1837" s="3"/>
      <c r="EQ1837" s="3"/>
      <c r="ER1837" s="3"/>
      <c r="ES1837" s="3"/>
      <c r="ET1837" s="3"/>
      <c r="EU1837" s="3"/>
      <c r="EV1837" s="3"/>
      <c r="EW1837" s="3"/>
      <c r="EX1837" s="3"/>
      <c r="EY1837" s="3"/>
      <c r="EZ1837" s="3"/>
      <c r="FA1837" s="3"/>
      <c r="FB1837" s="3"/>
      <c r="FC1837" s="3"/>
      <c r="FD1837" s="3"/>
      <c r="FE1837" s="3"/>
      <c r="FF1837" s="3"/>
      <c r="FG1837" s="3"/>
      <c r="FH1837" s="3"/>
      <c r="FI1837" s="3"/>
      <c r="FJ1837" s="3"/>
      <c r="FK1837" s="3"/>
      <c r="FL1837" s="3"/>
      <c r="FM1837" s="3"/>
      <c r="FN1837" s="3"/>
      <c r="FO1837" s="3"/>
      <c r="FP1837" s="3"/>
      <c r="FQ1837" s="3"/>
      <c r="FR1837" s="3"/>
      <c r="FS1837" s="3"/>
      <c r="FT1837" s="3"/>
      <c r="FU1837" s="3"/>
      <c r="FV1837" s="3"/>
      <c r="FW1837" s="3"/>
      <c r="FX1837" s="3"/>
      <c r="FY1837" s="3"/>
      <c r="FZ1837" s="3"/>
      <c r="GA1837" s="3"/>
      <c r="GB1837" s="3"/>
      <c r="GC1837" s="3"/>
      <c r="GD1837" s="3"/>
      <c r="GE1837" s="3"/>
      <c r="GF1837" s="3"/>
    </row>
    <row r="1838" spans="1:188" s="320" customFormat="1" x14ac:dyDescent="0.2">
      <c r="A1838" s="4"/>
      <c r="B1838" s="5"/>
      <c r="C1838" s="5"/>
      <c r="D1838" s="5"/>
      <c r="E1838" s="259"/>
      <c r="F1838" s="323"/>
      <c r="G1838" s="323"/>
      <c r="I1838" s="4"/>
      <c r="J1838" s="4"/>
      <c r="K1838" s="260"/>
      <c r="L1838" s="4"/>
      <c r="M1838" s="35"/>
      <c r="N1838" s="4"/>
      <c r="O1838" s="35"/>
      <c r="P1838" s="36"/>
      <c r="Q1838" s="4"/>
      <c r="R1838" s="4"/>
      <c r="S1838" s="4"/>
      <c r="T1838" s="4"/>
      <c r="U1838" s="4"/>
      <c r="V1838" s="4"/>
      <c r="W1838" s="4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  <c r="FB1838" s="3"/>
      <c r="FC1838" s="3"/>
      <c r="FD1838" s="3"/>
      <c r="FE1838" s="3"/>
      <c r="FF1838" s="3"/>
      <c r="FG1838" s="3"/>
      <c r="FH1838" s="3"/>
      <c r="FI1838" s="3"/>
      <c r="FJ1838" s="3"/>
      <c r="FK1838" s="3"/>
      <c r="FL1838" s="3"/>
      <c r="FM1838" s="3"/>
      <c r="FN1838" s="3"/>
      <c r="FO1838" s="3"/>
      <c r="FP1838" s="3"/>
      <c r="FQ1838" s="3"/>
      <c r="FR1838" s="3"/>
      <c r="FS1838" s="3"/>
      <c r="FT1838" s="3"/>
      <c r="FU1838" s="3"/>
      <c r="FV1838" s="3"/>
      <c r="FW1838" s="3"/>
      <c r="FX1838" s="3"/>
      <c r="FY1838" s="3"/>
      <c r="FZ1838" s="3"/>
      <c r="GA1838" s="3"/>
      <c r="GB1838" s="3"/>
      <c r="GC1838" s="3"/>
      <c r="GD1838" s="3"/>
      <c r="GE1838" s="3"/>
      <c r="GF1838" s="3"/>
    </row>
    <row r="1839" spans="1:188" s="320" customFormat="1" x14ac:dyDescent="0.2">
      <c r="A1839" s="4"/>
      <c r="B1839" s="5"/>
      <c r="C1839" s="5"/>
      <c r="D1839" s="5"/>
      <c r="E1839" s="259"/>
      <c r="F1839" s="323"/>
      <c r="G1839" s="323"/>
      <c r="I1839" s="4"/>
      <c r="J1839" s="4"/>
      <c r="K1839" s="260"/>
      <c r="L1839" s="4"/>
      <c r="M1839" s="35"/>
      <c r="N1839" s="4"/>
      <c r="O1839" s="35"/>
      <c r="P1839" s="36"/>
      <c r="Q1839" s="4"/>
      <c r="R1839" s="4"/>
      <c r="S1839" s="4"/>
      <c r="T1839" s="4"/>
      <c r="U1839" s="4"/>
      <c r="V1839" s="4"/>
      <c r="W1839" s="4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  <c r="FB1839" s="3"/>
      <c r="FC1839" s="3"/>
      <c r="FD1839" s="3"/>
      <c r="FE1839" s="3"/>
      <c r="FF1839" s="3"/>
      <c r="FG1839" s="3"/>
      <c r="FH1839" s="3"/>
      <c r="FI1839" s="3"/>
      <c r="FJ1839" s="3"/>
      <c r="FK1839" s="3"/>
      <c r="FL1839" s="3"/>
      <c r="FM1839" s="3"/>
      <c r="FN1839" s="3"/>
      <c r="FO1839" s="3"/>
      <c r="FP1839" s="3"/>
      <c r="FQ1839" s="3"/>
      <c r="FR1839" s="3"/>
      <c r="FS1839" s="3"/>
      <c r="FT1839" s="3"/>
      <c r="FU1839" s="3"/>
      <c r="FV1839" s="3"/>
      <c r="FW1839" s="3"/>
      <c r="FX1839" s="3"/>
      <c r="FY1839" s="3"/>
      <c r="FZ1839" s="3"/>
      <c r="GA1839" s="3"/>
      <c r="GB1839" s="3"/>
      <c r="GC1839" s="3"/>
      <c r="GD1839" s="3"/>
      <c r="GE1839" s="3"/>
      <c r="GF1839" s="3"/>
    </row>
    <row r="1840" spans="1:188" s="320" customFormat="1" x14ac:dyDescent="0.2">
      <c r="A1840" s="4"/>
      <c r="B1840" s="5"/>
      <c r="C1840" s="5"/>
      <c r="D1840" s="5"/>
      <c r="E1840" s="259"/>
      <c r="F1840" s="323"/>
      <c r="G1840" s="323"/>
      <c r="I1840" s="4"/>
      <c r="J1840" s="4"/>
      <c r="K1840" s="260"/>
      <c r="L1840" s="4"/>
      <c r="M1840" s="35"/>
      <c r="N1840" s="4"/>
      <c r="O1840" s="35"/>
      <c r="P1840" s="36"/>
      <c r="Q1840" s="4"/>
      <c r="R1840" s="4"/>
      <c r="S1840" s="4"/>
      <c r="T1840" s="4"/>
      <c r="U1840" s="4"/>
      <c r="V1840" s="4"/>
      <c r="W1840" s="4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  <c r="FB1840" s="3"/>
      <c r="FC1840" s="3"/>
      <c r="FD1840" s="3"/>
      <c r="FE1840" s="3"/>
      <c r="FF1840" s="3"/>
      <c r="FG1840" s="3"/>
      <c r="FH1840" s="3"/>
      <c r="FI1840" s="3"/>
      <c r="FJ1840" s="3"/>
      <c r="FK1840" s="3"/>
      <c r="FL1840" s="3"/>
      <c r="FM1840" s="3"/>
      <c r="FN1840" s="3"/>
      <c r="FO1840" s="3"/>
      <c r="FP1840" s="3"/>
      <c r="FQ1840" s="3"/>
      <c r="FR1840" s="3"/>
      <c r="FS1840" s="3"/>
      <c r="FT1840" s="3"/>
      <c r="FU1840" s="3"/>
      <c r="FV1840" s="3"/>
      <c r="FW1840" s="3"/>
      <c r="FX1840" s="3"/>
      <c r="FY1840" s="3"/>
      <c r="FZ1840" s="3"/>
      <c r="GA1840" s="3"/>
      <c r="GB1840" s="3"/>
      <c r="GC1840" s="3"/>
      <c r="GD1840" s="3"/>
      <c r="GE1840" s="3"/>
      <c r="GF1840" s="3"/>
    </row>
    <row r="1841" spans="1:188" s="320" customFormat="1" x14ac:dyDescent="0.2">
      <c r="A1841" s="4"/>
      <c r="B1841" s="5"/>
      <c r="C1841" s="5"/>
      <c r="D1841" s="5"/>
      <c r="E1841" s="259"/>
      <c r="F1841" s="323"/>
      <c r="G1841" s="323"/>
      <c r="I1841" s="4"/>
      <c r="J1841" s="4"/>
      <c r="K1841" s="260"/>
      <c r="L1841" s="4"/>
      <c r="M1841" s="35"/>
      <c r="N1841" s="4"/>
      <c r="O1841" s="35"/>
      <c r="P1841" s="36"/>
      <c r="Q1841" s="4"/>
      <c r="R1841" s="4"/>
      <c r="S1841" s="4"/>
      <c r="T1841" s="4"/>
      <c r="U1841" s="4"/>
      <c r="V1841" s="4"/>
      <c r="W1841" s="4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  <c r="FB1841" s="3"/>
      <c r="FC1841" s="3"/>
      <c r="FD1841" s="3"/>
      <c r="FE1841" s="3"/>
      <c r="FF1841" s="3"/>
      <c r="FG1841" s="3"/>
      <c r="FH1841" s="3"/>
      <c r="FI1841" s="3"/>
      <c r="FJ1841" s="3"/>
      <c r="FK1841" s="3"/>
      <c r="FL1841" s="3"/>
      <c r="FM1841" s="3"/>
      <c r="FN1841" s="3"/>
      <c r="FO1841" s="3"/>
      <c r="FP1841" s="3"/>
      <c r="FQ1841" s="3"/>
      <c r="FR1841" s="3"/>
      <c r="FS1841" s="3"/>
      <c r="FT1841" s="3"/>
      <c r="FU1841" s="3"/>
      <c r="FV1841" s="3"/>
      <c r="FW1841" s="3"/>
      <c r="FX1841" s="3"/>
      <c r="FY1841" s="3"/>
      <c r="FZ1841" s="3"/>
      <c r="GA1841" s="3"/>
      <c r="GB1841" s="3"/>
      <c r="GC1841" s="3"/>
      <c r="GD1841" s="3"/>
      <c r="GE1841" s="3"/>
      <c r="GF1841" s="3"/>
    </row>
    <row r="1842" spans="1:188" s="320" customFormat="1" x14ac:dyDescent="0.2">
      <c r="A1842" s="4"/>
      <c r="B1842" s="5"/>
      <c r="C1842" s="5"/>
      <c r="D1842" s="5"/>
      <c r="E1842" s="259"/>
      <c r="F1842" s="323"/>
      <c r="G1842" s="323"/>
      <c r="I1842" s="4"/>
      <c r="J1842" s="4"/>
      <c r="K1842" s="260"/>
      <c r="L1842" s="4"/>
      <c r="M1842" s="35"/>
      <c r="N1842" s="4"/>
      <c r="O1842" s="35"/>
      <c r="P1842" s="36"/>
      <c r="Q1842" s="4"/>
      <c r="R1842" s="4"/>
      <c r="S1842" s="4"/>
      <c r="T1842" s="4"/>
      <c r="U1842" s="4"/>
      <c r="V1842" s="4"/>
      <c r="W1842" s="4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  <c r="FB1842" s="3"/>
      <c r="FC1842" s="3"/>
      <c r="FD1842" s="3"/>
      <c r="FE1842" s="3"/>
      <c r="FF1842" s="3"/>
      <c r="FG1842" s="3"/>
      <c r="FH1842" s="3"/>
      <c r="FI1842" s="3"/>
      <c r="FJ1842" s="3"/>
      <c r="FK1842" s="3"/>
      <c r="FL1842" s="3"/>
      <c r="FM1842" s="3"/>
      <c r="FN1842" s="3"/>
      <c r="FO1842" s="3"/>
      <c r="FP1842" s="3"/>
      <c r="FQ1842" s="3"/>
      <c r="FR1842" s="3"/>
      <c r="FS1842" s="3"/>
      <c r="FT1842" s="3"/>
      <c r="FU1842" s="3"/>
      <c r="FV1842" s="3"/>
      <c r="FW1842" s="3"/>
      <c r="FX1842" s="3"/>
      <c r="FY1842" s="3"/>
      <c r="FZ1842" s="3"/>
      <c r="GA1842" s="3"/>
      <c r="GB1842" s="3"/>
      <c r="GC1842" s="3"/>
      <c r="GD1842" s="3"/>
      <c r="GE1842" s="3"/>
      <c r="GF1842" s="3"/>
    </row>
    <row r="1843" spans="1:188" s="320" customFormat="1" x14ac:dyDescent="0.2">
      <c r="A1843" s="4"/>
      <c r="B1843" s="5"/>
      <c r="C1843" s="5"/>
      <c r="D1843" s="5"/>
      <c r="E1843" s="259"/>
      <c r="F1843" s="323"/>
      <c r="G1843" s="323"/>
      <c r="I1843" s="4"/>
      <c r="J1843" s="4"/>
      <c r="K1843" s="260"/>
      <c r="L1843" s="4"/>
      <c r="M1843" s="35"/>
      <c r="N1843" s="4"/>
      <c r="O1843" s="35"/>
      <c r="P1843" s="36"/>
      <c r="Q1843" s="4"/>
      <c r="R1843" s="4"/>
      <c r="S1843" s="4"/>
      <c r="T1843" s="4"/>
      <c r="U1843" s="4"/>
      <c r="V1843" s="4"/>
      <c r="W1843" s="4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  <c r="FF1843" s="3"/>
      <c r="FG1843" s="3"/>
      <c r="FH1843" s="3"/>
      <c r="FI1843" s="3"/>
      <c r="FJ1843" s="3"/>
      <c r="FK1843" s="3"/>
      <c r="FL1843" s="3"/>
      <c r="FM1843" s="3"/>
      <c r="FN1843" s="3"/>
      <c r="FO1843" s="3"/>
      <c r="FP1843" s="3"/>
      <c r="FQ1843" s="3"/>
      <c r="FR1843" s="3"/>
      <c r="FS1843" s="3"/>
      <c r="FT1843" s="3"/>
      <c r="FU1843" s="3"/>
      <c r="FV1843" s="3"/>
      <c r="FW1843" s="3"/>
      <c r="FX1843" s="3"/>
      <c r="FY1843" s="3"/>
      <c r="FZ1843" s="3"/>
      <c r="GA1843" s="3"/>
      <c r="GB1843" s="3"/>
      <c r="GC1843" s="3"/>
      <c r="GD1843" s="3"/>
      <c r="GE1843" s="3"/>
      <c r="GF1843" s="3"/>
    </row>
    <row r="1844" spans="1:188" s="320" customFormat="1" x14ac:dyDescent="0.2">
      <c r="A1844" s="4"/>
      <c r="B1844" s="5"/>
      <c r="C1844" s="5"/>
      <c r="D1844" s="5"/>
      <c r="E1844" s="259"/>
      <c r="F1844" s="323"/>
      <c r="G1844" s="323"/>
      <c r="I1844" s="4"/>
      <c r="J1844" s="4"/>
      <c r="K1844" s="260"/>
      <c r="L1844" s="4"/>
      <c r="M1844" s="35"/>
      <c r="N1844" s="4"/>
      <c r="O1844" s="35"/>
      <c r="P1844" s="36"/>
      <c r="Q1844" s="4"/>
      <c r="R1844" s="4"/>
      <c r="S1844" s="4"/>
      <c r="T1844" s="4"/>
      <c r="U1844" s="4"/>
      <c r="V1844" s="4"/>
      <c r="W1844" s="4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  <c r="EO1844" s="3"/>
      <c r="EP1844" s="3"/>
      <c r="EQ1844" s="3"/>
      <c r="ER1844" s="3"/>
      <c r="ES1844" s="3"/>
      <c r="ET1844" s="3"/>
      <c r="EU1844" s="3"/>
      <c r="EV1844" s="3"/>
      <c r="EW1844" s="3"/>
      <c r="EX1844" s="3"/>
      <c r="EY1844" s="3"/>
      <c r="EZ1844" s="3"/>
      <c r="FA1844" s="3"/>
      <c r="FB1844" s="3"/>
      <c r="FC1844" s="3"/>
      <c r="FD1844" s="3"/>
      <c r="FE1844" s="3"/>
      <c r="FF1844" s="3"/>
      <c r="FG1844" s="3"/>
      <c r="FH1844" s="3"/>
      <c r="FI1844" s="3"/>
      <c r="FJ1844" s="3"/>
      <c r="FK1844" s="3"/>
      <c r="FL1844" s="3"/>
      <c r="FM1844" s="3"/>
      <c r="FN1844" s="3"/>
      <c r="FO1844" s="3"/>
      <c r="FP1844" s="3"/>
      <c r="FQ1844" s="3"/>
      <c r="FR1844" s="3"/>
      <c r="FS1844" s="3"/>
      <c r="FT1844" s="3"/>
      <c r="FU1844" s="3"/>
      <c r="FV1844" s="3"/>
      <c r="FW1844" s="3"/>
      <c r="FX1844" s="3"/>
      <c r="FY1844" s="3"/>
      <c r="FZ1844" s="3"/>
      <c r="GA1844" s="3"/>
      <c r="GB1844" s="3"/>
      <c r="GC1844" s="3"/>
      <c r="GD1844" s="3"/>
      <c r="GE1844" s="3"/>
      <c r="GF1844" s="3"/>
    </row>
    <row r="1845" spans="1:188" s="320" customFormat="1" x14ac:dyDescent="0.2">
      <c r="A1845" s="4"/>
      <c r="B1845" s="5"/>
      <c r="C1845" s="5"/>
      <c r="D1845" s="5"/>
      <c r="E1845" s="259"/>
      <c r="F1845" s="323"/>
      <c r="G1845" s="323"/>
      <c r="I1845" s="4"/>
      <c r="J1845" s="4"/>
      <c r="K1845" s="260"/>
      <c r="L1845" s="4"/>
      <c r="M1845" s="35"/>
      <c r="N1845" s="4"/>
      <c r="O1845" s="35"/>
      <c r="P1845" s="36"/>
      <c r="Q1845" s="4"/>
      <c r="R1845" s="4"/>
      <c r="S1845" s="4"/>
      <c r="T1845" s="4"/>
      <c r="U1845" s="4"/>
      <c r="V1845" s="4"/>
      <c r="W1845" s="4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  <c r="FF1845" s="3"/>
      <c r="FG1845" s="3"/>
      <c r="FH1845" s="3"/>
      <c r="FI1845" s="3"/>
      <c r="FJ1845" s="3"/>
      <c r="FK1845" s="3"/>
      <c r="FL1845" s="3"/>
      <c r="FM1845" s="3"/>
      <c r="FN1845" s="3"/>
      <c r="FO1845" s="3"/>
      <c r="FP1845" s="3"/>
      <c r="FQ1845" s="3"/>
      <c r="FR1845" s="3"/>
      <c r="FS1845" s="3"/>
      <c r="FT1845" s="3"/>
      <c r="FU1845" s="3"/>
      <c r="FV1845" s="3"/>
      <c r="FW1845" s="3"/>
      <c r="FX1845" s="3"/>
      <c r="FY1845" s="3"/>
      <c r="FZ1845" s="3"/>
      <c r="GA1845" s="3"/>
      <c r="GB1845" s="3"/>
      <c r="GC1845" s="3"/>
      <c r="GD1845" s="3"/>
      <c r="GE1845" s="3"/>
      <c r="GF1845" s="3"/>
    </row>
    <row r="1846" spans="1:188" s="320" customFormat="1" x14ac:dyDescent="0.2">
      <c r="A1846" s="4"/>
      <c r="B1846" s="5"/>
      <c r="C1846" s="5"/>
      <c r="D1846" s="5"/>
      <c r="E1846" s="259"/>
      <c r="F1846" s="323"/>
      <c r="G1846" s="323"/>
      <c r="I1846" s="4"/>
      <c r="J1846" s="4"/>
      <c r="K1846" s="260"/>
      <c r="L1846" s="4"/>
      <c r="M1846" s="35"/>
      <c r="N1846" s="4"/>
      <c r="O1846" s="35"/>
      <c r="P1846" s="36"/>
      <c r="Q1846" s="4"/>
      <c r="R1846" s="4"/>
      <c r="S1846" s="4"/>
      <c r="T1846" s="4"/>
      <c r="U1846" s="4"/>
      <c r="V1846" s="4"/>
      <c r="W1846" s="4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  <c r="FB1846" s="3"/>
      <c r="FC1846" s="3"/>
      <c r="FD1846" s="3"/>
      <c r="FE1846" s="3"/>
      <c r="FF1846" s="3"/>
      <c r="FG1846" s="3"/>
      <c r="FH1846" s="3"/>
      <c r="FI1846" s="3"/>
      <c r="FJ1846" s="3"/>
      <c r="FK1846" s="3"/>
      <c r="FL1846" s="3"/>
      <c r="FM1846" s="3"/>
      <c r="FN1846" s="3"/>
      <c r="FO1846" s="3"/>
      <c r="FP1846" s="3"/>
      <c r="FQ1846" s="3"/>
      <c r="FR1846" s="3"/>
      <c r="FS1846" s="3"/>
      <c r="FT1846" s="3"/>
      <c r="FU1846" s="3"/>
      <c r="FV1846" s="3"/>
      <c r="FW1846" s="3"/>
      <c r="FX1846" s="3"/>
      <c r="FY1846" s="3"/>
      <c r="FZ1846" s="3"/>
      <c r="GA1846" s="3"/>
      <c r="GB1846" s="3"/>
      <c r="GC1846" s="3"/>
      <c r="GD1846" s="3"/>
      <c r="GE1846" s="3"/>
      <c r="GF1846" s="3"/>
    </row>
    <row r="1847" spans="1:188" s="320" customFormat="1" x14ac:dyDescent="0.2">
      <c r="A1847" s="4"/>
      <c r="B1847" s="5"/>
      <c r="C1847" s="5"/>
      <c r="D1847" s="5"/>
      <c r="E1847" s="259"/>
      <c r="F1847" s="323"/>
      <c r="G1847" s="323"/>
      <c r="I1847" s="4"/>
      <c r="J1847" s="4"/>
      <c r="K1847" s="260"/>
      <c r="L1847" s="4"/>
      <c r="M1847" s="35"/>
      <c r="N1847" s="4"/>
      <c r="O1847" s="35"/>
      <c r="P1847" s="36"/>
      <c r="Q1847" s="4"/>
      <c r="R1847" s="4"/>
      <c r="S1847" s="4"/>
      <c r="T1847" s="4"/>
      <c r="U1847" s="4"/>
      <c r="V1847" s="4"/>
      <c r="W1847" s="4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  <c r="FF1847" s="3"/>
      <c r="FG1847" s="3"/>
      <c r="FH1847" s="3"/>
      <c r="FI1847" s="3"/>
      <c r="FJ1847" s="3"/>
      <c r="FK1847" s="3"/>
      <c r="FL1847" s="3"/>
      <c r="FM1847" s="3"/>
      <c r="FN1847" s="3"/>
      <c r="FO1847" s="3"/>
      <c r="FP1847" s="3"/>
      <c r="FQ1847" s="3"/>
      <c r="FR1847" s="3"/>
      <c r="FS1847" s="3"/>
      <c r="FT1847" s="3"/>
      <c r="FU1847" s="3"/>
      <c r="FV1847" s="3"/>
      <c r="FW1847" s="3"/>
      <c r="FX1847" s="3"/>
      <c r="FY1847" s="3"/>
      <c r="FZ1847" s="3"/>
      <c r="GA1847" s="3"/>
      <c r="GB1847" s="3"/>
      <c r="GC1847" s="3"/>
      <c r="GD1847" s="3"/>
      <c r="GE1847" s="3"/>
      <c r="GF1847" s="3"/>
    </row>
    <row r="1848" spans="1:188" s="320" customFormat="1" x14ac:dyDescent="0.2">
      <c r="A1848" s="4"/>
      <c r="B1848" s="5"/>
      <c r="C1848" s="5"/>
      <c r="D1848" s="5"/>
      <c r="E1848" s="259"/>
      <c r="F1848" s="323"/>
      <c r="G1848" s="323"/>
      <c r="I1848" s="4"/>
      <c r="J1848" s="4"/>
      <c r="K1848" s="260"/>
      <c r="L1848" s="4"/>
      <c r="M1848" s="35"/>
      <c r="N1848" s="4"/>
      <c r="O1848" s="35"/>
      <c r="P1848" s="36"/>
      <c r="Q1848" s="4"/>
      <c r="R1848" s="4"/>
      <c r="S1848" s="4"/>
      <c r="T1848" s="4"/>
      <c r="U1848" s="4"/>
      <c r="V1848" s="4"/>
      <c r="W1848" s="4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  <c r="FB1848" s="3"/>
      <c r="FC1848" s="3"/>
      <c r="FD1848" s="3"/>
      <c r="FE1848" s="3"/>
      <c r="FF1848" s="3"/>
      <c r="FG1848" s="3"/>
      <c r="FH1848" s="3"/>
      <c r="FI1848" s="3"/>
      <c r="FJ1848" s="3"/>
      <c r="FK1848" s="3"/>
      <c r="FL1848" s="3"/>
      <c r="FM1848" s="3"/>
      <c r="FN1848" s="3"/>
      <c r="FO1848" s="3"/>
      <c r="FP1848" s="3"/>
      <c r="FQ1848" s="3"/>
      <c r="FR1848" s="3"/>
      <c r="FS1848" s="3"/>
      <c r="FT1848" s="3"/>
      <c r="FU1848" s="3"/>
      <c r="FV1848" s="3"/>
      <c r="FW1848" s="3"/>
      <c r="FX1848" s="3"/>
      <c r="FY1848" s="3"/>
      <c r="FZ1848" s="3"/>
      <c r="GA1848" s="3"/>
      <c r="GB1848" s="3"/>
      <c r="GC1848" s="3"/>
      <c r="GD1848" s="3"/>
      <c r="GE1848" s="3"/>
      <c r="GF1848" s="3"/>
    </row>
    <row r="1849" spans="1:188" s="320" customFormat="1" x14ac:dyDescent="0.2">
      <c r="A1849" s="4"/>
      <c r="B1849" s="5"/>
      <c r="C1849" s="5"/>
      <c r="D1849" s="5"/>
      <c r="E1849" s="259"/>
      <c r="F1849" s="323"/>
      <c r="G1849" s="323"/>
      <c r="I1849" s="4"/>
      <c r="J1849" s="4"/>
      <c r="K1849" s="260"/>
      <c r="L1849" s="4"/>
      <c r="M1849" s="35"/>
      <c r="N1849" s="4"/>
      <c r="O1849" s="35"/>
      <c r="P1849" s="36"/>
      <c r="Q1849" s="4"/>
      <c r="R1849" s="4"/>
      <c r="S1849" s="4"/>
      <c r="T1849" s="4"/>
      <c r="U1849" s="4"/>
      <c r="V1849" s="4"/>
      <c r="W1849" s="4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  <c r="FB1849" s="3"/>
      <c r="FC1849" s="3"/>
      <c r="FD1849" s="3"/>
      <c r="FE1849" s="3"/>
      <c r="FF1849" s="3"/>
      <c r="FG1849" s="3"/>
      <c r="FH1849" s="3"/>
      <c r="FI1849" s="3"/>
      <c r="FJ1849" s="3"/>
      <c r="FK1849" s="3"/>
      <c r="FL1849" s="3"/>
      <c r="FM1849" s="3"/>
      <c r="FN1849" s="3"/>
      <c r="FO1849" s="3"/>
      <c r="FP1849" s="3"/>
      <c r="FQ1849" s="3"/>
      <c r="FR1849" s="3"/>
      <c r="FS1849" s="3"/>
      <c r="FT1849" s="3"/>
      <c r="FU1849" s="3"/>
      <c r="FV1849" s="3"/>
      <c r="FW1849" s="3"/>
      <c r="FX1849" s="3"/>
      <c r="FY1849" s="3"/>
      <c r="FZ1849" s="3"/>
      <c r="GA1849" s="3"/>
      <c r="GB1849" s="3"/>
      <c r="GC1849" s="3"/>
      <c r="GD1849" s="3"/>
      <c r="GE1849" s="3"/>
      <c r="GF1849" s="3"/>
    </row>
    <row r="1850" spans="1:188" s="320" customFormat="1" x14ac:dyDescent="0.2">
      <c r="A1850" s="4"/>
      <c r="B1850" s="5"/>
      <c r="C1850" s="5"/>
      <c r="D1850" s="5"/>
      <c r="E1850" s="259"/>
      <c r="F1850" s="323"/>
      <c r="G1850" s="323"/>
      <c r="I1850" s="4"/>
      <c r="J1850" s="4"/>
      <c r="K1850" s="260"/>
      <c r="L1850" s="4"/>
      <c r="M1850" s="35"/>
      <c r="N1850" s="4"/>
      <c r="O1850" s="35"/>
      <c r="P1850" s="36"/>
      <c r="Q1850" s="4"/>
      <c r="R1850" s="4"/>
      <c r="S1850" s="4"/>
      <c r="T1850" s="4"/>
      <c r="U1850" s="4"/>
      <c r="V1850" s="4"/>
      <c r="W1850" s="4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  <c r="EO1850" s="3"/>
      <c r="EP1850" s="3"/>
      <c r="EQ1850" s="3"/>
      <c r="ER1850" s="3"/>
      <c r="ES1850" s="3"/>
      <c r="ET1850" s="3"/>
      <c r="EU1850" s="3"/>
      <c r="EV1850" s="3"/>
      <c r="EW1850" s="3"/>
      <c r="EX1850" s="3"/>
      <c r="EY1850" s="3"/>
      <c r="EZ1850" s="3"/>
      <c r="FA1850" s="3"/>
      <c r="FB1850" s="3"/>
      <c r="FC1850" s="3"/>
      <c r="FD1850" s="3"/>
      <c r="FE1850" s="3"/>
      <c r="FF1850" s="3"/>
      <c r="FG1850" s="3"/>
      <c r="FH1850" s="3"/>
      <c r="FI1850" s="3"/>
      <c r="FJ1850" s="3"/>
      <c r="FK1850" s="3"/>
      <c r="FL1850" s="3"/>
      <c r="FM1850" s="3"/>
      <c r="FN1850" s="3"/>
      <c r="FO1850" s="3"/>
      <c r="FP1850" s="3"/>
      <c r="FQ1850" s="3"/>
      <c r="FR1850" s="3"/>
      <c r="FS1850" s="3"/>
      <c r="FT1850" s="3"/>
      <c r="FU1850" s="3"/>
      <c r="FV1850" s="3"/>
      <c r="FW1850" s="3"/>
      <c r="FX1850" s="3"/>
      <c r="FY1850" s="3"/>
      <c r="FZ1850" s="3"/>
      <c r="GA1850" s="3"/>
      <c r="GB1850" s="3"/>
      <c r="GC1850" s="3"/>
      <c r="GD1850" s="3"/>
      <c r="GE1850" s="3"/>
      <c r="GF1850" s="3"/>
    </row>
    <row r="1851" spans="1:188" s="320" customFormat="1" x14ac:dyDescent="0.2">
      <c r="A1851" s="4"/>
      <c r="B1851" s="5"/>
      <c r="C1851" s="5"/>
      <c r="D1851" s="5"/>
      <c r="E1851" s="259"/>
      <c r="F1851" s="323"/>
      <c r="G1851" s="323"/>
      <c r="I1851" s="4"/>
      <c r="J1851" s="4"/>
      <c r="K1851" s="260"/>
      <c r="L1851" s="4"/>
      <c r="M1851" s="35"/>
      <c r="N1851" s="4"/>
      <c r="O1851" s="35"/>
      <c r="P1851" s="36"/>
      <c r="Q1851" s="4"/>
      <c r="R1851" s="4"/>
      <c r="S1851" s="4"/>
      <c r="T1851" s="4"/>
      <c r="U1851" s="4"/>
      <c r="V1851" s="4"/>
      <c r="W1851" s="4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  <c r="FB1851" s="3"/>
      <c r="FC1851" s="3"/>
      <c r="FD1851" s="3"/>
      <c r="FE1851" s="3"/>
      <c r="FF1851" s="3"/>
      <c r="FG1851" s="3"/>
      <c r="FH1851" s="3"/>
      <c r="FI1851" s="3"/>
      <c r="FJ1851" s="3"/>
      <c r="FK1851" s="3"/>
      <c r="FL1851" s="3"/>
      <c r="FM1851" s="3"/>
      <c r="FN1851" s="3"/>
      <c r="FO1851" s="3"/>
      <c r="FP1851" s="3"/>
      <c r="FQ1851" s="3"/>
      <c r="FR1851" s="3"/>
      <c r="FS1851" s="3"/>
      <c r="FT1851" s="3"/>
      <c r="FU1851" s="3"/>
      <c r="FV1851" s="3"/>
      <c r="FW1851" s="3"/>
      <c r="FX1851" s="3"/>
      <c r="FY1851" s="3"/>
      <c r="FZ1851" s="3"/>
      <c r="GA1851" s="3"/>
      <c r="GB1851" s="3"/>
      <c r="GC1851" s="3"/>
      <c r="GD1851" s="3"/>
      <c r="GE1851" s="3"/>
      <c r="GF1851" s="3"/>
    </row>
    <row r="1852" spans="1:188" s="320" customFormat="1" x14ac:dyDescent="0.2">
      <c r="A1852" s="4"/>
      <c r="B1852" s="5"/>
      <c r="C1852" s="5"/>
      <c r="D1852" s="5"/>
      <c r="E1852" s="259"/>
      <c r="F1852" s="323"/>
      <c r="G1852" s="323"/>
      <c r="I1852" s="4"/>
      <c r="J1852" s="4"/>
      <c r="K1852" s="260"/>
      <c r="L1852" s="4"/>
      <c r="M1852" s="35"/>
      <c r="N1852" s="4"/>
      <c r="O1852" s="35"/>
      <c r="P1852" s="36"/>
      <c r="Q1852" s="4"/>
      <c r="R1852" s="4"/>
      <c r="S1852" s="4"/>
      <c r="T1852" s="4"/>
      <c r="U1852" s="4"/>
      <c r="V1852" s="4"/>
      <c r="W1852" s="4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  <c r="EO1852" s="3"/>
      <c r="EP1852" s="3"/>
      <c r="EQ1852" s="3"/>
      <c r="ER1852" s="3"/>
      <c r="ES1852" s="3"/>
      <c r="ET1852" s="3"/>
      <c r="EU1852" s="3"/>
      <c r="EV1852" s="3"/>
      <c r="EW1852" s="3"/>
      <c r="EX1852" s="3"/>
      <c r="EY1852" s="3"/>
      <c r="EZ1852" s="3"/>
      <c r="FA1852" s="3"/>
      <c r="FB1852" s="3"/>
      <c r="FC1852" s="3"/>
      <c r="FD1852" s="3"/>
      <c r="FE1852" s="3"/>
      <c r="FF1852" s="3"/>
      <c r="FG1852" s="3"/>
      <c r="FH1852" s="3"/>
      <c r="FI1852" s="3"/>
      <c r="FJ1852" s="3"/>
      <c r="FK1852" s="3"/>
      <c r="FL1852" s="3"/>
      <c r="FM1852" s="3"/>
      <c r="FN1852" s="3"/>
      <c r="FO1852" s="3"/>
      <c r="FP1852" s="3"/>
      <c r="FQ1852" s="3"/>
      <c r="FR1852" s="3"/>
      <c r="FS1852" s="3"/>
      <c r="FT1852" s="3"/>
      <c r="FU1852" s="3"/>
      <c r="FV1852" s="3"/>
      <c r="FW1852" s="3"/>
      <c r="FX1852" s="3"/>
      <c r="FY1852" s="3"/>
      <c r="FZ1852" s="3"/>
      <c r="GA1852" s="3"/>
      <c r="GB1852" s="3"/>
      <c r="GC1852" s="3"/>
      <c r="GD1852" s="3"/>
      <c r="GE1852" s="3"/>
      <c r="GF1852" s="3"/>
    </row>
    <row r="1853" spans="1:188" s="320" customFormat="1" x14ac:dyDescent="0.2">
      <c r="A1853" s="4"/>
      <c r="B1853" s="5"/>
      <c r="C1853" s="5"/>
      <c r="D1853" s="5"/>
      <c r="E1853" s="259"/>
      <c r="F1853" s="323"/>
      <c r="G1853" s="323"/>
      <c r="I1853" s="4"/>
      <c r="J1853" s="4"/>
      <c r="K1853" s="260"/>
      <c r="L1853" s="4"/>
      <c r="M1853" s="35"/>
      <c r="N1853" s="4"/>
      <c r="O1853" s="35"/>
      <c r="P1853" s="36"/>
      <c r="Q1853" s="4"/>
      <c r="R1853" s="4"/>
      <c r="S1853" s="4"/>
      <c r="T1853" s="4"/>
      <c r="U1853" s="4"/>
      <c r="V1853" s="4"/>
      <c r="W1853" s="4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  <c r="EO1853" s="3"/>
      <c r="EP1853" s="3"/>
      <c r="EQ1853" s="3"/>
      <c r="ER1853" s="3"/>
      <c r="ES1853" s="3"/>
      <c r="ET1853" s="3"/>
      <c r="EU1853" s="3"/>
      <c r="EV1853" s="3"/>
      <c r="EW1853" s="3"/>
      <c r="EX1853" s="3"/>
      <c r="EY1853" s="3"/>
      <c r="EZ1853" s="3"/>
      <c r="FA1853" s="3"/>
      <c r="FB1853" s="3"/>
      <c r="FC1853" s="3"/>
      <c r="FD1853" s="3"/>
      <c r="FE1853" s="3"/>
      <c r="FF1853" s="3"/>
      <c r="FG1853" s="3"/>
      <c r="FH1853" s="3"/>
      <c r="FI1853" s="3"/>
      <c r="FJ1853" s="3"/>
      <c r="FK1853" s="3"/>
      <c r="FL1853" s="3"/>
      <c r="FM1853" s="3"/>
      <c r="FN1853" s="3"/>
      <c r="FO1853" s="3"/>
      <c r="FP1853" s="3"/>
      <c r="FQ1853" s="3"/>
      <c r="FR1853" s="3"/>
      <c r="FS1853" s="3"/>
      <c r="FT1853" s="3"/>
      <c r="FU1853" s="3"/>
      <c r="FV1853" s="3"/>
      <c r="FW1853" s="3"/>
      <c r="FX1853" s="3"/>
      <c r="FY1853" s="3"/>
      <c r="FZ1853" s="3"/>
      <c r="GA1853" s="3"/>
      <c r="GB1853" s="3"/>
      <c r="GC1853" s="3"/>
      <c r="GD1853" s="3"/>
      <c r="GE1853" s="3"/>
      <c r="GF1853" s="3"/>
    </row>
    <row r="1854" spans="1:188" s="320" customFormat="1" x14ac:dyDescent="0.2">
      <c r="A1854" s="4"/>
      <c r="B1854" s="5"/>
      <c r="C1854" s="5"/>
      <c r="D1854" s="5"/>
      <c r="E1854" s="259"/>
      <c r="F1854" s="323"/>
      <c r="G1854" s="323"/>
      <c r="I1854" s="4"/>
      <c r="J1854" s="4"/>
      <c r="K1854" s="260"/>
      <c r="L1854" s="4"/>
      <c r="M1854" s="35"/>
      <c r="N1854" s="4"/>
      <c r="O1854" s="35"/>
      <c r="P1854" s="36"/>
      <c r="Q1854" s="4"/>
      <c r="R1854" s="4"/>
      <c r="S1854" s="4"/>
      <c r="T1854" s="4"/>
      <c r="U1854" s="4"/>
      <c r="V1854" s="4"/>
      <c r="W1854" s="4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  <c r="EO1854" s="3"/>
      <c r="EP1854" s="3"/>
      <c r="EQ1854" s="3"/>
      <c r="ER1854" s="3"/>
      <c r="ES1854" s="3"/>
      <c r="ET1854" s="3"/>
      <c r="EU1854" s="3"/>
      <c r="EV1854" s="3"/>
      <c r="EW1854" s="3"/>
      <c r="EX1854" s="3"/>
      <c r="EY1854" s="3"/>
      <c r="EZ1854" s="3"/>
      <c r="FA1854" s="3"/>
      <c r="FB1854" s="3"/>
      <c r="FC1854" s="3"/>
      <c r="FD1854" s="3"/>
      <c r="FE1854" s="3"/>
      <c r="FF1854" s="3"/>
      <c r="FG1854" s="3"/>
      <c r="FH1854" s="3"/>
      <c r="FI1854" s="3"/>
      <c r="FJ1854" s="3"/>
      <c r="FK1854" s="3"/>
      <c r="FL1854" s="3"/>
      <c r="FM1854" s="3"/>
      <c r="FN1854" s="3"/>
      <c r="FO1854" s="3"/>
      <c r="FP1854" s="3"/>
      <c r="FQ1854" s="3"/>
      <c r="FR1854" s="3"/>
      <c r="FS1854" s="3"/>
      <c r="FT1854" s="3"/>
      <c r="FU1854" s="3"/>
      <c r="FV1854" s="3"/>
      <c r="FW1854" s="3"/>
      <c r="FX1854" s="3"/>
      <c r="FY1854" s="3"/>
      <c r="FZ1854" s="3"/>
      <c r="GA1854" s="3"/>
      <c r="GB1854" s="3"/>
      <c r="GC1854" s="3"/>
      <c r="GD1854" s="3"/>
      <c r="GE1854" s="3"/>
      <c r="GF1854" s="3"/>
    </row>
    <row r="1855" spans="1:188" s="320" customFormat="1" x14ac:dyDescent="0.2">
      <c r="A1855" s="4"/>
      <c r="B1855" s="5"/>
      <c r="C1855" s="5"/>
      <c r="D1855" s="5"/>
      <c r="E1855" s="259"/>
      <c r="F1855" s="323"/>
      <c r="G1855" s="323"/>
      <c r="I1855" s="4"/>
      <c r="J1855" s="4"/>
      <c r="K1855" s="260"/>
      <c r="L1855" s="4"/>
      <c r="M1855" s="35"/>
      <c r="N1855" s="4"/>
      <c r="O1855" s="35"/>
      <c r="P1855" s="36"/>
      <c r="Q1855" s="4"/>
      <c r="R1855" s="4"/>
      <c r="S1855" s="4"/>
      <c r="T1855" s="4"/>
      <c r="U1855" s="4"/>
      <c r="V1855" s="4"/>
      <c r="W1855" s="4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  <c r="FB1855" s="3"/>
      <c r="FC1855" s="3"/>
      <c r="FD1855" s="3"/>
      <c r="FE1855" s="3"/>
      <c r="FF1855" s="3"/>
      <c r="FG1855" s="3"/>
      <c r="FH1855" s="3"/>
      <c r="FI1855" s="3"/>
      <c r="FJ1855" s="3"/>
      <c r="FK1855" s="3"/>
      <c r="FL1855" s="3"/>
      <c r="FM1855" s="3"/>
      <c r="FN1855" s="3"/>
      <c r="FO1855" s="3"/>
      <c r="FP1855" s="3"/>
      <c r="FQ1855" s="3"/>
      <c r="FR1855" s="3"/>
      <c r="FS1855" s="3"/>
      <c r="FT1855" s="3"/>
      <c r="FU1855" s="3"/>
      <c r="FV1855" s="3"/>
      <c r="FW1855" s="3"/>
      <c r="FX1855" s="3"/>
      <c r="FY1855" s="3"/>
      <c r="FZ1855" s="3"/>
      <c r="GA1855" s="3"/>
      <c r="GB1855" s="3"/>
      <c r="GC1855" s="3"/>
      <c r="GD1855" s="3"/>
      <c r="GE1855" s="3"/>
      <c r="GF1855" s="3"/>
    </row>
    <row r="1856" spans="1:188" s="320" customFormat="1" x14ac:dyDescent="0.2">
      <c r="A1856" s="4"/>
      <c r="B1856" s="5"/>
      <c r="C1856" s="5"/>
      <c r="D1856" s="5"/>
      <c r="E1856" s="259"/>
      <c r="F1856" s="323"/>
      <c r="G1856" s="323"/>
      <c r="I1856" s="4"/>
      <c r="J1856" s="4"/>
      <c r="K1856" s="260"/>
      <c r="L1856" s="4"/>
      <c r="M1856" s="35"/>
      <c r="N1856" s="4"/>
      <c r="O1856" s="35"/>
      <c r="P1856" s="36"/>
      <c r="Q1856" s="4"/>
      <c r="R1856" s="4"/>
      <c r="S1856" s="4"/>
      <c r="T1856" s="4"/>
      <c r="U1856" s="4"/>
      <c r="V1856" s="4"/>
      <c r="W1856" s="4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  <c r="EO1856" s="3"/>
      <c r="EP1856" s="3"/>
      <c r="EQ1856" s="3"/>
      <c r="ER1856" s="3"/>
      <c r="ES1856" s="3"/>
      <c r="ET1856" s="3"/>
      <c r="EU1856" s="3"/>
      <c r="EV1856" s="3"/>
      <c r="EW1856" s="3"/>
      <c r="EX1856" s="3"/>
      <c r="EY1856" s="3"/>
      <c r="EZ1856" s="3"/>
      <c r="FA1856" s="3"/>
      <c r="FB1856" s="3"/>
      <c r="FC1856" s="3"/>
      <c r="FD1856" s="3"/>
      <c r="FE1856" s="3"/>
      <c r="FF1856" s="3"/>
      <c r="FG1856" s="3"/>
      <c r="FH1856" s="3"/>
      <c r="FI1856" s="3"/>
      <c r="FJ1856" s="3"/>
      <c r="FK1856" s="3"/>
      <c r="FL1856" s="3"/>
      <c r="FM1856" s="3"/>
      <c r="FN1856" s="3"/>
      <c r="FO1856" s="3"/>
      <c r="FP1856" s="3"/>
      <c r="FQ1856" s="3"/>
      <c r="FR1856" s="3"/>
      <c r="FS1856" s="3"/>
      <c r="FT1856" s="3"/>
      <c r="FU1856" s="3"/>
      <c r="FV1856" s="3"/>
      <c r="FW1856" s="3"/>
      <c r="FX1856" s="3"/>
      <c r="FY1856" s="3"/>
      <c r="FZ1856" s="3"/>
      <c r="GA1856" s="3"/>
      <c r="GB1856" s="3"/>
      <c r="GC1856" s="3"/>
      <c r="GD1856" s="3"/>
      <c r="GE1856" s="3"/>
      <c r="GF1856" s="3"/>
    </row>
    <row r="1857" spans="1:188" s="320" customFormat="1" x14ac:dyDescent="0.2">
      <c r="A1857" s="4"/>
      <c r="B1857" s="5"/>
      <c r="C1857" s="5"/>
      <c r="D1857" s="5"/>
      <c r="E1857" s="259"/>
      <c r="F1857" s="323"/>
      <c r="G1857" s="323"/>
      <c r="I1857" s="4"/>
      <c r="J1857" s="4"/>
      <c r="K1857" s="260"/>
      <c r="L1857" s="4"/>
      <c r="M1857" s="35"/>
      <c r="N1857" s="4"/>
      <c r="O1857" s="35"/>
      <c r="P1857" s="36"/>
      <c r="Q1857" s="4"/>
      <c r="R1857" s="4"/>
      <c r="S1857" s="4"/>
      <c r="T1857" s="4"/>
      <c r="U1857" s="4"/>
      <c r="V1857" s="4"/>
      <c r="W1857" s="4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  <c r="EO1857" s="3"/>
      <c r="EP1857" s="3"/>
      <c r="EQ1857" s="3"/>
      <c r="ER1857" s="3"/>
      <c r="ES1857" s="3"/>
      <c r="ET1857" s="3"/>
      <c r="EU1857" s="3"/>
      <c r="EV1857" s="3"/>
      <c r="EW1857" s="3"/>
      <c r="EX1857" s="3"/>
      <c r="EY1857" s="3"/>
      <c r="EZ1857" s="3"/>
      <c r="FA1857" s="3"/>
      <c r="FB1857" s="3"/>
      <c r="FC1857" s="3"/>
      <c r="FD1857" s="3"/>
      <c r="FE1857" s="3"/>
      <c r="FF1857" s="3"/>
      <c r="FG1857" s="3"/>
      <c r="FH1857" s="3"/>
      <c r="FI1857" s="3"/>
      <c r="FJ1857" s="3"/>
      <c r="FK1857" s="3"/>
      <c r="FL1857" s="3"/>
      <c r="FM1857" s="3"/>
      <c r="FN1857" s="3"/>
      <c r="FO1857" s="3"/>
      <c r="FP1857" s="3"/>
      <c r="FQ1857" s="3"/>
      <c r="FR1857" s="3"/>
      <c r="FS1857" s="3"/>
      <c r="FT1857" s="3"/>
      <c r="FU1857" s="3"/>
      <c r="FV1857" s="3"/>
      <c r="FW1857" s="3"/>
      <c r="FX1857" s="3"/>
      <c r="FY1857" s="3"/>
      <c r="FZ1857" s="3"/>
      <c r="GA1857" s="3"/>
      <c r="GB1857" s="3"/>
      <c r="GC1857" s="3"/>
      <c r="GD1857" s="3"/>
      <c r="GE1857" s="3"/>
      <c r="GF1857" s="3"/>
    </row>
    <row r="1858" spans="1:188" s="320" customFormat="1" x14ac:dyDescent="0.2">
      <c r="A1858" s="4"/>
      <c r="B1858" s="5"/>
      <c r="C1858" s="5"/>
      <c r="D1858" s="5"/>
      <c r="E1858" s="259"/>
      <c r="F1858" s="323"/>
      <c r="G1858" s="323"/>
      <c r="I1858" s="4"/>
      <c r="J1858" s="4"/>
      <c r="K1858" s="260"/>
      <c r="L1858" s="4"/>
      <c r="M1858" s="35"/>
      <c r="N1858" s="4"/>
      <c r="O1858" s="35"/>
      <c r="P1858" s="36"/>
      <c r="Q1858" s="4"/>
      <c r="R1858" s="4"/>
      <c r="S1858" s="4"/>
      <c r="T1858" s="4"/>
      <c r="U1858" s="4"/>
      <c r="V1858" s="4"/>
      <c r="W1858" s="4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  <c r="EO1858" s="3"/>
      <c r="EP1858" s="3"/>
      <c r="EQ1858" s="3"/>
      <c r="ER1858" s="3"/>
      <c r="ES1858" s="3"/>
      <c r="ET1858" s="3"/>
      <c r="EU1858" s="3"/>
      <c r="EV1858" s="3"/>
      <c r="EW1858" s="3"/>
      <c r="EX1858" s="3"/>
      <c r="EY1858" s="3"/>
      <c r="EZ1858" s="3"/>
      <c r="FA1858" s="3"/>
      <c r="FB1858" s="3"/>
      <c r="FC1858" s="3"/>
      <c r="FD1858" s="3"/>
      <c r="FE1858" s="3"/>
      <c r="FF1858" s="3"/>
      <c r="FG1858" s="3"/>
      <c r="FH1858" s="3"/>
      <c r="FI1858" s="3"/>
      <c r="FJ1858" s="3"/>
      <c r="FK1858" s="3"/>
      <c r="FL1858" s="3"/>
      <c r="FM1858" s="3"/>
      <c r="FN1858" s="3"/>
      <c r="FO1858" s="3"/>
      <c r="FP1858" s="3"/>
      <c r="FQ1858" s="3"/>
      <c r="FR1858" s="3"/>
      <c r="FS1858" s="3"/>
      <c r="FT1858" s="3"/>
      <c r="FU1858" s="3"/>
      <c r="FV1858" s="3"/>
      <c r="FW1858" s="3"/>
      <c r="FX1858" s="3"/>
      <c r="FY1858" s="3"/>
      <c r="FZ1858" s="3"/>
      <c r="GA1858" s="3"/>
      <c r="GB1858" s="3"/>
      <c r="GC1858" s="3"/>
      <c r="GD1858" s="3"/>
      <c r="GE1858" s="3"/>
      <c r="GF1858" s="3"/>
    </row>
    <row r="1859" spans="1:188" s="320" customFormat="1" x14ac:dyDescent="0.2">
      <c r="A1859" s="4"/>
      <c r="B1859" s="5"/>
      <c r="C1859" s="5"/>
      <c r="D1859" s="5"/>
      <c r="E1859" s="259"/>
      <c r="F1859" s="323"/>
      <c r="G1859" s="323"/>
      <c r="I1859" s="4"/>
      <c r="J1859" s="4"/>
      <c r="K1859" s="260"/>
      <c r="L1859" s="4"/>
      <c r="M1859" s="35"/>
      <c r="N1859" s="4"/>
      <c r="O1859" s="35"/>
      <c r="P1859" s="36"/>
      <c r="Q1859" s="4"/>
      <c r="R1859" s="4"/>
      <c r="S1859" s="4"/>
      <c r="T1859" s="4"/>
      <c r="U1859" s="4"/>
      <c r="V1859" s="4"/>
      <c r="W1859" s="4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  <c r="FF1859" s="3"/>
      <c r="FG1859" s="3"/>
      <c r="FH1859" s="3"/>
      <c r="FI1859" s="3"/>
      <c r="FJ1859" s="3"/>
      <c r="FK1859" s="3"/>
      <c r="FL1859" s="3"/>
      <c r="FM1859" s="3"/>
      <c r="FN1859" s="3"/>
      <c r="FO1859" s="3"/>
      <c r="FP1859" s="3"/>
      <c r="FQ1859" s="3"/>
      <c r="FR1859" s="3"/>
      <c r="FS1859" s="3"/>
      <c r="FT1859" s="3"/>
      <c r="FU1859" s="3"/>
      <c r="FV1859" s="3"/>
      <c r="FW1859" s="3"/>
      <c r="FX1859" s="3"/>
      <c r="FY1859" s="3"/>
      <c r="FZ1859" s="3"/>
      <c r="GA1859" s="3"/>
      <c r="GB1859" s="3"/>
      <c r="GC1859" s="3"/>
      <c r="GD1859" s="3"/>
      <c r="GE1859" s="3"/>
      <c r="GF1859" s="3"/>
    </row>
    <row r="1860" spans="1:188" s="320" customFormat="1" x14ac:dyDescent="0.2">
      <c r="A1860" s="4"/>
      <c r="B1860" s="5"/>
      <c r="C1860" s="5"/>
      <c r="D1860" s="5"/>
      <c r="E1860" s="259"/>
      <c r="F1860" s="323"/>
      <c r="G1860" s="323"/>
      <c r="I1860" s="4"/>
      <c r="J1860" s="4"/>
      <c r="K1860" s="260"/>
      <c r="L1860" s="4"/>
      <c r="M1860" s="35"/>
      <c r="N1860" s="4"/>
      <c r="O1860" s="35"/>
      <c r="P1860" s="36"/>
      <c r="Q1860" s="4"/>
      <c r="R1860" s="4"/>
      <c r="S1860" s="4"/>
      <c r="T1860" s="4"/>
      <c r="U1860" s="4"/>
      <c r="V1860" s="4"/>
      <c r="W1860" s="4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  <c r="FB1860" s="3"/>
      <c r="FC1860" s="3"/>
      <c r="FD1860" s="3"/>
      <c r="FE1860" s="3"/>
      <c r="FF1860" s="3"/>
      <c r="FG1860" s="3"/>
      <c r="FH1860" s="3"/>
      <c r="FI1860" s="3"/>
      <c r="FJ1860" s="3"/>
      <c r="FK1860" s="3"/>
      <c r="FL1860" s="3"/>
      <c r="FM1860" s="3"/>
      <c r="FN1860" s="3"/>
      <c r="FO1860" s="3"/>
      <c r="FP1860" s="3"/>
      <c r="FQ1860" s="3"/>
      <c r="FR1860" s="3"/>
      <c r="FS1860" s="3"/>
      <c r="FT1860" s="3"/>
      <c r="FU1860" s="3"/>
      <c r="FV1860" s="3"/>
      <c r="FW1860" s="3"/>
      <c r="FX1860" s="3"/>
      <c r="FY1860" s="3"/>
      <c r="FZ1860" s="3"/>
      <c r="GA1860" s="3"/>
      <c r="GB1860" s="3"/>
      <c r="GC1860" s="3"/>
      <c r="GD1860" s="3"/>
      <c r="GE1860" s="3"/>
      <c r="GF1860" s="3"/>
    </row>
    <row r="1861" spans="1:188" s="320" customFormat="1" x14ac:dyDescent="0.2">
      <c r="A1861" s="4"/>
      <c r="B1861" s="5"/>
      <c r="C1861" s="5"/>
      <c r="D1861" s="5"/>
      <c r="E1861" s="259"/>
      <c r="F1861" s="323"/>
      <c r="G1861" s="323"/>
      <c r="I1861" s="4"/>
      <c r="J1861" s="4"/>
      <c r="K1861" s="260"/>
      <c r="L1861" s="4"/>
      <c r="M1861" s="35"/>
      <c r="N1861" s="4"/>
      <c r="O1861" s="35"/>
      <c r="P1861" s="36"/>
      <c r="Q1861" s="4"/>
      <c r="R1861" s="4"/>
      <c r="S1861" s="4"/>
      <c r="T1861" s="4"/>
      <c r="U1861" s="4"/>
      <c r="V1861" s="4"/>
      <c r="W1861" s="4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  <c r="FB1861" s="3"/>
      <c r="FC1861" s="3"/>
      <c r="FD1861" s="3"/>
      <c r="FE1861" s="3"/>
      <c r="FF1861" s="3"/>
      <c r="FG1861" s="3"/>
      <c r="FH1861" s="3"/>
      <c r="FI1861" s="3"/>
      <c r="FJ1861" s="3"/>
      <c r="FK1861" s="3"/>
      <c r="FL1861" s="3"/>
      <c r="FM1861" s="3"/>
      <c r="FN1861" s="3"/>
      <c r="FO1861" s="3"/>
      <c r="FP1861" s="3"/>
      <c r="FQ1861" s="3"/>
      <c r="FR1861" s="3"/>
      <c r="FS1861" s="3"/>
      <c r="FT1861" s="3"/>
      <c r="FU1861" s="3"/>
      <c r="FV1861" s="3"/>
      <c r="FW1861" s="3"/>
      <c r="FX1861" s="3"/>
      <c r="FY1861" s="3"/>
      <c r="FZ1861" s="3"/>
      <c r="GA1861" s="3"/>
      <c r="GB1861" s="3"/>
      <c r="GC1861" s="3"/>
      <c r="GD1861" s="3"/>
      <c r="GE1861" s="3"/>
      <c r="GF1861" s="3"/>
    </row>
    <row r="1862" spans="1:188" s="320" customFormat="1" x14ac:dyDescent="0.2">
      <c r="A1862" s="4"/>
      <c r="B1862" s="5"/>
      <c r="C1862" s="5"/>
      <c r="D1862" s="5"/>
      <c r="E1862" s="259"/>
      <c r="F1862" s="323"/>
      <c r="G1862" s="323"/>
      <c r="I1862" s="4"/>
      <c r="J1862" s="4"/>
      <c r="K1862" s="260"/>
      <c r="L1862" s="4"/>
      <c r="M1862" s="35"/>
      <c r="N1862" s="4"/>
      <c r="O1862" s="35"/>
      <c r="P1862" s="36"/>
      <c r="Q1862" s="4"/>
      <c r="R1862" s="4"/>
      <c r="S1862" s="4"/>
      <c r="T1862" s="4"/>
      <c r="U1862" s="4"/>
      <c r="V1862" s="4"/>
      <c r="W1862" s="4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  <c r="FB1862" s="3"/>
      <c r="FC1862" s="3"/>
      <c r="FD1862" s="3"/>
      <c r="FE1862" s="3"/>
      <c r="FF1862" s="3"/>
      <c r="FG1862" s="3"/>
      <c r="FH1862" s="3"/>
      <c r="FI1862" s="3"/>
      <c r="FJ1862" s="3"/>
      <c r="FK1862" s="3"/>
      <c r="FL1862" s="3"/>
      <c r="FM1862" s="3"/>
      <c r="FN1862" s="3"/>
      <c r="FO1862" s="3"/>
      <c r="FP1862" s="3"/>
      <c r="FQ1862" s="3"/>
      <c r="FR1862" s="3"/>
      <c r="FS1862" s="3"/>
      <c r="FT1862" s="3"/>
      <c r="FU1862" s="3"/>
      <c r="FV1862" s="3"/>
      <c r="FW1862" s="3"/>
      <c r="FX1862" s="3"/>
      <c r="FY1862" s="3"/>
      <c r="FZ1862" s="3"/>
      <c r="GA1862" s="3"/>
      <c r="GB1862" s="3"/>
      <c r="GC1862" s="3"/>
      <c r="GD1862" s="3"/>
      <c r="GE1862" s="3"/>
      <c r="GF1862" s="3"/>
    </row>
    <row r="1863" spans="1:188" s="320" customFormat="1" x14ac:dyDescent="0.2">
      <c r="A1863" s="4"/>
      <c r="B1863" s="5"/>
      <c r="C1863" s="5"/>
      <c r="D1863" s="5"/>
      <c r="E1863" s="259"/>
      <c r="F1863" s="323"/>
      <c r="G1863" s="323"/>
      <c r="I1863" s="4"/>
      <c r="J1863" s="4"/>
      <c r="K1863" s="260"/>
      <c r="L1863" s="4"/>
      <c r="M1863" s="35"/>
      <c r="N1863" s="4"/>
      <c r="O1863" s="35"/>
      <c r="P1863" s="36"/>
      <c r="Q1863" s="4"/>
      <c r="R1863" s="4"/>
      <c r="S1863" s="4"/>
      <c r="T1863" s="4"/>
      <c r="U1863" s="4"/>
      <c r="V1863" s="4"/>
      <c r="W1863" s="4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  <c r="FB1863" s="3"/>
      <c r="FC1863" s="3"/>
      <c r="FD1863" s="3"/>
      <c r="FE1863" s="3"/>
      <c r="FF1863" s="3"/>
      <c r="FG1863" s="3"/>
      <c r="FH1863" s="3"/>
      <c r="FI1863" s="3"/>
      <c r="FJ1863" s="3"/>
      <c r="FK1863" s="3"/>
      <c r="FL1863" s="3"/>
      <c r="FM1863" s="3"/>
      <c r="FN1863" s="3"/>
      <c r="FO1863" s="3"/>
      <c r="FP1863" s="3"/>
      <c r="FQ1863" s="3"/>
      <c r="FR1863" s="3"/>
      <c r="FS1863" s="3"/>
      <c r="FT1863" s="3"/>
      <c r="FU1863" s="3"/>
      <c r="FV1863" s="3"/>
      <c r="FW1863" s="3"/>
      <c r="FX1863" s="3"/>
      <c r="FY1863" s="3"/>
      <c r="FZ1863" s="3"/>
      <c r="GA1863" s="3"/>
      <c r="GB1863" s="3"/>
      <c r="GC1863" s="3"/>
      <c r="GD1863" s="3"/>
      <c r="GE1863" s="3"/>
      <c r="GF1863" s="3"/>
    </row>
    <row r="1864" spans="1:188" s="320" customFormat="1" x14ac:dyDescent="0.2">
      <c r="A1864" s="4"/>
      <c r="B1864" s="5"/>
      <c r="C1864" s="5"/>
      <c r="D1864" s="5"/>
      <c r="E1864" s="259"/>
      <c r="F1864" s="323"/>
      <c r="G1864" s="323"/>
      <c r="I1864" s="4"/>
      <c r="J1864" s="4"/>
      <c r="K1864" s="260"/>
      <c r="L1864" s="4"/>
      <c r="M1864" s="35"/>
      <c r="N1864" s="4"/>
      <c r="O1864" s="35"/>
      <c r="P1864" s="36"/>
      <c r="Q1864" s="4"/>
      <c r="R1864" s="4"/>
      <c r="S1864" s="4"/>
      <c r="T1864" s="4"/>
      <c r="U1864" s="4"/>
      <c r="V1864" s="4"/>
      <c r="W1864" s="4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  <c r="FB1864" s="3"/>
      <c r="FC1864" s="3"/>
      <c r="FD1864" s="3"/>
      <c r="FE1864" s="3"/>
      <c r="FF1864" s="3"/>
      <c r="FG1864" s="3"/>
      <c r="FH1864" s="3"/>
      <c r="FI1864" s="3"/>
      <c r="FJ1864" s="3"/>
      <c r="FK1864" s="3"/>
      <c r="FL1864" s="3"/>
      <c r="FM1864" s="3"/>
      <c r="FN1864" s="3"/>
      <c r="FO1864" s="3"/>
      <c r="FP1864" s="3"/>
      <c r="FQ1864" s="3"/>
      <c r="FR1864" s="3"/>
      <c r="FS1864" s="3"/>
      <c r="FT1864" s="3"/>
      <c r="FU1864" s="3"/>
      <c r="FV1864" s="3"/>
      <c r="FW1864" s="3"/>
      <c r="FX1864" s="3"/>
      <c r="FY1864" s="3"/>
      <c r="FZ1864" s="3"/>
      <c r="GA1864" s="3"/>
      <c r="GB1864" s="3"/>
      <c r="GC1864" s="3"/>
      <c r="GD1864" s="3"/>
      <c r="GE1864" s="3"/>
      <c r="GF1864" s="3"/>
    </row>
    <row r="1865" spans="1:188" s="320" customFormat="1" x14ac:dyDescent="0.2">
      <c r="A1865" s="4"/>
      <c r="B1865" s="5"/>
      <c r="C1865" s="5"/>
      <c r="D1865" s="5"/>
      <c r="E1865" s="259"/>
      <c r="F1865" s="323"/>
      <c r="G1865" s="323"/>
      <c r="I1865" s="4"/>
      <c r="J1865" s="4"/>
      <c r="K1865" s="260"/>
      <c r="L1865" s="4"/>
      <c r="M1865" s="35"/>
      <c r="N1865" s="4"/>
      <c r="O1865" s="35"/>
      <c r="P1865" s="36"/>
      <c r="Q1865" s="4"/>
      <c r="R1865" s="4"/>
      <c r="S1865" s="4"/>
      <c r="T1865" s="4"/>
      <c r="U1865" s="4"/>
      <c r="V1865" s="4"/>
      <c r="W1865" s="4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  <c r="FF1865" s="3"/>
      <c r="FG1865" s="3"/>
      <c r="FH1865" s="3"/>
      <c r="FI1865" s="3"/>
      <c r="FJ1865" s="3"/>
      <c r="FK1865" s="3"/>
      <c r="FL1865" s="3"/>
      <c r="FM1865" s="3"/>
      <c r="FN1865" s="3"/>
      <c r="FO1865" s="3"/>
      <c r="FP1865" s="3"/>
      <c r="FQ1865" s="3"/>
      <c r="FR1865" s="3"/>
      <c r="FS1865" s="3"/>
      <c r="FT1865" s="3"/>
      <c r="FU1865" s="3"/>
      <c r="FV1865" s="3"/>
      <c r="FW1865" s="3"/>
      <c r="FX1865" s="3"/>
      <c r="FY1865" s="3"/>
      <c r="FZ1865" s="3"/>
      <c r="GA1865" s="3"/>
      <c r="GB1865" s="3"/>
      <c r="GC1865" s="3"/>
      <c r="GD1865" s="3"/>
      <c r="GE1865" s="3"/>
      <c r="GF1865" s="3"/>
    </row>
    <row r="1866" spans="1:188" s="320" customFormat="1" x14ac:dyDescent="0.2">
      <c r="A1866" s="4"/>
      <c r="B1866" s="5"/>
      <c r="C1866" s="5"/>
      <c r="D1866" s="5"/>
      <c r="E1866" s="259"/>
      <c r="F1866" s="323"/>
      <c r="G1866" s="323"/>
      <c r="I1866" s="4"/>
      <c r="J1866" s="4"/>
      <c r="K1866" s="260"/>
      <c r="L1866" s="4"/>
      <c r="M1866" s="35"/>
      <c r="N1866" s="4"/>
      <c r="O1866" s="35"/>
      <c r="P1866" s="36"/>
      <c r="Q1866" s="4"/>
      <c r="R1866" s="4"/>
      <c r="S1866" s="4"/>
      <c r="T1866" s="4"/>
      <c r="U1866" s="4"/>
      <c r="V1866" s="4"/>
      <c r="W1866" s="4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  <c r="FF1866" s="3"/>
      <c r="FG1866" s="3"/>
      <c r="FH1866" s="3"/>
      <c r="FI1866" s="3"/>
      <c r="FJ1866" s="3"/>
      <c r="FK1866" s="3"/>
      <c r="FL1866" s="3"/>
      <c r="FM1866" s="3"/>
      <c r="FN1866" s="3"/>
      <c r="FO1866" s="3"/>
      <c r="FP1866" s="3"/>
      <c r="FQ1866" s="3"/>
      <c r="FR1866" s="3"/>
      <c r="FS1866" s="3"/>
      <c r="FT1866" s="3"/>
      <c r="FU1866" s="3"/>
      <c r="FV1866" s="3"/>
      <c r="FW1866" s="3"/>
      <c r="FX1866" s="3"/>
      <c r="FY1866" s="3"/>
      <c r="FZ1866" s="3"/>
      <c r="GA1866" s="3"/>
      <c r="GB1866" s="3"/>
      <c r="GC1866" s="3"/>
      <c r="GD1866" s="3"/>
      <c r="GE1866" s="3"/>
      <c r="GF1866" s="3"/>
    </row>
    <row r="1867" spans="1:188" s="320" customFormat="1" x14ac:dyDescent="0.2">
      <c r="A1867" s="4"/>
      <c r="B1867" s="5"/>
      <c r="C1867" s="5"/>
      <c r="D1867" s="5"/>
      <c r="E1867" s="259"/>
      <c r="F1867" s="323"/>
      <c r="G1867" s="323"/>
      <c r="I1867" s="4"/>
      <c r="J1867" s="4"/>
      <c r="K1867" s="260"/>
      <c r="L1867" s="4"/>
      <c r="M1867" s="35"/>
      <c r="N1867" s="4"/>
      <c r="O1867" s="35"/>
      <c r="P1867" s="36"/>
      <c r="Q1867" s="4"/>
      <c r="R1867" s="4"/>
      <c r="S1867" s="4"/>
      <c r="T1867" s="4"/>
      <c r="U1867" s="4"/>
      <c r="V1867" s="4"/>
      <c r="W1867" s="4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  <c r="FB1867" s="3"/>
      <c r="FC1867" s="3"/>
      <c r="FD1867" s="3"/>
      <c r="FE1867" s="3"/>
      <c r="FF1867" s="3"/>
      <c r="FG1867" s="3"/>
      <c r="FH1867" s="3"/>
      <c r="FI1867" s="3"/>
      <c r="FJ1867" s="3"/>
      <c r="FK1867" s="3"/>
      <c r="FL1867" s="3"/>
      <c r="FM1867" s="3"/>
      <c r="FN1867" s="3"/>
      <c r="FO1867" s="3"/>
      <c r="FP1867" s="3"/>
      <c r="FQ1867" s="3"/>
      <c r="FR1867" s="3"/>
      <c r="FS1867" s="3"/>
      <c r="FT1867" s="3"/>
      <c r="FU1867" s="3"/>
      <c r="FV1867" s="3"/>
      <c r="FW1867" s="3"/>
      <c r="FX1867" s="3"/>
      <c r="FY1867" s="3"/>
      <c r="FZ1867" s="3"/>
      <c r="GA1867" s="3"/>
      <c r="GB1867" s="3"/>
      <c r="GC1867" s="3"/>
      <c r="GD1867" s="3"/>
      <c r="GE1867" s="3"/>
      <c r="GF1867" s="3"/>
    </row>
    <row r="1868" spans="1:188" s="320" customFormat="1" x14ac:dyDescent="0.2">
      <c r="A1868" s="4"/>
      <c r="B1868" s="5"/>
      <c r="C1868" s="5"/>
      <c r="D1868" s="5"/>
      <c r="E1868" s="259"/>
      <c r="F1868" s="323"/>
      <c r="G1868" s="323"/>
      <c r="I1868" s="4"/>
      <c r="J1868" s="4"/>
      <c r="K1868" s="260"/>
      <c r="L1868" s="4"/>
      <c r="M1868" s="35"/>
      <c r="N1868" s="4"/>
      <c r="O1868" s="35"/>
      <c r="P1868" s="36"/>
      <c r="Q1868" s="4"/>
      <c r="R1868" s="4"/>
      <c r="S1868" s="4"/>
      <c r="T1868" s="4"/>
      <c r="U1868" s="4"/>
      <c r="V1868" s="4"/>
      <c r="W1868" s="4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  <c r="FB1868" s="3"/>
      <c r="FC1868" s="3"/>
      <c r="FD1868" s="3"/>
      <c r="FE1868" s="3"/>
      <c r="FF1868" s="3"/>
      <c r="FG1868" s="3"/>
      <c r="FH1868" s="3"/>
      <c r="FI1868" s="3"/>
      <c r="FJ1868" s="3"/>
      <c r="FK1868" s="3"/>
      <c r="FL1868" s="3"/>
      <c r="FM1868" s="3"/>
      <c r="FN1868" s="3"/>
      <c r="FO1868" s="3"/>
      <c r="FP1868" s="3"/>
      <c r="FQ1868" s="3"/>
      <c r="FR1868" s="3"/>
      <c r="FS1868" s="3"/>
      <c r="FT1868" s="3"/>
      <c r="FU1868" s="3"/>
      <c r="FV1868" s="3"/>
      <c r="FW1868" s="3"/>
      <c r="FX1868" s="3"/>
      <c r="FY1868" s="3"/>
      <c r="FZ1868" s="3"/>
      <c r="GA1868" s="3"/>
      <c r="GB1868" s="3"/>
      <c r="GC1868" s="3"/>
      <c r="GD1868" s="3"/>
      <c r="GE1868" s="3"/>
      <c r="GF1868" s="3"/>
    </row>
    <row r="1869" spans="1:188" s="320" customFormat="1" x14ac:dyDescent="0.2">
      <c r="A1869" s="4"/>
      <c r="B1869" s="5"/>
      <c r="C1869" s="5"/>
      <c r="D1869" s="5"/>
      <c r="E1869" s="259"/>
      <c r="F1869" s="323"/>
      <c r="G1869" s="323"/>
      <c r="I1869" s="4"/>
      <c r="J1869" s="4"/>
      <c r="K1869" s="260"/>
      <c r="L1869" s="4"/>
      <c r="M1869" s="35"/>
      <c r="N1869" s="4"/>
      <c r="O1869" s="35"/>
      <c r="P1869" s="36"/>
      <c r="Q1869" s="4"/>
      <c r="R1869" s="4"/>
      <c r="S1869" s="4"/>
      <c r="T1869" s="4"/>
      <c r="U1869" s="4"/>
      <c r="V1869" s="4"/>
      <c r="W1869" s="4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  <c r="FF1869" s="3"/>
      <c r="FG1869" s="3"/>
      <c r="FH1869" s="3"/>
      <c r="FI1869" s="3"/>
      <c r="FJ1869" s="3"/>
      <c r="FK1869" s="3"/>
      <c r="FL1869" s="3"/>
      <c r="FM1869" s="3"/>
      <c r="FN1869" s="3"/>
      <c r="FO1869" s="3"/>
      <c r="FP1869" s="3"/>
      <c r="FQ1869" s="3"/>
      <c r="FR1869" s="3"/>
      <c r="FS1869" s="3"/>
      <c r="FT1869" s="3"/>
      <c r="FU1869" s="3"/>
      <c r="FV1869" s="3"/>
      <c r="FW1869" s="3"/>
      <c r="FX1869" s="3"/>
      <c r="FY1869" s="3"/>
      <c r="FZ1869" s="3"/>
      <c r="GA1869" s="3"/>
      <c r="GB1869" s="3"/>
      <c r="GC1869" s="3"/>
      <c r="GD1869" s="3"/>
      <c r="GE1869" s="3"/>
      <c r="GF1869" s="3"/>
    </row>
    <row r="1870" spans="1:188" s="320" customFormat="1" x14ac:dyDescent="0.2">
      <c r="A1870" s="4"/>
      <c r="B1870" s="5"/>
      <c r="C1870" s="5"/>
      <c r="D1870" s="5"/>
      <c r="E1870" s="259"/>
      <c r="F1870" s="323"/>
      <c r="G1870" s="323"/>
      <c r="I1870" s="4"/>
      <c r="J1870" s="4"/>
      <c r="K1870" s="260"/>
      <c r="L1870" s="4"/>
      <c r="M1870" s="35"/>
      <c r="N1870" s="4"/>
      <c r="O1870" s="35"/>
      <c r="P1870" s="36"/>
      <c r="Q1870" s="4"/>
      <c r="R1870" s="4"/>
      <c r="S1870" s="4"/>
      <c r="T1870" s="4"/>
      <c r="U1870" s="4"/>
      <c r="V1870" s="4"/>
      <c r="W1870" s="4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  <c r="FB1870" s="3"/>
      <c r="FC1870" s="3"/>
      <c r="FD1870" s="3"/>
      <c r="FE1870" s="3"/>
      <c r="FF1870" s="3"/>
      <c r="FG1870" s="3"/>
      <c r="FH1870" s="3"/>
      <c r="FI1870" s="3"/>
      <c r="FJ1870" s="3"/>
      <c r="FK1870" s="3"/>
      <c r="FL1870" s="3"/>
      <c r="FM1870" s="3"/>
      <c r="FN1870" s="3"/>
      <c r="FO1870" s="3"/>
      <c r="FP1870" s="3"/>
      <c r="FQ1870" s="3"/>
      <c r="FR1870" s="3"/>
      <c r="FS1870" s="3"/>
      <c r="FT1870" s="3"/>
      <c r="FU1870" s="3"/>
      <c r="FV1870" s="3"/>
      <c r="FW1870" s="3"/>
      <c r="FX1870" s="3"/>
      <c r="FY1870" s="3"/>
      <c r="FZ1870" s="3"/>
      <c r="GA1870" s="3"/>
      <c r="GB1870" s="3"/>
      <c r="GC1870" s="3"/>
      <c r="GD1870" s="3"/>
      <c r="GE1870" s="3"/>
      <c r="GF1870" s="3"/>
    </row>
    <row r="1871" spans="1:188" s="320" customFormat="1" x14ac:dyDescent="0.2">
      <c r="A1871" s="4"/>
      <c r="B1871" s="5"/>
      <c r="C1871" s="5"/>
      <c r="D1871" s="5"/>
      <c r="E1871" s="259"/>
      <c r="F1871" s="323"/>
      <c r="G1871" s="323"/>
      <c r="I1871" s="4"/>
      <c r="J1871" s="4"/>
      <c r="K1871" s="260"/>
      <c r="L1871" s="4"/>
      <c r="M1871" s="35"/>
      <c r="N1871" s="4"/>
      <c r="O1871" s="35"/>
      <c r="P1871" s="36"/>
      <c r="Q1871" s="4"/>
      <c r="R1871" s="4"/>
      <c r="S1871" s="4"/>
      <c r="T1871" s="4"/>
      <c r="U1871" s="4"/>
      <c r="V1871" s="4"/>
      <c r="W1871" s="4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  <c r="FB1871" s="3"/>
      <c r="FC1871" s="3"/>
      <c r="FD1871" s="3"/>
      <c r="FE1871" s="3"/>
      <c r="FF1871" s="3"/>
      <c r="FG1871" s="3"/>
      <c r="FH1871" s="3"/>
      <c r="FI1871" s="3"/>
      <c r="FJ1871" s="3"/>
      <c r="FK1871" s="3"/>
      <c r="FL1871" s="3"/>
      <c r="FM1871" s="3"/>
      <c r="FN1871" s="3"/>
      <c r="FO1871" s="3"/>
      <c r="FP1871" s="3"/>
      <c r="FQ1871" s="3"/>
      <c r="FR1871" s="3"/>
      <c r="FS1871" s="3"/>
      <c r="FT1871" s="3"/>
      <c r="FU1871" s="3"/>
      <c r="FV1871" s="3"/>
      <c r="FW1871" s="3"/>
      <c r="FX1871" s="3"/>
      <c r="FY1871" s="3"/>
      <c r="FZ1871" s="3"/>
      <c r="GA1871" s="3"/>
      <c r="GB1871" s="3"/>
      <c r="GC1871" s="3"/>
      <c r="GD1871" s="3"/>
      <c r="GE1871" s="3"/>
      <c r="GF1871" s="3"/>
    </row>
    <row r="1872" spans="1:188" s="320" customFormat="1" x14ac:dyDescent="0.2">
      <c r="A1872" s="4"/>
      <c r="B1872" s="5"/>
      <c r="C1872" s="5"/>
      <c r="D1872" s="5"/>
      <c r="E1872" s="259"/>
      <c r="F1872" s="323"/>
      <c r="G1872" s="323"/>
      <c r="I1872" s="4"/>
      <c r="J1872" s="4"/>
      <c r="K1872" s="260"/>
      <c r="L1872" s="4"/>
      <c r="M1872" s="35"/>
      <c r="N1872" s="4"/>
      <c r="O1872" s="35"/>
      <c r="P1872" s="36"/>
      <c r="Q1872" s="4"/>
      <c r="R1872" s="4"/>
      <c r="S1872" s="4"/>
      <c r="T1872" s="4"/>
      <c r="U1872" s="4"/>
      <c r="V1872" s="4"/>
      <c r="W1872" s="4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  <c r="FB1872" s="3"/>
      <c r="FC1872" s="3"/>
      <c r="FD1872" s="3"/>
      <c r="FE1872" s="3"/>
      <c r="FF1872" s="3"/>
      <c r="FG1872" s="3"/>
      <c r="FH1872" s="3"/>
      <c r="FI1872" s="3"/>
      <c r="FJ1872" s="3"/>
      <c r="FK1872" s="3"/>
      <c r="FL1872" s="3"/>
      <c r="FM1872" s="3"/>
      <c r="FN1872" s="3"/>
      <c r="FO1872" s="3"/>
      <c r="FP1872" s="3"/>
      <c r="FQ1872" s="3"/>
      <c r="FR1872" s="3"/>
      <c r="FS1872" s="3"/>
      <c r="FT1872" s="3"/>
      <c r="FU1872" s="3"/>
      <c r="FV1872" s="3"/>
      <c r="FW1872" s="3"/>
      <c r="FX1872" s="3"/>
      <c r="FY1872" s="3"/>
      <c r="FZ1872" s="3"/>
      <c r="GA1872" s="3"/>
      <c r="GB1872" s="3"/>
      <c r="GC1872" s="3"/>
      <c r="GD1872" s="3"/>
      <c r="GE1872" s="3"/>
      <c r="GF1872" s="3"/>
    </row>
    <row r="1873" spans="1:188" s="320" customFormat="1" x14ac:dyDescent="0.2">
      <c r="A1873" s="4"/>
      <c r="B1873" s="5"/>
      <c r="C1873" s="5"/>
      <c r="D1873" s="5"/>
      <c r="E1873" s="259"/>
      <c r="F1873" s="323"/>
      <c r="G1873" s="323"/>
      <c r="I1873" s="4"/>
      <c r="J1873" s="4"/>
      <c r="K1873" s="260"/>
      <c r="L1873" s="4"/>
      <c r="M1873" s="35"/>
      <c r="N1873" s="4"/>
      <c r="O1873" s="35"/>
      <c r="P1873" s="36"/>
      <c r="Q1873" s="4"/>
      <c r="R1873" s="4"/>
      <c r="S1873" s="4"/>
      <c r="T1873" s="4"/>
      <c r="U1873" s="4"/>
      <c r="V1873" s="4"/>
      <c r="W1873" s="4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  <c r="FF1873" s="3"/>
      <c r="FG1873" s="3"/>
      <c r="FH1873" s="3"/>
      <c r="FI1873" s="3"/>
      <c r="FJ1873" s="3"/>
      <c r="FK1873" s="3"/>
      <c r="FL1873" s="3"/>
      <c r="FM1873" s="3"/>
      <c r="FN1873" s="3"/>
      <c r="FO1873" s="3"/>
      <c r="FP1873" s="3"/>
      <c r="FQ1873" s="3"/>
      <c r="FR1873" s="3"/>
      <c r="FS1873" s="3"/>
      <c r="FT1873" s="3"/>
      <c r="FU1873" s="3"/>
      <c r="FV1873" s="3"/>
      <c r="FW1873" s="3"/>
      <c r="FX1873" s="3"/>
      <c r="FY1873" s="3"/>
      <c r="FZ1873" s="3"/>
      <c r="GA1873" s="3"/>
      <c r="GB1873" s="3"/>
      <c r="GC1873" s="3"/>
      <c r="GD1873" s="3"/>
      <c r="GE1873" s="3"/>
      <c r="GF1873" s="3"/>
    </row>
    <row r="1874" spans="1:188" s="320" customFormat="1" x14ac:dyDescent="0.2">
      <c r="A1874" s="4"/>
      <c r="B1874" s="5"/>
      <c r="C1874" s="5"/>
      <c r="D1874" s="5"/>
      <c r="E1874" s="259"/>
      <c r="F1874" s="323"/>
      <c r="G1874" s="323"/>
      <c r="I1874" s="4"/>
      <c r="J1874" s="4"/>
      <c r="K1874" s="260"/>
      <c r="L1874" s="4"/>
      <c r="M1874" s="35"/>
      <c r="N1874" s="4"/>
      <c r="O1874" s="35"/>
      <c r="P1874" s="36"/>
      <c r="Q1874" s="4"/>
      <c r="R1874" s="4"/>
      <c r="S1874" s="4"/>
      <c r="T1874" s="4"/>
      <c r="U1874" s="4"/>
      <c r="V1874" s="4"/>
      <c r="W1874" s="4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  <c r="FB1874" s="3"/>
      <c r="FC1874" s="3"/>
      <c r="FD1874" s="3"/>
      <c r="FE1874" s="3"/>
      <c r="FF1874" s="3"/>
      <c r="FG1874" s="3"/>
      <c r="FH1874" s="3"/>
      <c r="FI1874" s="3"/>
      <c r="FJ1874" s="3"/>
      <c r="FK1874" s="3"/>
      <c r="FL1874" s="3"/>
      <c r="FM1874" s="3"/>
      <c r="FN1874" s="3"/>
      <c r="FO1874" s="3"/>
      <c r="FP1874" s="3"/>
      <c r="FQ1874" s="3"/>
      <c r="FR1874" s="3"/>
      <c r="FS1874" s="3"/>
      <c r="FT1874" s="3"/>
      <c r="FU1874" s="3"/>
      <c r="FV1874" s="3"/>
      <c r="FW1874" s="3"/>
      <c r="FX1874" s="3"/>
      <c r="FY1874" s="3"/>
      <c r="FZ1874" s="3"/>
      <c r="GA1874" s="3"/>
      <c r="GB1874" s="3"/>
      <c r="GC1874" s="3"/>
      <c r="GD1874" s="3"/>
      <c r="GE1874" s="3"/>
      <c r="GF1874" s="3"/>
    </row>
    <row r="1875" spans="1:188" s="320" customFormat="1" x14ac:dyDescent="0.2">
      <c r="A1875" s="4"/>
      <c r="B1875" s="5"/>
      <c r="C1875" s="5"/>
      <c r="D1875" s="5"/>
      <c r="E1875" s="259"/>
      <c r="F1875" s="323"/>
      <c r="G1875" s="323"/>
      <c r="I1875" s="4"/>
      <c r="J1875" s="4"/>
      <c r="K1875" s="260"/>
      <c r="L1875" s="4"/>
      <c r="M1875" s="35"/>
      <c r="N1875" s="4"/>
      <c r="O1875" s="35"/>
      <c r="P1875" s="36"/>
      <c r="Q1875" s="4"/>
      <c r="R1875" s="4"/>
      <c r="S1875" s="4"/>
      <c r="T1875" s="4"/>
      <c r="U1875" s="4"/>
      <c r="V1875" s="4"/>
      <c r="W1875" s="4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  <c r="FB1875" s="3"/>
      <c r="FC1875" s="3"/>
      <c r="FD1875" s="3"/>
      <c r="FE1875" s="3"/>
      <c r="FF1875" s="3"/>
      <c r="FG1875" s="3"/>
      <c r="FH1875" s="3"/>
      <c r="FI1875" s="3"/>
      <c r="FJ1875" s="3"/>
      <c r="FK1875" s="3"/>
      <c r="FL1875" s="3"/>
      <c r="FM1875" s="3"/>
      <c r="FN1875" s="3"/>
      <c r="FO1875" s="3"/>
      <c r="FP1875" s="3"/>
      <c r="FQ1875" s="3"/>
      <c r="FR1875" s="3"/>
      <c r="FS1875" s="3"/>
      <c r="FT1875" s="3"/>
      <c r="FU1875" s="3"/>
      <c r="FV1875" s="3"/>
      <c r="FW1875" s="3"/>
      <c r="FX1875" s="3"/>
      <c r="FY1875" s="3"/>
      <c r="FZ1875" s="3"/>
      <c r="GA1875" s="3"/>
      <c r="GB1875" s="3"/>
      <c r="GC1875" s="3"/>
      <c r="GD1875" s="3"/>
      <c r="GE1875" s="3"/>
      <c r="GF1875" s="3"/>
    </row>
    <row r="1876" spans="1:188" s="320" customFormat="1" x14ac:dyDescent="0.2">
      <c r="A1876" s="4"/>
      <c r="B1876" s="5"/>
      <c r="C1876" s="5"/>
      <c r="D1876" s="5"/>
      <c r="E1876" s="259"/>
      <c r="F1876" s="323"/>
      <c r="G1876" s="323"/>
      <c r="I1876" s="4"/>
      <c r="J1876" s="4"/>
      <c r="K1876" s="260"/>
      <c r="L1876" s="4"/>
      <c r="M1876" s="35"/>
      <c r="N1876" s="4"/>
      <c r="O1876" s="35"/>
      <c r="P1876" s="36"/>
      <c r="Q1876" s="4"/>
      <c r="R1876" s="4"/>
      <c r="S1876" s="4"/>
      <c r="T1876" s="4"/>
      <c r="U1876" s="4"/>
      <c r="V1876" s="4"/>
      <c r="W1876" s="4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  <c r="FB1876" s="3"/>
      <c r="FC1876" s="3"/>
      <c r="FD1876" s="3"/>
      <c r="FE1876" s="3"/>
      <c r="FF1876" s="3"/>
      <c r="FG1876" s="3"/>
      <c r="FH1876" s="3"/>
      <c r="FI1876" s="3"/>
      <c r="FJ1876" s="3"/>
      <c r="FK1876" s="3"/>
      <c r="FL1876" s="3"/>
      <c r="FM1876" s="3"/>
      <c r="FN1876" s="3"/>
      <c r="FO1876" s="3"/>
      <c r="FP1876" s="3"/>
      <c r="FQ1876" s="3"/>
      <c r="FR1876" s="3"/>
      <c r="FS1876" s="3"/>
      <c r="FT1876" s="3"/>
      <c r="FU1876" s="3"/>
      <c r="FV1876" s="3"/>
      <c r="FW1876" s="3"/>
      <c r="FX1876" s="3"/>
      <c r="FY1876" s="3"/>
      <c r="FZ1876" s="3"/>
      <c r="GA1876" s="3"/>
      <c r="GB1876" s="3"/>
      <c r="GC1876" s="3"/>
      <c r="GD1876" s="3"/>
      <c r="GE1876" s="3"/>
      <c r="GF1876" s="3"/>
    </row>
    <row r="1877" spans="1:188" s="320" customFormat="1" x14ac:dyDescent="0.2">
      <c r="A1877" s="4"/>
      <c r="B1877" s="5"/>
      <c r="C1877" s="5"/>
      <c r="D1877" s="5"/>
      <c r="E1877" s="259"/>
      <c r="F1877" s="323"/>
      <c r="G1877" s="323"/>
      <c r="I1877" s="4"/>
      <c r="J1877" s="4"/>
      <c r="K1877" s="260"/>
      <c r="L1877" s="4"/>
      <c r="M1877" s="35"/>
      <c r="N1877" s="4"/>
      <c r="O1877" s="35"/>
      <c r="P1877" s="36"/>
      <c r="Q1877" s="4"/>
      <c r="R1877" s="4"/>
      <c r="S1877" s="4"/>
      <c r="T1877" s="4"/>
      <c r="U1877" s="4"/>
      <c r="V1877" s="4"/>
      <c r="W1877" s="4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  <c r="FB1877" s="3"/>
      <c r="FC1877" s="3"/>
      <c r="FD1877" s="3"/>
      <c r="FE1877" s="3"/>
      <c r="FF1877" s="3"/>
      <c r="FG1877" s="3"/>
      <c r="FH1877" s="3"/>
      <c r="FI1877" s="3"/>
      <c r="FJ1877" s="3"/>
      <c r="FK1877" s="3"/>
      <c r="FL1877" s="3"/>
      <c r="FM1877" s="3"/>
      <c r="FN1877" s="3"/>
      <c r="FO1877" s="3"/>
      <c r="FP1877" s="3"/>
      <c r="FQ1877" s="3"/>
      <c r="FR1877" s="3"/>
      <c r="FS1877" s="3"/>
      <c r="FT1877" s="3"/>
      <c r="FU1877" s="3"/>
      <c r="FV1877" s="3"/>
      <c r="FW1877" s="3"/>
      <c r="FX1877" s="3"/>
      <c r="FY1877" s="3"/>
      <c r="FZ1877" s="3"/>
      <c r="GA1877" s="3"/>
      <c r="GB1877" s="3"/>
      <c r="GC1877" s="3"/>
      <c r="GD1877" s="3"/>
      <c r="GE1877" s="3"/>
      <c r="GF1877" s="3"/>
    </row>
    <row r="1878" spans="1:188" s="320" customFormat="1" x14ac:dyDescent="0.2">
      <c r="A1878" s="4"/>
      <c r="B1878" s="5"/>
      <c r="C1878" s="5"/>
      <c r="D1878" s="5"/>
      <c r="E1878" s="259"/>
      <c r="F1878" s="323"/>
      <c r="G1878" s="323"/>
      <c r="I1878" s="4"/>
      <c r="J1878" s="4"/>
      <c r="K1878" s="260"/>
      <c r="L1878" s="4"/>
      <c r="M1878" s="35"/>
      <c r="N1878" s="4"/>
      <c r="O1878" s="35"/>
      <c r="P1878" s="36"/>
      <c r="Q1878" s="4"/>
      <c r="R1878" s="4"/>
      <c r="S1878" s="4"/>
      <c r="T1878" s="4"/>
      <c r="U1878" s="4"/>
      <c r="V1878" s="4"/>
      <c r="W1878" s="4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  <c r="FB1878" s="3"/>
      <c r="FC1878" s="3"/>
      <c r="FD1878" s="3"/>
      <c r="FE1878" s="3"/>
      <c r="FF1878" s="3"/>
      <c r="FG1878" s="3"/>
      <c r="FH1878" s="3"/>
      <c r="FI1878" s="3"/>
      <c r="FJ1878" s="3"/>
      <c r="FK1878" s="3"/>
      <c r="FL1878" s="3"/>
      <c r="FM1878" s="3"/>
      <c r="FN1878" s="3"/>
      <c r="FO1878" s="3"/>
      <c r="FP1878" s="3"/>
      <c r="FQ1878" s="3"/>
      <c r="FR1878" s="3"/>
      <c r="FS1878" s="3"/>
      <c r="FT1878" s="3"/>
      <c r="FU1878" s="3"/>
      <c r="FV1878" s="3"/>
      <c r="FW1878" s="3"/>
      <c r="FX1878" s="3"/>
      <c r="FY1878" s="3"/>
      <c r="FZ1878" s="3"/>
      <c r="GA1878" s="3"/>
      <c r="GB1878" s="3"/>
      <c r="GC1878" s="3"/>
      <c r="GD1878" s="3"/>
      <c r="GE1878" s="3"/>
      <c r="GF1878" s="3"/>
    </row>
    <row r="1879" spans="1:188" s="320" customFormat="1" x14ac:dyDescent="0.2">
      <c r="A1879" s="4"/>
      <c r="B1879" s="5"/>
      <c r="C1879" s="5"/>
      <c r="D1879" s="5"/>
      <c r="E1879" s="259"/>
      <c r="F1879" s="323"/>
      <c r="G1879" s="323"/>
      <c r="I1879" s="4"/>
      <c r="J1879" s="4"/>
      <c r="K1879" s="260"/>
      <c r="L1879" s="4"/>
      <c r="M1879" s="35"/>
      <c r="N1879" s="4"/>
      <c r="O1879" s="35"/>
      <c r="P1879" s="36"/>
      <c r="Q1879" s="4"/>
      <c r="R1879" s="4"/>
      <c r="S1879" s="4"/>
      <c r="T1879" s="4"/>
      <c r="U1879" s="4"/>
      <c r="V1879" s="4"/>
      <c r="W1879" s="4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  <c r="FB1879" s="3"/>
      <c r="FC1879" s="3"/>
      <c r="FD1879" s="3"/>
      <c r="FE1879" s="3"/>
      <c r="FF1879" s="3"/>
      <c r="FG1879" s="3"/>
      <c r="FH1879" s="3"/>
      <c r="FI1879" s="3"/>
      <c r="FJ1879" s="3"/>
      <c r="FK1879" s="3"/>
      <c r="FL1879" s="3"/>
      <c r="FM1879" s="3"/>
      <c r="FN1879" s="3"/>
      <c r="FO1879" s="3"/>
      <c r="FP1879" s="3"/>
      <c r="FQ1879" s="3"/>
      <c r="FR1879" s="3"/>
      <c r="FS1879" s="3"/>
      <c r="FT1879" s="3"/>
      <c r="FU1879" s="3"/>
      <c r="FV1879" s="3"/>
      <c r="FW1879" s="3"/>
      <c r="FX1879" s="3"/>
      <c r="FY1879" s="3"/>
      <c r="FZ1879" s="3"/>
      <c r="GA1879" s="3"/>
      <c r="GB1879" s="3"/>
      <c r="GC1879" s="3"/>
      <c r="GD1879" s="3"/>
      <c r="GE1879" s="3"/>
      <c r="GF1879" s="3"/>
    </row>
    <row r="1880" spans="1:188" s="320" customFormat="1" x14ac:dyDescent="0.2">
      <c r="A1880" s="4"/>
      <c r="B1880" s="5"/>
      <c r="C1880" s="5"/>
      <c r="D1880" s="5"/>
      <c r="E1880" s="259"/>
      <c r="F1880" s="323"/>
      <c r="G1880" s="323"/>
      <c r="I1880" s="4"/>
      <c r="J1880" s="4"/>
      <c r="K1880" s="260"/>
      <c r="L1880" s="4"/>
      <c r="M1880" s="35"/>
      <c r="N1880" s="4"/>
      <c r="O1880" s="35"/>
      <c r="P1880" s="36"/>
      <c r="Q1880" s="4"/>
      <c r="R1880" s="4"/>
      <c r="S1880" s="4"/>
      <c r="T1880" s="4"/>
      <c r="U1880" s="4"/>
      <c r="V1880" s="4"/>
      <c r="W1880" s="4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  <c r="FB1880" s="3"/>
      <c r="FC1880" s="3"/>
      <c r="FD1880" s="3"/>
      <c r="FE1880" s="3"/>
      <c r="FF1880" s="3"/>
      <c r="FG1880" s="3"/>
      <c r="FH1880" s="3"/>
      <c r="FI1880" s="3"/>
      <c r="FJ1880" s="3"/>
      <c r="FK1880" s="3"/>
      <c r="FL1880" s="3"/>
      <c r="FM1880" s="3"/>
      <c r="FN1880" s="3"/>
      <c r="FO1880" s="3"/>
      <c r="FP1880" s="3"/>
      <c r="FQ1880" s="3"/>
      <c r="FR1880" s="3"/>
      <c r="FS1880" s="3"/>
      <c r="FT1880" s="3"/>
      <c r="FU1880" s="3"/>
      <c r="FV1880" s="3"/>
      <c r="FW1880" s="3"/>
      <c r="FX1880" s="3"/>
      <c r="FY1880" s="3"/>
      <c r="FZ1880" s="3"/>
      <c r="GA1880" s="3"/>
      <c r="GB1880" s="3"/>
      <c r="GC1880" s="3"/>
      <c r="GD1880" s="3"/>
      <c r="GE1880" s="3"/>
      <c r="GF1880" s="3"/>
    </row>
    <row r="1881" spans="1:188" s="320" customFormat="1" x14ac:dyDescent="0.2">
      <c r="A1881" s="4"/>
      <c r="B1881" s="5"/>
      <c r="C1881" s="5"/>
      <c r="D1881" s="5"/>
      <c r="E1881" s="259"/>
      <c r="F1881" s="323"/>
      <c r="G1881" s="323"/>
      <c r="I1881" s="4"/>
      <c r="J1881" s="4"/>
      <c r="K1881" s="260"/>
      <c r="L1881" s="4"/>
      <c r="M1881" s="35"/>
      <c r="N1881" s="4"/>
      <c r="O1881" s="35"/>
      <c r="P1881" s="36"/>
      <c r="Q1881" s="4"/>
      <c r="R1881" s="4"/>
      <c r="S1881" s="4"/>
      <c r="T1881" s="4"/>
      <c r="U1881" s="4"/>
      <c r="V1881" s="4"/>
      <c r="W1881" s="4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  <c r="FF1881" s="3"/>
      <c r="FG1881" s="3"/>
      <c r="FH1881" s="3"/>
      <c r="FI1881" s="3"/>
      <c r="FJ1881" s="3"/>
      <c r="FK1881" s="3"/>
      <c r="FL1881" s="3"/>
      <c r="FM1881" s="3"/>
      <c r="FN1881" s="3"/>
      <c r="FO1881" s="3"/>
      <c r="FP1881" s="3"/>
      <c r="FQ1881" s="3"/>
      <c r="FR1881" s="3"/>
      <c r="FS1881" s="3"/>
      <c r="FT1881" s="3"/>
      <c r="FU1881" s="3"/>
      <c r="FV1881" s="3"/>
      <c r="FW1881" s="3"/>
      <c r="FX1881" s="3"/>
      <c r="FY1881" s="3"/>
      <c r="FZ1881" s="3"/>
      <c r="GA1881" s="3"/>
      <c r="GB1881" s="3"/>
      <c r="GC1881" s="3"/>
      <c r="GD1881" s="3"/>
      <c r="GE1881" s="3"/>
      <c r="GF1881" s="3"/>
    </row>
    <row r="1882" spans="1:188" s="320" customFormat="1" x14ac:dyDescent="0.2">
      <c r="A1882" s="4"/>
      <c r="B1882" s="5"/>
      <c r="C1882" s="5"/>
      <c r="D1882" s="5"/>
      <c r="E1882" s="259"/>
      <c r="F1882" s="323"/>
      <c r="G1882" s="323"/>
      <c r="I1882" s="4"/>
      <c r="J1882" s="4"/>
      <c r="K1882" s="260"/>
      <c r="L1882" s="4"/>
      <c r="M1882" s="35"/>
      <c r="N1882" s="4"/>
      <c r="O1882" s="35"/>
      <c r="P1882" s="36"/>
      <c r="Q1882" s="4"/>
      <c r="R1882" s="4"/>
      <c r="S1882" s="4"/>
      <c r="T1882" s="4"/>
      <c r="U1882" s="4"/>
      <c r="V1882" s="4"/>
      <c r="W1882" s="4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  <c r="FB1882" s="3"/>
      <c r="FC1882" s="3"/>
      <c r="FD1882" s="3"/>
      <c r="FE1882" s="3"/>
      <c r="FF1882" s="3"/>
      <c r="FG1882" s="3"/>
      <c r="FH1882" s="3"/>
      <c r="FI1882" s="3"/>
      <c r="FJ1882" s="3"/>
      <c r="FK1882" s="3"/>
      <c r="FL1882" s="3"/>
      <c r="FM1882" s="3"/>
      <c r="FN1882" s="3"/>
      <c r="FO1882" s="3"/>
      <c r="FP1882" s="3"/>
      <c r="FQ1882" s="3"/>
      <c r="FR1882" s="3"/>
      <c r="FS1882" s="3"/>
      <c r="FT1882" s="3"/>
      <c r="FU1882" s="3"/>
      <c r="FV1882" s="3"/>
      <c r="FW1882" s="3"/>
      <c r="FX1882" s="3"/>
      <c r="FY1882" s="3"/>
      <c r="FZ1882" s="3"/>
      <c r="GA1882" s="3"/>
      <c r="GB1882" s="3"/>
      <c r="GC1882" s="3"/>
      <c r="GD1882" s="3"/>
      <c r="GE1882" s="3"/>
      <c r="GF1882" s="3"/>
    </row>
    <row r="1883" spans="1:188" s="320" customFormat="1" x14ac:dyDescent="0.2">
      <c r="A1883" s="4"/>
      <c r="B1883" s="5"/>
      <c r="C1883" s="5"/>
      <c r="D1883" s="5"/>
      <c r="E1883" s="259"/>
      <c r="F1883" s="323"/>
      <c r="G1883" s="323"/>
      <c r="I1883" s="4"/>
      <c r="J1883" s="4"/>
      <c r="K1883" s="260"/>
      <c r="L1883" s="4"/>
      <c r="M1883" s="35"/>
      <c r="N1883" s="4"/>
      <c r="O1883" s="35"/>
      <c r="P1883" s="36"/>
      <c r="Q1883" s="4"/>
      <c r="R1883" s="4"/>
      <c r="S1883" s="4"/>
      <c r="T1883" s="4"/>
      <c r="U1883" s="4"/>
      <c r="V1883" s="4"/>
      <c r="W1883" s="4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  <c r="FB1883" s="3"/>
      <c r="FC1883" s="3"/>
      <c r="FD1883" s="3"/>
      <c r="FE1883" s="3"/>
      <c r="FF1883" s="3"/>
      <c r="FG1883" s="3"/>
      <c r="FH1883" s="3"/>
      <c r="FI1883" s="3"/>
      <c r="FJ1883" s="3"/>
      <c r="FK1883" s="3"/>
      <c r="FL1883" s="3"/>
      <c r="FM1883" s="3"/>
      <c r="FN1883" s="3"/>
      <c r="FO1883" s="3"/>
      <c r="FP1883" s="3"/>
      <c r="FQ1883" s="3"/>
      <c r="FR1883" s="3"/>
      <c r="FS1883" s="3"/>
      <c r="FT1883" s="3"/>
      <c r="FU1883" s="3"/>
      <c r="FV1883" s="3"/>
      <c r="FW1883" s="3"/>
      <c r="FX1883" s="3"/>
      <c r="FY1883" s="3"/>
      <c r="FZ1883" s="3"/>
      <c r="GA1883" s="3"/>
      <c r="GB1883" s="3"/>
      <c r="GC1883" s="3"/>
      <c r="GD1883" s="3"/>
      <c r="GE1883" s="3"/>
      <c r="GF1883" s="3"/>
    </row>
    <row r="1884" spans="1:188" s="320" customFormat="1" x14ac:dyDescent="0.2">
      <c r="A1884" s="4"/>
      <c r="B1884" s="5"/>
      <c r="C1884" s="5"/>
      <c r="D1884" s="5"/>
      <c r="E1884" s="259"/>
      <c r="F1884" s="323"/>
      <c r="G1884" s="323"/>
      <c r="I1884" s="4"/>
      <c r="J1884" s="4"/>
      <c r="K1884" s="260"/>
      <c r="L1884" s="4"/>
      <c r="M1884" s="35"/>
      <c r="N1884" s="4"/>
      <c r="O1884" s="35"/>
      <c r="P1884" s="36"/>
      <c r="Q1884" s="4"/>
      <c r="R1884" s="4"/>
      <c r="S1884" s="4"/>
      <c r="T1884" s="4"/>
      <c r="U1884" s="4"/>
      <c r="V1884" s="4"/>
      <c r="W1884" s="4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  <c r="FF1884" s="3"/>
      <c r="FG1884" s="3"/>
      <c r="FH1884" s="3"/>
      <c r="FI1884" s="3"/>
      <c r="FJ1884" s="3"/>
      <c r="FK1884" s="3"/>
      <c r="FL1884" s="3"/>
      <c r="FM1884" s="3"/>
      <c r="FN1884" s="3"/>
      <c r="FO1884" s="3"/>
      <c r="FP1884" s="3"/>
      <c r="FQ1884" s="3"/>
      <c r="FR1884" s="3"/>
      <c r="FS1884" s="3"/>
      <c r="FT1884" s="3"/>
      <c r="FU1884" s="3"/>
      <c r="FV1884" s="3"/>
      <c r="FW1884" s="3"/>
      <c r="FX1884" s="3"/>
      <c r="FY1884" s="3"/>
      <c r="FZ1884" s="3"/>
      <c r="GA1884" s="3"/>
      <c r="GB1884" s="3"/>
      <c r="GC1884" s="3"/>
      <c r="GD1884" s="3"/>
      <c r="GE1884" s="3"/>
      <c r="GF1884" s="3"/>
    </row>
    <row r="1885" spans="1:188" s="320" customFormat="1" x14ac:dyDescent="0.2">
      <c r="A1885" s="4"/>
      <c r="B1885" s="5"/>
      <c r="C1885" s="5"/>
      <c r="D1885" s="5"/>
      <c r="E1885" s="259"/>
      <c r="F1885" s="323"/>
      <c r="G1885" s="323"/>
      <c r="I1885" s="4"/>
      <c r="J1885" s="4"/>
      <c r="K1885" s="260"/>
      <c r="L1885" s="4"/>
      <c r="M1885" s="35"/>
      <c r="N1885" s="4"/>
      <c r="O1885" s="35"/>
      <c r="P1885" s="36"/>
      <c r="Q1885" s="4"/>
      <c r="R1885" s="4"/>
      <c r="S1885" s="4"/>
      <c r="T1885" s="4"/>
      <c r="U1885" s="4"/>
      <c r="V1885" s="4"/>
      <c r="W1885" s="4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  <c r="FF1885" s="3"/>
      <c r="FG1885" s="3"/>
      <c r="FH1885" s="3"/>
      <c r="FI1885" s="3"/>
      <c r="FJ1885" s="3"/>
      <c r="FK1885" s="3"/>
      <c r="FL1885" s="3"/>
      <c r="FM1885" s="3"/>
      <c r="FN1885" s="3"/>
      <c r="FO1885" s="3"/>
      <c r="FP1885" s="3"/>
      <c r="FQ1885" s="3"/>
      <c r="FR1885" s="3"/>
      <c r="FS1885" s="3"/>
      <c r="FT1885" s="3"/>
      <c r="FU1885" s="3"/>
      <c r="FV1885" s="3"/>
      <c r="FW1885" s="3"/>
      <c r="FX1885" s="3"/>
      <c r="FY1885" s="3"/>
      <c r="FZ1885" s="3"/>
      <c r="GA1885" s="3"/>
      <c r="GB1885" s="3"/>
      <c r="GC1885" s="3"/>
      <c r="GD1885" s="3"/>
      <c r="GE1885" s="3"/>
      <c r="GF1885" s="3"/>
    </row>
    <row r="1886" spans="1:188" s="320" customFormat="1" x14ac:dyDescent="0.2">
      <c r="A1886" s="4"/>
      <c r="B1886" s="5"/>
      <c r="C1886" s="5"/>
      <c r="D1886" s="5"/>
      <c r="E1886" s="259"/>
      <c r="F1886" s="323"/>
      <c r="G1886" s="323"/>
      <c r="I1886" s="4"/>
      <c r="J1886" s="4"/>
      <c r="K1886" s="260"/>
      <c r="L1886" s="4"/>
      <c r="M1886" s="35"/>
      <c r="N1886" s="4"/>
      <c r="O1886" s="35"/>
      <c r="P1886" s="36"/>
      <c r="Q1886" s="4"/>
      <c r="R1886" s="4"/>
      <c r="S1886" s="4"/>
      <c r="T1886" s="4"/>
      <c r="U1886" s="4"/>
      <c r="V1886" s="4"/>
      <c r="W1886" s="4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  <c r="EO1886" s="3"/>
      <c r="EP1886" s="3"/>
      <c r="EQ1886" s="3"/>
      <c r="ER1886" s="3"/>
      <c r="ES1886" s="3"/>
      <c r="ET1886" s="3"/>
      <c r="EU1886" s="3"/>
      <c r="EV1886" s="3"/>
      <c r="EW1886" s="3"/>
      <c r="EX1886" s="3"/>
      <c r="EY1886" s="3"/>
      <c r="EZ1886" s="3"/>
      <c r="FA1886" s="3"/>
      <c r="FB1886" s="3"/>
      <c r="FC1886" s="3"/>
      <c r="FD1886" s="3"/>
      <c r="FE1886" s="3"/>
      <c r="FF1886" s="3"/>
      <c r="FG1886" s="3"/>
      <c r="FH1886" s="3"/>
      <c r="FI1886" s="3"/>
      <c r="FJ1886" s="3"/>
      <c r="FK1886" s="3"/>
      <c r="FL1886" s="3"/>
      <c r="FM1886" s="3"/>
      <c r="FN1886" s="3"/>
      <c r="FO1886" s="3"/>
      <c r="FP1886" s="3"/>
      <c r="FQ1886" s="3"/>
      <c r="FR1886" s="3"/>
      <c r="FS1886" s="3"/>
      <c r="FT1886" s="3"/>
      <c r="FU1886" s="3"/>
      <c r="FV1886" s="3"/>
      <c r="FW1886" s="3"/>
      <c r="FX1886" s="3"/>
      <c r="FY1886" s="3"/>
      <c r="FZ1886" s="3"/>
      <c r="GA1886" s="3"/>
      <c r="GB1886" s="3"/>
      <c r="GC1886" s="3"/>
      <c r="GD1886" s="3"/>
      <c r="GE1886" s="3"/>
      <c r="GF1886" s="3"/>
    </row>
    <row r="1887" spans="1:188" s="320" customFormat="1" x14ac:dyDescent="0.2">
      <c r="A1887" s="4"/>
      <c r="B1887" s="5"/>
      <c r="C1887" s="5"/>
      <c r="D1887" s="5"/>
      <c r="E1887" s="259"/>
      <c r="F1887" s="323"/>
      <c r="G1887" s="323"/>
      <c r="I1887" s="4"/>
      <c r="J1887" s="4"/>
      <c r="K1887" s="260"/>
      <c r="L1887" s="4"/>
      <c r="M1887" s="35"/>
      <c r="N1887" s="4"/>
      <c r="O1887" s="35"/>
      <c r="P1887" s="36"/>
      <c r="Q1887" s="4"/>
      <c r="R1887" s="4"/>
      <c r="S1887" s="4"/>
      <c r="T1887" s="4"/>
      <c r="U1887" s="4"/>
      <c r="V1887" s="4"/>
      <c r="W1887" s="4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  <c r="EO1887" s="3"/>
      <c r="EP1887" s="3"/>
      <c r="EQ1887" s="3"/>
      <c r="ER1887" s="3"/>
      <c r="ES1887" s="3"/>
      <c r="ET1887" s="3"/>
      <c r="EU1887" s="3"/>
      <c r="EV1887" s="3"/>
      <c r="EW1887" s="3"/>
      <c r="EX1887" s="3"/>
      <c r="EY1887" s="3"/>
      <c r="EZ1887" s="3"/>
      <c r="FA1887" s="3"/>
      <c r="FB1887" s="3"/>
      <c r="FC1887" s="3"/>
      <c r="FD1887" s="3"/>
      <c r="FE1887" s="3"/>
      <c r="FF1887" s="3"/>
      <c r="FG1887" s="3"/>
      <c r="FH1887" s="3"/>
      <c r="FI1887" s="3"/>
      <c r="FJ1887" s="3"/>
      <c r="FK1887" s="3"/>
      <c r="FL1887" s="3"/>
      <c r="FM1887" s="3"/>
      <c r="FN1887" s="3"/>
      <c r="FO1887" s="3"/>
      <c r="FP1887" s="3"/>
      <c r="FQ1887" s="3"/>
      <c r="FR1887" s="3"/>
      <c r="FS1887" s="3"/>
      <c r="FT1887" s="3"/>
      <c r="FU1887" s="3"/>
      <c r="FV1887" s="3"/>
      <c r="FW1887" s="3"/>
      <c r="FX1887" s="3"/>
      <c r="FY1887" s="3"/>
      <c r="FZ1887" s="3"/>
      <c r="GA1887" s="3"/>
      <c r="GB1887" s="3"/>
      <c r="GC1887" s="3"/>
      <c r="GD1887" s="3"/>
      <c r="GE1887" s="3"/>
      <c r="GF1887" s="3"/>
    </row>
    <row r="1888" spans="1:188" s="320" customFormat="1" x14ac:dyDescent="0.2">
      <c r="A1888" s="4"/>
      <c r="B1888" s="5"/>
      <c r="C1888" s="5"/>
      <c r="D1888" s="5"/>
      <c r="E1888" s="259"/>
      <c r="F1888" s="323"/>
      <c r="G1888" s="323"/>
      <c r="I1888" s="4"/>
      <c r="J1888" s="4"/>
      <c r="K1888" s="260"/>
      <c r="L1888" s="4"/>
      <c r="M1888" s="35"/>
      <c r="N1888" s="4"/>
      <c r="O1888" s="35"/>
      <c r="P1888" s="36"/>
      <c r="Q1888" s="4"/>
      <c r="R1888" s="4"/>
      <c r="S1888" s="4"/>
      <c r="T1888" s="4"/>
      <c r="U1888" s="4"/>
      <c r="V1888" s="4"/>
      <c r="W1888" s="4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  <c r="FB1888" s="3"/>
      <c r="FC1888" s="3"/>
      <c r="FD1888" s="3"/>
      <c r="FE1888" s="3"/>
      <c r="FF1888" s="3"/>
      <c r="FG1888" s="3"/>
      <c r="FH1888" s="3"/>
      <c r="FI1888" s="3"/>
      <c r="FJ1888" s="3"/>
      <c r="FK1888" s="3"/>
      <c r="FL1888" s="3"/>
      <c r="FM1888" s="3"/>
      <c r="FN1888" s="3"/>
      <c r="FO1888" s="3"/>
      <c r="FP1888" s="3"/>
      <c r="FQ1888" s="3"/>
      <c r="FR1888" s="3"/>
      <c r="FS1888" s="3"/>
      <c r="FT1888" s="3"/>
      <c r="FU1888" s="3"/>
      <c r="FV1888" s="3"/>
      <c r="FW1888" s="3"/>
      <c r="FX1888" s="3"/>
      <c r="FY1888" s="3"/>
      <c r="FZ1888" s="3"/>
      <c r="GA1888" s="3"/>
      <c r="GB1888" s="3"/>
      <c r="GC1888" s="3"/>
      <c r="GD1888" s="3"/>
      <c r="GE1888" s="3"/>
      <c r="GF1888" s="3"/>
    </row>
    <row r="1889" spans="1:188" s="320" customFormat="1" x14ac:dyDescent="0.2">
      <c r="A1889" s="4"/>
      <c r="B1889" s="5"/>
      <c r="C1889" s="5"/>
      <c r="D1889" s="5"/>
      <c r="E1889" s="259"/>
      <c r="F1889" s="323"/>
      <c r="G1889" s="323"/>
      <c r="I1889" s="4"/>
      <c r="J1889" s="4"/>
      <c r="K1889" s="260"/>
      <c r="L1889" s="4"/>
      <c r="M1889" s="35"/>
      <c r="N1889" s="4"/>
      <c r="O1889" s="35"/>
      <c r="P1889" s="36"/>
      <c r="Q1889" s="4"/>
      <c r="R1889" s="4"/>
      <c r="S1889" s="4"/>
      <c r="T1889" s="4"/>
      <c r="U1889" s="4"/>
      <c r="V1889" s="4"/>
      <c r="W1889" s="4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  <c r="EO1889" s="3"/>
      <c r="EP1889" s="3"/>
      <c r="EQ1889" s="3"/>
      <c r="ER1889" s="3"/>
      <c r="ES1889" s="3"/>
      <c r="ET1889" s="3"/>
      <c r="EU1889" s="3"/>
      <c r="EV1889" s="3"/>
      <c r="EW1889" s="3"/>
      <c r="EX1889" s="3"/>
      <c r="EY1889" s="3"/>
      <c r="EZ1889" s="3"/>
      <c r="FA1889" s="3"/>
      <c r="FB1889" s="3"/>
      <c r="FC1889" s="3"/>
      <c r="FD1889" s="3"/>
      <c r="FE1889" s="3"/>
      <c r="FF1889" s="3"/>
      <c r="FG1889" s="3"/>
      <c r="FH1889" s="3"/>
      <c r="FI1889" s="3"/>
      <c r="FJ1889" s="3"/>
      <c r="FK1889" s="3"/>
      <c r="FL1889" s="3"/>
      <c r="FM1889" s="3"/>
      <c r="FN1889" s="3"/>
      <c r="FO1889" s="3"/>
      <c r="FP1889" s="3"/>
      <c r="FQ1889" s="3"/>
      <c r="FR1889" s="3"/>
      <c r="FS1889" s="3"/>
      <c r="FT1889" s="3"/>
      <c r="FU1889" s="3"/>
      <c r="FV1889" s="3"/>
      <c r="FW1889" s="3"/>
      <c r="FX1889" s="3"/>
      <c r="FY1889" s="3"/>
      <c r="FZ1889" s="3"/>
      <c r="GA1889" s="3"/>
      <c r="GB1889" s="3"/>
      <c r="GC1889" s="3"/>
      <c r="GD1889" s="3"/>
      <c r="GE1889" s="3"/>
      <c r="GF1889" s="3"/>
    </row>
    <row r="1890" spans="1:188" s="320" customFormat="1" x14ac:dyDescent="0.2">
      <c r="A1890" s="4"/>
      <c r="B1890" s="5"/>
      <c r="C1890" s="5"/>
      <c r="D1890" s="5"/>
      <c r="E1890" s="259"/>
      <c r="F1890" s="323"/>
      <c r="G1890" s="323"/>
      <c r="I1890" s="4"/>
      <c r="J1890" s="4"/>
      <c r="K1890" s="260"/>
      <c r="L1890" s="4"/>
      <c r="M1890" s="35"/>
      <c r="N1890" s="4"/>
      <c r="O1890" s="35"/>
      <c r="P1890" s="36"/>
      <c r="Q1890" s="4"/>
      <c r="R1890" s="4"/>
      <c r="S1890" s="4"/>
      <c r="T1890" s="4"/>
      <c r="U1890" s="4"/>
      <c r="V1890" s="4"/>
      <c r="W1890" s="4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  <c r="FB1890" s="3"/>
      <c r="FC1890" s="3"/>
      <c r="FD1890" s="3"/>
      <c r="FE1890" s="3"/>
      <c r="FF1890" s="3"/>
      <c r="FG1890" s="3"/>
      <c r="FH1890" s="3"/>
      <c r="FI1890" s="3"/>
      <c r="FJ1890" s="3"/>
      <c r="FK1890" s="3"/>
      <c r="FL1890" s="3"/>
      <c r="FM1890" s="3"/>
      <c r="FN1890" s="3"/>
      <c r="FO1890" s="3"/>
      <c r="FP1890" s="3"/>
      <c r="FQ1890" s="3"/>
      <c r="FR1890" s="3"/>
      <c r="FS1890" s="3"/>
      <c r="FT1890" s="3"/>
      <c r="FU1890" s="3"/>
      <c r="FV1890" s="3"/>
      <c r="FW1890" s="3"/>
      <c r="FX1890" s="3"/>
      <c r="FY1890" s="3"/>
      <c r="FZ1890" s="3"/>
      <c r="GA1890" s="3"/>
      <c r="GB1890" s="3"/>
      <c r="GC1890" s="3"/>
      <c r="GD1890" s="3"/>
      <c r="GE1890" s="3"/>
      <c r="GF1890" s="3"/>
    </row>
    <row r="1891" spans="1:188" s="320" customFormat="1" x14ac:dyDescent="0.2">
      <c r="A1891" s="4"/>
      <c r="B1891" s="5"/>
      <c r="C1891" s="5"/>
      <c r="D1891" s="5"/>
      <c r="E1891" s="259"/>
      <c r="F1891" s="323"/>
      <c r="G1891" s="323"/>
      <c r="I1891" s="4"/>
      <c r="J1891" s="4"/>
      <c r="K1891" s="260"/>
      <c r="L1891" s="4"/>
      <c r="M1891" s="35"/>
      <c r="N1891" s="4"/>
      <c r="O1891" s="35"/>
      <c r="P1891" s="36"/>
      <c r="Q1891" s="4"/>
      <c r="R1891" s="4"/>
      <c r="S1891" s="4"/>
      <c r="T1891" s="4"/>
      <c r="U1891" s="4"/>
      <c r="V1891" s="4"/>
      <c r="W1891" s="4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  <c r="EO1891" s="3"/>
      <c r="EP1891" s="3"/>
      <c r="EQ1891" s="3"/>
      <c r="ER1891" s="3"/>
      <c r="ES1891" s="3"/>
      <c r="ET1891" s="3"/>
      <c r="EU1891" s="3"/>
      <c r="EV1891" s="3"/>
      <c r="EW1891" s="3"/>
      <c r="EX1891" s="3"/>
      <c r="EY1891" s="3"/>
      <c r="EZ1891" s="3"/>
      <c r="FA1891" s="3"/>
      <c r="FB1891" s="3"/>
      <c r="FC1891" s="3"/>
      <c r="FD1891" s="3"/>
      <c r="FE1891" s="3"/>
      <c r="FF1891" s="3"/>
      <c r="FG1891" s="3"/>
      <c r="FH1891" s="3"/>
      <c r="FI1891" s="3"/>
      <c r="FJ1891" s="3"/>
      <c r="FK1891" s="3"/>
      <c r="FL1891" s="3"/>
      <c r="FM1891" s="3"/>
      <c r="FN1891" s="3"/>
      <c r="FO1891" s="3"/>
      <c r="FP1891" s="3"/>
      <c r="FQ1891" s="3"/>
      <c r="FR1891" s="3"/>
      <c r="FS1891" s="3"/>
      <c r="FT1891" s="3"/>
      <c r="FU1891" s="3"/>
      <c r="FV1891" s="3"/>
      <c r="FW1891" s="3"/>
      <c r="FX1891" s="3"/>
      <c r="FY1891" s="3"/>
      <c r="FZ1891" s="3"/>
      <c r="GA1891" s="3"/>
      <c r="GB1891" s="3"/>
      <c r="GC1891" s="3"/>
      <c r="GD1891" s="3"/>
      <c r="GE1891" s="3"/>
      <c r="GF1891" s="3"/>
    </row>
    <row r="1892" spans="1:188" s="320" customFormat="1" x14ac:dyDescent="0.2">
      <c r="A1892" s="4"/>
      <c r="B1892" s="5"/>
      <c r="C1892" s="5"/>
      <c r="D1892" s="5"/>
      <c r="E1892" s="259"/>
      <c r="F1892" s="323"/>
      <c r="G1892" s="323"/>
      <c r="I1892" s="4"/>
      <c r="J1892" s="4"/>
      <c r="K1892" s="260"/>
      <c r="L1892" s="4"/>
      <c r="M1892" s="35"/>
      <c r="N1892" s="4"/>
      <c r="O1892" s="35"/>
      <c r="P1892" s="36"/>
      <c r="Q1892" s="4"/>
      <c r="R1892" s="4"/>
      <c r="S1892" s="4"/>
      <c r="T1892" s="4"/>
      <c r="U1892" s="4"/>
      <c r="V1892" s="4"/>
      <c r="W1892" s="4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  <c r="FF1892" s="3"/>
      <c r="FG1892" s="3"/>
      <c r="FH1892" s="3"/>
      <c r="FI1892" s="3"/>
      <c r="FJ1892" s="3"/>
      <c r="FK1892" s="3"/>
      <c r="FL1892" s="3"/>
      <c r="FM1892" s="3"/>
      <c r="FN1892" s="3"/>
      <c r="FO1892" s="3"/>
      <c r="FP1892" s="3"/>
      <c r="FQ1892" s="3"/>
      <c r="FR1892" s="3"/>
      <c r="FS1892" s="3"/>
      <c r="FT1892" s="3"/>
      <c r="FU1892" s="3"/>
      <c r="FV1892" s="3"/>
      <c r="FW1892" s="3"/>
      <c r="FX1892" s="3"/>
      <c r="FY1892" s="3"/>
      <c r="FZ1892" s="3"/>
      <c r="GA1892" s="3"/>
      <c r="GB1892" s="3"/>
      <c r="GC1892" s="3"/>
      <c r="GD1892" s="3"/>
      <c r="GE1892" s="3"/>
      <c r="GF1892" s="3"/>
    </row>
    <row r="1893" spans="1:188" s="320" customFormat="1" x14ac:dyDescent="0.2">
      <c r="A1893" s="4"/>
      <c r="B1893" s="5"/>
      <c r="C1893" s="5"/>
      <c r="D1893" s="5"/>
      <c r="E1893" s="259"/>
      <c r="F1893" s="323"/>
      <c r="G1893" s="323"/>
      <c r="I1893" s="4"/>
      <c r="J1893" s="4"/>
      <c r="K1893" s="260"/>
      <c r="L1893" s="4"/>
      <c r="M1893" s="35"/>
      <c r="N1893" s="4"/>
      <c r="O1893" s="35"/>
      <c r="P1893" s="36"/>
      <c r="Q1893" s="4"/>
      <c r="R1893" s="4"/>
      <c r="S1893" s="4"/>
      <c r="T1893" s="4"/>
      <c r="U1893" s="4"/>
      <c r="V1893" s="4"/>
      <c r="W1893" s="4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  <c r="EO1893" s="3"/>
      <c r="EP1893" s="3"/>
      <c r="EQ1893" s="3"/>
      <c r="ER1893" s="3"/>
      <c r="ES1893" s="3"/>
      <c r="ET1893" s="3"/>
      <c r="EU1893" s="3"/>
      <c r="EV1893" s="3"/>
      <c r="EW1893" s="3"/>
      <c r="EX1893" s="3"/>
      <c r="EY1893" s="3"/>
      <c r="EZ1893" s="3"/>
      <c r="FA1893" s="3"/>
      <c r="FB1893" s="3"/>
      <c r="FC1893" s="3"/>
      <c r="FD1893" s="3"/>
      <c r="FE1893" s="3"/>
      <c r="FF1893" s="3"/>
      <c r="FG1893" s="3"/>
      <c r="FH1893" s="3"/>
      <c r="FI1893" s="3"/>
      <c r="FJ1893" s="3"/>
      <c r="FK1893" s="3"/>
      <c r="FL1893" s="3"/>
      <c r="FM1893" s="3"/>
      <c r="FN1893" s="3"/>
      <c r="FO1893" s="3"/>
      <c r="FP1893" s="3"/>
      <c r="FQ1893" s="3"/>
      <c r="FR1893" s="3"/>
      <c r="FS1893" s="3"/>
      <c r="FT1893" s="3"/>
      <c r="FU1893" s="3"/>
      <c r="FV1893" s="3"/>
      <c r="FW1893" s="3"/>
      <c r="FX1893" s="3"/>
      <c r="FY1893" s="3"/>
      <c r="FZ1893" s="3"/>
      <c r="GA1893" s="3"/>
      <c r="GB1893" s="3"/>
      <c r="GC1893" s="3"/>
      <c r="GD1893" s="3"/>
      <c r="GE1893" s="3"/>
      <c r="GF1893" s="3"/>
    </row>
    <row r="1894" spans="1:188" s="320" customFormat="1" x14ac:dyDescent="0.2">
      <c r="A1894" s="4"/>
      <c r="B1894" s="5"/>
      <c r="C1894" s="5"/>
      <c r="D1894" s="5"/>
      <c r="E1894" s="259"/>
      <c r="F1894" s="323"/>
      <c r="G1894" s="323"/>
      <c r="I1894" s="4"/>
      <c r="J1894" s="4"/>
      <c r="K1894" s="260"/>
      <c r="L1894" s="4"/>
      <c r="M1894" s="35"/>
      <c r="N1894" s="4"/>
      <c r="O1894" s="35"/>
      <c r="P1894" s="36"/>
      <c r="Q1894" s="4"/>
      <c r="R1894" s="4"/>
      <c r="S1894" s="4"/>
      <c r="T1894" s="4"/>
      <c r="U1894" s="4"/>
      <c r="V1894" s="4"/>
      <c r="W1894" s="4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  <c r="FB1894" s="3"/>
      <c r="FC1894" s="3"/>
      <c r="FD1894" s="3"/>
      <c r="FE1894" s="3"/>
      <c r="FF1894" s="3"/>
      <c r="FG1894" s="3"/>
      <c r="FH1894" s="3"/>
      <c r="FI1894" s="3"/>
      <c r="FJ1894" s="3"/>
      <c r="FK1894" s="3"/>
      <c r="FL1894" s="3"/>
      <c r="FM1894" s="3"/>
      <c r="FN1894" s="3"/>
      <c r="FO1894" s="3"/>
      <c r="FP1894" s="3"/>
      <c r="FQ1894" s="3"/>
      <c r="FR1894" s="3"/>
      <c r="FS1894" s="3"/>
      <c r="FT1894" s="3"/>
      <c r="FU1894" s="3"/>
      <c r="FV1894" s="3"/>
      <c r="FW1894" s="3"/>
      <c r="FX1894" s="3"/>
      <c r="FY1894" s="3"/>
      <c r="FZ1894" s="3"/>
      <c r="GA1894" s="3"/>
      <c r="GB1894" s="3"/>
      <c r="GC1894" s="3"/>
      <c r="GD1894" s="3"/>
      <c r="GE1894" s="3"/>
      <c r="GF1894" s="3"/>
    </row>
    <row r="1895" spans="1:188" s="320" customFormat="1" x14ac:dyDescent="0.2">
      <c r="A1895" s="4"/>
      <c r="B1895" s="5"/>
      <c r="C1895" s="5"/>
      <c r="D1895" s="5"/>
      <c r="E1895" s="259"/>
      <c r="F1895" s="323"/>
      <c r="G1895" s="323"/>
      <c r="I1895" s="4"/>
      <c r="J1895" s="4"/>
      <c r="K1895" s="260"/>
      <c r="L1895" s="4"/>
      <c r="M1895" s="35"/>
      <c r="N1895" s="4"/>
      <c r="O1895" s="35"/>
      <c r="P1895" s="36"/>
      <c r="Q1895" s="4"/>
      <c r="R1895" s="4"/>
      <c r="S1895" s="4"/>
      <c r="T1895" s="4"/>
      <c r="U1895" s="4"/>
      <c r="V1895" s="4"/>
      <c r="W1895" s="4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  <c r="FB1895" s="3"/>
      <c r="FC1895" s="3"/>
      <c r="FD1895" s="3"/>
      <c r="FE1895" s="3"/>
      <c r="FF1895" s="3"/>
      <c r="FG1895" s="3"/>
      <c r="FH1895" s="3"/>
      <c r="FI1895" s="3"/>
      <c r="FJ1895" s="3"/>
      <c r="FK1895" s="3"/>
      <c r="FL1895" s="3"/>
      <c r="FM1895" s="3"/>
      <c r="FN1895" s="3"/>
      <c r="FO1895" s="3"/>
      <c r="FP1895" s="3"/>
      <c r="FQ1895" s="3"/>
      <c r="FR1895" s="3"/>
      <c r="FS1895" s="3"/>
      <c r="FT1895" s="3"/>
      <c r="FU1895" s="3"/>
      <c r="FV1895" s="3"/>
      <c r="FW1895" s="3"/>
      <c r="FX1895" s="3"/>
      <c r="FY1895" s="3"/>
      <c r="FZ1895" s="3"/>
      <c r="GA1895" s="3"/>
      <c r="GB1895" s="3"/>
      <c r="GC1895" s="3"/>
      <c r="GD1895" s="3"/>
      <c r="GE1895" s="3"/>
      <c r="GF1895" s="3"/>
    </row>
    <row r="1896" spans="1:188" s="320" customFormat="1" x14ac:dyDescent="0.2">
      <c r="A1896" s="4"/>
      <c r="B1896" s="5"/>
      <c r="C1896" s="5"/>
      <c r="D1896" s="5"/>
      <c r="E1896" s="259"/>
      <c r="F1896" s="323"/>
      <c r="G1896" s="323"/>
      <c r="I1896" s="4"/>
      <c r="J1896" s="4"/>
      <c r="K1896" s="260"/>
      <c r="L1896" s="4"/>
      <c r="M1896" s="35"/>
      <c r="N1896" s="4"/>
      <c r="O1896" s="35"/>
      <c r="P1896" s="36"/>
      <c r="Q1896" s="4"/>
      <c r="R1896" s="4"/>
      <c r="S1896" s="4"/>
      <c r="T1896" s="4"/>
      <c r="U1896" s="4"/>
      <c r="V1896" s="4"/>
      <c r="W1896" s="4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  <c r="FB1896" s="3"/>
      <c r="FC1896" s="3"/>
      <c r="FD1896" s="3"/>
      <c r="FE1896" s="3"/>
      <c r="FF1896" s="3"/>
      <c r="FG1896" s="3"/>
      <c r="FH1896" s="3"/>
      <c r="FI1896" s="3"/>
      <c r="FJ1896" s="3"/>
      <c r="FK1896" s="3"/>
      <c r="FL1896" s="3"/>
      <c r="FM1896" s="3"/>
      <c r="FN1896" s="3"/>
      <c r="FO1896" s="3"/>
      <c r="FP1896" s="3"/>
      <c r="FQ1896" s="3"/>
      <c r="FR1896" s="3"/>
      <c r="FS1896" s="3"/>
      <c r="FT1896" s="3"/>
      <c r="FU1896" s="3"/>
      <c r="FV1896" s="3"/>
      <c r="FW1896" s="3"/>
      <c r="FX1896" s="3"/>
      <c r="FY1896" s="3"/>
      <c r="FZ1896" s="3"/>
      <c r="GA1896" s="3"/>
      <c r="GB1896" s="3"/>
      <c r="GC1896" s="3"/>
      <c r="GD1896" s="3"/>
      <c r="GE1896" s="3"/>
      <c r="GF1896" s="3"/>
    </row>
    <row r="1897" spans="1:188" s="320" customFormat="1" x14ac:dyDescent="0.2">
      <c r="A1897" s="4"/>
      <c r="B1897" s="5"/>
      <c r="C1897" s="5"/>
      <c r="D1897" s="5"/>
      <c r="E1897" s="259"/>
      <c r="F1897" s="323"/>
      <c r="G1897" s="323"/>
      <c r="I1897" s="4"/>
      <c r="J1897" s="4"/>
      <c r="K1897" s="260"/>
      <c r="L1897" s="4"/>
      <c r="M1897" s="35"/>
      <c r="N1897" s="4"/>
      <c r="O1897" s="35"/>
      <c r="P1897" s="36"/>
      <c r="Q1897" s="4"/>
      <c r="R1897" s="4"/>
      <c r="S1897" s="4"/>
      <c r="T1897" s="4"/>
      <c r="U1897" s="4"/>
      <c r="V1897" s="4"/>
      <c r="W1897" s="4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  <c r="FB1897" s="3"/>
      <c r="FC1897" s="3"/>
      <c r="FD1897" s="3"/>
      <c r="FE1897" s="3"/>
      <c r="FF1897" s="3"/>
      <c r="FG1897" s="3"/>
      <c r="FH1897" s="3"/>
      <c r="FI1897" s="3"/>
      <c r="FJ1897" s="3"/>
      <c r="FK1897" s="3"/>
      <c r="FL1897" s="3"/>
      <c r="FM1897" s="3"/>
      <c r="FN1897" s="3"/>
      <c r="FO1897" s="3"/>
      <c r="FP1897" s="3"/>
      <c r="FQ1897" s="3"/>
      <c r="FR1897" s="3"/>
      <c r="FS1897" s="3"/>
      <c r="FT1897" s="3"/>
      <c r="FU1897" s="3"/>
      <c r="FV1897" s="3"/>
      <c r="FW1897" s="3"/>
      <c r="FX1897" s="3"/>
      <c r="FY1897" s="3"/>
      <c r="FZ1897" s="3"/>
      <c r="GA1897" s="3"/>
      <c r="GB1897" s="3"/>
      <c r="GC1897" s="3"/>
      <c r="GD1897" s="3"/>
      <c r="GE1897" s="3"/>
      <c r="GF1897" s="3"/>
    </row>
    <row r="1898" spans="1:188" s="320" customFormat="1" x14ac:dyDescent="0.2">
      <c r="A1898" s="4"/>
      <c r="B1898" s="5"/>
      <c r="C1898" s="5"/>
      <c r="D1898" s="5"/>
      <c r="E1898" s="259"/>
      <c r="F1898" s="323"/>
      <c r="G1898" s="323"/>
      <c r="I1898" s="4"/>
      <c r="J1898" s="4"/>
      <c r="K1898" s="260"/>
      <c r="L1898" s="4"/>
      <c r="M1898" s="35"/>
      <c r="N1898" s="4"/>
      <c r="O1898" s="35"/>
      <c r="P1898" s="36"/>
      <c r="Q1898" s="4"/>
      <c r="R1898" s="4"/>
      <c r="S1898" s="4"/>
      <c r="T1898" s="4"/>
      <c r="U1898" s="4"/>
      <c r="V1898" s="4"/>
      <c r="W1898" s="4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  <c r="FJ1898" s="3"/>
      <c r="FK1898" s="3"/>
      <c r="FL1898" s="3"/>
      <c r="FM1898" s="3"/>
      <c r="FN1898" s="3"/>
      <c r="FO1898" s="3"/>
      <c r="FP1898" s="3"/>
      <c r="FQ1898" s="3"/>
      <c r="FR1898" s="3"/>
      <c r="FS1898" s="3"/>
      <c r="FT1898" s="3"/>
      <c r="FU1898" s="3"/>
      <c r="FV1898" s="3"/>
      <c r="FW1898" s="3"/>
      <c r="FX1898" s="3"/>
      <c r="FY1898" s="3"/>
      <c r="FZ1898" s="3"/>
      <c r="GA1898" s="3"/>
      <c r="GB1898" s="3"/>
      <c r="GC1898" s="3"/>
      <c r="GD1898" s="3"/>
      <c r="GE1898" s="3"/>
      <c r="GF1898" s="3"/>
    </row>
    <row r="1899" spans="1:188" s="320" customFormat="1" x14ac:dyDescent="0.2">
      <c r="A1899" s="4"/>
      <c r="B1899" s="5"/>
      <c r="C1899" s="5"/>
      <c r="D1899" s="5"/>
      <c r="E1899" s="259"/>
      <c r="F1899" s="323"/>
      <c r="G1899" s="323"/>
      <c r="I1899" s="4"/>
      <c r="J1899" s="4"/>
      <c r="K1899" s="260"/>
      <c r="L1899" s="4"/>
      <c r="M1899" s="35"/>
      <c r="N1899" s="4"/>
      <c r="O1899" s="35"/>
      <c r="P1899" s="36"/>
      <c r="Q1899" s="4"/>
      <c r="R1899" s="4"/>
      <c r="S1899" s="4"/>
      <c r="T1899" s="4"/>
      <c r="U1899" s="4"/>
      <c r="V1899" s="4"/>
      <c r="W1899" s="4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  <c r="FF1899" s="3"/>
      <c r="FG1899" s="3"/>
      <c r="FH1899" s="3"/>
      <c r="FI1899" s="3"/>
      <c r="FJ1899" s="3"/>
      <c r="FK1899" s="3"/>
      <c r="FL1899" s="3"/>
      <c r="FM1899" s="3"/>
      <c r="FN1899" s="3"/>
      <c r="FO1899" s="3"/>
      <c r="FP1899" s="3"/>
      <c r="FQ1899" s="3"/>
      <c r="FR1899" s="3"/>
      <c r="FS1899" s="3"/>
      <c r="FT1899" s="3"/>
      <c r="FU1899" s="3"/>
      <c r="FV1899" s="3"/>
      <c r="FW1899" s="3"/>
      <c r="FX1899" s="3"/>
      <c r="FY1899" s="3"/>
      <c r="FZ1899" s="3"/>
      <c r="GA1899" s="3"/>
      <c r="GB1899" s="3"/>
      <c r="GC1899" s="3"/>
      <c r="GD1899" s="3"/>
      <c r="GE1899" s="3"/>
      <c r="GF1899" s="3"/>
    </row>
    <row r="1900" spans="1:188" s="320" customFormat="1" x14ac:dyDescent="0.2">
      <c r="A1900" s="4"/>
      <c r="B1900" s="5"/>
      <c r="C1900" s="5"/>
      <c r="D1900" s="5"/>
      <c r="E1900" s="259"/>
      <c r="F1900" s="323"/>
      <c r="G1900" s="323"/>
      <c r="I1900" s="4"/>
      <c r="J1900" s="4"/>
      <c r="K1900" s="260"/>
      <c r="L1900" s="4"/>
      <c r="M1900" s="35"/>
      <c r="N1900" s="4"/>
      <c r="O1900" s="35"/>
      <c r="P1900" s="36"/>
      <c r="Q1900" s="4"/>
      <c r="R1900" s="4"/>
      <c r="S1900" s="4"/>
      <c r="T1900" s="4"/>
      <c r="U1900" s="4"/>
      <c r="V1900" s="4"/>
      <c r="W1900" s="4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  <c r="EO1900" s="3"/>
      <c r="EP1900" s="3"/>
      <c r="EQ1900" s="3"/>
      <c r="ER1900" s="3"/>
      <c r="ES1900" s="3"/>
      <c r="ET1900" s="3"/>
      <c r="EU1900" s="3"/>
      <c r="EV1900" s="3"/>
      <c r="EW1900" s="3"/>
      <c r="EX1900" s="3"/>
      <c r="EY1900" s="3"/>
      <c r="EZ1900" s="3"/>
      <c r="FA1900" s="3"/>
      <c r="FB1900" s="3"/>
      <c r="FC1900" s="3"/>
      <c r="FD1900" s="3"/>
      <c r="FE1900" s="3"/>
      <c r="FF1900" s="3"/>
      <c r="FG1900" s="3"/>
      <c r="FH1900" s="3"/>
      <c r="FI1900" s="3"/>
      <c r="FJ1900" s="3"/>
      <c r="FK1900" s="3"/>
      <c r="FL1900" s="3"/>
      <c r="FM1900" s="3"/>
      <c r="FN1900" s="3"/>
      <c r="FO1900" s="3"/>
      <c r="FP1900" s="3"/>
      <c r="FQ1900" s="3"/>
      <c r="FR1900" s="3"/>
      <c r="FS1900" s="3"/>
      <c r="FT1900" s="3"/>
      <c r="FU1900" s="3"/>
      <c r="FV1900" s="3"/>
      <c r="FW1900" s="3"/>
      <c r="FX1900" s="3"/>
      <c r="FY1900" s="3"/>
      <c r="FZ1900" s="3"/>
      <c r="GA1900" s="3"/>
      <c r="GB1900" s="3"/>
      <c r="GC1900" s="3"/>
      <c r="GD1900" s="3"/>
      <c r="GE1900" s="3"/>
      <c r="GF1900" s="3"/>
    </row>
    <row r="1901" spans="1:188" s="320" customFormat="1" x14ac:dyDescent="0.2">
      <c r="A1901" s="4"/>
      <c r="B1901" s="5"/>
      <c r="C1901" s="5"/>
      <c r="D1901" s="5"/>
      <c r="E1901" s="259"/>
      <c r="F1901" s="323"/>
      <c r="G1901" s="323"/>
      <c r="I1901" s="4"/>
      <c r="J1901" s="4"/>
      <c r="K1901" s="260"/>
      <c r="L1901" s="4"/>
      <c r="M1901" s="35"/>
      <c r="N1901" s="4"/>
      <c r="O1901" s="35"/>
      <c r="P1901" s="36"/>
      <c r="Q1901" s="4"/>
      <c r="R1901" s="4"/>
      <c r="S1901" s="4"/>
      <c r="T1901" s="4"/>
      <c r="U1901" s="4"/>
      <c r="V1901" s="4"/>
      <c r="W1901" s="4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  <c r="EO1901" s="3"/>
      <c r="EP1901" s="3"/>
      <c r="EQ1901" s="3"/>
      <c r="ER1901" s="3"/>
      <c r="ES1901" s="3"/>
      <c r="ET1901" s="3"/>
      <c r="EU1901" s="3"/>
      <c r="EV1901" s="3"/>
      <c r="EW1901" s="3"/>
      <c r="EX1901" s="3"/>
      <c r="EY1901" s="3"/>
      <c r="EZ1901" s="3"/>
      <c r="FA1901" s="3"/>
      <c r="FB1901" s="3"/>
      <c r="FC1901" s="3"/>
      <c r="FD1901" s="3"/>
      <c r="FE1901" s="3"/>
      <c r="FF1901" s="3"/>
      <c r="FG1901" s="3"/>
      <c r="FH1901" s="3"/>
      <c r="FI1901" s="3"/>
      <c r="FJ1901" s="3"/>
      <c r="FK1901" s="3"/>
      <c r="FL1901" s="3"/>
      <c r="FM1901" s="3"/>
      <c r="FN1901" s="3"/>
      <c r="FO1901" s="3"/>
      <c r="FP1901" s="3"/>
      <c r="FQ1901" s="3"/>
      <c r="FR1901" s="3"/>
      <c r="FS1901" s="3"/>
      <c r="FT1901" s="3"/>
      <c r="FU1901" s="3"/>
      <c r="FV1901" s="3"/>
      <c r="FW1901" s="3"/>
      <c r="FX1901" s="3"/>
      <c r="FY1901" s="3"/>
      <c r="FZ1901" s="3"/>
      <c r="GA1901" s="3"/>
      <c r="GB1901" s="3"/>
      <c r="GC1901" s="3"/>
      <c r="GD1901" s="3"/>
      <c r="GE1901" s="3"/>
      <c r="GF1901" s="3"/>
    </row>
    <row r="1902" spans="1:188" s="320" customFormat="1" x14ac:dyDescent="0.2">
      <c r="A1902" s="4"/>
      <c r="B1902" s="5"/>
      <c r="C1902" s="5"/>
      <c r="D1902" s="5"/>
      <c r="E1902" s="259"/>
      <c r="F1902" s="323"/>
      <c r="G1902" s="323"/>
      <c r="I1902" s="4"/>
      <c r="J1902" s="4"/>
      <c r="K1902" s="260"/>
      <c r="L1902" s="4"/>
      <c r="M1902" s="35"/>
      <c r="N1902" s="4"/>
      <c r="O1902" s="35"/>
      <c r="P1902" s="36"/>
      <c r="Q1902" s="4"/>
      <c r="R1902" s="4"/>
      <c r="S1902" s="4"/>
      <c r="T1902" s="4"/>
      <c r="U1902" s="4"/>
      <c r="V1902" s="4"/>
      <c r="W1902" s="4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  <c r="FB1902" s="3"/>
      <c r="FC1902" s="3"/>
      <c r="FD1902" s="3"/>
      <c r="FE1902" s="3"/>
      <c r="FF1902" s="3"/>
      <c r="FG1902" s="3"/>
      <c r="FH1902" s="3"/>
      <c r="FI1902" s="3"/>
      <c r="FJ1902" s="3"/>
      <c r="FK1902" s="3"/>
      <c r="FL1902" s="3"/>
      <c r="FM1902" s="3"/>
      <c r="FN1902" s="3"/>
      <c r="FO1902" s="3"/>
      <c r="FP1902" s="3"/>
      <c r="FQ1902" s="3"/>
      <c r="FR1902" s="3"/>
      <c r="FS1902" s="3"/>
      <c r="FT1902" s="3"/>
      <c r="FU1902" s="3"/>
      <c r="FV1902" s="3"/>
      <c r="FW1902" s="3"/>
      <c r="FX1902" s="3"/>
      <c r="FY1902" s="3"/>
      <c r="FZ1902" s="3"/>
      <c r="GA1902" s="3"/>
      <c r="GB1902" s="3"/>
      <c r="GC1902" s="3"/>
      <c r="GD1902" s="3"/>
      <c r="GE1902" s="3"/>
      <c r="GF1902" s="3"/>
    </row>
    <row r="1903" spans="1:188" s="320" customFormat="1" x14ac:dyDescent="0.2">
      <c r="A1903" s="4"/>
      <c r="B1903" s="5"/>
      <c r="C1903" s="5"/>
      <c r="D1903" s="5"/>
      <c r="E1903" s="259"/>
      <c r="F1903" s="323"/>
      <c r="G1903" s="323"/>
      <c r="I1903" s="4"/>
      <c r="J1903" s="4"/>
      <c r="K1903" s="260"/>
      <c r="L1903" s="4"/>
      <c r="M1903" s="35"/>
      <c r="N1903" s="4"/>
      <c r="O1903" s="35"/>
      <c r="P1903" s="36"/>
      <c r="Q1903" s="4"/>
      <c r="R1903" s="4"/>
      <c r="S1903" s="4"/>
      <c r="T1903" s="4"/>
      <c r="U1903" s="4"/>
      <c r="V1903" s="4"/>
      <c r="W1903" s="4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  <c r="EO1903" s="3"/>
      <c r="EP1903" s="3"/>
      <c r="EQ1903" s="3"/>
      <c r="ER1903" s="3"/>
      <c r="ES1903" s="3"/>
      <c r="ET1903" s="3"/>
      <c r="EU1903" s="3"/>
      <c r="EV1903" s="3"/>
      <c r="EW1903" s="3"/>
      <c r="EX1903" s="3"/>
      <c r="EY1903" s="3"/>
      <c r="EZ1903" s="3"/>
      <c r="FA1903" s="3"/>
      <c r="FB1903" s="3"/>
      <c r="FC1903" s="3"/>
      <c r="FD1903" s="3"/>
      <c r="FE1903" s="3"/>
      <c r="FF1903" s="3"/>
      <c r="FG1903" s="3"/>
      <c r="FH1903" s="3"/>
      <c r="FI1903" s="3"/>
      <c r="FJ1903" s="3"/>
      <c r="FK1903" s="3"/>
      <c r="FL1903" s="3"/>
      <c r="FM1903" s="3"/>
      <c r="FN1903" s="3"/>
      <c r="FO1903" s="3"/>
      <c r="FP1903" s="3"/>
      <c r="FQ1903" s="3"/>
      <c r="FR1903" s="3"/>
      <c r="FS1903" s="3"/>
      <c r="FT1903" s="3"/>
      <c r="FU1903" s="3"/>
      <c r="FV1903" s="3"/>
      <c r="FW1903" s="3"/>
      <c r="FX1903" s="3"/>
      <c r="FY1903" s="3"/>
      <c r="FZ1903" s="3"/>
      <c r="GA1903" s="3"/>
      <c r="GB1903" s="3"/>
      <c r="GC1903" s="3"/>
      <c r="GD1903" s="3"/>
      <c r="GE1903" s="3"/>
      <c r="GF1903" s="3"/>
    </row>
    <row r="1904" spans="1:188" s="320" customFormat="1" x14ac:dyDescent="0.2">
      <c r="A1904" s="4"/>
      <c r="B1904" s="5"/>
      <c r="C1904" s="5"/>
      <c r="D1904" s="5"/>
      <c r="E1904" s="259"/>
      <c r="F1904" s="323"/>
      <c r="G1904" s="323"/>
      <c r="I1904" s="4"/>
      <c r="J1904" s="4"/>
      <c r="K1904" s="260"/>
      <c r="L1904" s="4"/>
      <c r="M1904" s="35"/>
      <c r="N1904" s="4"/>
      <c r="O1904" s="35"/>
      <c r="P1904" s="36"/>
      <c r="Q1904" s="4"/>
      <c r="R1904" s="4"/>
      <c r="S1904" s="4"/>
      <c r="T1904" s="4"/>
      <c r="U1904" s="4"/>
      <c r="V1904" s="4"/>
      <c r="W1904" s="4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  <c r="EO1904" s="3"/>
      <c r="EP1904" s="3"/>
      <c r="EQ1904" s="3"/>
      <c r="ER1904" s="3"/>
      <c r="ES1904" s="3"/>
      <c r="ET1904" s="3"/>
      <c r="EU1904" s="3"/>
      <c r="EV1904" s="3"/>
      <c r="EW1904" s="3"/>
      <c r="EX1904" s="3"/>
      <c r="EY1904" s="3"/>
      <c r="EZ1904" s="3"/>
      <c r="FA1904" s="3"/>
      <c r="FB1904" s="3"/>
      <c r="FC1904" s="3"/>
      <c r="FD1904" s="3"/>
      <c r="FE1904" s="3"/>
      <c r="FF1904" s="3"/>
      <c r="FG1904" s="3"/>
      <c r="FH1904" s="3"/>
      <c r="FI1904" s="3"/>
      <c r="FJ1904" s="3"/>
      <c r="FK1904" s="3"/>
      <c r="FL1904" s="3"/>
      <c r="FM1904" s="3"/>
      <c r="FN1904" s="3"/>
      <c r="FO1904" s="3"/>
      <c r="FP1904" s="3"/>
      <c r="FQ1904" s="3"/>
      <c r="FR1904" s="3"/>
      <c r="FS1904" s="3"/>
      <c r="FT1904" s="3"/>
      <c r="FU1904" s="3"/>
      <c r="FV1904" s="3"/>
      <c r="FW1904" s="3"/>
      <c r="FX1904" s="3"/>
      <c r="FY1904" s="3"/>
      <c r="FZ1904" s="3"/>
      <c r="GA1904" s="3"/>
      <c r="GB1904" s="3"/>
      <c r="GC1904" s="3"/>
      <c r="GD1904" s="3"/>
      <c r="GE1904" s="3"/>
      <c r="GF1904" s="3"/>
    </row>
    <row r="1905" spans="1:188" s="320" customFormat="1" x14ac:dyDescent="0.2">
      <c r="A1905" s="4"/>
      <c r="B1905" s="5"/>
      <c r="C1905" s="5"/>
      <c r="D1905" s="5"/>
      <c r="E1905" s="259"/>
      <c r="F1905" s="323"/>
      <c r="G1905" s="323"/>
      <c r="I1905" s="4"/>
      <c r="J1905" s="4"/>
      <c r="K1905" s="260"/>
      <c r="L1905" s="4"/>
      <c r="M1905" s="35"/>
      <c r="N1905" s="4"/>
      <c r="O1905" s="35"/>
      <c r="P1905" s="36"/>
      <c r="Q1905" s="4"/>
      <c r="R1905" s="4"/>
      <c r="S1905" s="4"/>
      <c r="T1905" s="4"/>
      <c r="U1905" s="4"/>
      <c r="V1905" s="4"/>
      <c r="W1905" s="4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  <c r="EO1905" s="3"/>
      <c r="EP1905" s="3"/>
      <c r="EQ1905" s="3"/>
      <c r="ER1905" s="3"/>
      <c r="ES1905" s="3"/>
      <c r="ET1905" s="3"/>
      <c r="EU1905" s="3"/>
      <c r="EV1905" s="3"/>
      <c r="EW1905" s="3"/>
      <c r="EX1905" s="3"/>
      <c r="EY1905" s="3"/>
      <c r="EZ1905" s="3"/>
      <c r="FA1905" s="3"/>
      <c r="FB1905" s="3"/>
      <c r="FC1905" s="3"/>
      <c r="FD1905" s="3"/>
      <c r="FE1905" s="3"/>
      <c r="FF1905" s="3"/>
      <c r="FG1905" s="3"/>
      <c r="FH1905" s="3"/>
      <c r="FI1905" s="3"/>
      <c r="FJ1905" s="3"/>
      <c r="FK1905" s="3"/>
      <c r="FL1905" s="3"/>
      <c r="FM1905" s="3"/>
      <c r="FN1905" s="3"/>
      <c r="FO1905" s="3"/>
      <c r="FP1905" s="3"/>
      <c r="FQ1905" s="3"/>
      <c r="FR1905" s="3"/>
      <c r="FS1905" s="3"/>
      <c r="FT1905" s="3"/>
      <c r="FU1905" s="3"/>
      <c r="FV1905" s="3"/>
      <c r="FW1905" s="3"/>
      <c r="FX1905" s="3"/>
      <c r="FY1905" s="3"/>
      <c r="FZ1905" s="3"/>
      <c r="GA1905" s="3"/>
      <c r="GB1905" s="3"/>
      <c r="GC1905" s="3"/>
      <c r="GD1905" s="3"/>
      <c r="GE1905" s="3"/>
      <c r="GF1905" s="3"/>
    </row>
    <row r="1906" spans="1:188" s="320" customFormat="1" x14ac:dyDescent="0.2">
      <c r="A1906" s="4"/>
      <c r="B1906" s="5"/>
      <c r="C1906" s="5"/>
      <c r="D1906" s="5"/>
      <c r="E1906" s="259"/>
      <c r="F1906" s="323"/>
      <c r="G1906" s="323"/>
      <c r="I1906" s="4"/>
      <c r="J1906" s="4"/>
      <c r="K1906" s="260"/>
      <c r="L1906" s="4"/>
      <c r="M1906" s="35"/>
      <c r="N1906" s="4"/>
      <c r="O1906" s="35"/>
      <c r="P1906" s="36"/>
      <c r="Q1906" s="4"/>
      <c r="R1906" s="4"/>
      <c r="S1906" s="4"/>
      <c r="T1906" s="4"/>
      <c r="U1906" s="4"/>
      <c r="V1906" s="4"/>
      <c r="W1906" s="4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  <c r="EO1906" s="3"/>
      <c r="EP1906" s="3"/>
      <c r="EQ1906" s="3"/>
      <c r="ER1906" s="3"/>
      <c r="ES1906" s="3"/>
      <c r="ET1906" s="3"/>
      <c r="EU1906" s="3"/>
      <c r="EV1906" s="3"/>
      <c r="EW1906" s="3"/>
      <c r="EX1906" s="3"/>
      <c r="EY1906" s="3"/>
      <c r="EZ1906" s="3"/>
      <c r="FA1906" s="3"/>
      <c r="FB1906" s="3"/>
      <c r="FC1906" s="3"/>
      <c r="FD1906" s="3"/>
      <c r="FE1906" s="3"/>
      <c r="FF1906" s="3"/>
      <c r="FG1906" s="3"/>
      <c r="FH1906" s="3"/>
      <c r="FI1906" s="3"/>
      <c r="FJ1906" s="3"/>
      <c r="FK1906" s="3"/>
      <c r="FL1906" s="3"/>
      <c r="FM1906" s="3"/>
      <c r="FN1906" s="3"/>
      <c r="FO1906" s="3"/>
      <c r="FP1906" s="3"/>
      <c r="FQ1906" s="3"/>
      <c r="FR1906" s="3"/>
      <c r="FS1906" s="3"/>
      <c r="FT1906" s="3"/>
      <c r="FU1906" s="3"/>
      <c r="FV1906" s="3"/>
      <c r="FW1906" s="3"/>
      <c r="FX1906" s="3"/>
      <c r="FY1906" s="3"/>
      <c r="FZ1906" s="3"/>
      <c r="GA1906" s="3"/>
      <c r="GB1906" s="3"/>
      <c r="GC1906" s="3"/>
      <c r="GD1906" s="3"/>
      <c r="GE1906" s="3"/>
      <c r="GF1906" s="3"/>
    </row>
    <row r="1907" spans="1:188" s="320" customFormat="1" x14ac:dyDescent="0.2">
      <c r="A1907" s="4"/>
      <c r="B1907" s="5"/>
      <c r="C1907" s="5"/>
      <c r="D1907" s="5"/>
      <c r="E1907" s="259"/>
      <c r="F1907" s="323"/>
      <c r="G1907" s="323"/>
      <c r="I1907" s="4"/>
      <c r="J1907" s="4"/>
      <c r="K1907" s="260"/>
      <c r="L1907" s="4"/>
      <c r="M1907" s="35"/>
      <c r="N1907" s="4"/>
      <c r="O1907" s="35"/>
      <c r="P1907" s="36"/>
      <c r="Q1907" s="4"/>
      <c r="R1907" s="4"/>
      <c r="S1907" s="4"/>
      <c r="T1907" s="4"/>
      <c r="U1907" s="4"/>
      <c r="V1907" s="4"/>
      <c r="W1907" s="4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  <c r="FB1907" s="3"/>
      <c r="FC1907" s="3"/>
      <c r="FD1907" s="3"/>
      <c r="FE1907" s="3"/>
      <c r="FF1907" s="3"/>
      <c r="FG1907" s="3"/>
      <c r="FH1907" s="3"/>
      <c r="FI1907" s="3"/>
      <c r="FJ1907" s="3"/>
      <c r="FK1907" s="3"/>
      <c r="FL1907" s="3"/>
      <c r="FM1907" s="3"/>
      <c r="FN1907" s="3"/>
      <c r="FO1907" s="3"/>
      <c r="FP1907" s="3"/>
      <c r="FQ1907" s="3"/>
      <c r="FR1907" s="3"/>
      <c r="FS1907" s="3"/>
      <c r="FT1907" s="3"/>
      <c r="FU1907" s="3"/>
      <c r="FV1907" s="3"/>
      <c r="FW1907" s="3"/>
      <c r="FX1907" s="3"/>
      <c r="FY1907" s="3"/>
      <c r="FZ1907" s="3"/>
      <c r="GA1907" s="3"/>
      <c r="GB1907" s="3"/>
      <c r="GC1907" s="3"/>
      <c r="GD1907" s="3"/>
      <c r="GE1907" s="3"/>
      <c r="GF1907" s="3"/>
    </row>
    <row r="1908" spans="1:188" s="320" customFormat="1" x14ac:dyDescent="0.2">
      <c r="A1908" s="4"/>
      <c r="B1908" s="5"/>
      <c r="C1908" s="5"/>
      <c r="D1908" s="5"/>
      <c r="E1908" s="259"/>
      <c r="F1908" s="323"/>
      <c r="G1908" s="323"/>
      <c r="I1908" s="4"/>
      <c r="J1908" s="4"/>
      <c r="K1908" s="260"/>
      <c r="L1908" s="4"/>
      <c r="M1908" s="35"/>
      <c r="N1908" s="4"/>
      <c r="O1908" s="35"/>
      <c r="P1908" s="36"/>
      <c r="Q1908" s="4"/>
      <c r="R1908" s="4"/>
      <c r="S1908" s="4"/>
      <c r="T1908" s="4"/>
      <c r="U1908" s="4"/>
      <c r="V1908" s="4"/>
      <c r="W1908" s="4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  <c r="FB1908" s="3"/>
      <c r="FC1908" s="3"/>
      <c r="FD1908" s="3"/>
      <c r="FE1908" s="3"/>
      <c r="FF1908" s="3"/>
      <c r="FG1908" s="3"/>
      <c r="FH1908" s="3"/>
      <c r="FI1908" s="3"/>
      <c r="FJ1908" s="3"/>
      <c r="FK1908" s="3"/>
      <c r="FL1908" s="3"/>
      <c r="FM1908" s="3"/>
      <c r="FN1908" s="3"/>
      <c r="FO1908" s="3"/>
      <c r="FP1908" s="3"/>
      <c r="FQ1908" s="3"/>
      <c r="FR1908" s="3"/>
      <c r="FS1908" s="3"/>
      <c r="FT1908" s="3"/>
      <c r="FU1908" s="3"/>
      <c r="FV1908" s="3"/>
      <c r="FW1908" s="3"/>
      <c r="FX1908" s="3"/>
      <c r="FY1908" s="3"/>
      <c r="FZ1908" s="3"/>
      <c r="GA1908" s="3"/>
      <c r="GB1908" s="3"/>
      <c r="GC1908" s="3"/>
      <c r="GD1908" s="3"/>
      <c r="GE1908" s="3"/>
      <c r="GF1908" s="3"/>
    </row>
    <row r="1909" spans="1:188" s="320" customFormat="1" x14ac:dyDescent="0.2">
      <c r="A1909" s="4"/>
      <c r="B1909" s="5"/>
      <c r="C1909" s="5"/>
      <c r="D1909" s="5"/>
      <c r="E1909" s="259"/>
      <c r="F1909" s="323"/>
      <c r="G1909" s="323"/>
      <c r="I1909" s="4"/>
      <c r="J1909" s="4"/>
      <c r="K1909" s="260"/>
      <c r="L1909" s="4"/>
      <c r="M1909" s="35"/>
      <c r="N1909" s="4"/>
      <c r="O1909" s="35"/>
      <c r="P1909" s="36"/>
      <c r="Q1909" s="4"/>
      <c r="R1909" s="4"/>
      <c r="S1909" s="4"/>
      <c r="T1909" s="4"/>
      <c r="U1909" s="4"/>
      <c r="V1909" s="4"/>
      <c r="W1909" s="4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  <c r="EO1909" s="3"/>
      <c r="EP1909" s="3"/>
      <c r="EQ1909" s="3"/>
      <c r="ER1909" s="3"/>
      <c r="ES1909" s="3"/>
      <c r="ET1909" s="3"/>
      <c r="EU1909" s="3"/>
      <c r="EV1909" s="3"/>
      <c r="EW1909" s="3"/>
      <c r="EX1909" s="3"/>
      <c r="EY1909" s="3"/>
      <c r="EZ1909" s="3"/>
      <c r="FA1909" s="3"/>
      <c r="FB1909" s="3"/>
      <c r="FC1909" s="3"/>
      <c r="FD1909" s="3"/>
      <c r="FE1909" s="3"/>
      <c r="FF1909" s="3"/>
      <c r="FG1909" s="3"/>
      <c r="FH1909" s="3"/>
      <c r="FI1909" s="3"/>
      <c r="FJ1909" s="3"/>
      <c r="FK1909" s="3"/>
      <c r="FL1909" s="3"/>
      <c r="FM1909" s="3"/>
      <c r="FN1909" s="3"/>
      <c r="FO1909" s="3"/>
      <c r="FP1909" s="3"/>
      <c r="FQ1909" s="3"/>
      <c r="FR1909" s="3"/>
      <c r="FS1909" s="3"/>
      <c r="FT1909" s="3"/>
      <c r="FU1909" s="3"/>
      <c r="FV1909" s="3"/>
      <c r="FW1909" s="3"/>
      <c r="FX1909" s="3"/>
      <c r="FY1909" s="3"/>
      <c r="FZ1909" s="3"/>
      <c r="GA1909" s="3"/>
      <c r="GB1909" s="3"/>
      <c r="GC1909" s="3"/>
      <c r="GD1909" s="3"/>
      <c r="GE1909" s="3"/>
      <c r="GF1909" s="3"/>
    </row>
    <row r="1910" spans="1:188" s="320" customFormat="1" x14ac:dyDescent="0.2">
      <c r="A1910" s="4"/>
      <c r="B1910" s="5"/>
      <c r="C1910" s="5"/>
      <c r="D1910" s="5"/>
      <c r="E1910" s="259"/>
      <c r="F1910" s="323"/>
      <c r="G1910" s="323"/>
      <c r="I1910" s="4"/>
      <c r="J1910" s="4"/>
      <c r="K1910" s="260"/>
      <c r="L1910" s="4"/>
      <c r="M1910" s="35"/>
      <c r="N1910" s="4"/>
      <c r="O1910" s="35"/>
      <c r="P1910" s="36"/>
      <c r="Q1910" s="4"/>
      <c r="R1910" s="4"/>
      <c r="S1910" s="4"/>
      <c r="T1910" s="4"/>
      <c r="U1910" s="4"/>
      <c r="V1910" s="4"/>
      <c r="W1910" s="4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  <c r="EO1910" s="3"/>
      <c r="EP1910" s="3"/>
      <c r="EQ1910" s="3"/>
      <c r="ER1910" s="3"/>
      <c r="ES1910" s="3"/>
      <c r="ET1910" s="3"/>
      <c r="EU1910" s="3"/>
      <c r="EV1910" s="3"/>
      <c r="EW1910" s="3"/>
      <c r="EX1910" s="3"/>
      <c r="EY1910" s="3"/>
      <c r="EZ1910" s="3"/>
      <c r="FA1910" s="3"/>
      <c r="FB1910" s="3"/>
      <c r="FC1910" s="3"/>
      <c r="FD1910" s="3"/>
      <c r="FE1910" s="3"/>
      <c r="FF1910" s="3"/>
      <c r="FG1910" s="3"/>
      <c r="FH1910" s="3"/>
      <c r="FI1910" s="3"/>
      <c r="FJ1910" s="3"/>
      <c r="FK1910" s="3"/>
      <c r="FL1910" s="3"/>
      <c r="FM1910" s="3"/>
      <c r="FN1910" s="3"/>
      <c r="FO1910" s="3"/>
      <c r="FP1910" s="3"/>
      <c r="FQ1910" s="3"/>
      <c r="FR1910" s="3"/>
      <c r="FS1910" s="3"/>
      <c r="FT1910" s="3"/>
      <c r="FU1910" s="3"/>
      <c r="FV1910" s="3"/>
      <c r="FW1910" s="3"/>
      <c r="FX1910" s="3"/>
      <c r="FY1910" s="3"/>
      <c r="FZ1910" s="3"/>
      <c r="GA1910" s="3"/>
      <c r="GB1910" s="3"/>
      <c r="GC1910" s="3"/>
      <c r="GD1910" s="3"/>
      <c r="GE1910" s="3"/>
      <c r="GF1910" s="3"/>
    </row>
    <row r="1911" spans="1:188" s="320" customFormat="1" x14ac:dyDescent="0.2">
      <c r="A1911" s="4"/>
      <c r="B1911" s="5"/>
      <c r="C1911" s="5"/>
      <c r="D1911" s="5"/>
      <c r="E1911" s="259"/>
      <c r="F1911" s="323"/>
      <c r="G1911" s="323"/>
      <c r="I1911" s="4"/>
      <c r="J1911" s="4"/>
      <c r="K1911" s="260"/>
      <c r="L1911" s="4"/>
      <c r="M1911" s="35"/>
      <c r="N1911" s="4"/>
      <c r="O1911" s="35"/>
      <c r="P1911" s="36"/>
      <c r="Q1911" s="4"/>
      <c r="R1911" s="4"/>
      <c r="S1911" s="4"/>
      <c r="T1911" s="4"/>
      <c r="U1911" s="4"/>
      <c r="V1911" s="4"/>
      <c r="W1911" s="4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  <c r="EO1911" s="3"/>
      <c r="EP1911" s="3"/>
      <c r="EQ1911" s="3"/>
      <c r="ER1911" s="3"/>
      <c r="ES1911" s="3"/>
      <c r="ET1911" s="3"/>
      <c r="EU1911" s="3"/>
      <c r="EV1911" s="3"/>
      <c r="EW1911" s="3"/>
      <c r="EX1911" s="3"/>
      <c r="EY1911" s="3"/>
      <c r="EZ1911" s="3"/>
      <c r="FA1911" s="3"/>
      <c r="FB1911" s="3"/>
      <c r="FC1911" s="3"/>
      <c r="FD1911" s="3"/>
      <c r="FE1911" s="3"/>
      <c r="FF1911" s="3"/>
      <c r="FG1911" s="3"/>
      <c r="FH1911" s="3"/>
      <c r="FI1911" s="3"/>
      <c r="FJ1911" s="3"/>
      <c r="FK1911" s="3"/>
      <c r="FL1911" s="3"/>
      <c r="FM1911" s="3"/>
      <c r="FN1911" s="3"/>
      <c r="FO1911" s="3"/>
      <c r="FP1911" s="3"/>
      <c r="FQ1911" s="3"/>
      <c r="FR1911" s="3"/>
      <c r="FS1911" s="3"/>
      <c r="FT1911" s="3"/>
      <c r="FU1911" s="3"/>
      <c r="FV1911" s="3"/>
      <c r="FW1911" s="3"/>
      <c r="FX1911" s="3"/>
      <c r="FY1911" s="3"/>
      <c r="FZ1911" s="3"/>
      <c r="GA1911" s="3"/>
      <c r="GB1911" s="3"/>
      <c r="GC1911" s="3"/>
      <c r="GD1911" s="3"/>
      <c r="GE1911" s="3"/>
      <c r="GF1911" s="3"/>
    </row>
    <row r="1912" spans="1:188" s="320" customFormat="1" x14ac:dyDescent="0.2">
      <c r="A1912" s="4"/>
      <c r="B1912" s="5"/>
      <c r="C1912" s="5"/>
      <c r="D1912" s="5"/>
      <c r="E1912" s="259"/>
      <c r="F1912" s="323"/>
      <c r="G1912" s="323"/>
      <c r="I1912" s="4"/>
      <c r="J1912" s="4"/>
      <c r="K1912" s="260"/>
      <c r="L1912" s="4"/>
      <c r="M1912" s="35"/>
      <c r="N1912" s="4"/>
      <c r="O1912" s="35"/>
      <c r="P1912" s="36"/>
      <c r="Q1912" s="4"/>
      <c r="R1912" s="4"/>
      <c r="S1912" s="4"/>
      <c r="T1912" s="4"/>
      <c r="U1912" s="4"/>
      <c r="V1912" s="4"/>
      <c r="W1912" s="4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  <c r="EO1912" s="3"/>
      <c r="EP1912" s="3"/>
      <c r="EQ1912" s="3"/>
      <c r="ER1912" s="3"/>
      <c r="ES1912" s="3"/>
      <c r="ET1912" s="3"/>
      <c r="EU1912" s="3"/>
      <c r="EV1912" s="3"/>
      <c r="EW1912" s="3"/>
      <c r="EX1912" s="3"/>
      <c r="EY1912" s="3"/>
      <c r="EZ1912" s="3"/>
      <c r="FA1912" s="3"/>
      <c r="FB1912" s="3"/>
      <c r="FC1912" s="3"/>
      <c r="FD1912" s="3"/>
      <c r="FE1912" s="3"/>
      <c r="FF1912" s="3"/>
      <c r="FG1912" s="3"/>
      <c r="FH1912" s="3"/>
      <c r="FI1912" s="3"/>
      <c r="FJ1912" s="3"/>
      <c r="FK1912" s="3"/>
      <c r="FL1912" s="3"/>
      <c r="FM1912" s="3"/>
      <c r="FN1912" s="3"/>
      <c r="FO1912" s="3"/>
      <c r="FP1912" s="3"/>
      <c r="FQ1912" s="3"/>
      <c r="FR1912" s="3"/>
      <c r="FS1912" s="3"/>
      <c r="FT1912" s="3"/>
      <c r="FU1912" s="3"/>
      <c r="FV1912" s="3"/>
      <c r="FW1912" s="3"/>
      <c r="FX1912" s="3"/>
      <c r="FY1912" s="3"/>
      <c r="FZ1912" s="3"/>
      <c r="GA1912" s="3"/>
      <c r="GB1912" s="3"/>
      <c r="GC1912" s="3"/>
      <c r="GD1912" s="3"/>
      <c r="GE1912" s="3"/>
      <c r="GF1912" s="3"/>
    </row>
    <row r="1913" spans="1:188" s="320" customFormat="1" x14ac:dyDescent="0.2">
      <c r="A1913" s="4"/>
      <c r="B1913" s="5"/>
      <c r="C1913" s="5"/>
      <c r="D1913" s="5"/>
      <c r="E1913" s="259"/>
      <c r="F1913" s="323"/>
      <c r="G1913" s="323"/>
      <c r="I1913" s="4"/>
      <c r="J1913" s="4"/>
      <c r="K1913" s="260"/>
      <c r="L1913" s="4"/>
      <c r="M1913" s="35"/>
      <c r="N1913" s="4"/>
      <c r="O1913" s="35"/>
      <c r="P1913" s="36"/>
      <c r="Q1913" s="4"/>
      <c r="R1913" s="4"/>
      <c r="S1913" s="4"/>
      <c r="T1913" s="4"/>
      <c r="U1913" s="4"/>
      <c r="V1913" s="4"/>
      <c r="W1913" s="4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  <c r="FF1913" s="3"/>
      <c r="FG1913" s="3"/>
      <c r="FH1913" s="3"/>
      <c r="FI1913" s="3"/>
      <c r="FJ1913" s="3"/>
      <c r="FK1913" s="3"/>
      <c r="FL1913" s="3"/>
      <c r="FM1913" s="3"/>
      <c r="FN1913" s="3"/>
      <c r="FO1913" s="3"/>
      <c r="FP1913" s="3"/>
      <c r="FQ1913" s="3"/>
      <c r="FR1913" s="3"/>
      <c r="FS1913" s="3"/>
      <c r="FT1913" s="3"/>
      <c r="FU1913" s="3"/>
      <c r="FV1913" s="3"/>
      <c r="FW1913" s="3"/>
      <c r="FX1913" s="3"/>
      <c r="FY1913" s="3"/>
      <c r="FZ1913" s="3"/>
      <c r="GA1913" s="3"/>
      <c r="GB1913" s="3"/>
      <c r="GC1913" s="3"/>
      <c r="GD1913" s="3"/>
      <c r="GE1913" s="3"/>
      <c r="GF1913" s="3"/>
    </row>
    <row r="1914" spans="1:188" s="320" customFormat="1" x14ac:dyDescent="0.2">
      <c r="A1914" s="4"/>
      <c r="B1914" s="5"/>
      <c r="C1914" s="5"/>
      <c r="D1914" s="5"/>
      <c r="E1914" s="259"/>
      <c r="F1914" s="323"/>
      <c r="G1914" s="323"/>
      <c r="I1914" s="4"/>
      <c r="J1914" s="4"/>
      <c r="K1914" s="260"/>
      <c r="L1914" s="4"/>
      <c r="M1914" s="35"/>
      <c r="N1914" s="4"/>
      <c r="O1914" s="35"/>
      <c r="P1914" s="36"/>
      <c r="Q1914" s="4"/>
      <c r="R1914" s="4"/>
      <c r="S1914" s="4"/>
      <c r="T1914" s="4"/>
      <c r="U1914" s="4"/>
      <c r="V1914" s="4"/>
      <c r="W1914" s="4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  <c r="EO1914" s="3"/>
      <c r="EP1914" s="3"/>
      <c r="EQ1914" s="3"/>
      <c r="ER1914" s="3"/>
      <c r="ES1914" s="3"/>
      <c r="ET1914" s="3"/>
      <c r="EU1914" s="3"/>
      <c r="EV1914" s="3"/>
      <c r="EW1914" s="3"/>
      <c r="EX1914" s="3"/>
      <c r="EY1914" s="3"/>
      <c r="EZ1914" s="3"/>
      <c r="FA1914" s="3"/>
      <c r="FB1914" s="3"/>
      <c r="FC1914" s="3"/>
      <c r="FD1914" s="3"/>
      <c r="FE1914" s="3"/>
      <c r="FF1914" s="3"/>
      <c r="FG1914" s="3"/>
      <c r="FH1914" s="3"/>
      <c r="FI1914" s="3"/>
      <c r="FJ1914" s="3"/>
      <c r="FK1914" s="3"/>
      <c r="FL1914" s="3"/>
      <c r="FM1914" s="3"/>
      <c r="FN1914" s="3"/>
      <c r="FO1914" s="3"/>
      <c r="FP1914" s="3"/>
      <c r="FQ1914" s="3"/>
      <c r="FR1914" s="3"/>
      <c r="FS1914" s="3"/>
      <c r="FT1914" s="3"/>
      <c r="FU1914" s="3"/>
      <c r="FV1914" s="3"/>
      <c r="FW1914" s="3"/>
      <c r="FX1914" s="3"/>
      <c r="FY1914" s="3"/>
      <c r="FZ1914" s="3"/>
      <c r="GA1914" s="3"/>
      <c r="GB1914" s="3"/>
      <c r="GC1914" s="3"/>
      <c r="GD1914" s="3"/>
      <c r="GE1914" s="3"/>
      <c r="GF1914" s="3"/>
    </row>
    <row r="1915" spans="1:188" s="320" customFormat="1" x14ac:dyDescent="0.2">
      <c r="A1915" s="4"/>
      <c r="B1915" s="5"/>
      <c r="C1915" s="5"/>
      <c r="D1915" s="5"/>
      <c r="E1915" s="259"/>
      <c r="F1915" s="323"/>
      <c r="G1915" s="323"/>
      <c r="I1915" s="4"/>
      <c r="J1915" s="4"/>
      <c r="K1915" s="260"/>
      <c r="L1915" s="4"/>
      <c r="M1915" s="35"/>
      <c r="N1915" s="4"/>
      <c r="O1915" s="35"/>
      <c r="P1915" s="36"/>
      <c r="Q1915" s="4"/>
      <c r="R1915" s="4"/>
      <c r="S1915" s="4"/>
      <c r="T1915" s="4"/>
      <c r="U1915" s="4"/>
      <c r="V1915" s="4"/>
      <c r="W1915" s="4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  <c r="FF1915" s="3"/>
      <c r="FG1915" s="3"/>
      <c r="FH1915" s="3"/>
      <c r="FI1915" s="3"/>
      <c r="FJ1915" s="3"/>
      <c r="FK1915" s="3"/>
      <c r="FL1915" s="3"/>
      <c r="FM1915" s="3"/>
      <c r="FN1915" s="3"/>
      <c r="FO1915" s="3"/>
      <c r="FP1915" s="3"/>
      <c r="FQ1915" s="3"/>
      <c r="FR1915" s="3"/>
      <c r="FS1915" s="3"/>
      <c r="FT1915" s="3"/>
      <c r="FU1915" s="3"/>
      <c r="FV1915" s="3"/>
      <c r="FW1915" s="3"/>
      <c r="FX1915" s="3"/>
      <c r="FY1915" s="3"/>
      <c r="FZ1915" s="3"/>
      <c r="GA1915" s="3"/>
      <c r="GB1915" s="3"/>
      <c r="GC1915" s="3"/>
      <c r="GD1915" s="3"/>
      <c r="GE1915" s="3"/>
      <c r="GF1915" s="3"/>
    </row>
    <row r="1916" spans="1:188" s="320" customFormat="1" x14ac:dyDescent="0.2">
      <c r="A1916" s="4"/>
      <c r="B1916" s="5"/>
      <c r="C1916" s="5"/>
      <c r="D1916" s="5"/>
      <c r="E1916" s="259"/>
      <c r="F1916" s="323"/>
      <c r="G1916" s="323"/>
      <c r="I1916" s="4"/>
      <c r="J1916" s="4"/>
      <c r="K1916" s="260"/>
      <c r="L1916" s="4"/>
      <c r="M1916" s="35"/>
      <c r="N1916" s="4"/>
      <c r="O1916" s="35"/>
      <c r="P1916" s="36"/>
      <c r="Q1916" s="4"/>
      <c r="R1916" s="4"/>
      <c r="S1916" s="4"/>
      <c r="T1916" s="4"/>
      <c r="U1916" s="4"/>
      <c r="V1916" s="4"/>
      <c r="W1916" s="4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  <c r="FB1916" s="3"/>
      <c r="FC1916" s="3"/>
      <c r="FD1916" s="3"/>
      <c r="FE1916" s="3"/>
      <c r="FF1916" s="3"/>
      <c r="FG1916" s="3"/>
      <c r="FH1916" s="3"/>
      <c r="FI1916" s="3"/>
      <c r="FJ1916" s="3"/>
      <c r="FK1916" s="3"/>
      <c r="FL1916" s="3"/>
      <c r="FM1916" s="3"/>
      <c r="FN1916" s="3"/>
      <c r="FO1916" s="3"/>
      <c r="FP1916" s="3"/>
      <c r="FQ1916" s="3"/>
      <c r="FR1916" s="3"/>
      <c r="FS1916" s="3"/>
      <c r="FT1916" s="3"/>
      <c r="FU1916" s="3"/>
      <c r="FV1916" s="3"/>
      <c r="FW1916" s="3"/>
      <c r="FX1916" s="3"/>
      <c r="FY1916" s="3"/>
      <c r="FZ1916" s="3"/>
      <c r="GA1916" s="3"/>
      <c r="GB1916" s="3"/>
      <c r="GC1916" s="3"/>
      <c r="GD1916" s="3"/>
      <c r="GE1916" s="3"/>
      <c r="GF1916" s="3"/>
    </row>
    <row r="1917" spans="1:188" s="320" customFormat="1" x14ac:dyDescent="0.2">
      <c r="A1917" s="4"/>
      <c r="B1917" s="5"/>
      <c r="C1917" s="5"/>
      <c r="D1917" s="5"/>
      <c r="E1917" s="259"/>
      <c r="F1917" s="323"/>
      <c r="G1917" s="323"/>
      <c r="I1917" s="4"/>
      <c r="J1917" s="4"/>
      <c r="K1917" s="260"/>
      <c r="L1917" s="4"/>
      <c r="M1917" s="35"/>
      <c r="N1917" s="4"/>
      <c r="O1917" s="35"/>
      <c r="P1917" s="36"/>
      <c r="Q1917" s="4"/>
      <c r="R1917" s="4"/>
      <c r="S1917" s="4"/>
      <c r="T1917" s="4"/>
      <c r="U1917" s="4"/>
      <c r="V1917" s="4"/>
      <c r="W1917" s="4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  <c r="EO1917" s="3"/>
      <c r="EP1917" s="3"/>
      <c r="EQ1917" s="3"/>
      <c r="ER1917" s="3"/>
      <c r="ES1917" s="3"/>
      <c r="ET1917" s="3"/>
      <c r="EU1917" s="3"/>
      <c r="EV1917" s="3"/>
      <c r="EW1917" s="3"/>
      <c r="EX1917" s="3"/>
      <c r="EY1917" s="3"/>
      <c r="EZ1917" s="3"/>
      <c r="FA1917" s="3"/>
      <c r="FB1917" s="3"/>
      <c r="FC1917" s="3"/>
      <c r="FD1917" s="3"/>
      <c r="FE1917" s="3"/>
      <c r="FF1917" s="3"/>
      <c r="FG1917" s="3"/>
      <c r="FH1917" s="3"/>
      <c r="FI1917" s="3"/>
      <c r="FJ1917" s="3"/>
      <c r="FK1917" s="3"/>
      <c r="FL1917" s="3"/>
      <c r="FM1917" s="3"/>
      <c r="FN1917" s="3"/>
      <c r="FO1917" s="3"/>
      <c r="FP1917" s="3"/>
      <c r="FQ1917" s="3"/>
      <c r="FR1917" s="3"/>
      <c r="FS1917" s="3"/>
      <c r="FT1917" s="3"/>
      <c r="FU1917" s="3"/>
      <c r="FV1917" s="3"/>
      <c r="FW1917" s="3"/>
      <c r="FX1917" s="3"/>
      <c r="FY1917" s="3"/>
      <c r="FZ1917" s="3"/>
      <c r="GA1917" s="3"/>
      <c r="GB1917" s="3"/>
      <c r="GC1917" s="3"/>
      <c r="GD1917" s="3"/>
      <c r="GE1917" s="3"/>
      <c r="GF1917" s="3"/>
    </row>
    <row r="1918" spans="1:188" s="320" customFormat="1" x14ac:dyDescent="0.2">
      <c r="A1918" s="4"/>
      <c r="B1918" s="5"/>
      <c r="C1918" s="5"/>
      <c r="D1918" s="5"/>
      <c r="E1918" s="259"/>
      <c r="F1918" s="323"/>
      <c r="G1918" s="323"/>
      <c r="I1918" s="4"/>
      <c r="J1918" s="4"/>
      <c r="K1918" s="260"/>
      <c r="L1918" s="4"/>
      <c r="M1918" s="35"/>
      <c r="N1918" s="4"/>
      <c r="O1918" s="35"/>
      <c r="P1918" s="36"/>
      <c r="Q1918" s="4"/>
      <c r="R1918" s="4"/>
      <c r="S1918" s="4"/>
      <c r="T1918" s="4"/>
      <c r="U1918" s="4"/>
      <c r="V1918" s="4"/>
      <c r="W1918" s="4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  <c r="EO1918" s="3"/>
      <c r="EP1918" s="3"/>
      <c r="EQ1918" s="3"/>
      <c r="ER1918" s="3"/>
      <c r="ES1918" s="3"/>
      <c r="ET1918" s="3"/>
      <c r="EU1918" s="3"/>
      <c r="EV1918" s="3"/>
      <c r="EW1918" s="3"/>
      <c r="EX1918" s="3"/>
      <c r="EY1918" s="3"/>
      <c r="EZ1918" s="3"/>
      <c r="FA1918" s="3"/>
      <c r="FB1918" s="3"/>
      <c r="FC1918" s="3"/>
      <c r="FD1918" s="3"/>
      <c r="FE1918" s="3"/>
      <c r="FF1918" s="3"/>
      <c r="FG1918" s="3"/>
      <c r="FH1918" s="3"/>
      <c r="FI1918" s="3"/>
      <c r="FJ1918" s="3"/>
      <c r="FK1918" s="3"/>
      <c r="FL1918" s="3"/>
      <c r="FM1918" s="3"/>
      <c r="FN1918" s="3"/>
      <c r="FO1918" s="3"/>
      <c r="FP1918" s="3"/>
      <c r="FQ1918" s="3"/>
      <c r="FR1918" s="3"/>
      <c r="FS1918" s="3"/>
      <c r="FT1918" s="3"/>
      <c r="FU1918" s="3"/>
      <c r="FV1918" s="3"/>
      <c r="FW1918" s="3"/>
      <c r="FX1918" s="3"/>
      <c r="FY1918" s="3"/>
      <c r="FZ1918" s="3"/>
      <c r="GA1918" s="3"/>
      <c r="GB1918" s="3"/>
      <c r="GC1918" s="3"/>
      <c r="GD1918" s="3"/>
      <c r="GE1918" s="3"/>
      <c r="GF1918" s="3"/>
    </row>
    <row r="1919" spans="1:188" s="320" customFormat="1" x14ac:dyDescent="0.2">
      <c r="A1919" s="4"/>
      <c r="B1919" s="5"/>
      <c r="C1919" s="5"/>
      <c r="D1919" s="5"/>
      <c r="E1919" s="259"/>
      <c r="F1919" s="323"/>
      <c r="G1919" s="323"/>
      <c r="I1919" s="4"/>
      <c r="J1919" s="4"/>
      <c r="K1919" s="260"/>
      <c r="L1919" s="4"/>
      <c r="M1919" s="35"/>
      <c r="N1919" s="4"/>
      <c r="O1919" s="35"/>
      <c r="P1919" s="36"/>
      <c r="Q1919" s="4"/>
      <c r="R1919" s="4"/>
      <c r="S1919" s="4"/>
      <c r="T1919" s="4"/>
      <c r="U1919" s="4"/>
      <c r="V1919" s="4"/>
      <c r="W1919" s="4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  <c r="FB1919" s="3"/>
      <c r="FC1919" s="3"/>
      <c r="FD1919" s="3"/>
      <c r="FE1919" s="3"/>
      <c r="FF1919" s="3"/>
      <c r="FG1919" s="3"/>
      <c r="FH1919" s="3"/>
      <c r="FI1919" s="3"/>
      <c r="FJ1919" s="3"/>
      <c r="FK1919" s="3"/>
      <c r="FL1919" s="3"/>
      <c r="FM1919" s="3"/>
      <c r="FN1919" s="3"/>
      <c r="FO1919" s="3"/>
      <c r="FP1919" s="3"/>
      <c r="FQ1919" s="3"/>
      <c r="FR1919" s="3"/>
      <c r="FS1919" s="3"/>
      <c r="FT1919" s="3"/>
      <c r="FU1919" s="3"/>
      <c r="FV1919" s="3"/>
      <c r="FW1919" s="3"/>
      <c r="FX1919" s="3"/>
      <c r="FY1919" s="3"/>
      <c r="FZ1919" s="3"/>
      <c r="GA1919" s="3"/>
      <c r="GB1919" s="3"/>
      <c r="GC1919" s="3"/>
      <c r="GD1919" s="3"/>
      <c r="GE1919" s="3"/>
      <c r="GF1919" s="3"/>
    </row>
    <row r="1920" spans="1:188" s="320" customFormat="1" x14ac:dyDescent="0.2">
      <c r="A1920" s="4"/>
      <c r="B1920" s="5"/>
      <c r="C1920" s="5"/>
      <c r="D1920" s="5"/>
      <c r="E1920" s="259"/>
      <c r="F1920" s="323"/>
      <c r="G1920" s="323"/>
      <c r="I1920" s="4"/>
      <c r="J1920" s="4"/>
      <c r="K1920" s="260"/>
      <c r="L1920" s="4"/>
      <c r="M1920" s="35"/>
      <c r="N1920" s="4"/>
      <c r="O1920" s="35"/>
      <c r="P1920" s="36"/>
      <c r="Q1920" s="4"/>
      <c r="R1920" s="4"/>
      <c r="S1920" s="4"/>
      <c r="T1920" s="4"/>
      <c r="U1920" s="4"/>
      <c r="V1920" s="4"/>
      <c r="W1920" s="4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  <c r="EO1920" s="3"/>
      <c r="EP1920" s="3"/>
      <c r="EQ1920" s="3"/>
      <c r="ER1920" s="3"/>
      <c r="ES1920" s="3"/>
      <c r="ET1920" s="3"/>
      <c r="EU1920" s="3"/>
      <c r="EV1920" s="3"/>
      <c r="EW1920" s="3"/>
      <c r="EX1920" s="3"/>
      <c r="EY1920" s="3"/>
      <c r="EZ1920" s="3"/>
      <c r="FA1920" s="3"/>
      <c r="FB1920" s="3"/>
      <c r="FC1920" s="3"/>
      <c r="FD1920" s="3"/>
      <c r="FE1920" s="3"/>
      <c r="FF1920" s="3"/>
      <c r="FG1920" s="3"/>
      <c r="FH1920" s="3"/>
      <c r="FI1920" s="3"/>
      <c r="FJ1920" s="3"/>
      <c r="FK1920" s="3"/>
      <c r="FL1920" s="3"/>
      <c r="FM1920" s="3"/>
      <c r="FN1920" s="3"/>
      <c r="FO1920" s="3"/>
      <c r="FP1920" s="3"/>
      <c r="FQ1920" s="3"/>
      <c r="FR1920" s="3"/>
      <c r="FS1920" s="3"/>
      <c r="FT1920" s="3"/>
      <c r="FU1920" s="3"/>
      <c r="FV1920" s="3"/>
      <c r="FW1920" s="3"/>
      <c r="FX1920" s="3"/>
      <c r="FY1920" s="3"/>
      <c r="FZ1920" s="3"/>
      <c r="GA1920" s="3"/>
      <c r="GB1920" s="3"/>
      <c r="GC1920" s="3"/>
      <c r="GD1920" s="3"/>
      <c r="GE1920" s="3"/>
      <c r="GF1920" s="3"/>
    </row>
    <row r="1921" spans="1:188" s="320" customFormat="1" x14ac:dyDescent="0.2">
      <c r="A1921" s="4"/>
      <c r="B1921" s="5"/>
      <c r="C1921" s="5"/>
      <c r="D1921" s="5"/>
      <c r="E1921" s="259"/>
      <c r="F1921" s="323"/>
      <c r="G1921" s="323"/>
      <c r="I1921" s="4"/>
      <c r="J1921" s="4"/>
      <c r="K1921" s="260"/>
      <c r="L1921" s="4"/>
      <c r="M1921" s="35"/>
      <c r="N1921" s="4"/>
      <c r="O1921" s="35"/>
      <c r="P1921" s="36"/>
      <c r="Q1921" s="4"/>
      <c r="R1921" s="4"/>
      <c r="S1921" s="4"/>
      <c r="T1921" s="4"/>
      <c r="U1921" s="4"/>
      <c r="V1921" s="4"/>
      <c r="W1921" s="4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  <c r="EO1921" s="3"/>
      <c r="EP1921" s="3"/>
      <c r="EQ1921" s="3"/>
      <c r="ER1921" s="3"/>
      <c r="ES1921" s="3"/>
      <c r="ET1921" s="3"/>
      <c r="EU1921" s="3"/>
      <c r="EV1921" s="3"/>
      <c r="EW1921" s="3"/>
      <c r="EX1921" s="3"/>
      <c r="EY1921" s="3"/>
      <c r="EZ1921" s="3"/>
      <c r="FA1921" s="3"/>
      <c r="FB1921" s="3"/>
      <c r="FC1921" s="3"/>
      <c r="FD1921" s="3"/>
      <c r="FE1921" s="3"/>
      <c r="FF1921" s="3"/>
      <c r="FG1921" s="3"/>
      <c r="FH1921" s="3"/>
      <c r="FI1921" s="3"/>
      <c r="FJ1921" s="3"/>
      <c r="FK1921" s="3"/>
      <c r="FL1921" s="3"/>
      <c r="FM1921" s="3"/>
      <c r="FN1921" s="3"/>
      <c r="FO1921" s="3"/>
      <c r="FP1921" s="3"/>
      <c r="FQ1921" s="3"/>
      <c r="FR1921" s="3"/>
      <c r="FS1921" s="3"/>
      <c r="FT1921" s="3"/>
      <c r="FU1921" s="3"/>
      <c r="FV1921" s="3"/>
      <c r="FW1921" s="3"/>
      <c r="FX1921" s="3"/>
      <c r="FY1921" s="3"/>
      <c r="FZ1921" s="3"/>
      <c r="GA1921" s="3"/>
      <c r="GB1921" s="3"/>
      <c r="GC1921" s="3"/>
      <c r="GD1921" s="3"/>
      <c r="GE1921" s="3"/>
      <c r="GF1921" s="3"/>
    </row>
    <row r="1922" spans="1:188" s="320" customFormat="1" x14ac:dyDescent="0.2">
      <c r="A1922" s="4"/>
      <c r="B1922" s="5"/>
      <c r="C1922" s="5"/>
      <c r="D1922" s="5"/>
      <c r="E1922" s="259"/>
      <c r="F1922" s="323"/>
      <c r="G1922" s="323"/>
      <c r="I1922" s="4"/>
      <c r="J1922" s="4"/>
      <c r="K1922" s="260"/>
      <c r="L1922" s="4"/>
      <c r="M1922" s="35"/>
      <c r="N1922" s="4"/>
      <c r="O1922" s="35"/>
      <c r="P1922" s="36"/>
      <c r="Q1922" s="4"/>
      <c r="R1922" s="4"/>
      <c r="S1922" s="4"/>
      <c r="T1922" s="4"/>
      <c r="U1922" s="4"/>
      <c r="V1922" s="4"/>
      <c r="W1922" s="4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  <c r="EO1922" s="3"/>
      <c r="EP1922" s="3"/>
      <c r="EQ1922" s="3"/>
      <c r="ER1922" s="3"/>
      <c r="ES1922" s="3"/>
      <c r="ET1922" s="3"/>
      <c r="EU1922" s="3"/>
      <c r="EV1922" s="3"/>
      <c r="EW1922" s="3"/>
      <c r="EX1922" s="3"/>
      <c r="EY1922" s="3"/>
      <c r="EZ1922" s="3"/>
      <c r="FA1922" s="3"/>
      <c r="FB1922" s="3"/>
      <c r="FC1922" s="3"/>
      <c r="FD1922" s="3"/>
      <c r="FE1922" s="3"/>
      <c r="FF1922" s="3"/>
      <c r="FG1922" s="3"/>
      <c r="FH1922" s="3"/>
      <c r="FI1922" s="3"/>
      <c r="FJ1922" s="3"/>
      <c r="FK1922" s="3"/>
      <c r="FL1922" s="3"/>
      <c r="FM1922" s="3"/>
      <c r="FN1922" s="3"/>
      <c r="FO1922" s="3"/>
      <c r="FP1922" s="3"/>
      <c r="FQ1922" s="3"/>
      <c r="FR1922" s="3"/>
      <c r="FS1922" s="3"/>
      <c r="FT1922" s="3"/>
      <c r="FU1922" s="3"/>
      <c r="FV1922" s="3"/>
      <c r="FW1922" s="3"/>
      <c r="FX1922" s="3"/>
      <c r="FY1922" s="3"/>
      <c r="FZ1922" s="3"/>
      <c r="GA1922" s="3"/>
      <c r="GB1922" s="3"/>
      <c r="GC1922" s="3"/>
      <c r="GD1922" s="3"/>
      <c r="GE1922" s="3"/>
      <c r="GF1922" s="3"/>
    </row>
    <row r="1923" spans="1:188" s="320" customFormat="1" x14ac:dyDescent="0.2">
      <c r="A1923" s="4"/>
      <c r="B1923" s="5"/>
      <c r="C1923" s="5"/>
      <c r="D1923" s="5"/>
      <c r="E1923" s="259"/>
      <c r="F1923" s="323"/>
      <c r="G1923" s="323"/>
      <c r="I1923" s="4"/>
      <c r="J1923" s="4"/>
      <c r="K1923" s="260"/>
      <c r="L1923" s="4"/>
      <c r="M1923" s="35"/>
      <c r="N1923" s="4"/>
      <c r="O1923" s="35"/>
      <c r="P1923" s="36"/>
      <c r="Q1923" s="4"/>
      <c r="R1923" s="4"/>
      <c r="S1923" s="4"/>
      <c r="T1923" s="4"/>
      <c r="U1923" s="4"/>
      <c r="V1923" s="4"/>
      <c r="W1923" s="4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  <c r="FJ1923" s="3"/>
      <c r="FK1923" s="3"/>
      <c r="FL1923" s="3"/>
      <c r="FM1923" s="3"/>
      <c r="FN1923" s="3"/>
      <c r="FO1923" s="3"/>
      <c r="FP1923" s="3"/>
      <c r="FQ1923" s="3"/>
      <c r="FR1923" s="3"/>
      <c r="FS1923" s="3"/>
      <c r="FT1923" s="3"/>
      <c r="FU1923" s="3"/>
      <c r="FV1923" s="3"/>
      <c r="FW1923" s="3"/>
      <c r="FX1923" s="3"/>
      <c r="FY1923" s="3"/>
      <c r="FZ1923" s="3"/>
      <c r="GA1923" s="3"/>
      <c r="GB1923" s="3"/>
      <c r="GC1923" s="3"/>
      <c r="GD1923" s="3"/>
      <c r="GE1923" s="3"/>
      <c r="GF1923" s="3"/>
    </row>
    <row r="1924" spans="1:188" s="320" customFormat="1" x14ac:dyDescent="0.2">
      <c r="A1924" s="4"/>
      <c r="B1924" s="5"/>
      <c r="C1924" s="5"/>
      <c r="D1924" s="5"/>
      <c r="E1924" s="259"/>
      <c r="F1924" s="323"/>
      <c r="G1924" s="323"/>
      <c r="I1924" s="4"/>
      <c r="J1924" s="4"/>
      <c r="K1924" s="260"/>
      <c r="L1924" s="4"/>
      <c r="M1924" s="35"/>
      <c r="N1924" s="4"/>
      <c r="O1924" s="35"/>
      <c r="P1924" s="36"/>
      <c r="Q1924" s="4"/>
      <c r="R1924" s="4"/>
      <c r="S1924" s="4"/>
      <c r="T1924" s="4"/>
      <c r="U1924" s="4"/>
      <c r="V1924" s="4"/>
      <c r="W1924" s="4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  <c r="EO1924" s="3"/>
      <c r="EP1924" s="3"/>
      <c r="EQ1924" s="3"/>
      <c r="ER1924" s="3"/>
      <c r="ES1924" s="3"/>
      <c r="ET1924" s="3"/>
      <c r="EU1924" s="3"/>
      <c r="EV1924" s="3"/>
      <c r="EW1924" s="3"/>
      <c r="EX1924" s="3"/>
      <c r="EY1924" s="3"/>
      <c r="EZ1924" s="3"/>
      <c r="FA1924" s="3"/>
      <c r="FB1924" s="3"/>
      <c r="FC1924" s="3"/>
      <c r="FD1924" s="3"/>
      <c r="FE1924" s="3"/>
      <c r="FF1924" s="3"/>
      <c r="FG1924" s="3"/>
      <c r="FH1924" s="3"/>
      <c r="FI1924" s="3"/>
      <c r="FJ1924" s="3"/>
      <c r="FK1924" s="3"/>
      <c r="FL1924" s="3"/>
      <c r="FM1924" s="3"/>
      <c r="FN1924" s="3"/>
      <c r="FO1924" s="3"/>
      <c r="FP1924" s="3"/>
      <c r="FQ1924" s="3"/>
      <c r="FR1924" s="3"/>
      <c r="FS1924" s="3"/>
      <c r="FT1924" s="3"/>
      <c r="FU1924" s="3"/>
      <c r="FV1924" s="3"/>
      <c r="FW1924" s="3"/>
      <c r="FX1924" s="3"/>
      <c r="FY1924" s="3"/>
      <c r="FZ1924" s="3"/>
      <c r="GA1924" s="3"/>
      <c r="GB1924" s="3"/>
      <c r="GC1924" s="3"/>
      <c r="GD1924" s="3"/>
      <c r="GE1924" s="3"/>
      <c r="GF1924" s="3"/>
    </row>
    <row r="1925" spans="1:188" s="320" customFormat="1" x14ac:dyDescent="0.2">
      <c r="A1925" s="4"/>
      <c r="B1925" s="5"/>
      <c r="C1925" s="5"/>
      <c r="D1925" s="5"/>
      <c r="E1925" s="259"/>
      <c r="F1925" s="323"/>
      <c r="G1925" s="323"/>
      <c r="I1925" s="4"/>
      <c r="J1925" s="4"/>
      <c r="K1925" s="260"/>
      <c r="L1925" s="4"/>
      <c r="M1925" s="35"/>
      <c r="N1925" s="4"/>
      <c r="O1925" s="35"/>
      <c r="P1925" s="36"/>
      <c r="Q1925" s="4"/>
      <c r="R1925" s="4"/>
      <c r="S1925" s="4"/>
      <c r="T1925" s="4"/>
      <c r="U1925" s="4"/>
      <c r="V1925" s="4"/>
      <c r="W1925" s="4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  <c r="FF1925" s="3"/>
      <c r="FG1925" s="3"/>
      <c r="FH1925" s="3"/>
      <c r="FI1925" s="3"/>
      <c r="FJ1925" s="3"/>
      <c r="FK1925" s="3"/>
      <c r="FL1925" s="3"/>
      <c r="FM1925" s="3"/>
      <c r="FN1925" s="3"/>
      <c r="FO1925" s="3"/>
      <c r="FP1925" s="3"/>
      <c r="FQ1925" s="3"/>
      <c r="FR1925" s="3"/>
      <c r="FS1925" s="3"/>
      <c r="FT1925" s="3"/>
      <c r="FU1925" s="3"/>
      <c r="FV1925" s="3"/>
      <c r="FW1925" s="3"/>
      <c r="FX1925" s="3"/>
      <c r="FY1925" s="3"/>
      <c r="FZ1925" s="3"/>
      <c r="GA1925" s="3"/>
      <c r="GB1925" s="3"/>
      <c r="GC1925" s="3"/>
      <c r="GD1925" s="3"/>
      <c r="GE1925" s="3"/>
      <c r="GF1925" s="3"/>
    </row>
    <row r="1926" spans="1:188" s="320" customFormat="1" x14ac:dyDescent="0.2">
      <c r="A1926" s="4"/>
      <c r="B1926" s="5"/>
      <c r="C1926" s="5"/>
      <c r="D1926" s="5"/>
      <c r="E1926" s="259"/>
      <c r="F1926" s="323"/>
      <c r="G1926" s="323"/>
      <c r="I1926" s="4"/>
      <c r="J1926" s="4"/>
      <c r="K1926" s="260"/>
      <c r="L1926" s="4"/>
      <c r="M1926" s="35"/>
      <c r="N1926" s="4"/>
      <c r="O1926" s="35"/>
      <c r="P1926" s="36"/>
      <c r="Q1926" s="4"/>
      <c r="R1926" s="4"/>
      <c r="S1926" s="4"/>
      <c r="T1926" s="4"/>
      <c r="U1926" s="4"/>
      <c r="V1926" s="4"/>
      <c r="W1926" s="4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  <c r="EH1926" s="3"/>
      <c r="EI1926" s="3"/>
      <c r="EJ1926" s="3"/>
      <c r="EK1926" s="3"/>
      <c r="EL1926" s="3"/>
      <c r="EM1926" s="3"/>
      <c r="EN1926" s="3"/>
      <c r="EO1926" s="3"/>
      <c r="EP1926" s="3"/>
      <c r="EQ1926" s="3"/>
      <c r="ER1926" s="3"/>
      <c r="ES1926" s="3"/>
      <c r="ET1926" s="3"/>
      <c r="EU1926" s="3"/>
      <c r="EV1926" s="3"/>
      <c r="EW1926" s="3"/>
      <c r="EX1926" s="3"/>
      <c r="EY1926" s="3"/>
      <c r="EZ1926" s="3"/>
      <c r="FA1926" s="3"/>
      <c r="FB1926" s="3"/>
      <c r="FC1926" s="3"/>
      <c r="FD1926" s="3"/>
      <c r="FE1926" s="3"/>
      <c r="FF1926" s="3"/>
      <c r="FG1926" s="3"/>
      <c r="FH1926" s="3"/>
      <c r="FI1926" s="3"/>
      <c r="FJ1926" s="3"/>
      <c r="FK1926" s="3"/>
      <c r="FL1926" s="3"/>
      <c r="FM1926" s="3"/>
      <c r="FN1926" s="3"/>
      <c r="FO1926" s="3"/>
      <c r="FP1926" s="3"/>
      <c r="FQ1926" s="3"/>
      <c r="FR1926" s="3"/>
      <c r="FS1926" s="3"/>
      <c r="FT1926" s="3"/>
      <c r="FU1926" s="3"/>
      <c r="FV1926" s="3"/>
      <c r="FW1926" s="3"/>
      <c r="FX1926" s="3"/>
      <c r="FY1926" s="3"/>
      <c r="FZ1926" s="3"/>
      <c r="GA1926" s="3"/>
      <c r="GB1926" s="3"/>
      <c r="GC1926" s="3"/>
      <c r="GD1926" s="3"/>
      <c r="GE1926" s="3"/>
      <c r="GF1926" s="3"/>
    </row>
    <row r="1927" spans="1:188" s="320" customFormat="1" x14ac:dyDescent="0.2">
      <c r="A1927" s="4"/>
      <c r="B1927" s="5"/>
      <c r="C1927" s="5"/>
      <c r="D1927" s="5"/>
      <c r="E1927" s="259"/>
      <c r="F1927" s="323"/>
      <c r="G1927" s="323"/>
      <c r="I1927" s="4"/>
      <c r="J1927" s="4"/>
      <c r="K1927" s="260"/>
      <c r="L1927" s="4"/>
      <c r="M1927" s="35"/>
      <c r="N1927" s="4"/>
      <c r="O1927" s="35"/>
      <c r="P1927" s="36"/>
      <c r="Q1927" s="4"/>
      <c r="R1927" s="4"/>
      <c r="S1927" s="4"/>
      <c r="T1927" s="4"/>
      <c r="U1927" s="4"/>
      <c r="V1927" s="4"/>
      <c r="W1927" s="4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  <c r="EH1927" s="3"/>
      <c r="EI1927" s="3"/>
      <c r="EJ1927" s="3"/>
      <c r="EK1927" s="3"/>
      <c r="EL1927" s="3"/>
      <c r="EM1927" s="3"/>
      <c r="EN1927" s="3"/>
      <c r="EO1927" s="3"/>
      <c r="EP1927" s="3"/>
      <c r="EQ1927" s="3"/>
      <c r="ER1927" s="3"/>
      <c r="ES1927" s="3"/>
      <c r="ET1927" s="3"/>
      <c r="EU1927" s="3"/>
      <c r="EV1927" s="3"/>
      <c r="EW1927" s="3"/>
      <c r="EX1927" s="3"/>
      <c r="EY1927" s="3"/>
      <c r="EZ1927" s="3"/>
      <c r="FA1927" s="3"/>
      <c r="FB1927" s="3"/>
      <c r="FC1927" s="3"/>
      <c r="FD1927" s="3"/>
      <c r="FE1927" s="3"/>
      <c r="FF1927" s="3"/>
      <c r="FG1927" s="3"/>
      <c r="FH1927" s="3"/>
      <c r="FI1927" s="3"/>
      <c r="FJ1927" s="3"/>
      <c r="FK1927" s="3"/>
      <c r="FL1927" s="3"/>
      <c r="FM1927" s="3"/>
      <c r="FN1927" s="3"/>
      <c r="FO1927" s="3"/>
      <c r="FP1927" s="3"/>
      <c r="FQ1927" s="3"/>
      <c r="FR1927" s="3"/>
      <c r="FS1927" s="3"/>
      <c r="FT1927" s="3"/>
      <c r="FU1927" s="3"/>
      <c r="FV1927" s="3"/>
      <c r="FW1927" s="3"/>
      <c r="FX1927" s="3"/>
      <c r="FY1927" s="3"/>
      <c r="FZ1927" s="3"/>
      <c r="GA1927" s="3"/>
      <c r="GB1927" s="3"/>
      <c r="GC1927" s="3"/>
      <c r="GD1927" s="3"/>
      <c r="GE1927" s="3"/>
      <c r="GF1927" s="3"/>
    </row>
    <row r="1928" spans="1:188" s="320" customFormat="1" x14ac:dyDescent="0.2">
      <c r="A1928" s="4"/>
      <c r="B1928" s="5"/>
      <c r="C1928" s="5"/>
      <c r="D1928" s="5"/>
      <c r="E1928" s="259"/>
      <c r="F1928" s="323"/>
      <c r="G1928" s="323"/>
      <c r="I1928" s="4"/>
      <c r="J1928" s="4"/>
      <c r="K1928" s="260"/>
      <c r="L1928" s="4"/>
      <c r="M1928" s="35"/>
      <c r="N1928" s="4"/>
      <c r="O1928" s="35"/>
      <c r="P1928" s="36"/>
      <c r="Q1928" s="4"/>
      <c r="R1928" s="4"/>
      <c r="S1928" s="4"/>
      <c r="T1928" s="4"/>
      <c r="U1928" s="4"/>
      <c r="V1928" s="4"/>
      <c r="W1928" s="4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  <c r="EH1928" s="3"/>
      <c r="EI1928" s="3"/>
      <c r="EJ1928" s="3"/>
      <c r="EK1928" s="3"/>
      <c r="EL1928" s="3"/>
      <c r="EM1928" s="3"/>
      <c r="EN1928" s="3"/>
      <c r="EO1928" s="3"/>
      <c r="EP1928" s="3"/>
      <c r="EQ1928" s="3"/>
      <c r="ER1928" s="3"/>
      <c r="ES1928" s="3"/>
      <c r="ET1928" s="3"/>
      <c r="EU1928" s="3"/>
      <c r="EV1928" s="3"/>
      <c r="EW1928" s="3"/>
      <c r="EX1928" s="3"/>
      <c r="EY1928" s="3"/>
      <c r="EZ1928" s="3"/>
      <c r="FA1928" s="3"/>
      <c r="FB1928" s="3"/>
      <c r="FC1928" s="3"/>
      <c r="FD1928" s="3"/>
      <c r="FE1928" s="3"/>
      <c r="FF1928" s="3"/>
      <c r="FG1928" s="3"/>
      <c r="FH1928" s="3"/>
      <c r="FI1928" s="3"/>
      <c r="FJ1928" s="3"/>
      <c r="FK1928" s="3"/>
      <c r="FL1928" s="3"/>
      <c r="FM1928" s="3"/>
      <c r="FN1928" s="3"/>
      <c r="FO1928" s="3"/>
      <c r="FP1928" s="3"/>
      <c r="FQ1928" s="3"/>
      <c r="FR1928" s="3"/>
      <c r="FS1928" s="3"/>
      <c r="FT1928" s="3"/>
      <c r="FU1928" s="3"/>
      <c r="FV1928" s="3"/>
      <c r="FW1928" s="3"/>
      <c r="FX1928" s="3"/>
      <c r="FY1928" s="3"/>
      <c r="FZ1928" s="3"/>
      <c r="GA1928" s="3"/>
      <c r="GB1928" s="3"/>
      <c r="GC1928" s="3"/>
      <c r="GD1928" s="3"/>
      <c r="GE1928" s="3"/>
      <c r="GF1928" s="3"/>
    </row>
    <row r="1929" spans="1:188" s="320" customFormat="1" x14ac:dyDescent="0.2">
      <c r="A1929" s="4"/>
      <c r="B1929" s="5"/>
      <c r="C1929" s="5"/>
      <c r="D1929" s="5"/>
      <c r="E1929" s="259"/>
      <c r="F1929" s="323"/>
      <c r="G1929" s="323"/>
      <c r="I1929" s="4"/>
      <c r="J1929" s="4"/>
      <c r="K1929" s="260"/>
      <c r="L1929" s="4"/>
      <c r="M1929" s="35"/>
      <c r="N1929" s="4"/>
      <c r="O1929" s="35"/>
      <c r="P1929" s="36"/>
      <c r="Q1929" s="4"/>
      <c r="R1929" s="4"/>
      <c r="S1929" s="4"/>
      <c r="T1929" s="4"/>
      <c r="U1929" s="4"/>
      <c r="V1929" s="4"/>
      <c r="W1929" s="4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  <c r="EO1929" s="3"/>
      <c r="EP1929" s="3"/>
      <c r="EQ1929" s="3"/>
      <c r="ER1929" s="3"/>
      <c r="ES1929" s="3"/>
      <c r="ET1929" s="3"/>
      <c r="EU1929" s="3"/>
      <c r="EV1929" s="3"/>
      <c r="EW1929" s="3"/>
      <c r="EX1929" s="3"/>
      <c r="EY1929" s="3"/>
      <c r="EZ1929" s="3"/>
      <c r="FA1929" s="3"/>
      <c r="FB1929" s="3"/>
      <c r="FC1929" s="3"/>
      <c r="FD1929" s="3"/>
      <c r="FE1929" s="3"/>
      <c r="FF1929" s="3"/>
      <c r="FG1929" s="3"/>
      <c r="FH1929" s="3"/>
      <c r="FI1929" s="3"/>
      <c r="FJ1929" s="3"/>
      <c r="FK1929" s="3"/>
      <c r="FL1929" s="3"/>
      <c r="FM1929" s="3"/>
      <c r="FN1929" s="3"/>
      <c r="FO1929" s="3"/>
      <c r="FP1929" s="3"/>
      <c r="FQ1929" s="3"/>
      <c r="FR1929" s="3"/>
      <c r="FS1929" s="3"/>
      <c r="FT1929" s="3"/>
      <c r="FU1929" s="3"/>
      <c r="FV1929" s="3"/>
      <c r="FW1929" s="3"/>
      <c r="FX1929" s="3"/>
      <c r="FY1929" s="3"/>
      <c r="FZ1929" s="3"/>
      <c r="GA1929" s="3"/>
      <c r="GB1929" s="3"/>
      <c r="GC1929" s="3"/>
      <c r="GD1929" s="3"/>
      <c r="GE1929" s="3"/>
      <c r="GF1929" s="3"/>
    </row>
    <row r="1930" spans="1:188" s="320" customFormat="1" x14ac:dyDescent="0.2">
      <c r="A1930" s="4"/>
      <c r="B1930" s="5"/>
      <c r="C1930" s="5"/>
      <c r="D1930" s="5"/>
      <c r="E1930" s="259"/>
      <c r="F1930" s="323"/>
      <c r="G1930" s="323"/>
      <c r="I1930" s="4"/>
      <c r="J1930" s="4"/>
      <c r="K1930" s="260"/>
      <c r="L1930" s="4"/>
      <c r="M1930" s="35"/>
      <c r="N1930" s="4"/>
      <c r="O1930" s="35"/>
      <c r="P1930" s="36"/>
      <c r="Q1930" s="4"/>
      <c r="R1930" s="4"/>
      <c r="S1930" s="4"/>
      <c r="T1930" s="4"/>
      <c r="U1930" s="4"/>
      <c r="V1930" s="4"/>
      <c r="W1930" s="4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  <c r="EO1930" s="3"/>
      <c r="EP1930" s="3"/>
      <c r="EQ1930" s="3"/>
      <c r="ER1930" s="3"/>
      <c r="ES1930" s="3"/>
      <c r="ET1930" s="3"/>
      <c r="EU1930" s="3"/>
      <c r="EV1930" s="3"/>
      <c r="EW1930" s="3"/>
      <c r="EX1930" s="3"/>
      <c r="EY1930" s="3"/>
      <c r="EZ1930" s="3"/>
      <c r="FA1930" s="3"/>
      <c r="FB1930" s="3"/>
      <c r="FC1930" s="3"/>
      <c r="FD1930" s="3"/>
      <c r="FE1930" s="3"/>
      <c r="FF1930" s="3"/>
      <c r="FG1930" s="3"/>
      <c r="FH1930" s="3"/>
      <c r="FI1930" s="3"/>
      <c r="FJ1930" s="3"/>
      <c r="FK1930" s="3"/>
      <c r="FL1930" s="3"/>
      <c r="FM1930" s="3"/>
      <c r="FN1930" s="3"/>
      <c r="FO1930" s="3"/>
      <c r="FP1930" s="3"/>
      <c r="FQ1930" s="3"/>
      <c r="FR1930" s="3"/>
      <c r="FS1930" s="3"/>
      <c r="FT1930" s="3"/>
      <c r="FU1930" s="3"/>
      <c r="FV1930" s="3"/>
      <c r="FW1930" s="3"/>
      <c r="FX1930" s="3"/>
      <c r="FY1930" s="3"/>
      <c r="FZ1930" s="3"/>
      <c r="GA1930" s="3"/>
      <c r="GB1930" s="3"/>
      <c r="GC1930" s="3"/>
      <c r="GD1930" s="3"/>
      <c r="GE1930" s="3"/>
      <c r="GF1930" s="3"/>
    </row>
    <row r="1931" spans="1:188" s="320" customFormat="1" x14ac:dyDescent="0.2">
      <c r="A1931" s="4"/>
      <c r="B1931" s="5"/>
      <c r="C1931" s="5"/>
      <c r="D1931" s="5"/>
      <c r="E1931" s="259"/>
      <c r="F1931" s="323"/>
      <c r="G1931" s="323"/>
      <c r="I1931" s="4"/>
      <c r="J1931" s="4"/>
      <c r="K1931" s="260"/>
      <c r="L1931" s="4"/>
      <c r="M1931" s="35"/>
      <c r="N1931" s="4"/>
      <c r="O1931" s="35"/>
      <c r="P1931" s="36"/>
      <c r="Q1931" s="4"/>
      <c r="R1931" s="4"/>
      <c r="S1931" s="4"/>
      <c r="T1931" s="4"/>
      <c r="U1931" s="4"/>
      <c r="V1931" s="4"/>
      <c r="W1931" s="4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  <c r="EH1931" s="3"/>
      <c r="EI1931" s="3"/>
      <c r="EJ1931" s="3"/>
      <c r="EK1931" s="3"/>
      <c r="EL1931" s="3"/>
      <c r="EM1931" s="3"/>
      <c r="EN1931" s="3"/>
      <c r="EO1931" s="3"/>
      <c r="EP1931" s="3"/>
      <c r="EQ1931" s="3"/>
      <c r="ER1931" s="3"/>
      <c r="ES1931" s="3"/>
      <c r="ET1931" s="3"/>
      <c r="EU1931" s="3"/>
      <c r="EV1931" s="3"/>
      <c r="EW1931" s="3"/>
      <c r="EX1931" s="3"/>
      <c r="EY1931" s="3"/>
      <c r="EZ1931" s="3"/>
      <c r="FA1931" s="3"/>
      <c r="FB1931" s="3"/>
      <c r="FC1931" s="3"/>
      <c r="FD1931" s="3"/>
      <c r="FE1931" s="3"/>
      <c r="FF1931" s="3"/>
      <c r="FG1931" s="3"/>
      <c r="FH1931" s="3"/>
      <c r="FI1931" s="3"/>
      <c r="FJ1931" s="3"/>
      <c r="FK1931" s="3"/>
      <c r="FL1931" s="3"/>
      <c r="FM1931" s="3"/>
      <c r="FN1931" s="3"/>
      <c r="FO1931" s="3"/>
      <c r="FP1931" s="3"/>
      <c r="FQ1931" s="3"/>
      <c r="FR1931" s="3"/>
      <c r="FS1931" s="3"/>
      <c r="FT1931" s="3"/>
      <c r="FU1931" s="3"/>
      <c r="FV1931" s="3"/>
      <c r="FW1931" s="3"/>
      <c r="FX1931" s="3"/>
      <c r="FY1931" s="3"/>
      <c r="FZ1931" s="3"/>
      <c r="GA1931" s="3"/>
      <c r="GB1931" s="3"/>
      <c r="GC1931" s="3"/>
      <c r="GD1931" s="3"/>
      <c r="GE1931" s="3"/>
      <c r="GF1931" s="3"/>
    </row>
    <row r="1932" spans="1:188" s="320" customFormat="1" x14ac:dyDescent="0.2">
      <c r="A1932" s="4"/>
      <c r="B1932" s="5"/>
      <c r="C1932" s="5"/>
      <c r="D1932" s="5"/>
      <c r="E1932" s="259"/>
      <c r="F1932" s="323"/>
      <c r="G1932" s="323"/>
      <c r="I1932" s="4"/>
      <c r="J1932" s="4"/>
      <c r="K1932" s="260"/>
      <c r="L1932" s="4"/>
      <c r="M1932" s="35"/>
      <c r="N1932" s="4"/>
      <c r="O1932" s="35"/>
      <c r="P1932" s="36"/>
      <c r="Q1932" s="4"/>
      <c r="R1932" s="4"/>
      <c r="S1932" s="4"/>
      <c r="T1932" s="4"/>
      <c r="U1932" s="4"/>
      <c r="V1932" s="4"/>
      <c r="W1932" s="4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  <c r="EH1932" s="3"/>
      <c r="EI1932" s="3"/>
      <c r="EJ1932" s="3"/>
      <c r="EK1932" s="3"/>
      <c r="EL1932" s="3"/>
      <c r="EM1932" s="3"/>
      <c r="EN1932" s="3"/>
      <c r="EO1932" s="3"/>
      <c r="EP1932" s="3"/>
      <c r="EQ1932" s="3"/>
      <c r="ER1932" s="3"/>
      <c r="ES1932" s="3"/>
      <c r="ET1932" s="3"/>
      <c r="EU1932" s="3"/>
      <c r="EV1932" s="3"/>
      <c r="EW1932" s="3"/>
      <c r="EX1932" s="3"/>
      <c r="EY1932" s="3"/>
      <c r="EZ1932" s="3"/>
      <c r="FA1932" s="3"/>
      <c r="FB1932" s="3"/>
      <c r="FC1932" s="3"/>
      <c r="FD1932" s="3"/>
      <c r="FE1932" s="3"/>
      <c r="FF1932" s="3"/>
      <c r="FG1932" s="3"/>
      <c r="FH1932" s="3"/>
      <c r="FI1932" s="3"/>
      <c r="FJ1932" s="3"/>
      <c r="FK1932" s="3"/>
      <c r="FL1932" s="3"/>
      <c r="FM1932" s="3"/>
      <c r="FN1932" s="3"/>
      <c r="FO1932" s="3"/>
      <c r="FP1932" s="3"/>
      <c r="FQ1932" s="3"/>
      <c r="FR1932" s="3"/>
      <c r="FS1932" s="3"/>
      <c r="FT1932" s="3"/>
      <c r="FU1932" s="3"/>
      <c r="FV1932" s="3"/>
      <c r="FW1932" s="3"/>
      <c r="FX1932" s="3"/>
      <c r="FY1932" s="3"/>
      <c r="FZ1932" s="3"/>
      <c r="GA1932" s="3"/>
      <c r="GB1932" s="3"/>
      <c r="GC1932" s="3"/>
      <c r="GD1932" s="3"/>
      <c r="GE1932" s="3"/>
      <c r="GF1932" s="3"/>
    </row>
    <row r="1933" spans="1:188" s="320" customFormat="1" x14ac:dyDescent="0.2">
      <c r="A1933" s="4"/>
      <c r="B1933" s="5"/>
      <c r="C1933" s="5"/>
      <c r="D1933" s="5"/>
      <c r="E1933" s="259"/>
      <c r="F1933" s="323"/>
      <c r="G1933" s="323"/>
      <c r="I1933" s="4"/>
      <c r="J1933" s="4"/>
      <c r="K1933" s="260"/>
      <c r="L1933" s="4"/>
      <c r="M1933" s="35"/>
      <c r="N1933" s="4"/>
      <c r="O1933" s="35"/>
      <c r="P1933" s="36"/>
      <c r="Q1933" s="4"/>
      <c r="R1933" s="4"/>
      <c r="S1933" s="4"/>
      <c r="T1933" s="4"/>
      <c r="U1933" s="4"/>
      <c r="V1933" s="4"/>
      <c r="W1933" s="4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  <c r="EO1933" s="3"/>
      <c r="EP1933" s="3"/>
      <c r="EQ1933" s="3"/>
      <c r="ER1933" s="3"/>
      <c r="ES1933" s="3"/>
      <c r="ET1933" s="3"/>
      <c r="EU1933" s="3"/>
      <c r="EV1933" s="3"/>
      <c r="EW1933" s="3"/>
      <c r="EX1933" s="3"/>
      <c r="EY1933" s="3"/>
      <c r="EZ1933" s="3"/>
      <c r="FA1933" s="3"/>
      <c r="FB1933" s="3"/>
      <c r="FC1933" s="3"/>
      <c r="FD1933" s="3"/>
      <c r="FE1933" s="3"/>
      <c r="FF1933" s="3"/>
      <c r="FG1933" s="3"/>
      <c r="FH1933" s="3"/>
      <c r="FI1933" s="3"/>
      <c r="FJ1933" s="3"/>
      <c r="FK1933" s="3"/>
      <c r="FL1933" s="3"/>
      <c r="FM1933" s="3"/>
      <c r="FN1933" s="3"/>
      <c r="FO1933" s="3"/>
      <c r="FP1933" s="3"/>
      <c r="FQ1933" s="3"/>
      <c r="FR1933" s="3"/>
      <c r="FS1933" s="3"/>
      <c r="FT1933" s="3"/>
      <c r="FU1933" s="3"/>
      <c r="FV1933" s="3"/>
      <c r="FW1933" s="3"/>
      <c r="FX1933" s="3"/>
      <c r="FY1933" s="3"/>
      <c r="FZ1933" s="3"/>
      <c r="GA1933" s="3"/>
      <c r="GB1933" s="3"/>
      <c r="GC1933" s="3"/>
      <c r="GD1933" s="3"/>
      <c r="GE1933" s="3"/>
      <c r="GF1933" s="3"/>
    </row>
    <row r="1934" spans="1:188" s="320" customFormat="1" x14ac:dyDescent="0.2">
      <c r="A1934" s="4"/>
      <c r="B1934" s="5"/>
      <c r="C1934" s="5"/>
      <c r="D1934" s="5"/>
      <c r="E1934" s="259"/>
      <c r="F1934" s="323"/>
      <c r="G1934" s="323"/>
      <c r="I1934" s="4"/>
      <c r="J1934" s="4"/>
      <c r="K1934" s="260"/>
      <c r="L1934" s="4"/>
      <c r="M1934" s="35"/>
      <c r="N1934" s="4"/>
      <c r="O1934" s="35"/>
      <c r="P1934" s="36"/>
      <c r="Q1934" s="4"/>
      <c r="R1934" s="4"/>
      <c r="S1934" s="4"/>
      <c r="T1934" s="4"/>
      <c r="U1934" s="4"/>
      <c r="V1934" s="4"/>
      <c r="W1934" s="4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  <c r="EO1934" s="3"/>
      <c r="EP1934" s="3"/>
      <c r="EQ1934" s="3"/>
      <c r="ER1934" s="3"/>
      <c r="ES1934" s="3"/>
      <c r="ET1934" s="3"/>
      <c r="EU1934" s="3"/>
      <c r="EV1934" s="3"/>
      <c r="EW1934" s="3"/>
      <c r="EX1934" s="3"/>
      <c r="EY1934" s="3"/>
      <c r="EZ1934" s="3"/>
      <c r="FA1934" s="3"/>
      <c r="FB1934" s="3"/>
      <c r="FC1934" s="3"/>
      <c r="FD1934" s="3"/>
      <c r="FE1934" s="3"/>
      <c r="FF1934" s="3"/>
      <c r="FG1934" s="3"/>
      <c r="FH1934" s="3"/>
      <c r="FI1934" s="3"/>
      <c r="FJ1934" s="3"/>
      <c r="FK1934" s="3"/>
      <c r="FL1934" s="3"/>
      <c r="FM1934" s="3"/>
      <c r="FN1934" s="3"/>
      <c r="FO1934" s="3"/>
      <c r="FP1934" s="3"/>
      <c r="FQ1934" s="3"/>
      <c r="FR1934" s="3"/>
      <c r="FS1934" s="3"/>
      <c r="FT1934" s="3"/>
      <c r="FU1934" s="3"/>
      <c r="FV1934" s="3"/>
      <c r="FW1934" s="3"/>
      <c r="FX1934" s="3"/>
      <c r="FY1934" s="3"/>
      <c r="FZ1934" s="3"/>
      <c r="GA1934" s="3"/>
      <c r="GB1934" s="3"/>
      <c r="GC1934" s="3"/>
      <c r="GD1934" s="3"/>
      <c r="GE1934" s="3"/>
      <c r="GF1934" s="3"/>
    </row>
    <row r="1935" spans="1:188" s="320" customFormat="1" x14ac:dyDescent="0.2">
      <c r="A1935" s="4"/>
      <c r="B1935" s="5"/>
      <c r="C1935" s="5"/>
      <c r="D1935" s="5"/>
      <c r="E1935" s="259"/>
      <c r="F1935" s="323"/>
      <c r="G1935" s="323"/>
      <c r="I1935" s="4"/>
      <c r="J1935" s="4"/>
      <c r="K1935" s="260"/>
      <c r="L1935" s="4"/>
      <c r="M1935" s="35"/>
      <c r="N1935" s="4"/>
      <c r="O1935" s="35"/>
      <c r="P1935" s="36"/>
      <c r="Q1935" s="4"/>
      <c r="R1935" s="4"/>
      <c r="S1935" s="4"/>
      <c r="T1935" s="4"/>
      <c r="U1935" s="4"/>
      <c r="V1935" s="4"/>
      <c r="W1935" s="4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  <c r="EG1935" s="3"/>
      <c r="EH1935" s="3"/>
      <c r="EI1935" s="3"/>
      <c r="EJ1935" s="3"/>
      <c r="EK1935" s="3"/>
      <c r="EL1935" s="3"/>
      <c r="EM1935" s="3"/>
      <c r="EN1935" s="3"/>
      <c r="EO1935" s="3"/>
      <c r="EP1935" s="3"/>
      <c r="EQ1935" s="3"/>
      <c r="ER1935" s="3"/>
      <c r="ES1935" s="3"/>
      <c r="ET1935" s="3"/>
      <c r="EU1935" s="3"/>
      <c r="EV1935" s="3"/>
      <c r="EW1935" s="3"/>
      <c r="EX1935" s="3"/>
      <c r="EY1935" s="3"/>
      <c r="EZ1935" s="3"/>
      <c r="FA1935" s="3"/>
      <c r="FB1935" s="3"/>
      <c r="FC1935" s="3"/>
      <c r="FD1935" s="3"/>
      <c r="FE1935" s="3"/>
      <c r="FF1935" s="3"/>
      <c r="FG1935" s="3"/>
      <c r="FH1935" s="3"/>
      <c r="FI1935" s="3"/>
      <c r="FJ1935" s="3"/>
      <c r="FK1935" s="3"/>
      <c r="FL1935" s="3"/>
      <c r="FM1935" s="3"/>
      <c r="FN1935" s="3"/>
      <c r="FO1935" s="3"/>
      <c r="FP1935" s="3"/>
      <c r="FQ1935" s="3"/>
      <c r="FR1935" s="3"/>
      <c r="FS1935" s="3"/>
      <c r="FT1935" s="3"/>
      <c r="FU1935" s="3"/>
      <c r="FV1935" s="3"/>
      <c r="FW1935" s="3"/>
      <c r="FX1935" s="3"/>
      <c r="FY1935" s="3"/>
      <c r="FZ1935" s="3"/>
      <c r="GA1935" s="3"/>
      <c r="GB1935" s="3"/>
      <c r="GC1935" s="3"/>
      <c r="GD1935" s="3"/>
      <c r="GE1935" s="3"/>
      <c r="GF1935" s="3"/>
    </row>
    <row r="1936" spans="1:188" s="320" customFormat="1" x14ac:dyDescent="0.2">
      <c r="A1936" s="4"/>
      <c r="B1936" s="5"/>
      <c r="C1936" s="5"/>
      <c r="D1936" s="5"/>
      <c r="E1936" s="259"/>
      <c r="F1936" s="323"/>
      <c r="G1936" s="323"/>
      <c r="I1936" s="4"/>
      <c r="J1936" s="4"/>
      <c r="K1936" s="260"/>
      <c r="L1936" s="4"/>
      <c r="M1936" s="35"/>
      <c r="N1936" s="4"/>
      <c r="O1936" s="35"/>
      <c r="P1936" s="36"/>
      <c r="Q1936" s="4"/>
      <c r="R1936" s="4"/>
      <c r="S1936" s="4"/>
      <c r="T1936" s="4"/>
      <c r="U1936" s="4"/>
      <c r="V1936" s="4"/>
      <c r="W1936" s="4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  <c r="EH1936" s="3"/>
      <c r="EI1936" s="3"/>
      <c r="EJ1936" s="3"/>
      <c r="EK1936" s="3"/>
      <c r="EL1936" s="3"/>
      <c r="EM1936" s="3"/>
      <c r="EN1936" s="3"/>
      <c r="EO1936" s="3"/>
      <c r="EP1936" s="3"/>
      <c r="EQ1936" s="3"/>
      <c r="ER1936" s="3"/>
      <c r="ES1936" s="3"/>
      <c r="ET1936" s="3"/>
      <c r="EU1936" s="3"/>
      <c r="EV1936" s="3"/>
      <c r="EW1936" s="3"/>
      <c r="EX1936" s="3"/>
      <c r="EY1936" s="3"/>
      <c r="EZ1936" s="3"/>
      <c r="FA1936" s="3"/>
      <c r="FB1936" s="3"/>
      <c r="FC1936" s="3"/>
      <c r="FD1936" s="3"/>
      <c r="FE1936" s="3"/>
      <c r="FF1936" s="3"/>
      <c r="FG1936" s="3"/>
      <c r="FH1936" s="3"/>
      <c r="FI1936" s="3"/>
      <c r="FJ1936" s="3"/>
      <c r="FK1936" s="3"/>
      <c r="FL1936" s="3"/>
      <c r="FM1936" s="3"/>
      <c r="FN1936" s="3"/>
      <c r="FO1936" s="3"/>
      <c r="FP1936" s="3"/>
      <c r="FQ1936" s="3"/>
      <c r="FR1936" s="3"/>
      <c r="FS1936" s="3"/>
      <c r="FT1936" s="3"/>
      <c r="FU1936" s="3"/>
      <c r="FV1936" s="3"/>
      <c r="FW1936" s="3"/>
      <c r="FX1936" s="3"/>
      <c r="FY1936" s="3"/>
      <c r="FZ1936" s="3"/>
      <c r="GA1936" s="3"/>
      <c r="GB1936" s="3"/>
      <c r="GC1936" s="3"/>
      <c r="GD1936" s="3"/>
      <c r="GE1936" s="3"/>
      <c r="GF1936" s="3"/>
    </row>
    <row r="1937" spans="1:188" s="320" customFormat="1" x14ac:dyDescent="0.2">
      <c r="A1937" s="4"/>
      <c r="B1937" s="5"/>
      <c r="C1937" s="5"/>
      <c r="D1937" s="5"/>
      <c r="E1937" s="259"/>
      <c r="F1937" s="323"/>
      <c r="G1937" s="323"/>
      <c r="I1937" s="4"/>
      <c r="J1937" s="4"/>
      <c r="K1937" s="260"/>
      <c r="L1937" s="4"/>
      <c r="M1937" s="35"/>
      <c r="N1937" s="4"/>
      <c r="O1937" s="35"/>
      <c r="P1937" s="36"/>
      <c r="Q1937" s="4"/>
      <c r="R1937" s="4"/>
      <c r="S1937" s="4"/>
      <c r="T1937" s="4"/>
      <c r="U1937" s="4"/>
      <c r="V1937" s="4"/>
      <c r="W1937" s="4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  <c r="EH1937" s="3"/>
      <c r="EI1937" s="3"/>
      <c r="EJ1937" s="3"/>
      <c r="EK1937" s="3"/>
      <c r="EL1937" s="3"/>
      <c r="EM1937" s="3"/>
      <c r="EN1937" s="3"/>
      <c r="EO1937" s="3"/>
      <c r="EP1937" s="3"/>
      <c r="EQ1937" s="3"/>
      <c r="ER1937" s="3"/>
      <c r="ES1937" s="3"/>
      <c r="ET1937" s="3"/>
      <c r="EU1937" s="3"/>
      <c r="EV1937" s="3"/>
      <c r="EW1937" s="3"/>
      <c r="EX1937" s="3"/>
      <c r="EY1937" s="3"/>
      <c r="EZ1937" s="3"/>
      <c r="FA1937" s="3"/>
      <c r="FB1937" s="3"/>
      <c r="FC1937" s="3"/>
      <c r="FD1937" s="3"/>
      <c r="FE1937" s="3"/>
      <c r="FF1937" s="3"/>
      <c r="FG1937" s="3"/>
      <c r="FH1937" s="3"/>
      <c r="FI1937" s="3"/>
      <c r="FJ1937" s="3"/>
      <c r="FK1937" s="3"/>
      <c r="FL1937" s="3"/>
      <c r="FM1937" s="3"/>
      <c r="FN1937" s="3"/>
      <c r="FO1937" s="3"/>
      <c r="FP1937" s="3"/>
      <c r="FQ1937" s="3"/>
      <c r="FR1937" s="3"/>
      <c r="FS1937" s="3"/>
      <c r="FT1937" s="3"/>
      <c r="FU1937" s="3"/>
      <c r="FV1937" s="3"/>
      <c r="FW1937" s="3"/>
      <c r="FX1937" s="3"/>
      <c r="FY1937" s="3"/>
      <c r="FZ1937" s="3"/>
      <c r="GA1937" s="3"/>
      <c r="GB1937" s="3"/>
      <c r="GC1937" s="3"/>
      <c r="GD1937" s="3"/>
      <c r="GE1937" s="3"/>
      <c r="GF1937" s="3"/>
    </row>
    <row r="1938" spans="1:188" s="320" customFormat="1" x14ac:dyDescent="0.2">
      <c r="A1938" s="4"/>
      <c r="B1938" s="5"/>
      <c r="C1938" s="5"/>
      <c r="D1938" s="5"/>
      <c r="E1938" s="259"/>
      <c r="F1938" s="323"/>
      <c r="G1938" s="323"/>
      <c r="I1938" s="4"/>
      <c r="J1938" s="4"/>
      <c r="K1938" s="260"/>
      <c r="L1938" s="4"/>
      <c r="M1938" s="35"/>
      <c r="N1938" s="4"/>
      <c r="O1938" s="35"/>
      <c r="P1938" s="36"/>
      <c r="Q1938" s="4"/>
      <c r="R1938" s="4"/>
      <c r="S1938" s="4"/>
      <c r="T1938" s="4"/>
      <c r="U1938" s="4"/>
      <c r="V1938" s="4"/>
      <c r="W1938" s="4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  <c r="EH1938" s="3"/>
      <c r="EI1938" s="3"/>
      <c r="EJ1938" s="3"/>
      <c r="EK1938" s="3"/>
      <c r="EL1938" s="3"/>
      <c r="EM1938" s="3"/>
      <c r="EN1938" s="3"/>
      <c r="EO1938" s="3"/>
      <c r="EP1938" s="3"/>
      <c r="EQ1938" s="3"/>
      <c r="ER1938" s="3"/>
      <c r="ES1938" s="3"/>
      <c r="ET1938" s="3"/>
      <c r="EU1938" s="3"/>
      <c r="EV1938" s="3"/>
      <c r="EW1938" s="3"/>
      <c r="EX1938" s="3"/>
      <c r="EY1938" s="3"/>
      <c r="EZ1938" s="3"/>
      <c r="FA1938" s="3"/>
      <c r="FB1938" s="3"/>
      <c r="FC1938" s="3"/>
      <c r="FD1938" s="3"/>
      <c r="FE1938" s="3"/>
      <c r="FF1938" s="3"/>
      <c r="FG1938" s="3"/>
      <c r="FH1938" s="3"/>
      <c r="FI1938" s="3"/>
      <c r="FJ1938" s="3"/>
      <c r="FK1938" s="3"/>
      <c r="FL1938" s="3"/>
      <c r="FM1938" s="3"/>
      <c r="FN1938" s="3"/>
      <c r="FO1938" s="3"/>
      <c r="FP1938" s="3"/>
      <c r="FQ1938" s="3"/>
      <c r="FR1938" s="3"/>
      <c r="FS1938" s="3"/>
      <c r="FT1938" s="3"/>
      <c r="FU1938" s="3"/>
      <c r="FV1938" s="3"/>
      <c r="FW1938" s="3"/>
      <c r="FX1938" s="3"/>
      <c r="FY1938" s="3"/>
      <c r="FZ1938" s="3"/>
      <c r="GA1938" s="3"/>
      <c r="GB1938" s="3"/>
      <c r="GC1938" s="3"/>
      <c r="GD1938" s="3"/>
      <c r="GE1938" s="3"/>
      <c r="GF1938" s="3"/>
    </row>
    <row r="1939" spans="1:188" s="320" customFormat="1" x14ac:dyDescent="0.2">
      <c r="A1939" s="4"/>
      <c r="B1939" s="5"/>
      <c r="C1939" s="5"/>
      <c r="D1939" s="5"/>
      <c r="E1939" s="259"/>
      <c r="F1939" s="323"/>
      <c r="G1939" s="323"/>
      <c r="I1939" s="4"/>
      <c r="J1939" s="4"/>
      <c r="K1939" s="260"/>
      <c r="L1939" s="4"/>
      <c r="M1939" s="35"/>
      <c r="N1939" s="4"/>
      <c r="O1939" s="35"/>
      <c r="P1939" s="36"/>
      <c r="Q1939" s="4"/>
      <c r="R1939" s="4"/>
      <c r="S1939" s="4"/>
      <c r="T1939" s="4"/>
      <c r="U1939" s="4"/>
      <c r="V1939" s="4"/>
      <c r="W1939" s="4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  <c r="EG1939" s="3"/>
      <c r="EH1939" s="3"/>
      <c r="EI1939" s="3"/>
      <c r="EJ1939" s="3"/>
      <c r="EK1939" s="3"/>
      <c r="EL1939" s="3"/>
      <c r="EM1939" s="3"/>
      <c r="EN1939" s="3"/>
      <c r="EO1939" s="3"/>
      <c r="EP1939" s="3"/>
      <c r="EQ1939" s="3"/>
      <c r="ER1939" s="3"/>
      <c r="ES1939" s="3"/>
      <c r="ET1939" s="3"/>
      <c r="EU1939" s="3"/>
      <c r="EV1939" s="3"/>
      <c r="EW1939" s="3"/>
      <c r="EX1939" s="3"/>
      <c r="EY1939" s="3"/>
      <c r="EZ1939" s="3"/>
      <c r="FA1939" s="3"/>
      <c r="FB1939" s="3"/>
      <c r="FC1939" s="3"/>
      <c r="FD1939" s="3"/>
      <c r="FE1939" s="3"/>
      <c r="FF1939" s="3"/>
      <c r="FG1939" s="3"/>
      <c r="FH1939" s="3"/>
      <c r="FI1939" s="3"/>
      <c r="FJ1939" s="3"/>
      <c r="FK1939" s="3"/>
      <c r="FL1939" s="3"/>
      <c r="FM1939" s="3"/>
      <c r="FN1939" s="3"/>
      <c r="FO1939" s="3"/>
      <c r="FP1939" s="3"/>
      <c r="FQ1939" s="3"/>
      <c r="FR1939" s="3"/>
      <c r="FS1939" s="3"/>
      <c r="FT1939" s="3"/>
      <c r="FU1939" s="3"/>
      <c r="FV1939" s="3"/>
      <c r="FW1939" s="3"/>
      <c r="FX1939" s="3"/>
      <c r="FY1939" s="3"/>
      <c r="FZ1939" s="3"/>
      <c r="GA1939" s="3"/>
      <c r="GB1939" s="3"/>
      <c r="GC1939" s="3"/>
      <c r="GD1939" s="3"/>
      <c r="GE1939" s="3"/>
      <c r="GF1939" s="3"/>
    </row>
    <row r="1940" spans="1:188" s="320" customFormat="1" x14ac:dyDescent="0.2">
      <c r="A1940" s="4"/>
      <c r="B1940" s="5"/>
      <c r="C1940" s="5"/>
      <c r="D1940" s="5"/>
      <c r="E1940" s="259"/>
      <c r="F1940" s="323"/>
      <c r="G1940" s="323"/>
      <c r="I1940" s="4"/>
      <c r="J1940" s="4"/>
      <c r="K1940" s="260"/>
      <c r="L1940" s="4"/>
      <c r="M1940" s="35"/>
      <c r="N1940" s="4"/>
      <c r="O1940" s="35"/>
      <c r="P1940" s="36"/>
      <c r="Q1940" s="4"/>
      <c r="R1940" s="4"/>
      <c r="S1940" s="4"/>
      <c r="T1940" s="4"/>
      <c r="U1940" s="4"/>
      <c r="V1940" s="4"/>
      <c r="W1940" s="4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  <c r="EH1940" s="3"/>
      <c r="EI1940" s="3"/>
      <c r="EJ1940" s="3"/>
      <c r="EK1940" s="3"/>
      <c r="EL1940" s="3"/>
      <c r="EM1940" s="3"/>
      <c r="EN1940" s="3"/>
      <c r="EO1940" s="3"/>
      <c r="EP1940" s="3"/>
      <c r="EQ1940" s="3"/>
      <c r="ER1940" s="3"/>
      <c r="ES1940" s="3"/>
      <c r="ET1940" s="3"/>
      <c r="EU1940" s="3"/>
      <c r="EV1940" s="3"/>
      <c r="EW1940" s="3"/>
      <c r="EX1940" s="3"/>
      <c r="EY1940" s="3"/>
      <c r="EZ1940" s="3"/>
      <c r="FA1940" s="3"/>
      <c r="FB1940" s="3"/>
      <c r="FC1940" s="3"/>
      <c r="FD1940" s="3"/>
      <c r="FE1940" s="3"/>
      <c r="FF1940" s="3"/>
      <c r="FG1940" s="3"/>
      <c r="FH1940" s="3"/>
      <c r="FI1940" s="3"/>
      <c r="FJ1940" s="3"/>
      <c r="FK1940" s="3"/>
      <c r="FL1940" s="3"/>
      <c r="FM1940" s="3"/>
      <c r="FN1940" s="3"/>
      <c r="FO1940" s="3"/>
      <c r="FP1940" s="3"/>
      <c r="FQ1940" s="3"/>
      <c r="FR1940" s="3"/>
      <c r="FS1940" s="3"/>
      <c r="FT1940" s="3"/>
      <c r="FU1940" s="3"/>
      <c r="FV1940" s="3"/>
      <c r="FW1940" s="3"/>
      <c r="FX1940" s="3"/>
      <c r="FY1940" s="3"/>
      <c r="FZ1940" s="3"/>
      <c r="GA1940" s="3"/>
      <c r="GB1940" s="3"/>
      <c r="GC1940" s="3"/>
      <c r="GD1940" s="3"/>
      <c r="GE1940" s="3"/>
      <c r="GF1940" s="3"/>
    </row>
    <row r="1941" spans="1:188" s="320" customFormat="1" x14ac:dyDescent="0.2">
      <c r="A1941" s="4"/>
      <c r="B1941" s="5"/>
      <c r="C1941" s="5"/>
      <c r="D1941" s="5"/>
      <c r="E1941" s="259"/>
      <c r="F1941" s="323"/>
      <c r="G1941" s="323"/>
      <c r="I1941" s="4"/>
      <c r="J1941" s="4"/>
      <c r="K1941" s="260"/>
      <c r="L1941" s="4"/>
      <c r="M1941" s="35"/>
      <c r="N1941" s="4"/>
      <c r="O1941" s="35"/>
      <c r="P1941" s="36"/>
      <c r="Q1941" s="4"/>
      <c r="R1941" s="4"/>
      <c r="S1941" s="4"/>
      <c r="T1941" s="4"/>
      <c r="U1941" s="4"/>
      <c r="V1941" s="4"/>
      <c r="W1941" s="4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  <c r="EG1941" s="3"/>
      <c r="EH1941" s="3"/>
      <c r="EI1941" s="3"/>
      <c r="EJ1941" s="3"/>
      <c r="EK1941" s="3"/>
      <c r="EL1941" s="3"/>
      <c r="EM1941" s="3"/>
      <c r="EN1941" s="3"/>
      <c r="EO1941" s="3"/>
      <c r="EP1941" s="3"/>
      <c r="EQ1941" s="3"/>
      <c r="ER1941" s="3"/>
      <c r="ES1941" s="3"/>
      <c r="ET1941" s="3"/>
      <c r="EU1941" s="3"/>
      <c r="EV1941" s="3"/>
      <c r="EW1941" s="3"/>
      <c r="EX1941" s="3"/>
      <c r="EY1941" s="3"/>
      <c r="EZ1941" s="3"/>
      <c r="FA1941" s="3"/>
      <c r="FB1941" s="3"/>
      <c r="FC1941" s="3"/>
      <c r="FD1941" s="3"/>
      <c r="FE1941" s="3"/>
      <c r="FF1941" s="3"/>
      <c r="FG1941" s="3"/>
      <c r="FH1941" s="3"/>
      <c r="FI1941" s="3"/>
      <c r="FJ1941" s="3"/>
      <c r="FK1941" s="3"/>
      <c r="FL1941" s="3"/>
      <c r="FM1941" s="3"/>
      <c r="FN1941" s="3"/>
      <c r="FO1941" s="3"/>
      <c r="FP1941" s="3"/>
      <c r="FQ1941" s="3"/>
      <c r="FR1941" s="3"/>
      <c r="FS1941" s="3"/>
      <c r="FT1941" s="3"/>
      <c r="FU1941" s="3"/>
      <c r="FV1941" s="3"/>
      <c r="FW1941" s="3"/>
      <c r="FX1941" s="3"/>
      <c r="FY1941" s="3"/>
      <c r="FZ1941" s="3"/>
      <c r="GA1941" s="3"/>
      <c r="GB1941" s="3"/>
      <c r="GC1941" s="3"/>
      <c r="GD1941" s="3"/>
      <c r="GE1941" s="3"/>
      <c r="GF1941" s="3"/>
    </row>
    <row r="1942" spans="1:188" s="320" customFormat="1" x14ac:dyDescent="0.2">
      <c r="A1942" s="4"/>
      <c r="B1942" s="5"/>
      <c r="C1942" s="5"/>
      <c r="D1942" s="5"/>
      <c r="E1942" s="259"/>
      <c r="F1942" s="323"/>
      <c r="G1942" s="323"/>
      <c r="I1942" s="4"/>
      <c r="J1942" s="4"/>
      <c r="K1942" s="260"/>
      <c r="L1942" s="4"/>
      <c r="M1942" s="35"/>
      <c r="N1942" s="4"/>
      <c r="O1942" s="35"/>
      <c r="P1942" s="36"/>
      <c r="Q1942" s="4"/>
      <c r="R1942" s="4"/>
      <c r="S1942" s="4"/>
      <c r="T1942" s="4"/>
      <c r="U1942" s="4"/>
      <c r="V1942" s="4"/>
      <c r="W1942" s="4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  <c r="EG1942" s="3"/>
      <c r="EH1942" s="3"/>
      <c r="EI1942" s="3"/>
      <c r="EJ1942" s="3"/>
      <c r="EK1942" s="3"/>
      <c r="EL1942" s="3"/>
      <c r="EM1942" s="3"/>
      <c r="EN1942" s="3"/>
      <c r="EO1942" s="3"/>
      <c r="EP1942" s="3"/>
      <c r="EQ1942" s="3"/>
      <c r="ER1942" s="3"/>
      <c r="ES1942" s="3"/>
      <c r="ET1942" s="3"/>
      <c r="EU1942" s="3"/>
      <c r="EV1942" s="3"/>
      <c r="EW1942" s="3"/>
      <c r="EX1942" s="3"/>
      <c r="EY1942" s="3"/>
      <c r="EZ1942" s="3"/>
      <c r="FA1942" s="3"/>
      <c r="FB1942" s="3"/>
      <c r="FC1942" s="3"/>
      <c r="FD1942" s="3"/>
      <c r="FE1942" s="3"/>
      <c r="FF1942" s="3"/>
      <c r="FG1942" s="3"/>
      <c r="FH1942" s="3"/>
      <c r="FI1942" s="3"/>
      <c r="FJ1942" s="3"/>
      <c r="FK1942" s="3"/>
      <c r="FL1942" s="3"/>
      <c r="FM1942" s="3"/>
      <c r="FN1942" s="3"/>
      <c r="FO1942" s="3"/>
      <c r="FP1942" s="3"/>
      <c r="FQ1942" s="3"/>
      <c r="FR1942" s="3"/>
      <c r="FS1942" s="3"/>
      <c r="FT1942" s="3"/>
      <c r="FU1942" s="3"/>
      <c r="FV1942" s="3"/>
      <c r="FW1942" s="3"/>
      <c r="FX1942" s="3"/>
      <c r="FY1942" s="3"/>
      <c r="FZ1942" s="3"/>
      <c r="GA1942" s="3"/>
      <c r="GB1942" s="3"/>
      <c r="GC1942" s="3"/>
      <c r="GD1942" s="3"/>
      <c r="GE1942" s="3"/>
      <c r="GF1942" s="3"/>
    </row>
    <row r="1943" spans="1:188" s="320" customFormat="1" x14ac:dyDescent="0.2">
      <c r="A1943" s="4"/>
      <c r="B1943" s="5"/>
      <c r="C1943" s="5"/>
      <c r="D1943" s="5"/>
      <c r="E1943" s="259"/>
      <c r="F1943" s="323"/>
      <c r="G1943" s="323"/>
      <c r="I1943" s="4"/>
      <c r="J1943" s="4"/>
      <c r="K1943" s="260"/>
      <c r="L1943" s="4"/>
      <c r="M1943" s="35"/>
      <c r="N1943" s="4"/>
      <c r="O1943" s="35"/>
      <c r="P1943" s="36"/>
      <c r="Q1943" s="4"/>
      <c r="R1943" s="4"/>
      <c r="S1943" s="4"/>
      <c r="T1943" s="4"/>
      <c r="U1943" s="4"/>
      <c r="V1943" s="4"/>
      <c r="W1943" s="4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  <c r="EG1943" s="3"/>
      <c r="EH1943" s="3"/>
      <c r="EI1943" s="3"/>
      <c r="EJ1943" s="3"/>
      <c r="EK1943" s="3"/>
      <c r="EL1943" s="3"/>
      <c r="EM1943" s="3"/>
      <c r="EN1943" s="3"/>
      <c r="EO1943" s="3"/>
      <c r="EP1943" s="3"/>
      <c r="EQ1943" s="3"/>
      <c r="ER1943" s="3"/>
      <c r="ES1943" s="3"/>
      <c r="ET1943" s="3"/>
      <c r="EU1943" s="3"/>
      <c r="EV1943" s="3"/>
      <c r="EW1943" s="3"/>
      <c r="EX1943" s="3"/>
      <c r="EY1943" s="3"/>
      <c r="EZ1943" s="3"/>
      <c r="FA1943" s="3"/>
      <c r="FB1943" s="3"/>
      <c r="FC1943" s="3"/>
      <c r="FD1943" s="3"/>
      <c r="FE1943" s="3"/>
      <c r="FF1943" s="3"/>
      <c r="FG1943" s="3"/>
      <c r="FH1943" s="3"/>
      <c r="FI1943" s="3"/>
      <c r="FJ1943" s="3"/>
      <c r="FK1943" s="3"/>
      <c r="FL1943" s="3"/>
      <c r="FM1943" s="3"/>
      <c r="FN1943" s="3"/>
      <c r="FO1943" s="3"/>
      <c r="FP1943" s="3"/>
      <c r="FQ1943" s="3"/>
      <c r="FR1943" s="3"/>
      <c r="FS1943" s="3"/>
      <c r="FT1943" s="3"/>
      <c r="FU1943" s="3"/>
      <c r="FV1943" s="3"/>
      <c r="FW1943" s="3"/>
      <c r="FX1943" s="3"/>
      <c r="FY1943" s="3"/>
      <c r="FZ1943" s="3"/>
      <c r="GA1943" s="3"/>
      <c r="GB1943" s="3"/>
      <c r="GC1943" s="3"/>
      <c r="GD1943" s="3"/>
      <c r="GE1943" s="3"/>
      <c r="GF1943" s="3"/>
    </row>
    <row r="1944" spans="1:188" s="320" customFormat="1" x14ac:dyDescent="0.2">
      <c r="A1944" s="4"/>
      <c r="B1944" s="5"/>
      <c r="C1944" s="5"/>
      <c r="D1944" s="5"/>
      <c r="E1944" s="259"/>
      <c r="F1944" s="323"/>
      <c r="G1944" s="323"/>
      <c r="I1944" s="4"/>
      <c r="J1944" s="4"/>
      <c r="K1944" s="260"/>
      <c r="L1944" s="4"/>
      <c r="M1944" s="35"/>
      <c r="N1944" s="4"/>
      <c r="O1944" s="35"/>
      <c r="P1944" s="36"/>
      <c r="Q1944" s="4"/>
      <c r="R1944" s="4"/>
      <c r="S1944" s="4"/>
      <c r="T1944" s="4"/>
      <c r="U1944" s="4"/>
      <c r="V1944" s="4"/>
      <c r="W1944" s="4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  <c r="EH1944" s="3"/>
      <c r="EI1944" s="3"/>
      <c r="EJ1944" s="3"/>
      <c r="EK1944" s="3"/>
      <c r="EL1944" s="3"/>
      <c r="EM1944" s="3"/>
      <c r="EN1944" s="3"/>
      <c r="EO1944" s="3"/>
      <c r="EP1944" s="3"/>
      <c r="EQ1944" s="3"/>
      <c r="ER1944" s="3"/>
      <c r="ES1944" s="3"/>
      <c r="ET1944" s="3"/>
      <c r="EU1944" s="3"/>
      <c r="EV1944" s="3"/>
      <c r="EW1944" s="3"/>
      <c r="EX1944" s="3"/>
      <c r="EY1944" s="3"/>
      <c r="EZ1944" s="3"/>
      <c r="FA1944" s="3"/>
      <c r="FB1944" s="3"/>
      <c r="FC1944" s="3"/>
      <c r="FD1944" s="3"/>
      <c r="FE1944" s="3"/>
      <c r="FF1944" s="3"/>
      <c r="FG1944" s="3"/>
      <c r="FH1944" s="3"/>
      <c r="FI1944" s="3"/>
      <c r="FJ1944" s="3"/>
      <c r="FK1944" s="3"/>
      <c r="FL1944" s="3"/>
      <c r="FM1944" s="3"/>
      <c r="FN1944" s="3"/>
      <c r="FO1944" s="3"/>
      <c r="FP1944" s="3"/>
      <c r="FQ1944" s="3"/>
      <c r="FR1944" s="3"/>
      <c r="FS1944" s="3"/>
      <c r="FT1944" s="3"/>
      <c r="FU1944" s="3"/>
      <c r="FV1944" s="3"/>
      <c r="FW1944" s="3"/>
      <c r="FX1944" s="3"/>
      <c r="FY1944" s="3"/>
      <c r="FZ1944" s="3"/>
      <c r="GA1944" s="3"/>
      <c r="GB1944" s="3"/>
      <c r="GC1944" s="3"/>
      <c r="GD1944" s="3"/>
      <c r="GE1944" s="3"/>
      <c r="GF1944" s="3"/>
    </row>
    <row r="1945" spans="1:188" s="320" customFormat="1" x14ac:dyDescent="0.2">
      <c r="A1945" s="4"/>
      <c r="B1945" s="5"/>
      <c r="C1945" s="5"/>
      <c r="D1945" s="5"/>
      <c r="E1945" s="259"/>
      <c r="F1945" s="323"/>
      <c r="G1945" s="323"/>
      <c r="I1945" s="4"/>
      <c r="J1945" s="4"/>
      <c r="K1945" s="260"/>
      <c r="L1945" s="4"/>
      <c r="M1945" s="35"/>
      <c r="N1945" s="4"/>
      <c r="O1945" s="35"/>
      <c r="P1945" s="36"/>
      <c r="Q1945" s="4"/>
      <c r="R1945" s="4"/>
      <c r="S1945" s="4"/>
      <c r="T1945" s="4"/>
      <c r="U1945" s="4"/>
      <c r="V1945" s="4"/>
      <c r="W1945" s="4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  <c r="EH1945" s="3"/>
      <c r="EI1945" s="3"/>
      <c r="EJ1945" s="3"/>
      <c r="EK1945" s="3"/>
      <c r="EL1945" s="3"/>
      <c r="EM1945" s="3"/>
      <c r="EN1945" s="3"/>
      <c r="EO1945" s="3"/>
      <c r="EP1945" s="3"/>
      <c r="EQ1945" s="3"/>
      <c r="ER1945" s="3"/>
      <c r="ES1945" s="3"/>
      <c r="ET1945" s="3"/>
      <c r="EU1945" s="3"/>
      <c r="EV1945" s="3"/>
      <c r="EW1945" s="3"/>
      <c r="EX1945" s="3"/>
      <c r="EY1945" s="3"/>
      <c r="EZ1945" s="3"/>
      <c r="FA1945" s="3"/>
      <c r="FB1945" s="3"/>
      <c r="FC1945" s="3"/>
      <c r="FD1945" s="3"/>
      <c r="FE1945" s="3"/>
      <c r="FF1945" s="3"/>
      <c r="FG1945" s="3"/>
      <c r="FH1945" s="3"/>
      <c r="FI1945" s="3"/>
      <c r="FJ1945" s="3"/>
      <c r="FK1945" s="3"/>
      <c r="FL1945" s="3"/>
      <c r="FM1945" s="3"/>
      <c r="FN1945" s="3"/>
      <c r="FO1945" s="3"/>
      <c r="FP1945" s="3"/>
      <c r="FQ1945" s="3"/>
      <c r="FR1945" s="3"/>
      <c r="FS1945" s="3"/>
      <c r="FT1945" s="3"/>
      <c r="FU1945" s="3"/>
      <c r="FV1945" s="3"/>
      <c r="FW1945" s="3"/>
      <c r="FX1945" s="3"/>
      <c r="FY1945" s="3"/>
      <c r="FZ1945" s="3"/>
      <c r="GA1945" s="3"/>
      <c r="GB1945" s="3"/>
      <c r="GC1945" s="3"/>
      <c r="GD1945" s="3"/>
      <c r="GE1945" s="3"/>
      <c r="GF1945" s="3"/>
    </row>
    <row r="1946" spans="1:188" s="320" customFormat="1" x14ac:dyDescent="0.2">
      <c r="A1946" s="4"/>
      <c r="B1946" s="5"/>
      <c r="C1946" s="5"/>
      <c r="D1946" s="5"/>
      <c r="E1946" s="259"/>
      <c r="F1946" s="323"/>
      <c r="G1946" s="323"/>
      <c r="I1946" s="4"/>
      <c r="J1946" s="4"/>
      <c r="K1946" s="260"/>
      <c r="L1946" s="4"/>
      <c r="M1946" s="35"/>
      <c r="N1946" s="4"/>
      <c r="O1946" s="35"/>
      <c r="P1946" s="36"/>
      <c r="Q1946" s="4"/>
      <c r="R1946" s="4"/>
      <c r="S1946" s="4"/>
      <c r="T1946" s="4"/>
      <c r="U1946" s="4"/>
      <c r="V1946" s="4"/>
      <c r="W1946" s="4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  <c r="EH1946" s="3"/>
      <c r="EI1946" s="3"/>
      <c r="EJ1946" s="3"/>
      <c r="EK1946" s="3"/>
      <c r="EL1946" s="3"/>
      <c r="EM1946" s="3"/>
      <c r="EN1946" s="3"/>
      <c r="EO1946" s="3"/>
      <c r="EP1946" s="3"/>
      <c r="EQ1946" s="3"/>
      <c r="ER1946" s="3"/>
      <c r="ES1946" s="3"/>
      <c r="ET1946" s="3"/>
      <c r="EU1946" s="3"/>
      <c r="EV1946" s="3"/>
      <c r="EW1946" s="3"/>
      <c r="EX1946" s="3"/>
      <c r="EY1946" s="3"/>
      <c r="EZ1946" s="3"/>
      <c r="FA1946" s="3"/>
      <c r="FB1946" s="3"/>
      <c r="FC1946" s="3"/>
      <c r="FD1946" s="3"/>
      <c r="FE1946" s="3"/>
      <c r="FF1946" s="3"/>
      <c r="FG1946" s="3"/>
      <c r="FH1946" s="3"/>
      <c r="FI1946" s="3"/>
      <c r="FJ1946" s="3"/>
      <c r="FK1946" s="3"/>
      <c r="FL1946" s="3"/>
      <c r="FM1946" s="3"/>
      <c r="FN1946" s="3"/>
      <c r="FO1946" s="3"/>
      <c r="FP1946" s="3"/>
      <c r="FQ1946" s="3"/>
      <c r="FR1946" s="3"/>
      <c r="FS1946" s="3"/>
      <c r="FT1946" s="3"/>
      <c r="FU1946" s="3"/>
      <c r="FV1946" s="3"/>
      <c r="FW1946" s="3"/>
      <c r="FX1946" s="3"/>
      <c r="FY1946" s="3"/>
      <c r="FZ1946" s="3"/>
      <c r="GA1946" s="3"/>
      <c r="GB1946" s="3"/>
      <c r="GC1946" s="3"/>
      <c r="GD1946" s="3"/>
      <c r="GE1946" s="3"/>
      <c r="GF1946" s="3"/>
    </row>
    <row r="1947" spans="1:188" s="320" customFormat="1" x14ac:dyDescent="0.2">
      <c r="A1947" s="4"/>
      <c r="B1947" s="5"/>
      <c r="C1947" s="5"/>
      <c r="D1947" s="5"/>
      <c r="E1947" s="259"/>
      <c r="F1947" s="323"/>
      <c r="G1947" s="323"/>
      <c r="I1947" s="4"/>
      <c r="J1947" s="4"/>
      <c r="K1947" s="260"/>
      <c r="L1947" s="4"/>
      <c r="M1947" s="35"/>
      <c r="N1947" s="4"/>
      <c r="O1947" s="35"/>
      <c r="P1947" s="36"/>
      <c r="Q1947" s="4"/>
      <c r="R1947" s="4"/>
      <c r="S1947" s="4"/>
      <c r="T1947" s="4"/>
      <c r="U1947" s="4"/>
      <c r="V1947" s="4"/>
      <c r="W1947" s="4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  <c r="EH1947" s="3"/>
      <c r="EI1947" s="3"/>
      <c r="EJ1947" s="3"/>
      <c r="EK1947" s="3"/>
      <c r="EL1947" s="3"/>
      <c r="EM1947" s="3"/>
      <c r="EN1947" s="3"/>
      <c r="EO1947" s="3"/>
      <c r="EP1947" s="3"/>
      <c r="EQ1947" s="3"/>
      <c r="ER1947" s="3"/>
      <c r="ES1947" s="3"/>
      <c r="ET1947" s="3"/>
      <c r="EU1947" s="3"/>
      <c r="EV1947" s="3"/>
      <c r="EW1947" s="3"/>
      <c r="EX1947" s="3"/>
      <c r="EY1947" s="3"/>
      <c r="EZ1947" s="3"/>
      <c r="FA1947" s="3"/>
      <c r="FB1947" s="3"/>
      <c r="FC1947" s="3"/>
      <c r="FD1947" s="3"/>
      <c r="FE1947" s="3"/>
      <c r="FF1947" s="3"/>
      <c r="FG1947" s="3"/>
      <c r="FH1947" s="3"/>
      <c r="FI1947" s="3"/>
      <c r="FJ1947" s="3"/>
      <c r="FK1947" s="3"/>
      <c r="FL1947" s="3"/>
      <c r="FM1947" s="3"/>
      <c r="FN1947" s="3"/>
      <c r="FO1947" s="3"/>
      <c r="FP1947" s="3"/>
      <c r="FQ1947" s="3"/>
      <c r="FR1947" s="3"/>
      <c r="FS1947" s="3"/>
      <c r="FT1947" s="3"/>
      <c r="FU1947" s="3"/>
      <c r="FV1947" s="3"/>
      <c r="FW1947" s="3"/>
      <c r="FX1947" s="3"/>
      <c r="FY1947" s="3"/>
      <c r="FZ1947" s="3"/>
      <c r="GA1947" s="3"/>
      <c r="GB1947" s="3"/>
      <c r="GC1947" s="3"/>
      <c r="GD1947" s="3"/>
      <c r="GE1947" s="3"/>
      <c r="GF1947" s="3"/>
    </row>
    <row r="1948" spans="1:188" s="320" customFormat="1" x14ac:dyDescent="0.2">
      <c r="A1948" s="4"/>
      <c r="B1948" s="5"/>
      <c r="C1948" s="5"/>
      <c r="D1948" s="5"/>
      <c r="E1948" s="259"/>
      <c r="F1948" s="323"/>
      <c r="G1948" s="323"/>
      <c r="I1948" s="4"/>
      <c r="J1948" s="4"/>
      <c r="K1948" s="260"/>
      <c r="L1948" s="4"/>
      <c r="M1948" s="35"/>
      <c r="N1948" s="4"/>
      <c r="O1948" s="35"/>
      <c r="P1948" s="36"/>
      <c r="Q1948" s="4"/>
      <c r="R1948" s="4"/>
      <c r="S1948" s="4"/>
      <c r="T1948" s="4"/>
      <c r="U1948" s="4"/>
      <c r="V1948" s="4"/>
      <c r="W1948" s="4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  <c r="EH1948" s="3"/>
      <c r="EI1948" s="3"/>
      <c r="EJ1948" s="3"/>
      <c r="EK1948" s="3"/>
      <c r="EL1948" s="3"/>
      <c r="EM1948" s="3"/>
      <c r="EN1948" s="3"/>
      <c r="EO1948" s="3"/>
      <c r="EP1948" s="3"/>
      <c r="EQ1948" s="3"/>
      <c r="ER1948" s="3"/>
      <c r="ES1948" s="3"/>
      <c r="ET1948" s="3"/>
      <c r="EU1948" s="3"/>
      <c r="EV1948" s="3"/>
      <c r="EW1948" s="3"/>
      <c r="EX1948" s="3"/>
      <c r="EY1948" s="3"/>
      <c r="EZ1948" s="3"/>
      <c r="FA1948" s="3"/>
      <c r="FB1948" s="3"/>
      <c r="FC1948" s="3"/>
      <c r="FD1948" s="3"/>
      <c r="FE1948" s="3"/>
      <c r="FF1948" s="3"/>
      <c r="FG1948" s="3"/>
      <c r="FH1948" s="3"/>
      <c r="FI1948" s="3"/>
      <c r="FJ1948" s="3"/>
      <c r="FK1948" s="3"/>
      <c r="FL1948" s="3"/>
      <c r="FM1948" s="3"/>
      <c r="FN1948" s="3"/>
      <c r="FO1948" s="3"/>
      <c r="FP1948" s="3"/>
      <c r="FQ1948" s="3"/>
      <c r="FR1948" s="3"/>
      <c r="FS1948" s="3"/>
      <c r="FT1948" s="3"/>
      <c r="FU1948" s="3"/>
      <c r="FV1948" s="3"/>
      <c r="FW1948" s="3"/>
      <c r="FX1948" s="3"/>
      <c r="FY1948" s="3"/>
      <c r="FZ1948" s="3"/>
      <c r="GA1948" s="3"/>
      <c r="GB1948" s="3"/>
      <c r="GC1948" s="3"/>
      <c r="GD1948" s="3"/>
      <c r="GE1948" s="3"/>
      <c r="GF1948" s="3"/>
    </row>
    <row r="1949" spans="1:188" s="320" customFormat="1" x14ac:dyDescent="0.2">
      <c r="A1949" s="4"/>
      <c r="B1949" s="5"/>
      <c r="C1949" s="5"/>
      <c r="D1949" s="5"/>
      <c r="E1949" s="259"/>
      <c r="F1949" s="323"/>
      <c r="G1949" s="323"/>
      <c r="I1949" s="4"/>
      <c r="J1949" s="4"/>
      <c r="K1949" s="260"/>
      <c r="L1949" s="4"/>
      <c r="M1949" s="35"/>
      <c r="N1949" s="4"/>
      <c r="O1949" s="35"/>
      <c r="P1949" s="36"/>
      <c r="Q1949" s="4"/>
      <c r="R1949" s="4"/>
      <c r="S1949" s="4"/>
      <c r="T1949" s="4"/>
      <c r="U1949" s="4"/>
      <c r="V1949" s="4"/>
      <c r="W1949" s="4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  <c r="EH1949" s="3"/>
      <c r="EI1949" s="3"/>
      <c r="EJ1949" s="3"/>
      <c r="EK1949" s="3"/>
      <c r="EL1949" s="3"/>
      <c r="EM1949" s="3"/>
      <c r="EN1949" s="3"/>
      <c r="EO1949" s="3"/>
      <c r="EP1949" s="3"/>
      <c r="EQ1949" s="3"/>
      <c r="ER1949" s="3"/>
      <c r="ES1949" s="3"/>
      <c r="ET1949" s="3"/>
      <c r="EU1949" s="3"/>
      <c r="EV1949" s="3"/>
      <c r="EW1949" s="3"/>
      <c r="EX1949" s="3"/>
      <c r="EY1949" s="3"/>
      <c r="EZ1949" s="3"/>
      <c r="FA1949" s="3"/>
      <c r="FB1949" s="3"/>
      <c r="FC1949" s="3"/>
      <c r="FD1949" s="3"/>
      <c r="FE1949" s="3"/>
      <c r="FF1949" s="3"/>
      <c r="FG1949" s="3"/>
      <c r="FH1949" s="3"/>
      <c r="FI1949" s="3"/>
      <c r="FJ1949" s="3"/>
      <c r="FK1949" s="3"/>
      <c r="FL1949" s="3"/>
      <c r="FM1949" s="3"/>
      <c r="FN1949" s="3"/>
      <c r="FO1949" s="3"/>
      <c r="FP1949" s="3"/>
      <c r="FQ1949" s="3"/>
      <c r="FR1949" s="3"/>
      <c r="FS1949" s="3"/>
      <c r="FT1949" s="3"/>
      <c r="FU1949" s="3"/>
      <c r="FV1949" s="3"/>
      <c r="FW1949" s="3"/>
      <c r="FX1949" s="3"/>
      <c r="FY1949" s="3"/>
      <c r="FZ1949" s="3"/>
      <c r="GA1949" s="3"/>
      <c r="GB1949" s="3"/>
      <c r="GC1949" s="3"/>
      <c r="GD1949" s="3"/>
      <c r="GE1949" s="3"/>
      <c r="GF1949" s="3"/>
    </row>
    <row r="1950" spans="1:188" s="320" customFormat="1" x14ac:dyDescent="0.2">
      <c r="A1950" s="4"/>
      <c r="B1950" s="5"/>
      <c r="C1950" s="5"/>
      <c r="D1950" s="5"/>
      <c r="E1950" s="259"/>
      <c r="F1950" s="323"/>
      <c r="G1950" s="323"/>
      <c r="I1950" s="4"/>
      <c r="J1950" s="4"/>
      <c r="K1950" s="260"/>
      <c r="L1950" s="4"/>
      <c r="M1950" s="35"/>
      <c r="N1950" s="4"/>
      <c r="O1950" s="35"/>
      <c r="P1950" s="36"/>
      <c r="Q1950" s="4"/>
      <c r="R1950" s="4"/>
      <c r="S1950" s="4"/>
      <c r="T1950" s="4"/>
      <c r="U1950" s="4"/>
      <c r="V1950" s="4"/>
      <c r="W1950" s="4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  <c r="EG1950" s="3"/>
      <c r="EH1950" s="3"/>
      <c r="EI1950" s="3"/>
      <c r="EJ1950" s="3"/>
      <c r="EK1950" s="3"/>
      <c r="EL1950" s="3"/>
      <c r="EM1950" s="3"/>
      <c r="EN1950" s="3"/>
      <c r="EO1950" s="3"/>
      <c r="EP1950" s="3"/>
      <c r="EQ1950" s="3"/>
      <c r="ER1950" s="3"/>
      <c r="ES1950" s="3"/>
      <c r="ET1950" s="3"/>
      <c r="EU1950" s="3"/>
      <c r="EV1950" s="3"/>
      <c r="EW1950" s="3"/>
      <c r="EX1950" s="3"/>
      <c r="EY1950" s="3"/>
      <c r="EZ1950" s="3"/>
      <c r="FA1950" s="3"/>
      <c r="FB1950" s="3"/>
      <c r="FC1950" s="3"/>
      <c r="FD1950" s="3"/>
      <c r="FE1950" s="3"/>
      <c r="FF1950" s="3"/>
      <c r="FG1950" s="3"/>
      <c r="FH1950" s="3"/>
      <c r="FI1950" s="3"/>
      <c r="FJ1950" s="3"/>
      <c r="FK1950" s="3"/>
      <c r="FL1950" s="3"/>
      <c r="FM1950" s="3"/>
      <c r="FN1950" s="3"/>
      <c r="FO1950" s="3"/>
      <c r="FP1950" s="3"/>
      <c r="FQ1950" s="3"/>
      <c r="FR1950" s="3"/>
      <c r="FS1950" s="3"/>
      <c r="FT1950" s="3"/>
      <c r="FU1950" s="3"/>
      <c r="FV1950" s="3"/>
      <c r="FW1950" s="3"/>
      <c r="FX1950" s="3"/>
      <c r="FY1950" s="3"/>
      <c r="FZ1950" s="3"/>
      <c r="GA1950" s="3"/>
      <c r="GB1950" s="3"/>
      <c r="GC1950" s="3"/>
      <c r="GD1950" s="3"/>
      <c r="GE1950" s="3"/>
      <c r="GF1950" s="3"/>
    </row>
    <row r="1951" spans="1:188" s="320" customFormat="1" x14ac:dyDescent="0.2">
      <c r="A1951" s="4"/>
      <c r="B1951" s="5"/>
      <c r="C1951" s="5"/>
      <c r="D1951" s="5"/>
      <c r="E1951" s="259"/>
      <c r="F1951" s="323"/>
      <c r="G1951" s="323"/>
      <c r="I1951" s="4"/>
      <c r="J1951" s="4"/>
      <c r="K1951" s="260"/>
      <c r="L1951" s="4"/>
      <c r="M1951" s="35"/>
      <c r="N1951" s="4"/>
      <c r="O1951" s="35"/>
      <c r="P1951" s="36"/>
      <c r="Q1951" s="4"/>
      <c r="R1951" s="4"/>
      <c r="S1951" s="4"/>
      <c r="T1951" s="4"/>
      <c r="U1951" s="4"/>
      <c r="V1951" s="4"/>
      <c r="W1951" s="4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  <c r="EH1951" s="3"/>
      <c r="EI1951" s="3"/>
      <c r="EJ1951" s="3"/>
      <c r="EK1951" s="3"/>
      <c r="EL1951" s="3"/>
      <c r="EM1951" s="3"/>
      <c r="EN1951" s="3"/>
      <c r="EO1951" s="3"/>
      <c r="EP1951" s="3"/>
      <c r="EQ1951" s="3"/>
      <c r="ER1951" s="3"/>
      <c r="ES1951" s="3"/>
      <c r="ET1951" s="3"/>
      <c r="EU1951" s="3"/>
      <c r="EV1951" s="3"/>
      <c r="EW1951" s="3"/>
      <c r="EX1951" s="3"/>
      <c r="EY1951" s="3"/>
      <c r="EZ1951" s="3"/>
      <c r="FA1951" s="3"/>
      <c r="FB1951" s="3"/>
      <c r="FC1951" s="3"/>
      <c r="FD1951" s="3"/>
      <c r="FE1951" s="3"/>
      <c r="FF1951" s="3"/>
      <c r="FG1951" s="3"/>
      <c r="FH1951" s="3"/>
      <c r="FI1951" s="3"/>
      <c r="FJ1951" s="3"/>
      <c r="FK1951" s="3"/>
      <c r="FL1951" s="3"/>
      <c r="FM1951" s="3"/>
      <c r="FN1951" s="3"/>
      <c r="FO1951" s="3"/>
      <c r="FP1951" s="3"/>
      <c r="FQ1951" s="3"/>
      <c r="FR1951" s="3"/>
      <c r="FS1951" s="3"/>
      <c r="FT1951" s="3"/>
      <c r="FU1951" s="3"/>
      <c r="FV1951" s="3"/>
      <c r="FW1951" s="3"/>
      <c r="FX1951" s="3"/>
      <c r="FY1951" s="3"/>
      <c r="FZ1951" s="3"/>
      <c r="GA1951" s="3"/>
      <c r="GB1951" s="3"/>
      <c r="GC1951" s="3"/>
      <c r="GD1951" s="3"/>
      <c r="GE1951" s="3"/>
      <c r="GF1951" s="3"/>
    </row>
    <row r="1952" spans="1:188" s="320" customFormat="1" x14ac:dyDescent="0.2">
      <c r="A1952" s="4"/>
      <c r="B1952" s="5"/>
      <c r="C1952" s="5"/>
      <c r="D1952" s="5"/>
      <c r="E1952" s="259"/>
      <c r="F1952" s="323"/>
      <c r="G1952" s="323"/>
      <c r="I1952" s="4"/>
      <c r="J1952" s="4"/>
      <c r="K1952" s="260"/>
      <c r="L1952" s="4"/>
      <c r="M1952" s="35"/>
      <c r="N1952" s="4"/>
      <c r="O1952" s="35"/>
      <c r="P1952" s="36"/>
      <c r="Q1952" s="4"/>
      <c r="R1952" s="4"/>
      <c r="S1952" s="4"/>
      <c r="T1952" s="4"/>
      <c r="U1952" s="4"/>
      <c r="V1952" s="4"/>
      <c r="W1952" s="4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  <c r="EH1952" s="3"/>
      <c r="EI1952" s="3"/>
      <c r="EJ1952" s="3"/>
      <c r="EK1952" s="3"/>
      <c r="EL1952" s="3"/>
      <c r="EM1952" s="3"/>
      <c r="EN1952" s="3"/>
      <c r="EO1952" s="3"/>
      <c r="EP1952" s="3"/>
      <c r="EQ1952" s="3"/>
      <c r="ER1952" s="3"/>
      <c r="ES1952" s="3"/>
      <c r="ET1952" s="3"/>
      <c r="EU1952" s="3"/>
      <c r="EV1952" s="3"/>
      <c r="EW1952" s="3"/>
      <c r="EX1952" s="3"/>
      <c r="EY1952" s="3"/>
      <c r="EZ1952" s="3"/>
      <c r="FA1952" s="3"/>
      <c r="FB1952" s="3"/>
      <c r="FC1952" s="3"/>
      <c r="FD1952" s="3"/>
      <c r="FE1952" s="3"/>
      <c r="FF1952" s="3"/>
      <c r="FG1952" s="3"/>
      <c r="FH1952" s="3"/>
      <c r="FI1952" s="3"/>
      <c r="FJ1952" s="3"/>
      <c r="FK1952" s="3"/>
      <c r="FL1952" s="3"/>
      <c r="FM1952" s="3"/>
      <c r="FN1952" s="3"/>
      <c r="FO1952" s="3"/>
      <c r="FP1952" s="3"/>
      <c r="FQ1952" s="3"/>
      <c r="FR1952" s="3"/>
      <c r="FS1952" s="3"/>
      <c r="FT1952" s="3"/>
      <c r="FU1952" s="3"/>
      <c r="FV1952" s="3"/>
      <c r="FW1952" s="3"/>
      <c r="FX1952" s="3"/>
      <c r="FY1952" s="3"/>
      <c r="FZ1952" s="3"/>
      <c r="GA1952" s="3"/>
      <c r="GB1952" s="3"/>
      <c r="GC1952" s="3"/>
      <c r="GD1952" s="3"/>
      <c r="GE1952" s="3"/>
      <c r="GF1952" s="3"/>
    </row>
    <row r="1953" spans="1:188" s="320" customFormat="1" x14ac:dyDescent="0.2">
      <c r="A1953" s="4"/>
      <c r="B1953" s="5"/>
      <c r="C1953" s="5"/>
      <c r="D1953" s="5"/>
      <c r="E1953" s="259"/>
      <c r="F1953" s="323"/>
      <c r="G1953" s="323"/>
      <c r="I1953" s="4"/>
      <c r="J1953" s="4"/>
      <c r="K1953" s="260"/>
      <c r="L1953" s="4"/>
      <c r="M1953" s="35"/>
      <c r="N1953" s="4"/>
      <c r="O1953" s="35"/>
      <c r="P1953" s="36"/>
      <c r="Q1953" s="4"/>
      <c r="R1953" s="4"/>
      <c r="S1953" s="4"/>
      <c r="T1953" s="4"/>
      <c r="U1953" s="4"/>
      <c r="V1953" s="4"/>
      <c r="W1953" s="4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  <c r="EH1953" s="3"/>
      <c r="EI1953" s="3"/>
      <c r="EJ1953" s="3"/>
      <c r="EK1953" s="3"/>
      <c r="EL1953" s="3"/>
      <c r="EM1953" s="3"/>
      <c r="EN1953" s="3"/>
      <c r="EO1953" s="3"/>
      <c r="EP1953" s="3"/>
      <c r="EQ1953" s="3"/>
      <c r="ER1953" s="3"/>
      <c r="ES1953" s="3"/>
      <c r="ET1953" s="3"/>
      <c r="EU1953" s="3"/>
      <c r="EV1953" s="3"/>
      <c r="EW1953" s="3"/>
      <c r="EX1953" s="3"/>
      <c r="EY1953" s="3"/>
      <c r="EZ1953" s="3"/>
      <c r="FA1953" s="3"/>
      <c r="FB1953" s="3"/>
      <c r="FC1953" s="3"/>
      <c r="FD1953" s="3"/>
      <c r="FE1953" s="3"/>
      <c r="FF1953" s="3"/>
      <c r="FG1953" s="3"/>
      <c r="FH1953" s="3"/>
      <c r="FI1953" s="3"/>
      <c r="FJ1953" s="3"/>
      <c r="FK1953" s="3"/>
      <c r="FL1953" s="3"/>
      <c r="FM1953" s="3"/>
      <c r="FN1953" s="3"/>
      <c r="FO1953" s="3"/>
      <c r="FP1953" s="3"/>
      <c r="FQ1953" s="3"/>
      <c r="FR1953" s="3"/>
      <c r="FS1953" s="3"/>
      <c r="FT1953" s="3"/>
      <c r="FU1953" s="3"/>
      <c r="FV1953" s="3"/>
      <c r="FW1953" s="3"/>
      <c r="FX1953" s="3"/>
      <c r="FY1953" s="3"/>
      <c r="FZ1953" s="3"/>
      <c r="GA1953" s="3"/>
      <c r="GB1953" s="3"/>
      <c r="GC1953" s="3"/>
      <c r="GD1953" s="3"/>
      <c r="GE1953" s="3"/>
      <c r="GF1953" s="3"/>
    </row>
    <row r="1954" spans="1:188" s="320" customFormat="1" x14ac:dyDescent="0.2">
      <c r="A1954" s="4"/>
      <c r="B1954" s="5"/>
      <c r="C1954" s="5"/>
      <c r="D1954" s="5"/>
      <c r="E1954" s="259"/>
      <c r="F1954" s="323"/>
      <c r="G1954" s="323"/>
      <c r="I1954" s="4"/>
      <c r="J1954" s="4"/>
      <c r="K1954" s="260"/>
      <c r="L1954" s="4"/>
      <c r="M1954" s="35"/>
      <c r="N1954" s="4"/>
      <c r="O1954" s="35"/>
      <c r="P1954" s="36"/>
      <c r="Q1954" s="4"/>
      <c r="R1954" s="4"/>
      <c r="S1954" s="4"/>
      <c r="T1954" s="4"/>
      <c r="U1954" s="4"/>
      <c r="V1954" s="4"/>
      <c r="W1954" s="4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  <c r="EH1954" s="3"/>
      <c r="EI1954" s="3"/>
      <c r="EJ1954" s="3"/>
      <c r="EK1954" s="3"/>
      <c r="EL1954" s="3"/>
      <c r="EM1954" s="3"/>
      <c r="EN1954" s="3"/>
      <c r="EO1954" s="3"/>
      <c r="EP1954" s="3"/>
      <c r="EQ1954" s="3"/>
      <c r="ER1954" s="3"/>
      <c r="ES1954" s="3"/>
      <c r="ET1954" s="3"/>
      <c r="EU1954" s="3"/>
      <c r="EV1954" s="3"/>
      <c r="EW1954" s="3"/>
      <c r="EX1954" s="3"/>
      <c r="EY1954" s="3"/>
      <c r="EZ1954" s="3"/>
      <c r="FA1954" s="3"/>
      <c r="FB1954" s="3"/>
      <c r="FC1954" s="3"/>
      <c r="FD1954" s="3"/>
      <c r="FE1954" s="3"/>
      <c r="FF1954" s="3"/>
      <c r="FG1954" s="3"/>
      <c r="FH1954" s="3"/>
      <c r="FI1954" s="3"/>
      <c r="FJ1954" s="3"/>
      <c r="FK1954" s="3"/>
      <c r="FL1954" s="3"/>
      <c r="FM1954" s="3"/>
      <c r="FN1954" s="3"/>
      <c r="FO1954" s="3"/>
      <c r="FP1954" s="3"/>
      <c r="FQ1954" s="3"/>
      <c r="FR1954" s="3"/>
      <c r="FS1954" s="3"/>
      <c r="FT1954" s="3"/>
      <c r="FU1954" s="3"/>
      <c r="FV1954" s="3"/>
      <c r="FW1954" s="3"/>
      <c r="FX1954" s="3"/>
      <c r="FY1954" s="3"/>
      <c r="FZ1954" s="3"/>
      <c r="GA1954" s="3"/>
      <c r="GB1954" s="3"/>
      <c r="GC1954" s="3"/>
      <c r="GD1954" s="3"/>
      <c r="GE1954" s="3"/>
      <c r="GF1954" s="3"/>
    </row>
    <row r="1955" spans="1:188" s="320" customFormat="1" x14ac:dyDescent="0.2">
      <c r="A1955" s="4"/>
      <c r="B1955" s="5"/>
      <c r="C1955" s="5"/>
      <c r="D1955" s="5"/>
      <c r="E1955" s="259"/>
      <c r="F1955" s="323"/>
      <c r="G1955" s="323"/>
      <c r="I1955" s="4"/>
      <c r="J1955" s="4"/>
      <c r="K1955" s="260"/>
      <c r="L1955" s="4"/>
      <c r="M1955" s="35"/>
      <c r="N1955" s="4"/>
      <c r="O1955" s="35"/>
      <c r="P1955" s="36"/>
      <c r="Q1955" s="4"/>
      <c r="R1955" s="4"/>
      <c r="S1955" s="4"/>
      <c r="T1955" s="4"/>
      <c r="U1955" s="4"/>
      <c r="V1955" s="4"/>
      <c r="W1955" s="4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  <c r="FB1955" s="3"/>
      <c r="FC1955" s="3"/>
      <c r="FD1955" s="3"/>
      <c r="FE1955" s="3"/>
      <c r="FF1955" s="3"/>
      <c r="FG1955" s="3"/>
      <c r="FH1955" s="3"/>
      <c r="FI1955" s="3"/>
      <c r="FJ1955" s="3"/>
      <c r="FK1955" s="3"/>
      <c r="FL1955" s="3"/>
      <c r="FM1955" s="3"/>
      <c r="FN1955" s="3"/>
      <c r="FO1955" s="3"/>
      <c r="FP1955" s="3"/>
      <c r="FQ1955" s="3"/>
      <c r="FR1955" s="3"/>
      <c r="FS1955" s="3"/>
      <c r="FT1955" s="3"/>
      <c r="FU1955" s="3"/>
      <c r="FV1955" s="3"/>
      <c r="FW1955" s="3"/>
      <c r="FX1955" s="3"/>
      <c r="FY1955" s="3"/>
      <c r="FZ1955" s="3"/>
      <c r="GA1955" s="3"/>
      <c r="GB1955" s="3"/>
      <c r="GC1955" s="3"/>
      <c r="GD1955" s="3"/>
      <c r="GE1955" s="3"/>
      <c r="GF1955" s="3"/>
    </row>
    <row r="1956" spans="1:188" s="320" customFormat="1" x14ac:dyDescent="0.2">
      <c r="A1956" s="4"/>
      <c r="B1956" s="5"/>
      <c r="C1956" s="5"/>
      <c r="D1956" s="5"/>
      <c r="E1956" s="259"/>
      <c r="F1956" s="323"/>
      <c r="G1956" s="323"/>
      <c r="I1956" s="4"/>
      <c r="J1956" s="4"/>
      <c r="K1956" s="260"/>
      <c r="L1956" s="4"/>
      <c r="M1956" s="35"/>
      <c r="N1956" s="4"/>
      <c r="O1956" s="35"/>
      <c r="P1956" s="36"/>
      <c r="Q1956" s="4"/>
      <c r="R1956" s="4"/>
      <c r="S1956" s="4"/>
      <c r="T1956" s="4"/>
      <c r="U1956" s="4"/>
      <c r="V1956" s="4"/>
      <c r="W1956" s="4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  <c r="EH1956" s="3"/>
      <c r="EI1956" s="3"/>
      <c r="EJ1956" s="3"/>
      <c r="EK1956" s="3"/>
      <c r="EL1956" s="3"/>
      <c r="EM1956" s="3"/>
      <c r="EN1956" s="3"/>
      <c r="EO1956" s="3"/>
      <c r="EP1956" s="3"/>
      <c r="EQ1956" s="3"/>
      <c r="ER1956" s="3"/>
      <c r="ES1956" s="3"/>
      <c r="ET1956" s="3"/>
      <c r="EU1956" s="3"/>
      <c r="EV1956" s="3"/>
      <c r="EW1956" s="3"/>
      <c r="EX1956" s="3"/>
      <c r="EY1956" s="3"/>
      <c r="EZ1956" s="3"/>
      <c r="FA1956" s="3"/>
      <c r="FB1956" s="3"/>
      <c r="FC1956" s="3"/>
      <c r="FD1956" s="3"/>
      <c r="FE1956" s="3"/>
      <c r="FF1956" s="3"/>
      <c r="FG1956" s="3"/>
      <c r="FH1956" s="3"/>
      <c r="FI1956" s="3"/>
      <c r="FJ1956" s="3"/>
      <c r="FK1956" s="3"/>
      <c r="FL1956" s="3"/>
      <c r="FM1956" s="3"/>
      <c r="FN1956" s="3"/>
      <c r="FO1956" s="3"/>
      <c r="FP1956" s="3"/>
      <c r="FQ1956" s="3"/>
      <c r="FR1956" s="3"/>
      <c r="FS1956" s="3"/>
      <c r="FT1956" s="3"/>
      <c r="FU1956" s="3"/>
      <c r="FV1956" s="3"/>
      <c r="FW1956" s="3"/>
      <c r="FX1956" s="3"/>
      <c r="FY1956" s="3"/>
      <c r="FZ1956" s="3"/>
      <c r="GA1956" s="3"/>
      <c r="GB1956" s="3"/>
      <c r="GC1956" s="3"/>
      <c r="GD1956" s="3"/>
      <c r="GE1956" s="3"/>
      <c r="GF1956" s="3"/>
    </row>
    <row r="1957" spans="1:188" s="320" customFormat="1" x14ac:dyDescent="0.2">
      <c r="A1957" s="4"/>
      <c r="B1957" s="5"/>
      <c r="C1957" s="5"/>
      <c r="D1957" s="5"/>
      <c r="E1957" s="259"/>
      <c r="F1957" s="323"/>
      <c r="G1957" s="323"/>
      <c r="I1957" s="4"/>
      <c r="J1957" s="4"/>
      <c r="K1957" s="260"/>
      <c r="L1957" s="4"/>
      <c r="M1957" s="35"/>
      <c r="N1957" s="4"/>
      <c r="O1957" s="35"/>
      <c r="P1957" s="36"/>
      <c r="Q1957" s="4"/>
      <c r="R1957" s="4"/>
      <c r="S1957" s="4"/>
      <c r="T1957" s="4"/>
      <c r="U1957" s="4"/>
      <c r="V1957" s="4"/>
      <c r="W1957" s="4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  <c r="EG1957" s="3"/>
      <c r="EH1957" s="3"/>
      <c r="EI1957" s="3"/>
      <c r="EJ1957" s="3"/>
      <c r="EK1957" s="3"/>
      <c r="EL1957" s="3"/>
      <c r="EM1957" s="3"/>
      <c r="EN1957" s="3"/>
      <c r="EO1957" s="3"/>
      <c r="EP1957" s="3"/>
      <c r="EQ1957" s="3"/>
      <c r="ER1957" s="3"/>
      <c r="ES1957" s="3"/>
      <c r="ET1957" s="3"/>
      <c r="EU1957" s="3"/>
      <c r="EV1957" s="3"/>
      <c r="EW1957" s="3"/>
      <c r="EX1957" s="3"/>
      <c r="EY1957" s="3"/>
      <c r="EZ1957" s="3"/>
      <c r="FA1957" s="3"/>
      <c r="FB1957" s="3"/>
      <c r="FC1957" s="3"/>
      <c r="FD1957" s="3"/>
      <c r="FE1957" s="3"/>
      <c r="FF1957" s="3"/>
      <c r="FG1957" s="3"/>
      <c r="FH1957" s="3"/>
      <c r="FI1957" s="3"/>
      <c r="FJ1957" s="3"/>
      <c r="FK1957" s="3"/>
      <c r="FL1957" s="3"/>
      <c r="FM1957" s="3"/>
      <c r="FN1957" s="3"/>
      <c r="FO1957" s="3"/>
      <c r="FP1957" s="3"/>
      <c r="FQ1957" s="3"/>
      <c r="FR1957" s="3"/>
      <c r="FS1957" s="3"/>
      <c r="FT1957" s="3"/>
      <c r="FU1957" s="3"/>
      <c r="FV1957" s="3"/>
      <c r="FW1957" s="3"/>
      <c r="FX1957" s="3"/>
      <c r="FY1957" s="3"/>
      <c r="FZ1957" s="3"/>
      <c r="GA1957" s="3"/>
      <c r="GB1957" s="3"/>
      <c r="GC1957" s="3"/>
      <c r="GD1957" s="3"/>
      <c r="GE1957" s="3"/>
      <c r="GF1957" s="3"/>
    </row>
    <row r="1958" spans="1:188" s="320" customFormat="1" x14ac:dyDescent="0.2">
      <c r="A1958" s="4"/>
      <c r="B1958" s="5"/>
      <c r="C1958" s="5"/>
      <c r="D1958" s="5"/>
      <c r="E1958" s="259"/>
      <c r="F1958" s="323"/>
      <c r="G1958" s="323"/>
      <c r="I1958" s="4"/>
      <c r="J1958" s="4"/>
      <c r="K1958" s="260"/>
      <c r="L1958" s="4"/>
      <c r="M1958" s="35"/>
      <c r="N1958" s="4"/>
      <c r="O1958" s="35"/>
      <c r="P1958" s="36"/>
      <c r="Q1958" s="4"/>
      <c r="R1958" s="4"/>
      <c r="S1958" s="4"/>
      <c r="T1958" s="4"/>
      <c r="U1958" s="4"/>
      <c r="V1958" s="4"/>
      <c r="W1958" s="4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  <c r="EO1958" s="3"/>
      <c r="EP1958" s="3"/>
      <c r="EQ1958" s="3"/>
      <c r="ER1958" s="3"/>
      <c r="ES1958" s="3"/>
      <c r="ET1958" s="3"/>
      <c r="EU1958" s="3"/>
      <c r="EV1958" s="3"/>
      <c r="EW1958" s="3"/>
      <c r="EX1958" s="3"/>
      <c r="EY1958" s="3"/>
      <c r="EZ1958" s="3"/>
      <c r="FA1958" s="3"/>
      <c r="FB1958" s="3"/>
      <c r="FC1958" s="3"/>
      <c r="FD1958" s="3"/>
      <c r="FE1958" s="3"/>
      <c r="FF1958" s="3"/>
      <c r="FG1958" s="3"/>
      <c r="FH1958" s="3"/>
      <c r="FI1958" s="3"/>
      <c r="FJ1958" s="3"/>
      <c r="FK1958" s="3"/>
      <c r="FL1958" s="3"/>
      <c r="FM1958" s="3"/>
      <c r="FN1958" s="3"/>
      <c r="FO1958" s="3"/>
      <c r="FP1958" s="3"/>
      <c r="FQ1958" s="3"/>
      <c r="FR1958" s="3"/>
      <c r="FS1958" s="3"/>
      <c r="FT1958" s="3"/>
      <c r="FU1958" s="3"/>
      <c r="FV1958" s="3"/>
      <c r="FW1958" s="3"/>
      <c r="FX1958" s="3"/>
      <c r="FY1958" s="3"/>
      <c r="FZ1958" s="3"/>
      <c r="GA1958" s="3"/>
      <c r="GB1958" s="3"/>
      <c r="GC1958" s="3"/>
      <c r="GD1958" s="3"/>
      <c r="GE1958" s="3"/>
      <c r="GF1958" s="3"/>
    </row>
    <row r="1959" spans="1:188" s="320" customFormat="1" x14ac:dyDescent="0.2">
      <c r="A1959" s="4"/>
      <c r="B1959" s="5"/>
      <c r="C1959" s="5"/>
      <c r="D1959" s="5"/>
      <c r="E1959" s="259"/>
      <c r="F1959" s="323"/>
      <c r="G1959" s="323"/>
      <c r="I1959" s="4"/>
      <c r="J1959" s="4"/>
      <c r="K1959" s="260"/>
      <c r="L1959" s="4"/>
      <c r="M1959" s="35"/>
      <c r="N1959" s="4"/>
      <c r="O1959" s="35"/>
      <c r="P1959" s="36"/>
      <c r="Q1959" s="4"/>
      <c r="R1959" s="4"/>
      <c r="S1959" s="4"/>
      <c r="T1959" s="4"/>
      <c r="U1959" s="4"/>
      <c r="V1959" s="4"/>
      <c r="W1959" s="4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  <c r="EH1959" s="3"/>
      <c r="EI1959" s="3"/>
      <c r="EJ1959" s="3"/>
      <c r="EK1959" s="3"/>
      <c r="EL1959" s="3"/>
      <c r="EM1959" s="3"/>
      <c r="EN1959" s="3"/>
      <c r="EO1959" s="3"/>
      <c r="EP1959" s="3"/>
      <c r="EQ1959" s="3"/>
      <c r="ER1959" s="3"/>
      <c r="ES1959" s="3"/>
      <c r="ET1959" s="3"/>
      <c r="EU1959" s="3"/>
      <c r="EV1959" s="3"/>
      <c r="EW1959" s="3"/>
      <c r="EX1959" s="3"/>
      <c r="EY1959" s="3"/>
      <c r="EZ1959" s="3"/>
      <c r="FA1959" s="3"/>
      <c r="FB1959" s="3"/>
      <c r="FC1959" s="3"/>
      <c r="FD1959" s="3"/>
      <c r="FE1959" s="3"/>
      <c r="FF1959" s="3"/>
      <c r="FG1959" s="3"/>
      <c r="FH1959" s="3"/>
      <c r="FI1959" s="3"/>
      <c r="FJ1959" s="3"/>
      <c r="FK1959" s="3"/>
      <c r="FL1959" s="3"/>
      <c r="FM1959" s="3"/>
      <c r="FN1959" s="3"/>
      <c r="FO1959" s="3"/>
      <c r="FP1959" s="3"/>
      <c r="FQ1959" s="3"/>
      <c r="FR1959" s="3"/>
      <c r="FS1959" s="3"/>
      <c r="FT1959" s="3"/>
      <c r="FU1959" s="3"/>
      <c r="FV1959" s="3"/>
      <c r="FW1959" s="3"/>
      <c r="FX1959" s="3"/>
      <c r="FY1959" s="3"/>
      <c r="FZ1959" s="3"/>
      <c r="GA1959" s="3"/>
      <c r="GB1959" s="3"/>
      <c r="GC1959" s="3"/>
      <c r="GD1959" s="3"/>
      <c r="GE1959" s="3"/>
      <c r="GF1959" s="3"/>
    </row>
    <row r="1960" spans="1:188" s="320" customFormat="1" x14ac:dyDescent="0.2">
      <c r="A1960" s="4"/>
      <c r="B1960" s="5"/>
      <c r="C1960" s="5"/>
      <c r="D1960" s="5"/>
      <c r="E1960" s="259"/>
      <c r="F1960" s="323"/>
      <c r="G1960" s="323"/>
      <c r="I1960" s="4"/>
      <c r="J1960" s="4"/>
      <c r="K1960" s="260"/>
      <c r="L1960" s="4"/>
      <c r="M1960" s="35"/>
      <c r="N1960" s="4"/>
      <c r="O1960" s="35"/>
      <c r="P1960" s="36"/>
      <c r="Q1960" s="4"/>
      <c r="R1960" s="4"/>
      <c r="S1960" s="4"/>
      <c r="T1960" s="4"/>
      <c r="U1960" s="4"/>
      <c r="V1960" s="4"/>
      <c r="W1960" s="4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  <c r="EG1960" s="3"/>
      <c r="EH1960" s="3"/>
      <c r="EI1960" s="3"/>
      <c r="EJ1960" s="3"/>
      <c r="EK1960" s="3"/>
      <c r="EL1960" s="3"/>
      <c r="EM1960" s="3"/>
      <c r="EN1960" s="3"/>
      <c r="EO1960" s="3"/>
      <c r="EP1960" s="3"/>
      <c r="EQ1960" s="3"/>
      <c r="ER1960" s="3"/>
      <c r="ES1960" s="3"/>
      <c r="ET1960" s="3"/>
      <c r="EU1960" s="3"/>
      <c r="EV1960" s="3"/>
      <c r="EW1960" s="3"/>
      <c r="EX1960" s="3"/>
      <c r="EY1960" s="3"/>
      <c r="EZ1960" s="3"/>
      <c r="FA1960" s="3"/>
      <c r="FB1960" s="3"/>
      <c r="FC1960" s="3"/>
      <c r="FD1960" s="3"/>
      <c r="FE1960" s="3"/>
      <c r="FF1960" s="3"/>
      <c r="FG1960" s="3"/>
      <c r="FH1960" s="3"/>
      <c r="FI1960" s="3"/>
      <c r="FJ1960" s="3"/>
      <c r="FK1960" s="3"/>
      <c r="FL1960" s="3"/>
      <c r="FM1960" s="3"/>
      <c r="FN1960" s="3"/>
      <c r="FO1960" s="3"/>
      <c r="FP1960" s="3"/>
      <c r="FQ1960" s="3"/>
      <c r="FR1960" s="3"/>
      <c r="FS1960" s="3"/>
      <c r="FT1960" s="3"/>
      <c r="FU1960" s="3"/>
      <c r="FV1960" s="3"/>
      <c r="FW1960" s="3"/>
      <c r="FX1960" s="3"/>
      <c r="FY1960" s="3"/>
      <c r="FZ1960" s="3"/>
      <c r="GA1960" s="3"/>
      <c r="GB1960" s="3"/>
      <c r="GC1960" s="3"/>
      <c r="GD1960" s="3"/>
      <c r="GE1960" s="3"/>
      <c r="GF1960" s="3"/>
    </row>
    <row r="1961" spans="1:188" s="320" customFormat="1" x14ac:dyDescent="0.2">
      <c r="A1961" s="4"/>
      <c r="B1961" s="5"/>
      <c r="C1961" s="5"/>
      <c r="D1961" s="5"/>
      <c r="E1961" s="259"/>
      <c r="F1961" s="323"/>
      <c r="G1961" s="323"/>
      <c r="I1961" s="4"/>
      <c r="J1961" s="4"/>
      <c r="K1961" s="260"/>
      <c r="L1961" s="4"/>
      <c r="M1961" s="35"/>
      <c r="N1961" s="4"/>
      <c r="O1961" s="35"/>
      <c r="P1961" s="36"/>
      <c r="Q1961" s="4"/>
      <c r="R1961" s="4"/>
      <c r="S1961" s="4"/>
      <c r="T1961" s="4"/>
      <c r="U1961" s="4"/>
      <c r="V1961" s="4"/>
      <c r="W1961" s="4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  <c r="EG1961" s="3"/>
      <c r="EH1961" s="3"/>
      <c r="EI1961" s="3"/>
      <c r="EJ1961" s="3"/>
      <c r="EK1961" s="3"/>
      <c r="EL1961" s="3"/>
      <c r="EM1961" s="3"/>
      <c r="EN1961" s="3"/>
      <c r="EO1961" s="3"/>
      <c r="EP1961" s="3"/>
      <c r="EQ1961" s="3"/>
      <c r="ER1961" s="3"/>
      <c r="ES1961" s="3"/>
      <c r="ET1961" s="3"/>
      <c r="EU1961" s="3"/>
      <c r="EV1961" s="3"/>
      <c r="EW1961" s="3"/>
      <c r="EX1961" s="3"/>
      <c r="EY1961" s="3"/>
      <c r="EZ1961" s="3"/>
      <c r="FA1961" s="3"/>
      <c r="FB1961" s="3"/>
      <c r="FC1961" s="3"/>
      <c r="FD1961" s="3"/>
      <c r="FE1961" s="3"/>
      <c r="FF1961" s="3"/>
      <c r="FG1961" s="3"/>
      <c r="FH1961" s="3"/>
      <c r="FI1961" s="3"/>
      <c r="FJ1961" s="3"/>
      <c r="FK1961" s="3"/>
      <c r="FL1961" s="3"/>
      <c r="FM1961" s="3"/>
      <c r="FN1961" s="3"/>
      <c r="FO1961" s="3"/>
      <c r="FP1961" s="3"/>
      <c r="FQ1961" s="3"/>
      <c r="FR1961" s="3"/>
      <c r="FS1961" s="3"/>
      <c r="FT1961" s="3"/>
      <c r="FU1961" s="3"/>
      <c r="FV1961" s="3"/>
      <c r="FW1961" s="3"/>
      <c r="FX1961" s="3"/>
      <c r="FY1961" s="3"/>
      <c r="FZ1961" s="3"/>
      <c r="GA1961" s="3"/>
      <c r="GB1961" s="3"/>
      <c r="GC1961" s="3"/>
      <c r="GD1961" s="3"/>
      <c r="GE1961" s="3"/>
      <c r="GF1961" s="3"/>
    </row>
    <row r="1962" spans="1:188" s="320" customFormat="1" x14ac:dyDescent="0.2">
      <c r="A1962" s="4"/>
      <c r="B1962" s="5"/>
      <c r="C1962" s="5"/>
      <c r="D1962" s="5"/>
      <c r="E1962" s="259"/>
      <c r="F1962" s="323"/>
      <c r="G1962" s="323"/>
      <c r="I1962" s="4"/>
      <c r="J1962" s="4"/>
      <c r="K1962" s="260"/>
      <c r="L1962" s="4"/>
      <c r="M1962" s="35"/>
      <c r="N1962" s="4"/>
      <c r="O1962" s="35"/>
      <c r="P1962" s="36"/>
      <c r="Q1962" s="4"/>
      <c r="R1962" s="4"/>
      <c r="S1962" s="4"/>
      <c r="T1962" s="4"/>
      <c r="U1962" s="4"/>
      <c r="V1962" s="4"/>
      <c r="W1962" s="4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  <c r="EG1962" s="3"/>
      <c r="EH1962" s="3"/>
      <c r="EI1962" s="3"/>
      <c r="EJ1962" s="3"/>
      <c r="EK1962" s="3"/>
      <c r="EL1962" s="3"/>
      <c r="EM1962" s="3"/>
      <c r="EN1962" s="3"/>
      <c r="EO1962" s="3"/>
      <c r="EP1962" s="3"/>
      <c r="EQ1962" s="3"/>
      <c r="ER1962" s="3"/>
      <c r="ES1962" s="3"/>
      <c r="ET1962" s="3"/>
      <c r="EU1962" s="3"/>
      <c r="EV1962" s="3"/>
      <c r="EW1962" s="3"/>
      <c r="EX1962" s="3"/>
      <c r="EY1962" s="3"/>
      <c r="EZ1962" s="3"/>
      <c r="FA1962" s="3"/>
      <c r="FB1962" s="3"/>
      <c r="FC1962" s="3"/>
      <c r="FD1962" s="3"/>
      <c r="FE1962" s="3"/>
      <c r="FF1962" s="3"/>
      <c r="FG1962" s="3"/>
      <c r="FH1962" s="3"/>
      <c r="FI1962" s="3"/>
      <c r="FJ1962" s="3"/>
      <c r="FK1962" s="3"/>
      <c r="FL1962" s="3"/>
      <c r="FM1962" s="3"/>
      <c r="FN1962" s="3"/>
      <c r="FO1962" s="3"/>
      <c r="FP1962" s="3"/>
      <c r="FQ1962" s="3"/>
      <c r="FR1962" s="3"/>
      <c r="FS1962" s="3"/>
      <c r="FT1962" s="3"/>
      <c r="FU1962" s="3"/>
      <c r="FV1962" s="3"/>
      <c r="FW1962" s="3"/>
      <c r="FX1962" s="3"/>
      <c r="FY1962" s="3"/>
      <c r="FZ1962" s="3"/>
      <c r="GA1962" s="3"/>
      <c r="GB1962" s="3"/>
      <c r="GC1962" s="3"/>
      <c r="GD1962" s="3"/>
      <c r="GE1962" s="3"/>
      <c r="GF1962" s="3"/>
    </row>
    <row r="1963" spans="1:188" s="320" customFormat="1" x14ac:dyDescent="0.2">
      <c r="A1963" s="4"/>
      <c r="B1963" s="5"/>
      <c r="C1963" s="5"/>
      <c r="D1963" s="5"/>
      <c r="E1963" s="259"/>
      <c r="F1963" s="323"/>
      <c r="G1963" s="323"/>
      <c r="I1963" s="4"/>
      <c r="J1963" s="4"/>
      <c r="K1963" s="260"/>
      <c r="L1963" s="4"/>
      <c r="M1963" s="35"/>
      <c r="N1963" s="4"/>
      <c r="O1963" s="35"/>
      <c r="P1963" s="36"/>
      <c r="Q1963" s="4"/>
      <c r="R1963" s="4"/>
      <c r="S1963" s="4"/>
      <c r="T1963" s="4"/>
      <c r="U1963" s="4"/>
      <c r="V1963" s="4"/>
      <c r="W1963" s="4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  <c r="EG1963" s="3"/>
      <c r="EH1963" s="3"/>
      <c r="EI1963" s="3"/>
      <c r="EJ1963" s="3"/>
      <c r="EK1963" s="3"/>
      <c r="EL1963" s="3"/>
      <c r="EM1963" s="3"/>
      <c r="EN1963" s="3"/>
      <c r="EO1963" s="3"/>
      <c r="EP1963" s="3"/>
      <c r="EQ1963" s="3"/>
      <c r="ER1963" s="3"/>
      <c r="ES1963" s="3"/>
      <c r="ET1963" s="3"/>
      <c r="EU1963" s="3"/>
      <c r="EV1963" s="3"/>
      <c r="EW1963" s="3"/>
      <c r="EX1963" s="3"/>
      <c r="EY1963" s="3"/>
      <c r="EZ1963" s="3"/>
      <c r="FA1963" s="3"/>
      <c r="FB1963" s="3"/>
      <c r="FC1963" s="3"/>
      <c r="FD1963" s="3"/>
      <c r="FE1963" s="3"/>
      <c r="FF1963" s="3"/>
      <c r="FG1963" s="3"/>
      <c r="FH1963" s="3"/>
      <c r="FI1963" s="3"/>
      <c r="FJ1963" s="3"/>
      <c r="FK1963" s="3"/>
      <c r="FL1963" s="3"/>
      <c r="FM1963" s="3"/>
      <c r="FN1963" s="3"/>
      <c r="FO1963" s="3"/>
      <c r="FP1963" s="3"/>
      <c r="FQ1963" s="3"/>
      <c r="FR1963" s="3"/>
      <c r="FS1963" s="3"/>
      <c r="FT1963" s="3"/>
      <c r="FU1963" s="3"/>
      <c r="FV1963" s="3"/>
      <c r="FW1963" s="3"/>
      <c r="FX1963" s="3"/>
      <c r="FY1963" s="3"/>
      <c r="FZ1963" s="3"/>
      <c r="GA1963" s="3"/>
      <c r="GB1963" s="3"/>
      <c r="GC1963" s="3"/>
      <c r="GD1963" s="3"/>
      <c r="GE1963" s="3"/>
      <c r="GF1963" s="3"/>
    </row>
    <row r="1964" spans="1:188" s="320" customFormat="1" x14ac:dyDescent="0.2">
      <c r="A1964" s="4"/>
      <c r="B1964" s="5"/>
      <c r="C1964" s="5"/>
      <c r="D1964" s="5"/>
      <c r="E1964" s="259"/>
      <c r="F1964" s="323"/>
      <c r="G1964" s="323"/>
      <c r="I1964" s="4"/>
      <c r="J1964" s="4"/>
      <c r="K1964" s="260"/>
      <c r="L1964" s="4"/>
      <c r="M1964" s="35"/>
      <c r="N1964" s="4"/>
      <c r="O1964" s="35"/>
      <c r="P1964" s="36"/>
      <c r="Q1964" s="4"/>
      <c r="R1964" s="4"/>
      <c r="S1964" s="4"/>
      <c r="T1964" s="4"/>
      <c r="U1964" s="4"/>
      <c r="V1964" s="4"/>
      <c r="W1964" s="4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  <c r="EG1964" s="3"/>
      <c r="EH1964" s="3"/>
      <c r="EI1964" s="3"/>
      <c r="EJ1964" s="3"/>
      <c r="EK1964" s="3"/>
      <c r="EL1964" s="3"/>
      <c r="EM1964" s="3"/>
      <c r="EN1964" s="3"/>
      <c r="EO1964" s="3"/>
      <c r="EP1964" s="3"/>
      <c r="EQ1964" s="3"/>
      <c r="ER1964" s="3"/>
      <c r="ES1964" s="3"/>
      <c r="ET1964" s="3"/>
      <c r="EU1964" s="3"/>
      <c r="EV1964" s="3"/>
      <c r="EW1964" s="3"/>
      <c r="EX1964" s="3"/>
      <c r="EY1964" s="3"/>
      <c r="EZ1964" s="3"/>
      <c r="FA1964" s="3"/>
      <c r="FB1964" s="3"/>
      <c r="FC1964" s="3"/>
      <c r="FD1964" s="3"/>
      <c r="FE1964" s="3"/>
      <c r="FF1964" s="3"/>
      <c r="FG1964" s="3"/>
      <c r="FH1964" s="3"/>
      <c r="FI1964" s="3"/>
      <c r="FJ1964" s="3"/>
      <c r="FK1964" s="3"/>
      <c r="FL1964" s="3"/>
      <c r="FM1964" s="3"/>
      <c r="FN1964" s="3"/>
      <c r="FO1964" s="3"/>
      <c r="FP1964" s="3"/>
      <c r="FQ1964" s="3"/>
      <c r="FR1964" s="3"/>
      <c r="FS1964" s="3"/>
      <c r="FT1964" s="3"/>
      <c r="FU1964" s="3"/>
      <c r="FV1964" s="3"/>
      <c r="FW1964" s="3"/>
      <c r="FX1964" s="3"/>
      <c r="FY1964" s="3"/>
      <c r="FZ1964" s="3"/>
      <c r="GA1964" s="3"/>
      <c r="GB1964" s="3"/>
      <c r="GC1964" s="3"/>
      <c r="GD1964" s="3"/>
      <c r="GE1964" s="3"/>
      <c r="GF1964" s="3"/>
    </row>
    <row r="1965" spans="1:188" s="320" customFormat="1" x14ac:dyDescent="0.2">
      <c r="A1965" s="4"/>
      <c r="B1965" s="5"/>
      <c r="C1965" s="5"/>
      <c r="D1965" s="5"/>
      <c r="E1965" s="259"/>
      <c r="F1965" s="323"/>
      <c r="G1965" s="323"/>
      <c r="I1965" s="4"/>
      <c r="J1965" s="4"/>
      <c r="K1965" s="260"/>
      <c r="L1965" s="4"/>
      <c r="M1965" s="35"/>
      <c r="N1965" s="4"/>
      <c r="O1965" s="35"/>
      <c r="P1965" s="36"/>
      <c r="Q1965" s="4"/>
      <c r="R1965" s="4"/>
      <c r="S1965" s="4"/>
      <c r="T1965" s="4"/>
      <c r="U1965" s="4"/>
      <c r="V1965" s="4"/>
      <c r="W1965" s="4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  <c r="EG1965" s="3"/>
      <c r="EH1965" s="3"/>
      <c r="EI1965" s="3"/>
      <c r="EJ1965" s="3"/>
      <c r="EK1965" s="3"/>
      <c r="EL1965" s="3"/>
      <c r="EM1965" s="3"/>
      <c r="EN1965" s="3"/>
      <c r="EO1965" s="3"/>
      <c r="EP1965" s="3"/>
      <c r="EQ1965" s="3"/>
      <c r="ER1965" s="3"/>
      <c r="ES1965" s="3"/>
      <c r="ET1965" s="3"/>
      <c r="EU1965" s="3"/>
      <c r="EV1965" s="3"/>
      <c r="EW1965" s="3"/>
      <c r="EX1965" s="3"/>
      <c r="EY1965" s="3"/>
      <c r="EZ1965" s="3"/>
      <c r="FA1965" s="3"/>
      <c r="FB1965" s="3"/>
      <c r="FC1965" s="3"/>
      <c r="FD1965" s="3"/>
      <c r="FE1965" s="3"/>
      <c r="FF1965" s="3"/>
      <c r="FG1965" s="3"/>
      <c r="FH1965" s="3"/>
      <c r="FI1965" s="3"/>
      <c r="FJ1965" s="3"/>
      <c r="FK1965" s="3"/>
      <c r="FL1965" s="3"/>
      <c r="FM1965" s="3"/>
      <c r="FN1965" s="3"/>
      <c r="FO1965" s="3"/>
      <c r="FP1965" s="3"/>
      <c r="FQ1965" s="3"/>
      <c r="FR1965" s="3"/>
      <c r="FS1965" s="3"/>
      <c r="FT1965" s="3"/>
      <c r="FU1965" s="3"/>
      <c r="FV1965" s="3"/>
      <c r="FW1965" s="3"/>
      <c r="FX1965" s="3"/>
      <c r="FY1965" s="3"/>
      <c r="FZ1965" s="3"/>
      <c r="GA1965" s="3"/>
      <c r="GB1965" s="3"/>
      <c r="GC1965" s="3"/>
      <c r="GD1965" s="3"/>
      <c r="GE1965" s="3"/>
      <c r="GF1965" s="3"/>
    </row>
    <row r="1966" spans="1:188" s="320" customFormat="1" x14ac:dyDescent="0.2">
      <c r="A1966" s="4"/>
      <c r="B1966" s="5"/>
      <c r="C1966" s="5"/>
      <c r="D1966" s="5"/>
      <c r="E1966" s="259"/>
      <c r="F1966" s="323"/>
      <c r="G1966" s="323"/>
      <c r="I1966" s="4"/>
      <c r="J1966" s="4"/>
      <c r="K1966" s="260"/>
      <c r="L1966" s="4"/>
      <c r="M1966" s="35"/>
      <c r="N1966" s="4"/>
      <c r="O1966" s="35"/>
      <c r="P1966" s="36"/>
      <c r="Q1966" s="4"/>
      <c r="R1966" s="4"/>
      <c r="S1966" s="4"/>
      <c r="T1966" s="4"/>
      <c r="U1966" s="4"/>
      <c r="V1966" s="4"/>
      <c r="W1966" s="4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  <c r="EG1966" s="3"/>
      <c r="EH1966" s="3"/>
      <c r="EI1966" s="3"/>
      <c r="EJ1966" s="3"/>
      <c r="EK1966" s="3"/>
      <c r="EL1966" s="3"/>
      <c r="EM1966" s="3"/>
      <c r="EN1966" s="3"/>
      <c r="EO1966" s="3"/>
      <c r="EP1966" s="3"/>
      <c r="EQ1966" s="3"/>
      <c r="ER1966" s="3"/>
      <c r="ES1966" s="3"/>
      <c r="ET1966" s="3"/>
      <c r="EU1966" s="3"/>
      <c r="EV1966" s="3"/>
      <c r="EW1966" s="3"/>
      <c r="EX1966" s="3"/>
      <c r="EY1966" s="3"/>
      <c r="EZ1966" s="3"/>
      <c r="FA1966" s="3"/>
      <c r="FB1966" s="3"/>
      <c r="FC1966" s="3"/>
      <c r="FD1966" s="3"/>
      <c r="FE1966" s="3"/>
      <c r="FF1966" s="3"/>
      <c r="FG1966" s="3"/>
      <c r="FH1966" s="3"/>
      <c r="FI1966" s="3"/>
      <c r="FJ1966" s="3"/>
      <c r="FK1966" s="3"/>
      <c r="FL1966" s="3"/>
      <c r="FM1966" s="3"/>
      <c r="FN1966" s="3"/>
      <c r="FO1966" s="3"/>
      <c r="FP1966" s="3"/>
      <c r="FQ1966" s="3"/>
      <c r="FR1966" s="3"/>
      <c r="FS1966" s="3"/>
      <c r="FT1966" s="3"/>
      <c r="FU1966" s="3"/>
      <c r="FV1966" s="3"/>
      <c r="FW1966" s="3"/>
      <c r="FX1966" s="3"/>
      <c r="FY1966" s="3"/>
      <c r="FZ1966" s="3"/>
      <c r="GA1966" s="3"/>
      <c r="GB1966" s="3"/>
      <c r="GC1966" s="3"/>
      <c r="GD1966" s="3"/>
      <c r="GE1966" s="3"/>
      <c r="GF1966" s="3"/>
    </row>
    <row r="1967" spans="1:188" s="320" customFormat="1" x14ac:dyDescent="0.2">
      <c r="A1967" s="4"/>
      <c r="B1967" s="5"/>
      <c r="C1967" s="5"/>
      <c r="D1967" s="5"/>
      <c r="E1967" s="259"/>
      <c r="F1967" s="323"/>
      <c r="G1967" s="323"/>
      <c r="I1967" s="4"/>
      <c r="J1967" s="4"/>
      <c r="K1967" s="260"/>
      <c r="L1967" s="4"/>
      <c r="M1967" s="35"/>
      <c r="N1967" s="4"/>
      <c r="O1967" s="35"/>
      <c r="P1967" s="36"/>
      <c r="Q1967" s="4"/>
      <c r="R1967" s="4"/>
      <c r="S1967" s="4"/>
      <c r="T1967" s="4"/>
      <c r="U1967" s="4"/>
      <c r="V1967" s="4"/>
      <c r="W1967" s="4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  <c r="EH1967" s="3"/>
      <c r="EI1967" s="3"/>
      <c r="EJ1967" s="3"/>
      <c r="EK1967" s="3"/>
      <c r="EL1967" s="3"/>
      <c r="EM1967" s="3"/>
      <c r="EN1967" s="3"/>
      <c r="EO1967" s="3"/>
      <c r="EP1967" s="3"/>
      <c r="EQ1967" s="3"/>
      <c r="ER1967" s="3"/>
      <c r="ES1967" s="3"/>
      <c r="ET1967" s="3"/>
      <c r="EU1967" s="3"/>
      <c r="EV1967" s="3"/>
      <c r="EW1967" s="3"/>
      <c r="EX1967" s="3"/>
      <c r="EY1967" s="3"/>
      <c r="EZ1967" s="3"/>
      <c r="FA1967" s="3"/>
      <c r="FB1967" s="3"/>
      <c r="FC1967" s="3"/>
      <c r="FD1967" s="3"/>
      <c r="FE1967" s="3"/>
      <c r="FF1967" s="3"/>
      <c r="FG1967" s="3"/>
      <c r="FH1967" s="3"/>
      <c r="FI1967" s="3"/>
      <c r="FJ1967" s="3"/>
      <c r="FK1967" s="3"/>
      <c r="FL1967" s="3"/>
      <c r="FM1967" s="3"/>
      <c r="FN1967" s="3"/>
      <c r="FO1967" s="3"/>
      <c r="FP1967" s="3"/>
      <c r="FQ1967" s="3"/>
      <c r="FR1967" s="3"/>
      <c r="FS1967" s="3"/>
      <c r="FT1967" s="3"/>
      <c r="FU1967" s="3"/>
      <c r="FV1967" s="3"/>
      <c r="FW1967" s="3"/>
      <c r="FX1967" s="3"/>
      <c r="FY1967" s="3"/>
      <c r="FZ1967" s="3"/>
      <c r="GA1967" s="3"/>
      <c r="GB1967" s="3"/>
      <c r="GC1967" s="3"/>
      <c r="GD1967" s="3"/>
      <c r="GE1967" s="3"/>
      <c r="GF1967" s="3"/>
    </row>
    <row r="1968" spans="1:188" s="320" customFormat="1" x14ac:dyDescent="0.2">
      <c r="A1968" s="4"/>
      <c r="B1968" s="5"/>
      <c r="C1968" s="5"/>
      <c r="D1968" s="5"/>
      <c r="E1968" s="259"/>
      <c r="F1968" s="323"/>
      <c r="G1968" s="323"/>
      <c r="I1968" s="4"/>
      <c r="J1968" s="4"/>
      <c r="K1968" s="260"/>
      <c r="L1968" s="4"/>
      <c r="M1968" s="35"/>
      <c r="N1968" s="4"/>
      <c r="O1968" s="35"/>
      <c r="P1968" s="36"/>
      <c r="Q1968" s="4"/>
      <c r="R1968" s="4"/>
      <c r="S1968" s="4"/>
      <c r="T1968" s="4"/>
      <c r="U1968" s="4"/>
      <c r="V1968" s="4"/>
      <c r="W1968" s="4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  <c r="FF1968" s="3"/>
      <c r="FG1968" s="3"/>
      <c r="FH1968" s="3"/>
      <c r="FI1968" s="3"/>
      <c r="FJ1968" s="3"/>
      <c r="FK1968" s="3"/>
      <c r="FL1968" s="3"/>
      <c r="FM1968" s="3"/>
      <c r="FN1968" s="3"/>
      <c r="FO1968" s="3"/>
      <c r="FP1968" s="3"/>
      <c r="FQ1968" s="3"/>
      <c r="FR1968" s="3"/>
      <c r="FS1968" s="3"/>
      <c r="FT1968" s="3"/>
      <c r="FU1968" s="3"/>
      <c r="FV1968" s="3"/>
      <c r="FW1968" s="3"/>
      <c r="FX1968" s="3"/>
      <c r="FY1968" s="3"/>
      <c r="FZ1968" s="3"/>
      <c r="GA1968" s="3"/>
      <c r="GB1968" s="3"/>
      <c r="GC1968" s="3"/>
      <c r="GD1968" s="3"/>
      <c r="GE1968" s="3"/>
      <c r="GF1968" s="3"/>
    </row>
    <row r="1969" spans="1:188" s="320" customFormat="1" x14ac:dyDescent="0.2">
      <c r="A1969" s="4"/>
      <c r="B1969" s="5"/>
      <c r="C1969" s="5"/>
      <c r="D1969" s="5"/>
      <c r="E1969" s="259"/>
      <c r="F1969" s="323"/>
      <c r="G1969" s="323"/>
      <c r="I1969" s="4"/>
      <c r="J1969" s="4"/>
      <c r="K1969" s="260"/>
      <c r="L1969" s="4"/>
      <c r="M1969" s="35"/>
      <c r="N1969" s="4"/>
      <c r="O1969" s="35"/>
      <c r="P1969" s="36"/>
      <c r="Q1969" s="4"/>
      <c r="R1969" s="4"/>
      <c r="S1969" s="4"/>
      <c r="T1969" s="4"/>
      <c r="U1969" s="4"/>
      <c r="V1969" s="4"/>
      <c r="W1969" s="4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  <c r="EO1969" s="3"/>
      <c r="EP1969" s="3"/>
      <c r="EQ1969" s="3"/>
      <c r="ER1969" s="3"/>
      <c r="ES1969" s="3"/>
      <c r="ET1969" s="3"/>
      <c r="EU1969" s="3"/>
      <c r="EV1969" s="3"/>
      <c r="EW1969" s="3"/>
      <c r="EX1969" s="3"/>
      <c r="EY1969" s="3"/>
      <c r="EZ1969" s="3"/>
      <c r="FA1969" s="3"/>
      <c r="FB1969" s="3"/>
      <c r="FC1969" s="3"/>
      <c r="FD1969" s="3"/>
      <c r="FE1969" s="3"/>
      <c r="FF1969" s="3"/>
      <c r="FG1969" s="3"/>
      <c r="FH1969" s="3"/>
      <c r="FI1969" s="3"/>
      <c r="FJ1969" s="3"/>
      <c r="FK1969" s="3"/>
      <c r="FL1969" s="3"/>
      <c r="FM1969" s="3"/>
      <c r="FN1969" s="3"/>
      <c r="FO1969" s="3"/>
      <c r="FP1969" s="3"/>
      <c r="FQ1969" s="3"/>
      <c r="FR1969" s="3"/>
      <c r="FS1969" s="3"/>
      <c r="FT1969" s="3"/>
      <c r="FU1969" s="3"/>
      <c r="FV1969" s="3"/>
      <c r="FW1969" s="3"/>
      <c r="FX1969" s="3"/>
      <c r="FY1969" s="3"/>
      <c r="FZ1969" s="3"/>
      <c r="GA1969" s="3"/>
      <c r="GB1969" s="3"/>
      <c r="GC1969" s="3"/>
      <c r="GD1969" s="3"/>
      <c r="GE1969" s="3"/>
      <c r="GF1969" s="3"/>
    </row>
    <row r="1970" spans="1:188" s="320" customFormat="1" x14ac:dyDescent="0.2">
      <c r="A1970" s="4"/>
      <c r="B1970" s="5"/>
      <c r="C1970" s="5"/>
      <c r="D1970" s="5"/>
      <c r="E1970" s="259"/>
      <c r="F1970" s="323"/>
      <c r="G1970" s="323"/>
      <c r="I1970" s="4"/>
      <c r="J1970" s="4"/>
      <c r="K1970" s="260"/>
      <c r="L1970" s="4"/>
      <c r="M1970" s="35"/>
      <c r="N1970" s="4"/>
      <c r="O1970" s="35"/>
      <c r="P1970" s="36"/>
      <c r="Q1970" s="4"/>
      <c r="R1970" s="4"/>
      <c r="S1970" s="4"/>
      <c r="T1970" s="4"/>
      <c r="U1970" s="4"/>
      <c r="V1970" s="4"/>
      <c r="W1970" s="4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  <c r="EH1970" s="3"/>
      <c r="EI1970" s="3"/>
      <c r="EJ1970" s="3"/>
      <c r="EK1970" s="3"/>
      <c r="EL1970" s="3"/>
      <c r="EM1970" s="3"/>
      <c r="EN1970" s="3"/>
      <c r="EO1970" s="3"/>
      <c r="EP1970" s="3"/>
      <c r="EQ1970" s="3"/>
      <c r="ER1970" s="3"/>
      <c r="ES1970" s="3"/>
      <c r="ET1970" s="3"/>
      <c r="EU1970" s="3"/>
      <c r="EV1970" s="3"/>
      <c r="EW1970" s="3"/>
      <c r="EX1970" s="3"/>
      <c r="EY1970" s="3"/>
      <c r="EZ1970" s="3"/>
      <c r="FA1970" s="3"/>
      <c r="FB1970" s="3"/>
      <c r="FC1970" s="3"/>
      <c r="FD1970" s="3"/>
      <c r="FE1970" s="3"/>
      <c r="FF1970" s="3"/>
      <c r="FG1970" s="3"/>
      <c r="FH1970" s="3"/>
      <c r="FI1970" s="3"/>
      <c r="FJ1970" s="3"/>
      <c r="FK1970" s="3"/>
      <c r="FL1970" s="3"/>
      <c r="FM1970" s="3"/>
      <c r="FN1970" s="3"/>
      <c r="FO1970" s="3"/>
      <c r="FP1970" s="3"/>
      <c r="FQ1970" s="3"/>
      <c r="FR1970" s="3"/>
      <c r="FS1970" s="3"/>
      <c r="FT1970" s="3"/>
      <c r="FU1970" s="3"/>
      <c r="FV1970" s="3"/>
      <c r="FW1970" s="3"/>
      <c r="FX1970" s="3"/>
      <c r="FY1970" s="3"/>
      <c r="FZ1970" s="3"/>
      <c r="GA1970" s="3"/>
      <c r="GB1970" s="3"/>
      <c r="GC1970" s="3"/>
      <c r="GD1970" s="3"/>
      <c r="GE1970" s="3"/>
      <c r="GF1970" s="3"/>
    </row>
    <row r="1971" spans="1:188" s="320" customFormat="1" x14ac:dyDescent="0.2">
      <c r="A1971" s="4"/>
      <c r="B1971" s="5"/>
      <c r="C1971" s="5"/>
      <c r="D1971" s="5"/>
      <c r="E1971" s="259"/>
      <c r="F1971" s="323"/>
      <c r="G1971" s="323"/>
      <c r="I1971" s="4"/>
      <c r="J1971" s="4"/>
      <c r="K1971" s="260"/>
      <c r="L1971" s="4"/>
      <c r="M1971" s="35"/>
      <c r="N1971" s="4"/>
      <c r="O1971" s="35"/>
      <c r="P1971" s="36"/>
      <c r="Q1971" s="4"/>
      <c r="R1971" s="4"/>
      <c r="S1971" s="4"/>
      <c r="T1971" s="4"/>
      <c r="U1971" s="4"/>
      <c r="V1971" s="4"/>
      <c r="W1971" s="4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  <c r="EH1971" s="3"/>
      <c r="EI1971" s="3"/>
      <c r="EJ1971" s="3"/>
      <c r="EK1971" s="3"/>
      <c r="EL1971" s="3"/>
      <c r="EM1971" s="3"/>
      <c r="EN1971" s="3"/>
      <c r="EO1971" s="3"/>
      <c r="EP1971" s="3"/>
      <c r="EQ1971" s="3"/>
      <c r="ER1971" s="3"/>
      <c r="ES1971" s="3"/>
      <c r="ET1971" s="3"/>
      <c r="EU1971" s="3"/>
      <c r="EV1971" s="3"/>
      <c r="EW1971" s="3"/>
      <c r="EX1971" s="3"/>
      <c r="EY1971" s="3"/>
      <c r="EZ1971" s="3"/>
      <c r="FA1971" s="3"/>
      <c r="FB1971" s="3"/>
      <c r="FC1971" s="3"/>
      <c r="FD1971" s="3"/>
      <c r="FE1971" s="3"/>
      <c r="FF1971" s="3"/>
      <c r="FG1971" s="3"/>
      <c r="FH1971" s="3"/>
      <c r="FI1971" s="3"/>
      <c r="FJ1971" s="3"/>
      <c r="FK1971" s="3"/>
      <c r="FL1971" s="3"/>
      <c r="FM1971" s="3"/>
      <c r="FN1971" s="3"/>
      <c r="FO1971" s="3"/>
      <c r="FP1971" s="3"/>
      <c r="FQ1971" s="3"/>
      <c r="FR1971" s="3"/>
      <c r="FS1971" s="3"/>
      <c r="FT1971" s="3"/>
      <c r="FU1971" s="3"/>
      <c r="FV1971" s="3"/>
      <c r="FW1971" s="3"/>
      <c r="FX1971" s="3"/>
      <c r="FY1971" s="3"/>
      <c r="FZ1971" s="3"/>
      <c r="GA1971" s="3"/>
      <c r="GB1971" s="3"/>
      <c r="GC1971" s="3"/>
      <c r="GD1971" s="3"/>
      <c r="GE1971" s="3"/>
      <c r="GF1971" s="3"/>
    </row>
    <row r="1972" spans="1:188" s="320" customFormat="1" x14ac:dyDescent="0.2">
      <c r="A1972" s="4"/>
      <c r="B1972" s="5"/>
      <c r="C1972" s="5"/>
      <c r="D1972" s="5"/>
      <c r="E1972" s="259"/>
      <c r="F1972" s="323"/>
      <c r="G1972" s="323"/>
      <c r="I1972" s="4"/>
      <c r="J1972" s="4"/>
      <c r="K1972" s="260"/>
      <c r="L1972" s="4"/>
      <c r="M1972" s="35"/>
      <c r="N1972" s="4"/>
      <c r="O1972" s="35"/>
      <c r="P1972" s="36"/>
      <c r="Q1972" s="4"/>
      <c r="R1972" s="4"/>
      <c r="S1972" s="4"/>
      <c r="T1972" s="4"/>
      <c r="U1972" s="4"/>
      <c r="V1972" s="4"/>
      <c r="W1972" s="4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  <c r="EH1972" s="3"/>
      <c r="EI1972" s="3"/>
      <c r="EJ1972" s="3"/>
      <c r="EK1972" s="3"/>
      <c r="EL1972" s="3"/>
      <c r="EM1972" s="3"/>
      <c r="EN1972" s="3"/>
      <c r="EO1972" s="3"/>
      <c r="EP1972" s="3"/>
      <c r="EQ1972" s="3"/>
      <c r="ER1972" s="3"/>
      <c r="ES1972" s="3"/>
      <c r="ET1972" s="3"/>
      <c r="EU1972" s="3"/>
      <c r="EV1972" s="3"/>
      <c r="EW1972" s="3"/>
      <c r="EX1972" s="3"/>
      <c r="EY1972" s="3"/>
      <c r="EZ1972" s="3"/>
      <c r="FA1972" s="3"/>
      <c r="FB1972" s="3"/>
      <c r="FC1972" s="3"/>
      <c r="FD1972" s="3"/>
      <c r="FE1972" s="3"/>
      <c r="FF1972" s="3"/>
      <c r="FG1972" s="3"/>
      <c r="FH1972" s="3"/>
      <c r="FI1972" s="3"/>
      <c r="FJ1972" s="3"/>
      <c r="FK1972" s="3"/>
      <c r="FL1972" s="3"/>
      <c r="FM1972" s="3"/>
      <c r="FN1972" s="3"/>
      <c r="FO1972" s="3"/>
      <c r="FP1972" s="3"/>
      <c r="FQ1972" s="3"/>
      <c r="FR1972" s="3"/>
      <c r="FS1972" s="3"/>
      <c r="FT1972" s="3"/>
      <c r="FU1972" s="3"/>
      <c r="FV1972" s="3"/>
      <c r="FW1972" s="3"/>
      <c r="FX1972" s="3"/>
      <c r="FY1972" s="3"/>
      <c r="FZ1972" s="3"/>
      <c r="GA1972" s="3"/>
      <c r="GB1972" s="3"/>
      <c r="GC1972" s="3"/>
      <c r="GD1972" s="3"/>
      <c r="GE1972" s="3"/>
      <c r="GF1972" s="3"/>
    </row>
    <row r="1973" spans="1:188" s="320" customFormat="1" x14ac:dyDescent="0.2">
      <c r="A1973" s="4"/>
      <c r="B1973" s="5"/>
      <c r="C1973" s="5"/>
      <c r="D1973" s="5"/>
      <c r="E1973" s="259"/>
      <c r="F1973" s="323"/>
      <c r="G1973" s="323"/>
      <c r="I1973" s="4"/>
      <c r="J1973" s="4"/>
      <c r="K1973" s="260"/>
      <c r="L1973" s="4"/>
      <c r="M1973" s="35"/>
      <c r="N1973" s="4"/>
      <c r="O1973" s="35"/>
      <c r="P1973" s="36"/>
      <c r="Q1973" s="4"/>
      <c r="R1973" s="4"/>
      <c r="S1973" s="4"/>
      <c r="T1973" s="4"/>
      <c r="U1973" s="4"/>
      <c r="V1973" s="4"/>
      <c r="W1973" s="4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  <c r="EG1973" s="3"/>
      <c r="EH1973" s="3"/>
      <c r="EI1973" s="3"/>
      <c r="EJ1973" s="3"/>
      <c r="EK1973" s="3"/>
      <c r="EL1973" s="3"/>
      <c r="EM1973" s="3"/>
      <c r="EN1973" s="3"/>
      <c r="EO1973" s="3"/>
      <c r="EP1973" s="3"/>
      <c r="EQ1973" s="3"/>
      <c r="ER1973" s="3"/>
      <c r="ES1973" s="3"/>
      <c r="ET1973" s="3"/>
      <c r="EU1973" s="3"/>
      <c r="EV1973" s="3"/>
      <c r="EW1973" s="3"/>
      <c r="EX1973" s="3"/>
      <c r="EY1973" s="3"/>
      <c r="EZ1973" s="3"/>
      <c r="FA1973" s="3"/>
      <c r="FB1973" s="3"/>
      <c r="FC1973" s="3"/>
      <c r="FD1973" s="3"/>
      <c r="FE1973" s="3"/>
      <c r="FF1973" s="3"/>
      <c r="FG1973" s="3"/>
      <c r="FH1973" s="3"/>
      <c r="FI1973" s="3"/>
      <c r="FJ1973" s="3"/>
      <c r="FK1973" s="3"/>
      <c r="FL1973" s="3"/>
      <c r="FM1973" s="3"/>
      <c r="FN1973" s="3"/>
      <c r="FO1973" s="3"/>
      <c r="FP1973" s="3"/>
      <c r="FQ1973" s="3"/>
      <c r="FR1973" s="3"/>
      <c r="FS1973" s="3"/>
      <c r="FT1973" s="3"/>
      <c r="FU1973" s="3"/>
      <c r="FV1973" s="3"/>
      <c r="FW1973" s="3"/>
      <c r="FX1973" s="3"/>
      <c r="FY1973" s="3"/>
      <c r="FZ1973" s="3"/>
      <c r="GA1973" s="3"/>
      <c r="GB1973" s="3"/>
      <c r="GC1973" s="3"/>
      <c r="GD1973" s="3"/>
      <c r="GE1973" s="3"/>
      <c r="GF1973" s="3"/>
    </row>
    <row r="1974" spans="1:188" s="320" customFormat="1" x14ac:dyDescent="0.2">
      <c r="A1974" s="4"/>
      <c r="B1974" s="5"/>
      <c r="C1974" s="5"/>
      <c r="D1974" s="5"/>
      <c r="E1974" s="259"/>
      <c r="F1974" s="323"/>
      <c r="G1974" s="323"/>
      <c r="I1974" s="4"/>
      <c r="J1974" s="4"/>
      <c r="K1974" s="260"/>
      <c r="L1974" s="4"/>
      <c r="M1974" s="35"/>
      <c r="N1974" s="4"/>
      <c r="O1974" s="35"/>
      <c r="P1974" s="36"/>
      <c r="Q1974" s="4"/>
      <c r="R1974" s="4"/>
      <c r="S1974" s="4"/>
      <c r="T1974" s="4"/>
      <c r="U1974" s="4"/>
      <c r="V1974" s="4"/>
      <c r="W1974" s="4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  <c r="EH1974" s="3"/>
      <c r="EI1974" s="3"/>
      <c r="EJ1974" s="3"/>
      <c r="EK1974" s="3"/>
      <c r="EL1974" s="3"/>
      <c r="EM1974" s="3"/>
      <c r="EN1974" s="3"/>
      <c r="EO1974" s="3"/>
      <c r="EP1974" s="3"/>
      <c r="EQ1974" s="3"/>
      <c r="ER1974" s="3"/>
      <c r="ES1974" s="3"/>
      <c r="ET1974" s="3"/>
      <c r="EU1974" s="3"/>
      <c r="EV1974" s="3"/>
      <c r="EW1974" s="3"/>
      <c r="EX1974" s="3"/>
      <c r="EY1974" s="3"/>
      <c r="EZ1974" s="3"/>
      <c r="FA1974" s="3"/>
      <c r="FB1974" s="3"/>
      <c r="FC1974" s="3"/>
      <c r="FD1974" s="3"/>
      <c r="FE1974" s="3"/>
      <c r="FF1974" s="3"/>
      <c r="FG1974" s="3"/>
      <c r="FH1974" s="3"/>
      <c r="FI1974" s="3"/>
      <c r="FJ1974" s="3"/>
      <c r="FK1974" s="3"/>
      <c r="FL1974" s="3"/>
      <c r="FM1974" s="3"/>
      <c r="FN1974" s="3"/>
      <c r="FO1974" s="3"/>
      <c r="FP1974" s="3"/>
      <c r="FQ1974" s="3"/>
      <c r="FR1974" s="3"/>
      <c r="FS1974" s="3"/>
      <c r="FT1974" s="3"/>
      <c r="FU1974" s="3"/>
      <c r="FV1974" s="3"/>
      <c r="FW1974" s="3"/>
      <c r="FX1974" s="3"/>
      <c r="FY1974" s="3"/>
      <c r="FZ1974" s="3"/>
      <c r="GA1974" s="3"/>
      <c r="GB1974" s="3"/>
      <c r="GC1974" s="3"/>
      <c r="GD1974" s="3"/>
      <c r="GE1974" s="3"/>
      <c r="GF1974" s="3"/>
    </row>
    <row r="1975" spans="1:188" s="320" customFormat="1" x14ac:dyDescent="0.2">
      <c r="A1975" s="4"/>
      <c r="B1975" s="5"/>
      <c r="C1975" s="5"/>
      <c r="D1975" s="5"/>
      <c r="E1975" s="259"/>
      <c r="F1975" s="323"/>
      <c r="G1975" s="323"/>
      <c r="I1975" s="4"/>
      <c r="J1975" s="4"/>
      <c r="K1975" s="260"/>
      <c r="L1975" s="4"/>
      <c r="M1975" s="35"/>
      <c r="N1975" s="4"/>
      <c r="O1975" s="35"/>
      <c r="P1975" s="36"/>
      <c r="Q1975" s="4"/>
      <c r="R1975" s="4"/>
      <c r="S1975" s="4"/>
      <c r="T1975" s="4"/>
      <c r="U1975" s="4"/>
      <c r="V1975" s="4"/>
      <c r="W1975" s="4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  <c r="EG1975" s="3"/>
      <c r="EH1975" s="3"/>
      <c r="EI1975" s="3"/>
      <c r="EJ1975" s="3"/>
      <c r="EK1975" s="3"/>
      <c r="EL1975" s="3"/>
      <c r="EM1975" s="3"/>
      <c r="EN1975" s="3"/>
      <c r="EO1975" s="3"/>
      <c r="EP1975" s="3"/>
      <c r="EQ1975" s="3"/>
      <c r="ER1975" s="3"/>
      <c r="ES1975" s="3"/>
      <c r="ET1975" s="3"/>
      <c r="EU1975" s="3"/>
      <c r="EV1975" s="3"/>
      <c r="EW1975" s="3"/>
      <c r="EX1975" s="3"/>
      <c r="EY1975" s="3"/>
      <c r="EZ1975" s="3"/>
      <c r="FA1975" s="3"/>
      <c r="FB1975" s="3"/>
      <c r="FC1975" s="3"/>
      <c r="FD1975" s="3"/>
      <c r="FE1975" s="3"/>
      <c r="FF1975" s="3"/>
      <c r="FG1975" s="3"/>
      <c r="FH1975" s="3"/>
      <c r="FI1975" s="3"/>
      <c r="FJ1975" s="3"/>
      <c r="FK1975" s="3"/>
      <c r="FL1975" s="3"/>
      <c r="FM1975" s="3"/>
      <c r="FN1975" s="3"/>
      <c r="FO1975" s="3"/>
      <c r="FP1975" s="3"/>
      <c r="FQ1975" s="3"/>
      <c r="FR1975" s="3"/>
      <c r="FS1975" s="3"/>
      <c r="FT1975" s="3"/>
      <c r="FU1975" s="3"/>
      <c r="FV1975" s="3"/>
      <c r="FW1975" s="3"/>
      <c r="FX1975" s="3"/>
      <c r="FY1975" s="3"/>
      <c r="FZ1975" s="3"/>
      <c r="GA1975" s="3"/>
      <c r="GB1975" s="3"/>
      <c r="GC1975" s="3"/>
      <c r="GD1975" s="3"/>
      <c r="GE1975" s="3"/>
      <c r="GF1975" s="3"/>
    </row>
    <row r="1976" spans="1:188" s="320" customFormat="1" x14ac:dyDescent="0.2">
      <c r="A1976" s="4"/>
      <c r="B1976" s="5"/>
      <c r="C1976" s="5"/>
      <c r="D1976" s="5"/>
      <c r="E1976" s="259"/>
      <c r="F1976" s="323"/>
      <c r="G1976" s="323"/>
      <c r="I1976" s="4"/>
      <c r="J1976" s="4"/>
      <c r="K1976" s="260"/>
      <c r="L1976" s="4"/>
      <c r="M1976" s="35"/>
      <c r="N1976" s="4"/>
      <c r="O1976" s="35"/>
      <c r="P1976" s="36"/>
      <c r="Q1976" s="4"/>
      <c r="R1976" s="4"/>
      <c r="S1976" s="4"/>
      <c r="T1976" s="4"/>
      <c r="U1976" s="4"/>
      <c r="V1976" s="4"/>
      <c r="W1976" s="4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  <c r="EG1976" s="3"/>
      <c r="EH1976" s="3"/>
      <c r="EI1976" s="3"/>
      <c r="EJ1976" s="3"/>
      <c r="EK1976" s="3"/>
      <c r="EL1976" s="3"/>
      <c r="EM1976" s="3"/>
      <c r="EN1976" s="3"/>
      <c r="EO1976" s="3"/>
      <c r="EP1976" s="3"/>
      <c r="EQ1976" s="3"/>
      <c r="ER1976" s="3"/>
      <c r="ES1976" s="3"/>
      <c r="ET1976" s="3"/>
      <c r="EU1976" s="3"/>
      <c r="EV1976" s="3"/>
      <c r="EW1976" s="3"/>
      <c r="EX1976" s="3"/>
      <c r="EY1976" s="3"/>
      <c r="EZ1976" s="3"/>
      <c r="FA1976" s="3"/>
      <c r="FB1976" s="3"/>
      <c r="FC1976" s="3"/>
      <c r="FD1976" s="3"/>
      <c r="FE1976" s="3"/>
      <c r="FF1976" s="3"/>
      <c r="FG1976" s="3"/>
      <c r="FH1976" s="3"/>
      <c r="FI1976" s="3"/>
      <c r="FJ1976" s="3"/>
      <c r="FK1976" s="3"/>
      <c r="FL1976" s="3"/>
      <c r="FM1976" s="3"/>
      <c r="FN1976" s="3"/>
      <c r="FO1976" s="3"/>
      <c r="FP1976" s="3"/>
      <c r="FQ1976" s="3"/>
      <c r="FR1976" s="3"/>
      <c r="FS1976" s="3"/>
      <c r="FT1976" s="3"/>
      <c r="FU1976" s="3"/>
      <c r="FV1976" s="3"/>
      <c r="FW1976" s="3"/>
      <c r="FX1976" s="3"/>
      <c r="FY1976" s="3"/>
      <c r="FZ1976" s="3"/>
      <c r="GA1976" s="3"/>
      <c r="GB1976" s="3"/>
      <c r="GC1976" s="3"/>
      <c r="GD1976" s="3"/>
      <c r="GE1976" s="3"/>
      <c r="GF1976" s="3"/>
    </row>
    <row r="1977" spans="1:188" s="320" customFormat="1" x14ac:dyDescent="0.2">
      <c r="A1977" s="4"/>
      <c r="B1977" s="5"/>
      <c r="C1977" s="5"/>
      <c r="D1977" s="5"/>
      <c r="E1977" s="259"/>
      <c r="F1977" s="323"/>
      <c r="G1977" s="323"/>
      <c r="I1977" s="4"/>
      <c r="J1977" s="4"/>
      <c r="K1977" s="260"/>
      <c r="L1977" s="4"/>
      <c r="M1977" s="35"/>
      <c r="N1977" s="4"/>
      <c r="O1977" s="35"/>
      <c r="P1977" s="36"/>
      <c r="Q1977" s="4"/>
      <c r="R1977" s="4"/>
      <c r="S1977" s="4"/>
      <c r="T1977" s="4"/>
      <c r="U1977" s="4"/>
      <c r="V1977" s="4"/>
      <c r="W1977" s="4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  <c r="EG1977" s="3"/>
      <c r="EH1977" s="3"/>
      <c r="EI1977" s="3"/>
      <c r="EJ1977" s="3"/>
      <c r="EK1977" s="3"/>
      <c r="EL1977" s="3"/>
      <c r="EM1977" s="3"/>
      <c r="EN1977" s="3"/>
      <c r="EO1977" s="3"/>
      <c r="EP1977" s="3"/>
      <c r="EQ1977" s="3"/>
      <c r="ER1977" s="3"/>
      <c r="ES1977" s="3"/>
      <c r="ET1977" s="3"/>
      <c r="EU1977" s="3"/>
      <c r="EV1977" s="3"/>
      <c r="EW1977" s="3"/>
      <c r="EX1977" s="3"/>
      <c r="EY1977" s="3"/>
      <c r="EZ1977" s="3"/>
      <c r="FA1977" s="3"/>
      <c r="FB1977" s="3"/>
      <c r="FC1977" s="3"/>
      <c r="FD1977" s="3"/>
      <c r="FE1977" s="3"/>
      <c r="FF1977" s="3"/>
      <c r="FG1977" s="3"/>
      <c r="FH1977" s="3"/>
      <c r="FI1977" s="3"/>
      <c r="FJ1977" s="3"/>
      <c r="FK1977" s="3"/>
      <c r="FL1977" s="3"/>
      <c r="FM1977" s="3"/>
      <c r="FN1977" s="3"/>
      <c r="FO1977" s="3"/>
      <c r="FP1977" s="3"/>
      <c r="FQ1977" s="3"/>
      <c r="FR1977" s="3"/>
      <c r="FS1977" s="3"/>
      <c r="FT1977" s="3"/>
      <c r="FU1977" s="3"/>
      <c r="FV1977" s="3"/>
      <c r="FW1977" s="3"/>
      <c r="FX1977" s="3"/>
      <c r="FY1977" s="3"/>
      <c r="FZ1977" s="3"/>
      <c r="GA1977" s="3"/>
      <c r="GB1977" s="3"/>
      <c r="GC1977" s="3"/>
      <c r="GD1977" s="3"/>
      <c r="GE1977" s="3"/>
      <c r="GF1977" s="3"/>
    </row>
    <row r="1978" spans="1:188" s="320" customFormat="1" x14ac:dyDescent="0.2">
      <c r="A1978" s="4"/>
      <c r="B1978" s="5"/>
      <c r="C1978" s="5"/>
      <c r="D1978" s="5"/>
      <c r="E1978" s="259"/>
      <c r="F1978" s="323"/>
      <c r="G1978" s="323"/>
      <c r="I1978" s="4"/>
      <c r="J1978" s="4"/>
      <c r="K1978" s="260"/>
      <c r="L1978" s="4"/>
      <c r="M1978" s="35"/>
      <c r="N1978" s="4"/>
      <c r="O1978" s="35"/>
      <c r="P1978" s="36"/>
      <c r="Q1978" s="4"/>
      <c r="R1978" s="4"/>
      <c r="S1978" s="4"/>
      <c r="T1978" s="4"/>
      <c r="U1978" s="4"/>
      <c r="V1978" s="4"/>
      <c r="W1978" s="4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  <c r="EG1978" s="3"/>
      <c r="EH1978" s="3"/>
      <c r="EI1978" s="3"/>
      <c r="EJ1978" s="3"/>
      <c r="EK1978" s="3"/>
      <c r="EL1978" s="3"/>
      <c r="EM1978" s="3"/>
      <c r="EN1978" s="3"/>
      <c r="EO1978" s="3"/>
      <c r="EP1978" s="3"/>
      <c r="EQ1978" s="3"/>
      <c r="ER1978" s="3"/>
      <c r="ES1978" s="3"/>
      <c r="ET1978" s="3"/>
      <c r="EU1978" s="3"/>
      <c r="EV1978" s="3"/>
      <c r="EW1978" s="3"/>
      <c r="EX1978" s="3"/>
      <c r="EY1978" s="3"/>
      <c r="EZ1978" s="3"/>
      <c r="FA1978" s="3"/>
      <c r="FB1978" s="3"/>
      <c r="FC1978" s="3"/>
      <c r="FD1978" s="3"/>
      <c r="FE1978" s="3"/>
      <c r="FF1978" s="3"/>
      <c r="FG1978" s="3"/>
      <c r="FH1978" s="3"/>
      <c r="FI1978" s="3"/>
      <c r="FJ1978" s="3"/>
      <c r="FK1978" s="3"/>
      <c r="FL1978" s="3"/>
      <c r="FM1978" s="3"/>
      <c r="FN1978" s="3"/>
      <c r="FO1978" s="3"/>
      <c r="FP1978" s="3"/>
      <c r="FQ1978" s="3"/>
      <c r="FR1978" s="3"/>
      <c r="FS1978" s="3"/>
      <c r="FT1978" s="3"/>
      <c r="FU1978" s="3"/>
      <c r="FV1978" s="3"/>
      <c r="FW1978" s="3"/>
      <c r="FX1978" s="3"/>
      <c r="FY1978" s="3"/>
      <c r="FZ1978" s="3"/>
      <c r="GA1978" s="3"/>
      <c r="GB1978" s="3"/>
      <c r="GC1978" s="3"/>
      <c r="GD1978" s="3"/>
      <c r="GE1978" s="3"/>
      <c r="GF1978" s="3"/>
    </row>
    <row r="1979" spans="1:188" s="320" customFormat="1" x14ac:dyDescent="0.2">
      <c r="A1979" s="4"/>
      <c r="B1979" s="5"/>
      <c r="C1979" s="5"/>
      <c r="D1979" s="5"/>
      <c r="E1979" s="259"/>
      <c r="F1979" s="323"/>
      <c r="G1979" s="323"/>
      <c r="I1979" s="4"/>
      <c r="J1979" s="4"/>
      <c r="K1979" s="260"/>
      <c r="L1979" s="4"/>
      <c r="M1979" s="35"/>
      <c r="N1979" s="4"/>
      <c r="O1979" s="35"/>
      <c r="P1979" s="36"/>
      <c r="Q1979" s="4"/>
      <c r="R1979" s="4"/>
      <c r="S1979" s="4"/>
      <c r="T1979" s="4"/>
      <c r="U1979" s="4"/>
      <c r="V1979" s="4"/>
      <c r="W1979" s="4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  <c r="EH1979" s="3"/>
      <c r="EI1979" s="3"/>
      <c r="EJ1979" s="3"/>
      <c r="EK1979" s="3"/>
      <c r="EL1979" s="3"/>
      <c r="EM1979" s="3"/>
      <c r="EN1979" s="3"/>
      <c r="EO1979" s="3"/>
      <c r="EP1979" s="3"/>
      <c r="EQ1979" s="3"/>
      <c r="ER1979" s="3"/>
      <c r="ES1979" s="3"/>
      <c r="ET1979" s="3"/>
      <c r="EU1979" s="3"/>
      <c r="EV1979" s="3"/>
      <c r="EW1979" s="3"/>
      <c r="EX1979" s="3"/>
      <c r="EY1979" s="3"/>
      <c r="EZ1979" s="3"/>
      <c r="FA1979" s="3"/>
      <c r="FB1979" s="3"/>
      <c r="FC1979" s="3"/>
      <c r="FD1979" s="3"/>
      <c r="FE1979" s="3"/>
      <c r="FF1979" s="3"/>
      <c r="FG1979" s="3"/>
      <c r="FH1979" s="3"/>
      <c r="FI1979" s="3"/>
      <c r="FJ1979" s="3"/>
      <c r="FK1979" s="3"/>
      <c r="FL1979" s="3"/>
      <c r="FM1979" s="3"/>
      <c r="FN1979" s="3"/>
      <c r="FO1979" s="3"/>
      <c r="FP1979" s="3"/>
      <c r="FQ1979" s="3"/>
      <c r="FR1979" s="3"/>
      <c r="FS1979" s="3"/>
      <c r="FT1979" s="3"/>
      <c r="FU1979" s="3"/>
      <c r="FV1979" s="3"/>
      <c r="FW1979" s="3"/>
      <c r="FX1979" s="3"/>
      <c r="FY1979" s="3"/>
      <c r="FZ1979" s="3"/>
      <c r="GA1979" s="3"/>
      <c r="GB1979" s="3"/>
      <c r="GC1979" s="3"/>
      <c r="GD1979" s="3"/>
      <c r="GE1979" s="3"/>
      <c r="GF1979" s="3"/>
    </row>
    <row r="1980" spans="1:188" s="320" customFormat="1" x14ac:dyDescent="0.2">
      <c r="A1980" s="4"/>
      <c r="B1980" s="5"/>
      <c r="C1980" s="5"/>
      <c r="D1980" s="5"/>
      <c r="E1980" s="259"/>
      <c r="F1980" s="323"/>
      <c r="G1980" s="323"/>
      <c r="I1980" s="4"/>
      <c r="J1980" s="4"/>
      <c r="K1980" s="260"/>
      <c r="L1980" s="4"/>
      <c r="M1980" s="35"/>
      <c r="N1980" s="4"/>
      <c r="O1980" s="35"/>
      <c r="P1980" s="36"/>
      <c r="Q1980" s="4"/>
      <c r="R1980" s="4"/>
      <c r="S1980" s="4"/>
      <c r="T1980" s="4"/>
      <c r="U1980" s="4"/>
      <c r="V1980" s="4"/>
      <c r="W1980" s="4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  <c r="EO1980" s="3"/>
      <c r="EP1980" s="3"/>
      <c r="EQ1980" s="3"/>
      <c r="ER1980" s="3"/>
      <c r="ES1980" s="3"/>
      <c r="ET1980" s="3"/>
      <c r="EU1980" s="3"/>
      <c r="EV1980" s="3"/>
      <c r="EW1980" s="3"/>
      <c r="EX1980" s="3"/>
      <c r="EY1980" s="3"/>
      <c r="EZ1980" s="3"/>
      <c r="FA1980" s="3"/>
      <c r="FB1980" s="3"/>
      <c r="FC1980" s="3"/>
      <c r="FD1980" s="3"/>
      <c r="FE1980" s="3"/>
      <c r="FF1980" s="3"/>
      <c r="FG1980" s="3"/>
      <c r="FH1980" s="3"/>
      <c r="FI1980" s="3"/>
      <c r="FJ1980" s="3"/>
      <c r="FK1980" s="3"/>
      <c r="FL1980" s="3"/>
      <c r="FM1980" s="3"/>
      <c r="FN1980" s="3"/>
      <c r="FO1980" s="3"/>
      <c r="FP1980" s="3"/>
      <c r="FQ1980" s="3"/>
      <c r="FR1980" s="3"/>
      <c r="FS1980" s="3"/>
      <c r="FT1980" s="3"/>
      <c r="FU1980" s="3"/>
      <c r="FV1980" s="3"/>
      <c r="FW1980" s="3"/>
      <c r="FX1980" s="3"/>
      <c r="FY1980" s="3"/>
      <c r="FZ1980" s="3"/>
      <c r="GA1980" s="3"/>
      <c r="GB1980" s="3"/>
      <c r="GC1980" s="3"/>
      <c r="GD1980" s="3"/>
      <c r="GE1980" s="3"/>
      <c r="GF1980" s="3"/>
    </row>
    <row r="1981" spans="1:188" s="320" customFormat="1" x14ac:dyDescent="0.2">
      <c r="A1981" s="4"/>
      <c r="B1981" s="5"/>
      <c r="C1981" s="5"/>
      <c r="D1981" s="5"/>
      <c r="E1981" s="259"/>
      <c r="F1981" s="323"/>
      <c r="G1981" s="323"/>
      <c r="I1981" s="4"/>
      <c r="J1981" s="4"/>
      <c r="K1981" s="260"/>
      <c r="L1981" s="4"/>
      <c r="M1981" s="35"/>
      <c r="N1981" s="4"/>
      <c r="O1981" s="35"/>
      <c r="P1981" s="36"/>
      <c r="Q1981" s="4"/>
      <c r="R1981" s="4"/>
      <c r="S1981" s="4"/>
      <c r="T1981" s="4"/>
      <c r="U1981" s="4"/>
      <c r="V1981" s="4"/>
      <c r="W1981" s="4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  <c r="EH1981" s="3"/>
      <c r="EI1981" s="3"/>
      <c r="EJ1981" s="3"/>
      <c r="EK1981" s="3"/>
      <c r="EL1981" s="3"/>
      <c r="EM1981" s="3"/>
      <c r="EN1981" s="3"/>
      <c r="EO1981" s="3"/>
      <c r="EP1981" s="3"/>
      <c r="EQ1981" s="3"/>
      <c r="ER1981" s="3"/>
      <c r="ES1981" s="3"/>
      <c r="ET1981" s="3"/>
      <c r="EU1981" s="3"/>
      <c r="EV1981" s="3"/>
      <c r="EW1981" s="3"/>
      <c r="EX1981" s="3"/>
      <c r="EY1981" s="3"/>
      <c r="EZ1981" s="3"/>
      <c r="FA1981" s="3"/>
      <c r="FB1981" s="3"/>
      <c r="FC1981" s="3"/>
      <c r="FD1981" s="3"/>
      <c r="FE1981" s="3"/>
      <c r="FF1981" s="3"/>
      <c r="FG1981" s="3"/>
      <c r="FH1981" s="3"/>
      <c r="FI1981" s="3"/>
      <c r="FJ1981" s="3"/>
      <c r="FK1981" s="3"/>
      <c r="FL1981" s="3"/>
      <c r="FM1981" s="3"/>
      <c r="FN1981" s="3"/>
      <c r="FO1981" s="3"/>
      <c r="FP1981" s="3"/>
      <c r="FQ1981" s="3"/>
      <c r="FR1981" s="3"/>
      <c r="FS1981" s="3"/>
      <c r="FT1981" s="3"/>
      <c r="FU1981" s="3"/>
      <c r="FV1981" s="3"/>
      <c r="FW1981" s="3"/>
      <c r="FX1981" s="3"/>
      <c r="FY1981" s="3"/>
      <c r="FZ1981" s="3"/>
      <c r="GA1981" s="3"/>
      <c r="GB1981" s="3"/>
      <c r="GC1981" s="3"/>
      <c r="GD1981" s="3"/>
      <c r="GE1981" s="3"/>
      <c r="GF1981" s="3"/>
    </row>
    <row r="1982" spans="1:188" s="320" customFormat="1" x14ac:dyDescent="0.2">
      <c r="A1982" s="4"/>
      <c r="B1982" s="5"/>
      <c r="C1982" s="5"/>
      <c r="D1982" s="5"/>
      <c r="E1982" s="259"/>
      <c r="F1982" s="323"/>
      <c r="G1982" s="323"/>
      <c r="I1982" s="4"/>
      <c r="J1982" s="4"/>
      <c r="K1982" s="260"/>
      <c r="L1982" s="4"/>
      <c r="M1982" s="35"/>
      <c r="N1982" s="4"/>
      <c r="O1982" s="35"/>
      <c r="P1982" s="36"/>
      <c r="Q1982" s="4"/>
      <c r="R1982" s="4"/>
      <c r="S1982" s="4"/>
      <c r="T1982" s="4"/>
      <c r="U1982" s="4"/>
      <c r="V1982" s="4"/>
      <c r="W1982" s="4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  <c r="EG1982" s="3"/>
      <c r="EH1982" s="3"/>
      <c r="EI1982" s="3"/>
      <c r="EJ1982" s="3"/>
      <c r="EK1982" s="3"/>
      <c r="EL1982" s="3"/>
      <c r="EM1982" s="3"/>
      <c r="EN1982" s="3"/>
      <c r="EO1982" s="3"/>
      <c r="EP1982" s="3"/>
      <c r="EQ1982" s="3"/>
      <c r="ER1982" s="3"/>
      <c r="ES1982" s="3"/>
      <c r="ET1982" s="3"/>
      <c r="EU1982" s="3"/>
      <c r="EV1982" s="3"/>
      <c r="EW1982" s="3"/>
      <c r="EX1982" s="3"/>
      <c r="EY1982" s="3"/>
      <c r="EZ1982" s="3"/>
      <c r="FA1982" s="3"/>
      <c r="FB1982" s="3"/>
      <c r="FC1982" s="3"/>
      <c r="FD1982" s="3"/>
      <c r="FE1982" s="3"/>
      <c r="FF1982" s="3"/>
      <c r="FG1982" s="3"/>
      <c r="FH1982" s="3"/>
      <c r="FI1982" s="3"/>
      <c r="FJ1982" s="3"/>
      <c r="FK1982" s="3"/>
      <c r="FL1982" s="3"/>
      <c r="FM1982" s="3"/>
      <c r="FN1982" s="3"/>
      <c r="FO1982" s="3"/>
      <c r="FP1982" s="3"/>
      <c r="FQ1982" s="3"/>
      <c r="FR1982" s="3"/>
      <c r="FS1982" s="3"/>
      <c r="FT1982" s="3"/>
      <c r="FU1982" s="3"/>
      <c r="FV1982" s="3"/>
      <c r="FW1982" s="3"/>
      <c r="FX1982" s="3"/>
      <c r="FY1982" s="3"/>
      <c r="FZ1982" s="3"/>
      <c r="GA1982" s="3"/>
      <c r="GB1982" s="3"/>
      <c r="GC1982" s="3"/>
      <c r="GD1982" s="3"/>
      <c r="GE1982" s="3"/>
      <c r="GF1982" s="3"/>
    </row>
    <row r="1983" spans="1:188" s="320" customFormat="1" x14ac:dyDescent="0.2">
      <c r="A1983" s="4"/>
      <c r="B1983" s="5"/>
      <c r="C1983" s="5"/>
      <c r="D1983" s="5"/>
      <c r="E1983" s="259"/>
      <c r="F1983" s="323"/>
      <c r="G1983" s="323"/>
      <c r="I1983" s="4"/>
      <c r="J1983" s="4"/>
      <c r="K1983" s="260"/>
      <c r="L1983" s="4"/>
      <c r="M1983" s="35"/>
      <c r="N1983" s="4"/>
      <c r="O1983" s="35"/>
      <c r="P1983" s="36"/>
      <c r="Q1983" s="4"/>
      <c r="R1983" s="4"/>
      <c r="S1983" s="4"/>
      <c r="T1983" s="4"/>
      <c r="U1983" s="4"/>
      <c r="V1983" s="4"/>
      <c r="W1983" s="4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  <c r="EF1983" s="3"/>
      <c r="EG1983" s="3"/>
      <c r="EH1983" s="3"/>
      <c r="EI1983" s="3"/>
      <c r="EJ1983" s="3"/>
      <c r="EK1983" s="3"/>
      <c r="EL1983" s="3"/>
      <c r="EM1983" s="3"/>
      <c r="EN1983" s="3"/>
      <c r="EO1983" s="3"/>
      <c r="EP1983" s="3"/>
      <c r="EQ1983" s="3"/>
      <c r="ER1983" s="3"/>
      <c r="ES1983" s="3"/>
      <c r="ET1983" s="3"/>
      <c r="EU1983" s="3"/>
      <c r="EV1983" s="3"/>
      <c r="EW1983" s="3"/>
      <c r="EX1983" s="3"/>
      <c r="EY1983" s="3"/>
      <c r="EZ1983" s="3"/>
      <c r="FA1983" s="3"/>
      <c r="FB1983" s="3"/>
      <c r="FC1983" s="3"/>
      <c r="FD1983" s="3"/>
      <c r="FE1983" s="3"/>
      <c r="FF1983" s="3"/>
      <c r="FG1983" s="3"/>
      <c r="FH1983" s="3"/>
      <c r="FI1983" s="3"/>
      <c r="FJ1983" s="3"/>
      <c r="FK1983" s="3"/>
      <c r="FL1983" s="3"/>
      <c r="FM1983" s="3"/>
      <c r="FN1983" s="3"/>
      <c r="FO1983" s="3"/>
      <c r="FP1983" s="3"/>
      <c r="FQ1983" s="3"/>
      <c r="FR1983" s="3"/>
      <c r="FS1983" s="3"/>
      <c r="FT1983" s="3"/>
      <c r="FU1983" s="3"/>
      <c r="FV1983" s="3"/>
      <c r="FW1983" s="3"/>
      <c r="FX1983" s="3"/>
      <c r="FY1983" s="3"/>
      <c r="FZ1983" s="3"/>
      <c r="GA1983" s="3"/>
      <c r="GB1983" s="3"/>
      <c r="GC1983" s="3"/>
      <c r="GD1983" s="3"/>
      <c r="GE1983" s="3"/>
      <c r="GF1983" s="3"/>
    </row>
    <row r="1984" spans="1:188" s="320" customFormat="1" x14ac:dyDescent="0.2">
      <c r="A1984" s="4"/>
      <c r="B1984" s="5"/>
      <c r="C1984" s="5"/>
      <c r="D1984" s="5"/>
      <c r="E1984" s="259"/>
      <c r="F1984" s="323"/>
      <c r="G1984" s="323"/>
      <c r="I1984" s="4"/>
      <c r="J1984" s="4"/>
      <c r="K1984" s="260"/>
      <c r="L1984" s="4"/>
      <c r="M1984" s="35"/>
      <c r="N1984" s="4"/>
      <c r="O1984" s="35"/>
      <c r="P1984" s="36"/>
      <c r="Q1984" s="4"/>
      <c r="R1984" s="4"/>
      <c r="S1984" s="4"/>
      <c r="T1984" s="4"/>
      <c r="U1984" s="4"/>
      <c r="V1984" s="4"/>
      <c r="W1984" s="4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  <c r="EF1984" s="3"/>
      <c r="EG1984" s="3"/>
      <c r="EH1984" s="3"/>
      <c r="EI1984" s="3"/>
      <c r="EJ1984" s="3"/>
      <c r="EK1984" s="3"/>
      <c r="EL1984" s="3"/>
      <c r="EM1984" s="3"/>
      <c r="EN1984" s="3"/>
      <c r="EO1984" s="3"/>
      <c r="EP1984" s="3"/>
      <c r="EQ1984" s="3"/>
      <c r="ER1984" s="3"/>
      <c r="ES1984" s="3"/>
      <c r="ET1984" s="3"/>
      <c r="EU1984" s="3"/>
      <c r="EV1984" s="3"/>
      <c r="EW1984" s="3"/>
      <c r="EX1984" s="3"/>
      <c r="EY1984" s="3"/>
      <c r="EZ1984" s="3"/>
      <c r="FA1984" s="3"/>
      <c r="FB1984" s="3"/>
      <c r="FC1984" s="3"/>
      <c r="FD1984" s="3"/>
      <c r="FE1984" s="3"/>
      <c r="FF1984" s="3"/>
      <c r="FG1984" s="3"/>
      <c r="FH1984" s="3"/>
      <c r="FI1984" s="3"/>
      <c r="FJ1984" s="3"/>
      <c r="FK1984" s="3"/>
      <c r="FL1984" s="3"/>
      <c r="FM1984" s="3"/>
      <c r="FN1984" s="3"/>
      <c r="FO1984" s="3"/>
      <c r="FP1984" s="3"/>
      <c r="FQ1984" s="3"/>
      <c r="FR1984" s="3"/>
      <c r="FS1984" s="3"/>
      <c r="FT1984" s="3"/>
      <c r="FU1984" s="3"/>
      <c r="FV1984" s="3"/>
      <c r="FW1984" s="3"/>
      <c r="FX1984" s="3"/>
      <c r="FY1984" s="3"/>
      <c r="FZ1984" s="3"/>
      <c r="GA1984" s="3"/>
      <c r="GB1984" s="3"/>
      <c r="GC1984" s="3"/>
      <c r="GD1984" s="3"/>
      <c r="GE1984" s="3"/>
      <c r="GF1984" s="3"/>
    </row>
    <row r="1985" spans="1:188" s="320" customFormat="1" x14ac:dyDescent="0.2">
      <c r="A1985" s="4"/>
      <c r="B1985" s="5"/>
      <c r="C1985" s="5"/>
      <c r="D1985" s="5"/>
      <c r="E1985" s="259"/>
      <c r="F1985" s="323"/>
      <c r="G1985" s="323"/>
      <c r="I1985" s="4"/>
      <c r="J1985" s="4"/>
      <c r="K1985" s="260"/>
      <c r="L1985" s="4"/>
      <c r="M1985" s="35"/>
      <c r="N1985" s="4"/>
      <c r="O1985" s="35"/>
      <c r="P1985" s="36"/>
      <c r="Q1985" s="4"/>
      <c r="R1985" s="4"/>
      <c r="S1985" s="4"/>
      <c r="T1985" s="4"/>
      <c r="U1985" s="4"/>
      <c r="V1985" s="4"/>
      <c r="W1985" s="4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  <c r="EG1985" s="3"/>
      <c r="EH1985" s="3"/>
      <c r="EI1985" s="3"/>
      <c r="EJ1985" s="3"/>
      <c r="EK1985" s="3"/>
      <c r="EL1985" s="3"/>
      <c r="EM1985" s="3"/>
      <c r="EN1985" s="3"/>
      <c r="EO1985" s="3"/>
      <c r="EP1985" s="3"/>
      <c r="EQ1985" s="3"/>
      <c r="ER1985" s="3"/>
      <c r="ES1985" s="3"/>
      <c r="ET1985" s="3"/>
      <c r="EU1985" s="3"/>
      <c r="EV1985" s="3"/>
      <c r="EW1985" s="3"/>
      <c r="EX1985" s="3"/>
      <c r="EY1985" s="3"/>
      <c r="EZ1985" s="3"/>
      <c r="FA1985" s="3"/>
      <c r="FB1985" s="3"/>
      <c r="FC1985" s="3"/>
      <c r="FD1985" s="3"/>
      <c r="FE1985" s="3"/>
      <c r="FF1985" s="3"/>
      <c r="FG1985" s="3"/>
      <c r="FH1985" s="3"/>
      <c r="FI1985" s="3"/>
      <c r="FJ1985" s="3"/>
      <c r="FK1985" s="3"/>
      <c r="FL1985" s="3"/>
      <c r="FM1985" s="3"/>
      <c r="FN1985" s="3"/>
      <c r="FO1985" s="3"/>
      <c r="FP1985" s="3"/>
      <c r="FQ1985" s="3"/>
      <c r="FR1985" s="3"/>
      <c r="FS1985" s="3"/>
      <c r="FT1985" s="3"/>
      <c r="FU1985" s="3"/>
      <c r="FV1985" s="3"/>
      <c r="FW1985" s="3"/>
      <c r="FX1985" s="3"/>
      <c r="FY1985" s="3"/>
      <c r="FZ1985" s="3"/>
      <c r="GA1985" s="3"/>
      <c r="GB1985" s="3"/>
      <c r="GC1985" s="3"/>
      <c r="GD1985" s="3"/>
      <c r="GE1985" s="3"/>
      <c r="GF1985" s="3"/>
    </row>
    <row r="1986" spans="1:188" s="320" customFormat="1" x14ac:dyDescent="0.2">
      <c r="A1986" s="4"/>
      <c r="B1986" s="5"/>
      <c r="C1986" s="5"/>
      <c r="D1986" s="5"/>
      <c r="E1986" s="259"/>
      <c r="F1986" s="323"/>
      <c r="G1986" s="323"/>
      <c r="I1986" s="4"/>
      <c r="J1986" s="4"/>
      <c r="K1986" s="260"/>
      <c r="L1986" s="4"/>
      <c r="M1986" s="35"/>
      <c r="N1986" s="4"/>
      <c r="O1986" s="35"/>
      <c r="P1986" s="36"/>
      <c r="Q1986" s="4"/>
      <c r="R1986" s="4"/>
      <c r="S1986" s="4"/>
      <c r="T1986" s="4"/>
      <c r="U1986" s="4"/>
      <c r="V1986" s="4"/>
      <c r="W1986" s="4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  <c r="EG1986" s="3"/>
      <c r="EH1986" s="3"/>
      <c r="EI1986" s="3"/>
      <c r="EJ1986" s="3"/>
      <c r="EK1986" s="3"/>
      <c r="EL1986" s="3"/>
      <c r="EM1986" s="3"/>
      <c r="EN1986" s="3"/>
      <c r="EO1986" s="3"/>
      <c r="EP1986" s="3"/>
      <c r="EQ1986" s="3"/>
      <c r="ER1986" s="3"/>
      <c r="ES1986" s="3"/>
      <c r="ET1986" s="3"/>
      <c r="EU1986" s="3"/>
      <c r="EV1986" s="3"/>
      <c r="EW1986" s="3"/>
      <c r="EX1986" s="3"/>
      <c r="EY1986" s="3"/>
      <c r="EZ1986" s="3"/>
      <c r="FA1986" s="3"/>
      <c r="FB1986" s="3"/>
      <c r="FC1986" s="3"/>
      <c r="FD1986" s="3"/>
      <c r="FE1986" s="3"/>
      <c r="FF1986" s="3"/>
      <c r="FG1986" s="3"/>
      <c r="FH1986" s="3"/>
      <c r="FI1986" s="3"/>
      <c r="FJ1986" s="3"/>
      <c r="FK1986" s="3"/>
      <c r="FL1986" s="3"/>
      <c r="FM1986" s="3"/>
      <c r="FN1986" s="3"/>
      <c r="FO1986" s="3"/>
      <c r="FP1986" s="3"/>
      <c r="FQ1986" s="3"/>
      <c r="FR1986" s="3"/>
      <c r="FS1986" s="3"/>
      <c r="FT1986" s="3"/>
      <c r="FU1986" s="3"/>
      <c r="FV1986" s="3"/>
      <c r="FW1986" s="3"/>
      <c r="FX1986" s="3"/>
      <c r="FY1986" s="3"/>
      <c r="FZ1986" s="3"/>
      <c r="GA1986" s="3"/>
      <c r="GB1986" s="3"/>
      <c r="GC1986" s="3"/>
      <c r="GD1986" s="3"/>
      <c r="GE1986" s="3"/>
      <c r="GF1986" s="3"/>
    </row>
    <row r="1987" spans="1:188" s="320" customFormat="1" x14ac:dyDescent="0.2">
      <c r="A1987" s="4"/>
      <c r="B1987" s="5"/>
      <c r="C1987" s="5"/>
      <c r="D1987" s="5"/>
      <c r="E1987" s="259"/>
      <c r="F1987" s="323"/>
      <c r="G1987" s="323"/>
      <c r="I1987" s="4"/>
      <c r="J1987" s="4"/>
      <c r="K1987" s="260"/>
      <c r="L1987" s="4"/>
      <c r="M1987" s="35"/>
      <c r="N1987" s="4"/>
      <c r="O1987" s="35"/>
      <c r="P1987" s="36"/>
      <c r="Q1987" s="4"/>
      <c r="R1987" s="4"/>
      <c r="S1987" s="4"/>
      <c r="T1987" s="4"/>
      <c r="U1987" s="4"/>
      <c r="V1987" s="4"/>
      <c r="W1987" s="4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  <c r="EO1987" s="3"/>
      <c r="EP1987" s="3"/>
      <c r="EQ1987" s="3"/>
      <c r="ER1987" s="3"/>
      <c r="ES1987" s="3"/>
      <c r="ET1987" s="3"/>
      <c r="EU1987" s="3"/>
      <c r="EV1987" s="3"/>
      <c r="EW1987" s="3"/>
      <c r="EX1987" s="3"/>
      <c r="EY1987" s="3"/>
      <c r="EZ1987" s="3"/>
      <c r="FA1987" s="3"/>
      <c r="FB1987" s="3"/>
      <c r="FC1987" s="3"/>
      <c r="FD1987" s="3"/>
      <c r="FE1987" s="3"/>
      <c r="FF1987" s="3"/>
      <c r="FG1987" s="3"/>
      <c r="FH1987" s="3"/>
      <c r="FI1987" s="3"/>
      <c r="FJ1987" s="3"/>
      <c r="FK1987" s="3"/>
      <c r="FL1987" s="3"/>
      <c r="FM1987" s="3"/>
      <c r="FN1987" s="3"/>
      <c r="FO1987" s="3"/>
      <c r="FP1987" s="3"/>
      <c r="FQ1987" s="3"/>
      <c r="FR1987" s="3"/>
      <c r="FS1987" s="3"/>
      <c r="FT1987" s="3"/>
      <c r="FU1987" s="3"/>
      <c r="FV1987" s="3"/>
      <c r="FW1987" s="3"/>
      <c r="FX1987" s="3"/>
      <c r="FY1987" s="3"/>
      <c r="FZ1987" s="3"/>
      <c r="GA1987" s="3"/>
      <c r="GB1987" s="3"/>
      <c r="GC1987" s="3"/>
      <c r="GD1987" s="3"/>
      <c r="GE1987" s="3"/>
      <c r="GF1987" s="3"/>
    </row>
    <row r="1988" spans="1:188" s="320" customFormat="1" x14ac:dyDescent="0.2">
      <c r="A1988" s="4"/>
      <c r="B1988" s="5"/>
      <c r="C1988" s="5"/>
      <c r="D1988" s="5"/>
      <c r="E1988" s="259"/>
      <c r="F1988" s="323"/>
      <c r="G1988" s="323"/>
      <c r="I1988" s="4"/>
      <c r="J1988" s="4"/>
      <c r="K1988" s="260"/>
      <c r="L1988" s="4"/>
      <c r="M1988" s="35"/>
      <c r="N1988" s="4"/>
      <c r="O1988" s="35"/>
      <c r="P1988" s="36"/>
      <c r="Q1988" s="4"/>
      <c r="R1988" s="4"/>
      <c r="S1988" s="4"/>
      <c r="T1988" s="4"/>
      <c r="U1988" s="4"/>
      <c r="V1988" s="4"/>
      <c r="W1988" s="4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  <c r="EO1988" s="3"/>
      <c r="EP1988" s="3"/>
      <c r="EQ1988" s="3"/>
      <c r="ER1988" s="3"/>
      <c r="ES1988" s="3"/>
      <c r="ET1988" s="3"/>
      <c r="EU1988" s="3"/>
      <c r="EV1988" s="3"/>
      <c r="EW1988" s="3"/>
      <c r="EX1988" s="3"/>
      <c r="EY1988" s="3"/>
      <c r="EZ1988" s="3"/>
      <c r="FA1988" s="3"/>
      <c r="FB1988" s="3"/>
      <c r="FC1988" s="3"/>
      <c r="FD1988" s="3"/>
      <c r="FE1988" s="3"/>
      <c r="FF1988" s="3"/>
      <c r="FG1988" s="3"/>
      <c r="FH1988" s="3"/>
      <c r="FI1988" s="3"/>
      <c r="FJ1988" s="3"/>
      <c r="FK1988" s="3"/>
      <c r="FL1988" s="3"/>
      <c r="FM1988" s="3"/>
      <c r="FN1988" s="3"/>
      <c r="FO1988" s="3"/>
      <c r="FP1988" s="3"/>
      <c r="FQ1988" s="3"/>
      <c r="FR1988" s="3"/>
      <c r="FS1988" s="3"/>
      <c r="FT1988" s="3"/>
      <c r="FU1988" s="3"/>
      <c r="FV1988" s="3"/>
      <c r="FW1988" s="3"/>
      <c r="FX1988" s="3"/>
      <c r="FY1988" s="3"/>
      <c r="FZ1988" s="3"/>
      <c r="GA1988" s="3"/>
      <c r="GB1988" s="3"/>
      <c r="GC1988" s="3"/>
      <c r="GD1988" s="3"/>
      <c r="GE1988" s="3"/>
      <c r="GF1988" s="3"/>
    </row>
    <row r="1989" spans="1:188" s="320" customFormat="1" x14ac:dyDescent="0.2">
      <c r="A1989" s="4"/>
      <c r="B1989" s="5"/>
      <c r="C1989" s="5"/>
      <c r="D1989" s="5"/>
      <c r="E1989" s="259"/>
      <c r="F1989" s="323"/>
      <c r="G1989" s="323"/>
      <c r="I1989" s="4"/>
      <c r="J1989" s="4"/>
      <c r="K1989" s="260"/>
      <c r="L1989" s="4"/>
      <c r="M1989" s="35"/>
      <c r="N1989" s="4"/>
      <c r="O1989" s="35"/>
      <c r="P1989" s="36"/>
      <c r="Q1989" s="4"/>
      <c r="R1989" s="4"/>
      <c r="S1989" s="4"/>
      <c r="T1989" s="4"/>
      <c r="U1989" s="4"/>
      <c r="V1989" s="4"/>
      <c r="W1989" s="4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  <c r="FB1989" s="3"/>
      <c r="FC1989" s="3"/>
      <c r="FD1989" s="3"/>
      <c r="FE1989" s="3"/>
      <c r="FF1989" s="3"/>
      <c r="FG1989" s="3"/>
      <c r="FH1989" s="3"/>
      <c r="FI1989" s="3"/>
      <c r="FJ1989" s="3"/>
      <c r="FK1989" s="3"/>
      <c r="FL1989" s="3"/>
      <c r="FM1989" s="3"/>
      <c r="FN1989" s="3"/>
      <c r="FO1989" s="3"/>
      <c r="FP1989" s="3"/>
      <c r="FQ1989" s="3"/>
      <c r="FR1989" s="3"/>
      <c r="FS1989" s="3"/>
      <c r="FT1989" s="3"/>
      <c r="FU1989" s="3"/>
      <c r="FV1989" s="3"/>
      <c r="FW1989" s="3"/>
      <c r="FX1989" s="3"/>
      <c r="FY1989" s="3"/>
      <c r="FZ1989" s="3"/>
      <c r="GA1989" s="3"/>
      <c r="GB1989" s="3"/>
      <c r="GC1989" s="3"/>
      <c r="GD1989" s="3"/>
      <c r="GE1989" s="3"/>
      <c r="GF1989" s="3"/>
    </row>
    <row r="1990" spans="1:188" s="320" customFormat="1" x14ac:dyDescent="0.2">
      <c r="A1990" s="4"/>
      <c r="B1990" s="5"/>
      <c r="C1990" s="5"/>
      <c r="D1990" s="5"/>
      <c r="E1990" s="259"/>
      <c r="F1990" s="323"/>
      <c r="G1990" s="323"/>
      <c r="I1990" s="4"/>
      <c r="J1990" s="4"/>
      <c r="K1990" s="260"/>
      <c r="L1990" s="4"/>
      <c r="M1990" s="35"/>
      <c r="N1990" s="4"/>
      <c r="O1990" s="35"/>
      <c r="P1990" s="36"/>
      <c r="Q1990" s="4"/>
      <c r="R1990" s="4"/>
      <c r="S1990" s="4"/>
      <c r="T1990" s="4"/>
      <c r="U1990" s="4"/>
      <c r="V1990" s="4"/>
      <c r="W1990" s="4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  <c r="EO1990" s="3"/>
      <c r="EP1990" s="3"/>
      <c r="EQ1990" s="3"/>
      <c r="ER1990" s="3"/>
      <c r="ES1990" s="3"/>
      <c r="ET1990" s="3"/>
      <c r="EU1990" s="3"/>
      <c r="EV1990" s="3"/>
      <c r="EW1990" s="3"/>
      <c r="EX1990" s="3"/>
      <c r="EY1990" s="3"/>
      <c r="EZ1990" s="3"/>
      <c r="FA1990" s="3"/>
      <c r="FB1990" s="3"/>
      <c r="FC1990" s="3"/>
      <c r="FD1990" s="3"/>
      <c r="FE1990" s="3"/>
      <c r="FF1990" s="3"/>
      <c r="FG1990" s="3"/>
      <c r="FH1990" s="3"/>
      <c r="FI1990" s="3"/>
      <c r="FJ1990" s="3"/>
      <c r="FK1990" s="3"/>
      <c r="FL1990" s="3"/>
      <c r="FM1990" s="3"/>
      <c r="FN1990" s="3"/>
      <c r="FO1990" s="3"/>
      <c r="FP1990" s="3"/>
      <c r="FQ1990" s="3"/>
      <c r="FR1990" s="3"/>
      <c r="FS1990" s="3"/>
      <c r="FT1990" s="3"/>
      <c r="FU1990" s="3"/>
      <c r="FV1990" s="3"/>
      <c r="FW1990" s="3"/>
      <c r="FX1990" s="3"/>
      <c r="FY1990" s="3"/>
      <c r="FZ1990" s="3"/>
      <c r="GA1990" s="3"/>
      <c r="GB1990" s="3"/>
      <c r="GC1990" s="3"/>
      <c r="GD1990" s="3"/>
      <c r="GE1990" s="3"/>
      <c r="GF1990" s="3"/>
    </row>
    <row r="1991" spans="1:188" s="320" customFormat="1" x14ac:dyDescent="0.2">
      <c r="A1991" s="4"/>
      <c r="B1991" s="5"/>
      <c r="C1991" s="5"/>
      <c r="D1991" s="5"/>
      <c r="E1991" s="259"/>
      <c r="F1991" s="323"/>
      <c r="G1991" s="323"/>
      <c r="I1991" s="4"/>
      <c r="J1991" s="4"/>
      <c r="K1991" s="260"/>
      <c r="L1991" s="4"/>
      <c r="M1991" s="35"/>
      <c r="N1991" s="4"/>
      <c r="O1991" s="35"/>
      <c r="P1991" s="36"/>
      <c r="Q1991" s="4"/>
      <c r="R1991" s="4"/>
      <c r="S1991" s="4"/>
      <c r="T1991" s="4"/>
      <c r="U1991" s="4"/>
      <c r="V1991" s="4"/>
      <c r="W1991" s="4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  <c r="EH1991" s="3"/>
      <c r="EI1991" s="3"/>
      <c r="EJ1991" s="3"/>
      <c r="EK1991" s="3"/>
      <c r="EL1991" s="3"/>
      <c r="EM1991" s="3"/>
      <c r="EN1991" s="3"/>
      <c r="EO1991" s="3"/>
      <c r="EP1991" s="3"/>
      <c r="EQ1991" s="3"/>
      <c r="ER1991" s="3"/>
      <c r="ES1991" s="3"/>
      <c r="ET1991" s="3"/>
      <c r="EU1991" s="3"/>
      <c r="EV1991" s="3"/>
      <c r="EW1991" s="3"/>
      <c r="EX1991" s="3"/>
      <c r="EY1991" s="3"/>
      <c r="EZ1991" s="3"/>
      <c r="FA1991" s="3"/>
      <c r="FB1991" s="3"/>
      <c r="FC1991" s="3"/>
      <c r="FD1991" s="3"/>
      <c r="FE1991" s="3"/>
      <c r="FF1991" s="3"/>
      <c r="FG1991" s="3"/>
      <c r="FH1991" s="3"/>
      <c r="FI1991" s="3"/>
      <c r="FJ1991" s="3"/>
      <c r="FK1991" s="3"/>
      <c r="FL1991" s="3"/>
      <c r="FM1991" s="3"/>
      <c r="FN1991" s="3"/>
      <c r="FO1991" s="3"/>
      <c r="FP1991" s="3"/>
      <c r="FQ1991" s="3"/>
      <c r="FR1991" s="3"/>
      <c r="FS1991" s="3"/>
      <c r="FT1991" s="3"/>
      <c r="FU1991" s="3"/>
      <c r="FV1991" s="3"/>
      <c r="FW1991" s="3"/>
      <c r="FX1991" s="3"/>
      <c r="FY1991" s="3"/>
      <c r="FZ1991" s="3"/>
      <c r="GA1991" s="3"/>
      <c r="GB1991" s="3"/>
      <c r="GC1991" s="3"/>
      <c r="GD1991" s="3"/>
      <c r="GE1991" s="3"/>
      <c r="GF1991" s="3"/>
    </row>
    <row r="1992" spans="1:188" s="320" customFormat="1" x14ac:dyDescent="0.2">
      <c r="A1992" s="4"/>
      <c r="B1992" s="5"/>
      <c r="C1992" s="5"/>
      <c r="D1992" s="5"/>
      <c r="E1992" s="259"/>
      <c r="F1992" s="323"/>
      <c r="G1992" s="323"/>
      <c r="I1992" s="4"/>
      <c r="J1992" s="4"/>
      <c r="K1992" s="260"/>
      <c r="L1992" s="4"/>
      <c r="M1992" s="35"/>
      <c r="N1992" s="4"/>
      <c r="O1992" s="35"/>
      <c r="P1992" s="36"/>
      <c r="Q1992" s="4"/>
      <c r="R1992" s="4"/>
      <c r="S1992" s="4"/>
      <c r="T1992" s="4"/>
      <c r="U1992" s="4"/>
      <c r="V1992" s="4"/>
      <c r="W1992" s="4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  <c r="EH1992" s="3"/>
      <c r="EI1992" s="3"/>
      <c r="EJ1992" s="3"/>
      <c r="EK1992" s="3"/>
      <c r="EL1992" s="3"/>
      <c r="EM1992" s="3"/>
      <c r="EN1992" s="3"/>
      <c r="EO1992" s="3"/>
      <c r="EP1992" s="3"/>
      <c r="EQ1992" s="3"/>
      <c r="ER1992" s="3"/>
      <c r="ES1992" s="3"/>
      <c r="ET1992" s="3"/>
      <c r="EU1992" s="3"/>
      <c r="EV1992" s="3"/>
      <c r="EW1992" s="3"/>
      <c r="EX1992" s="3"/>
      <c r="EY1992" s="3"/>
      <c r="EZ1992" s="3"/>
      <c r="FA1992" s="3"/>
      <c r="FB1992" s="3"/>
      <c r="FC1992" s="3"/>
      <c r="FD1992" s="3"/>
      <c r="FE1992" s="3"/>
      <c r="FF1992" s="3"/>
      <c r="FG1992" s="3"/>
      <c r="FH1992" s="3"/>
      <c r="FI1992" s="3"/>
      <c r="FJ1992" s="3"/>
      <c r="FK1992" s="3"/>
      <c r="FL1992" s="3"/>
      <c r="FM1992" s="3"/>
      <c r="FN1992" s="3"/>
      <c r="FO1992" s="3"/>
      <c r="FP1992" s="3"/>
      <c r="FQ1992" s="3"/>
      <c r="FR1992" s="3"/>
      <c r="FS1992" s="3"/>
      <c r="FT1992" s="3"/>
      <c r="FU1992" s="3"/>
      <c r="FV1992" s="3"/>
      <c r="FW1992" s="3"/>
      <c r="FX1992" s="3"/>
      <c r="FY1992" s="3"/>
      <c r="FZ1992" s="3"/>
      <c r="GA1992" s="3"/>
      <c r="GB1992" s="3"/>
      <c r="GC1992" s="3"/>
      <c r="GD1992" s="3"/>
      <c r="GE1992" s="3"/>
      <c r="GF1992" s="3"/>
    </row>
    <row r="1993" spans="1:188" s="320" customFormat="1" x14ac:dyDescent="0.2">
      <c r="A1993" s="4"/>
      <c r="B1993" s="5"/>
      <c r="C1993" s="5"/>
      <c r="D1993" s="5"/>
      <c r="E1993" s="259"/>
      <c r="F1993" s="323"/>
      <c r="G1993" s="323"/>
      <c r="I1993" s="4"/>
      <c r="J1993" s="4"/>
      <c r="K1993" s="260"/>
      <c r="L1993" s="4"/>
      <c r="M1993" s="35"/>
      <c r="N1993" s="4"/>
      <c r="O1993" s="35"/>
      <c r="P1993" s="36"/>
      <c r="Q1993" s="4"/>
      <c r="R1993" s="4"/>
      <c r="S1993" s="4"/>
      <c r="T1993" s="4"/>
      <c r="U1993" s="4"/>
      <c r="V1993" s="4"/>
      <c r="W1993" s="4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  <c r="EH1993" s="3"/>
      <c r="EI1993" s="3"/>
      <c r="EJ1993" s="3"/>
      <c r="EK1993" s="3"/>
      <c r="EL1993" s="3"/>
      <c r="EM1993" s="3"/>
      <c r="EN1993" s="3"/>
      <c r="EO1993" s="3"/>
      <c r="EP1993" s="3"/>
      <c r="EQ1993" s="3"/>
      <c r="ER1993" s="3"/>
      <c r="ES1993" s="3"/>
      <c r="ET1993" s="3"/>
      <c r="EU1993" s="3"/>
      <c r="EV1993" s="3"/>
      <c r="EW1993" s="3"/>
      <c r="EX1993" s="3"/>
      <c r="EY1993" s="3"/>
      <c r="EZ1993" s="3"/>
      <c r="FA1993" s="3"/>
      <c r="FB1993" s="3"/>
      <c r="FC1993" s="3"/>
      <c r="FD1993" s="3"/>
      <c r="FE1993" s="3"/>
      <c r="FF1993" s="3"/>
      <c r="FG1993" s="3"/>
      <c r="FH1993" s="3"/>
      <c r="FI1993" s="3"/>
      <c r="FJ1993" s="3"/>
      <c r="FK1993" s="3"/>
      <c r="FL1993" s="3"/>
      <c r="FM1993" s="3"/>
      <c r="FN1993" s="3"/>
      <c r="FO1993" s="3"/>
      <c r="FP1993" s="3"/>
      <c r="FQ1993" s="3"/>
      <c r="FR1993" s="3"/>
      <c r="FS1993" s="3"/>
      <c r="FT1993" s="3"/>
      <c r="FU1993" s="3"/>
      <c r="FV1993" s="3"/>
      <c r="FW1993" s="3"/>
      <c r="FX1993" s="3"/>
      <c r="FY1993" s="3"/>
      <c r="FZ1993" s="3"/>
      <c r="GA1993" s="3"/>
      <c r="GB1993" s="3"/>
      <c r="GC1993" s="3"/>
      <c r="GD1993" s="3"/>
      <c r="GE1993" s="3"/>
      <c r="GF1993" s="3"/>
    </row>
    <row r="1994" spans="1:188" s="320" customFormat="1" x14ac:dyDescent="0.2">
      <c r="A1994" s="4"/>
      <c r="B1994" s="5"/>
      <c r="C1994" s="5"/>
      <c r="D1994" s="5"/>
      <c r="E1994" s="259"/>
      <c r="F1994" s="323"/>
      <c r="G1994" s="323"/>
      <c r="I1994" s="4"/>
      <c r="J1994" s="4"/>
      <c r="K1994" s="260"/>
      <c r="L1994" s="4"/>
      <c r="M1994" s="35"/>
      <c r="N1994" s="4"/>
      <c r="O1994" s="35"/>
      <c r="P1994" s="36"/>
      <c r="Q1994" s="4"/>
      <c r="R1994" s="4"/>
      <c r="S1994" s="4"/>
      <c r="T1994" s="4"/>
      <c r="U1994" s="4"/>
      <c r="V1994" s="4"/>
      <c r="W1994" s="4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  <c r="EH1994" s="3"/>
      <c r="EI1994" s="3"/>
      <c r="EJ1994" s="3"/>
      <c r="EK1994" s="3"/>
      <c r="EL1994" s="3"/>
      <c r="EM1994" s="3"/>
      <c r="EN1994" s="3"/>
      <c r="EO1994" s="3"/>
      <c r="EP1994" s="3"/>
      <c r="EQ1994" s="3"/>
      <c r="ER1994" s="3"/>
      <c r="ES1994" s="3"/>
      <c r="ET1994" s="3"/>
      <c r="EU1994" s="3"/>
      <c r="EV1994" s="3"/>
      <c r="EW1994" s="3"/>
      <c r="EX1994" s="3"/>
      <c r="EY1994" s="3"/>
      <c r="EZ1994" s="3"/>
      <c r="FA1994" s="3"/>
      <c r="FB1994" s="3"/>
      <c r="FC1994" s="3"/>
      <c r="FD1994" s="3"/>
      <c r="FE1994" s="3"/>
      <c r="FF1994" s="3"/>
      <c r="FG1994" s="3"/>
      <c r="FH1994" s="3"/>
      <c r="FI1994" s="3"/>
      <c r="FJ1994" s="3"/>
      <c r="FK1994" s="3"/>
      <c r="FL1994" s="3"/>
      <c r="FM1994" s="3"/>
      <c r="FN1994" s="3"/>
      <c r="FO1994" s="3"/>
      <c r="FP1994" s="3"/>
      <c r="FQ1994" s="3"/>
      <c r="FR1994" s="3"/>
      <c r="FS1994" s="3"/>
      <c r="FT1994" s="3"/>
      <c r="FU1994" s="3"/>
      <c r="FV1994" s="3"/>
      <c r="FW1994" s="3"/>
      <c r="FX1994" s="3"/>
      <c r="FY1994" s="3"/>
      <c r="FZ1994" s="3"/>
      <c r="GA1994" s="3"/>
      <c r="GB1994" s="3"/>
      <c r="GC1994" s="3"/>
      <c r="GD1994" s="3"/>
      <c r="GE1994" s="3"/>
      <c r="GF1994" s="3"/>
    </row>
    <row r="1995" spans="1:188" s="320" customFormat="1" x14ac:dyDescent="0.2">
      <c r="A1995" s="4"/>
      <c r="B1995" s="5"/>
      <c r="C1995" s="5"/>
      <c r="D1995" s="5"/>
      <c r="E1995" s="259"/>
      <c r="F1995" s="323"/>
      <c r="G1995" s="323"/>
      <c r="I1995" s="4"/>
      <c r="J1995" s="4"/>
      <c r="K1995" s="260"/>
      <c r="L1995" s="4"/>
      <c r="M1995" s="35"/>
      <c r="N1995" s="4"/>
      <c r="O1995" s="35"/>
      <c r="P1995" s="36"/>
      <c r="Q1995" s="4"/>
      <c r="R1995" s="4"/>
      <c r="S1995" s="4"/>
      <c r="T1995" s="4"/>
      <c r="U1995" s="4"/>
      <c r="V1995" s="4"/>
      <c r="W1995" s="4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  <c r="EH1995" s="3"/>
      <c r="EI1995" s="3"/>
      <c r="EJ1995" s="3"/>
      <c r="EK1995" s="3"/>
      <c r="EL1995" s="3"/>
      <c r="EM1995" s="3"/>
      <c r="EN1995" s="3"/>
      <c r="EO1995" s="3"/>
      <c r="EP1995" s="3"/>
      <c r="EQ1995" s="3"/>
      <c r="ER1995" s="3"/>
      <c r="ES1995" s="3"/>
      <c r="ET1995" s="3"/>
      <c r="EU1995" s="3"/>
      <c r="EV1995" s="3"/>
      <c r="EW1995" s="3"/>
      <c r="EX1995" s="3"/>
      <c r="EY1995" s="3"/>
      <c r="EZ1995" s="3"/>
      <c r="FA1995" s="3"/>
      <c r="FB1995" s="3"/>
      <c r="FC1995" s="3"/>
      <c r="FD1995" s="3"/>
      <c r="FE1995" s="3"/>
      <c r="FF1995" s="3"/>
      <c r="FG1995" s="3"/>
      <c r="FH1995" s="3"/>
      <c r="FI1995" s="3"/>
      <c r="FJ1995" s="3"/>
      <c r="FK1995" s="3"/>
      <c r="FL1995" s="3"/>
      <c r="FM1995" s="3"/>
      <c r="FN1995" s="3"/>
      <c r="FO1995" s="3"/>
      <c r="FP1995" s="3"/>
      <c r="FQ1995" s="3"/>
      <c r="FR1995" s="3"/>
      <c r="FS1995" s="3"/>
      <c r="FT1995" s="3"/>
      <c r="FU1995" s="3"/>
      <c r="FV1995" s="3"/>
      <c r="FW1995" s="3"/>
      <c r="FX1995" s="3"/>
      <c r="FY1995" s="3"/>
      <c r="FZ1995" s="3"/>
      <c r="GA1995" s="3"/>
      <c r="GB1995" s="3"/>
      <c r="GC1995" s="3"/>
      <c r="GD1995" s="3"/>
      <c r="GE1995" s="3"/>
      <c r="GF1995" s="3"/>
    </row>
    <row r="1996" spans="1:188" s="320" customFormat="1" x14ac:dyDescent="0.2">
      <c r="A1996" s="4"/>
      <c r="B1996" s="5"/>
      <c r="C1996" s="5"/>
      <c r="D1996" s="5"/>
      <c r="E1996" s="259"/>
      <c r="F1996" s="323"/>
      <c r="G1996" s="323"/>
      <c r="I1996" s="4"/>
      <c r="J1996" s="4"/>
      <c r="K1996" s="260"/>
      <c r="L1996" s="4"/>
      <c r="M1996" s="35"/>
      <c r="N1996" s="4"/>
      <c r="O1996" s="35"/>
      <c r="P1996" s="36"/>
      <c r="Q1996" s="4"/>
      <c r="R1996" s="4"/>
      <c r="S1996" s="4"/>
      <c r="T1996" s="4"/>
      <c r="U1996" s="4"/>
      <c r="V1996" s="4"/>
      <c r="W1996" s="4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  <c r="EG1996" s="3"/>
      <c r="EH1996" s="3"/>
      <c r="EI1996" s="3"/>
      <c r="EJ1996" s="3"/>
      <c r="EK1996" s="3"/>
      <c r="EL1996" s="3"/>
      <c r="EM1996" s="3"/>
      <c r="EN1996" s="3"/>
      <c r="EO1996" s="3"/>
      <c r="EP1996" s="3"/>
      <c r="EQ1996" s="3"/>
      <c r="ER1996" s="3"/>
      <c r="ES1996" s="3"/>
      <c r="ET1996" s="3"/>
      <c r="EU1996" s="3"/>
      <c r="EV1996" s="3"/>
      <c r="EW1996" s="3"/>
      <c r="EX1996" s="3"/>
      <c r="EY1996" s="3"/>
      <c r="EZ1996" s="3"/>
      <c r="FA1996" s="3"/>
      <c r="FB1996" s="3"/>
      <c r="FC1996" s="3"/>
      <c r="FD1996" s="3"/>
      <c r="FE1996" s="3"/>
      <c r="FF1996" s="3"/>
      <c r="FG1996" s="3"/>
      <c r="FH1996" s="3"/>
      <c r="FI1996" s="3"/>
      <c r="FJ1996" s="3"/>
      <c r="FK1996" s="3"/>
      <c r="FL1996" s="3"/>
      <c r="FM1996" s="3"/>
      <c r="FN1996" s="3"/>
      <c r="FO1996" s="3"/>
      <c r="FP1996" s="3"/>
      <c r="FQ1996" s="3"/>
      <c r="FR1996" s="3"/>
      <c r="FS1996" s="3"/>
      <c r="FT1996" s="3"/>
      <c r="FU1996" s="3"/>
      <c r="FV1996" s="3"/>
      <c r="FW1996" s="3"/>
      <c r="FX1996" s="3"/>
      <c r="FY1996" s="3"/>
      <c r="FZ1996" s="3"/>
      <c r="GA1996" s="3"/>
      <c r="GB1996" s="3"/>
      <c r="GC1996" s="3"/>
      <c r="GD1996" s="3"/>
      <c r="GE1996" s="3"/>
      <c r="GF1996" s="3"/>
    </row>
    <row r="1997" spans="1:188" s="320" customFormat="1" x14ac:dyDescent="0.2">
      <c r="A1997" s="4"/>
      <c r="B1997" s="5"/>
      <c r="C1997" s="5"/>
      <c r="D1997" s="5"/>
      <c r="E1997" s="259"/>
      <c r="F1997" s="323"/>
      <c r="G1997" s="323"/>
      <c r="I1997" s="4"/>
      <c r="J1997" s="4"/>
      <c r="K1997" s="260"/>
      <c r="L1997" s="4"/>
      <c r="M1997" s="35"/>
      <c r="N1997" s="4"/>
      <c r="O1997" s="35"/>
      <c r="P1997" s="36"/>
      <c r="Q1997" s="4"/>
      <c r="R1997" s="4"/>
      <c r="S1997" s="4"/>
      <c r="T1997" s="4"/>
      <c r="U1997" s="4"/>
      <c r="V1997" s="4"/>
      <c r="W1997" s="4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  <c r="EG1997" s="3"/>
      <c r="EH1997" s="3"/>
      <c r="EI1997" s="3"/>
      <c r="EJ1997" s="3"/>
      <c r="EK1997" s="3"/>
      <c r="EL1997" s="3"/>
      <c r="EM1997" s="3"/>
      <c r="EN1997" s="3"/>
      <c r="EO1997" s="3"/>
      <c r="EP1997" s="3"/>
      <c r="EQ1997" s="3"/>
      <c r="ER1997" s="3"/>
      <c r="ES1997" s="3"/>
      <c r="ET1997" s="3"/>
      <c r="EU1997" s="3"/>
      <c r="EV1997" s="3"/>
      <c r="EW1997" s="3"/>
      <c r="EX1997" s="3"/>
      <c r="EY1997" s="3"/>
      <c r="EZ1997" s="3"/>
      <c r="FA1997" s="3"/>
      <c r="FB1997" s="3"/>
      <c r="FC1997" s="3"/>
      <c r="FD1997" s="3"/>
      <c r="FE1997" s="3"/>
      <c r="FF1997" s="3"/>
      <c r="FG1997" s="3"/>
      <c r="FH1997" s="3"/>
      <c r="FI1997" s="3"/>
      <c r="FJ1997" s="3"/>
      <c r="FK1997" s="3"/>
      <c r="FL1997" s="3"/>
      <c r="FM1997" s="3"/>
      <c r="FN1997" s="3"/>
      <c r="FO1997" s="3"/>
      <c r="FP1997" s="3"/>
      <c r="FQ1997" s="3"/>
      <c r="FR1997" s="3"/>
      <c r="FS1997" s="3"/>
      <c r="FT1997" s="3"/>
      <c r="FU1997" s="3"/>
      <c r="FV1997" s="3"/>
      <c r="FW1997" s="3"/>
      <c r="FX1997" s="3"/>
      <c r="FY1997" s="3"/>
      <c r="FZ1997" s="3"/>
      <c r="GA1997" s="3"/>
      <c r="GB1997" s="3"/>
      <c r="GC1997" s="3"/>
      <c r="GD1997" s="3"/>
      <c r="GE1997" s="3"/>
      <c r="GF1997" s="3"/>
    </row>
    <row r="1998" spans="1:188" s="320" customFormat="1" x14ac:dyDescent="0.2">
      <c r="A1998" s="4"/>
      <c r="B1998" s="5"/>
      <c r="C1998" s="5"/>
      <c r="D1998" s="5"/>
      <c r="E1998" s="259"/>
      <c r="F1998" s="323"/>
      <c r="G1998" s="323"/>
      <c r="I1998" s="4"/>
      <c r="J1998" s="4"/>
      <c r="K1998" s="260"/>
      <c r="L1998" s="4"/>
      <c r="M1998" s="35"/>
      <c r="N1998" s="4"/>
      <c r="O1998" s="35"/>
      <c r="P1998" s="36"/>
      <c r="Q1998" s="4"/>
      <c r="R1998" s="4"/>
      <c r="S1998" s="4"/>
      <c r="T1998" s="4"/>
      <c r="U1998" s="4"/>
      <c r="V1998" s="4"/>
      <c r="W1998" s="4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  <c r="EH1998" s="3"/>
      <c r="EI1998" s="3"/>
      <c r="EJ1998" s="3"/>
      <c r="EK1998" s="3"/>
      <c r="EL1998" s="3"/>
      <c r="EM1998" s="3"/>
      <c r="EN1998" s="3"/>
      <c r="EO1998" s="3"/>
      <c r="EP1998" s="3"/>
      <c r="EQ1998" s="3"/>
      <c r="ER1998" s="3"/>
      <c r="ES1998" s="3"/>
      <c r="ET1998" s="3"/>
      <c r="EU1998" s="3"/>
      <c r="EV1998" s="3"/>
      <c r="EW1998" s="3"/>
      <c r="EX1998" s="3"/>
      <c r="EY1998" s="3"/>
      <c r="EZ1998" s="3"/>
      <c r="FA1998" s="3"/>
      <c r="FB1998" s="3"/>
      <c r="FC1998" s="3"/>
      <c r="FD1998" s="3"/>
      <c r="FE1998" s="3"/>
      <c r="FF1998" s="3"/>
      <c r="FG1998" s="3"/>
      <c r="FH1998" s="3"/>
      <c r="FI1998" s="3"/>
      <c r="FJ1998" s="3"/>
      <c r="FK1998" s="3"/>
      <c r="FL1998" s="3"/>
      <c r="FM1998" s="3"/>
      <c r="FN1998" s="3"/>
      <c r="FO1998" s="3"/>
      <c r="FP1998" s="3"/>
      <c r="FQ1998" s="3"/>
      <c r="FR1998" s="3"/>
      <c r="FS1998" s="3"/>
      <c r="FT1998" s="3"/>
      <c r="FU1998" s="3"/>
      <c r="FV1998" s="3"/>
      <c r="FW1998" s="3"/>
      <c r="FX1998" s="3"/>
      <c r="FY1998" s="3"/>
      <c r="FZ1998" s="3"/>
      <c r="GA1998" s="3"/>
      <c r="GB1998" s="3"/>
      <c r="GC1998" s="3"/>
      <c r="GD1998" s="3"/>
      <c r="GE1998" s="3"/>
      <c r="GF1998" s="3"/>
    </row>
    <row r="1999" spans="1:188" s="320" customFormat="1" x14ac:dyDescent="0.2">
      <c r="A1999" s="4"/>
      <c r="B1999" s="5"/>
      <c r="C1999" s="5"/>
      <c r="D1999" s="5"/>
      <c r="E1999" s="259"/>
      <c r="F1999" s="323"/>
      <c r="G1999" s="323"/>
      <c r="I1999" s="4"/>
      <c r="J1999" s="4"/>
      <c r="K1999" s="260"/>
      <c r="L1999" s="4"/>
      <c r="M1999" s="35"/>
      <c r="N1999" s="4"/>
      <c r="O1999" s="35"/>
      <c r="P1999" s="36"/>
      <c r="Q1999" s="4"/>
      <c r="R1999" s="4"/>
      <c r="S1999" s="4"/>
      <c r="T1999" s="4"/>
      <c r="U1999" s="4"/>
      <c r="V1999" s="4"/>
      <c r="W1999" s="4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  <c r="EH1999" s="3"/>
      <c r="EI1999" s="3"/>
      <c r="EJ1999" s="3"/>
      <c r="EK1999" s="3"/>
      <c r="EL1999" s="3"/>
      <c r="EM1999" s="3"/>
      <c r="EN1999" s="3"/>
      <c r="EO1999" s="3"/>
      <c r="EP1999" s="3"/>
      <c r="EQ1999" s="3"/>
      <c r="ER1999" s="3"/>
      <c r="ES1999" s="3"/>
      <c r="ET1999" s="3"/>
      <c r="EU1999" s="3"/>
      <c r="EV1999" s="3"/>
      <c r="EW1999" s="3"/>
      <c r="EX1999" s="3"/>
      <c r="EY1999" s="3"/>
      <c r="EZ1999" s="3"/>
      <c r="FA1999" s="3"/>
      <c r="FB1999" s="3"/>
      <c r="FC1999" s="3"/>
      <c r="FD1999" s="3"/>
      <c r="FE1999" s="3"/>
      <c r="FF1999" s="3"/>
      <c r="FG1999" s="3"/>
      <c r="FH1999" s="3"/>
      <c r="FI1999" s="3"/>
      <c r="FJ1999" s="3"/>
      <c r="FK1999" s="3"/>
      <c r="FL1999" s="3"/>
      <c r="FM1999" s="3"/>
      <c r="FN1999" s="3"/>
      <c r="FO1999" s="3"/>
      <c r="FP1999" s="3"/>
      <c r="FQ1999" s="3"/>
      <c r="FR1999" s="3"/>
      <c r="FS1999" s="3"/>
      <c r="FT1999" s="3"/>
      <c r="FU1999" s="3"/>
      <c r="FV1999" s="3"/>
      <c r="FW1999" s="3"/>
      <c r="FX1999" s="3"/>
      <c r="FY1999" s="3"/>
      <c r="FZ1999" s="3"/>
      <c r="GA1999" s="3"/>
      <c r="GB1999" s="3"/>
      <c r="GC1999" s="3"/>
      <c r="GD1999" s="3"/>
      <c r="GE1999" s="3"/>
      <c r="GF1999" s="3"/>
    </row>
    <row r="2000" spans="1:188" s="320" customFormat="1" x14ac:dyDescent="0.2">
      <c r="A2000" s="4"/>
      <c r="B2000" s="5"/>
      <c r="C2000" s="5"/>
      <c r="D2000" s="5"/>
      <c r="E2000" s="259"/>
      <c r="F2000" s="323"/>
      <c r="G2000" s="323"/>
      <c r="I2000" s="4"/>
      <c r="J2000" s="4"/>
      <c r="K2000" s="260"/>
      <c r="L2000" s="4"/>
      <c r="M2000" s="35"/>
      <c r="N2000" s="4"/>
      <c r="O2000" s="35"/>
      <c r="P2000" s="36"/>
      <c r="Q2000" s="4"/>
      <c r="R2000" s="4"/>
      <c r="S2000" s="4"/>
      <c r="T2000" s="4"/>
      <c r="U2000" s="4"/>
      <c r="V2000" s="4"/>
      <c r="W2000" s="4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  <c r="EG2000" s="3"/>
      <c r="EH2000" s="3"/>
      <c r="EI2000" s="3"/>
      <c r="EJ2000" s="3"/>
      <c r="EK2000" s="3"/>
      <c r="EL2000" s="3"/>
      <c r="EM2000" s="3"/>
      <c r="EN2000" s="3"/>
      <c r="EO2000" s="3"/>
      <c r="EP2000" s="3"/>
      <c r="EQ2000" s="3"/>
      <c r="ER2000" s="3"/>
      <c r="ES2000" s="3"/>
      <c r="ET2000" s="3"/>
      <c r="EU2000" s="3"/>
      <c r="EV2000" s="3"/>
      <c r="EW2000" s="3"/>
      <c r="EX2000" s="3"/>
      <c r="EY2000" s="3"/>
      <c r="EZ2000" s="3"/>
      <c r="FA2000" s="3"/>
      <c r="FB2000" s="3"/>
      <c r="FC2000" s="3"/>
      <c r="FD2000" s="3"/>
      <c r="FE2000" s="3"/>
      <c r="FF2000" s="3"/>
      <c r="FG2000" s="3"/>
      <c r="FH2000" s="3"/>
      <c r="FI2000" s="3"/>
      <c r="FJ2000" s="3"/>
      <c r="FK2000" s="3"/>
      <c r="FL2000" s="3"/>
      <c r="FM2000" s="3"/>
      <c r="FN2000" s="3"/>
      <c r="FO2000" s="3"/>
      <c r="FP2000" s="3"/>
      <c r="FQ2000" s="3"/>
      <c r="FR2000" s="3"/>
      <c r="FS2000" s="3"/>
      <c r="FT2000" s="3"/>
      <c r="FU2000" s="3"/>
      <c r="FV2000" s="3"/>
      <c r="FW2000" s="3"/>
      <c r="FX2000" s="3"/>
      <c r="FY2000" s="3"/>
      <c r="FZ2000" s="3"/>
      <c r="GA2000" s="3"/>
      <c r="GB2000" s="3"/>
      <c r="GC2000" s="3"/>
      <c r="GD2000" s="3"/>
      <c r="GE2000" s="3"/>
      <c r="GF2000" s="3"/>
    </row>
    <row r="2001" spans="1:188" s="320" customFormat="1" x14ac:dyDescent="0.2">
      <c r="A2001" s="4"/>
      <c r="B2001" s="5"/>
      <c r="C2001" s="5"/>
      <c r="D2001" s="5"/>
      <c r="E2001" s="259"/>
      <c r="F2001" s="323"/>
      <c r="G2001" s="323"/>
      <c r="I2001" s="4"/>
      <c r="J2001" s="4"/>
      <c r="K2001" s="260"/>
      <c r="L2001" s="4"/>
      <c r="M2001" s="35"/>
      <c r="N2001" s="4"/>
      <c r="O2001" s="35"/>
      <c r="P2001" s="36"/>
      <c r="Q2001" s="4"/>
      <c r="R2001" s="4"/>
      <c r="S2001" s="4"/>
      <c r="T2001" s="4"/>
      <c r="U2001" s="4"/>
      <c r="V2001" s="4"/>
      <c r="W2001" s="4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  <c r="DT2001" s="3"/>
      <c r="DU2001" s="3"/>
      <c r="DV2001" s="3"/>
      <c r="DW2001" s="3"/>
      <c r="DX2001" s="3"/>
      <c r="DY2001" s="3"/>
      <c r="DZ2001" s="3"/>
      <c r="EA2001" s="3"/>
      <c r="EB2001" s="3"/>
      <c r="EC2001" s="3"/>
      <c r="ED2001" s="3"/>
      <c r="EE2001" s="3"/>
      <c r="EF2001" s="3"/>
      <c r="EG2001" s="3"/>
      <c r="EH2001" s="3"/>
      <c r="EI2001" s="3"/>
      <c r="EJ2001" s="3"/>
      <c r="EK2001" s="3"/>
      <c r="EL2001" s="3"/>
      <c r="EM2001" s="3"/>
      <c r="EN2001" s="3"/>
      <c r="EO2001" s="3"/>
      <c r="EP2001" s="3"/>
      <c r="EQ2001" s="3"/>
      <c r="ER2001" s="3"/>
      <c r="ES2001" s="3"/>
      <c r="ET2001" s="3"/>
      <c r="EU2001" s="3"/>
      <c r="EV2001" s="3"/>
      <c r="EW2001" s="3"/>
      <c r="EX2001" s="3"/>
      <c r="EY2001" s="3"/>
      <c r="EZ2001" s="3"/>
      <c r="FA2001" s="3"/>
      <c r="FB2001" s="3"/>
      <c r="FC2001" s="3"/>
      <c r="FD2001" s="3"/>
      <c r="FE2001" s="3"/>
      <c r="FF2001" s="3"/>
      <c r="FG2001" s="3"/>
      <c r="FH2001" s="3"/>
      <c r="FI2001" s="3"/>
      <c r="FJ2001" s="3"/>
      <c r="FK2001" s="3"/>
      <c r="FL2001" s="3"/>
      <c r="FM2001" s="3"/>
      <c r="FN2001" s="3"/>
      <c r="FO2001" s="3"/>
      <c r="FP2001" s="3"/>
      <c r="FQ2001" s="3"/>
      <c r="FR2001" s="3"/>
      <c r="FS2001" s="3"/>
      <c r="FT2001" s="3"/>
      <c r="FU2001" s="3"/>
      <c r="FV2001" s="3"/>
      <c r="FW2001" s="3"/>
      <c r="FX2001" s="3"/>
      <c r="FY2001" s="3"/>
      <c r="FZ2001" s="3"/>
      <c r="GA2001" s="3"/>
      <c r="GB2001" s="3"/>
      <c r="GC2001" s="3"/>
      <c r="GD2001" s="3"/>
      <c r="GE2001" s="3"/>
      <c r="GF2001" s="3"/>
    </row>
    <row r="2002" spans="1:188" s="320" customFormat="1" x14ac:dyDescent="0.2">
      <c r="A2002" s="4"/>
      <c r="B2002" s="5"/>
      <c r="C2002" s="5"/>
      <c r="D2002" s="5"/>
      <c r="E2002" s="259"/>
      <c r="F2002" s="323"/>
      <c r="G2002" s="323"/>
      <c r="I2002" s="4"/>
      <c r="J2002" s="4"/>
      <c r="K2002" s="260"/>
      <c r="L2002" s="4"/>
      <c r="M2002" s="35"/>
      <c r="N2002" s="4"/>
      <c r="O2002" s="35"/>
      <c r="P2002" s="36"/>
      <c r="Q2002" s="4"/>
      <c r="R2002" s="4"/>
      <c r="S2002" s="4"/>
      <c r="T2002" s="4"/>
      <c r="U2002" s="4"/>
      <c r="V2002" s="4"/>
      <c r="W2002" s="4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  <c r="DQ2002" s="3"/>
      <c r="DR2002" s="3"/>
      <c r="DS2002" s="3"/>
      <c r="DT2002" s="3"/>
      <c r="DU2002" s="3"/>
      <c r="DV2002" s="3"/>
      <c r="DW2002" s="3"/>
      <c r="DX2002" s="3"/>
      <c r="DY2002" s="3"/>
      <c r="DZ2002" s="3"/>
      <c r="EA2002" s="3"/>
      <c r="EB2002" s="3"/>
      <c r="EC2002" s="3"/>
      <c r="ED2002" s="3"/>
      <c r="EE2002" s="3"/>
      <c r="EF2002" s="3"/>
      <c r="EG2002" s="3"/>
      <c r="EH2002" s="3"/>
      <c r="EI2002" s="3"/>
      <c r="EJ2002" s="3"/>
      <c r="EK2002" s="3"/>
      <c r="EL2002" s="3"/>
      <c r="EM2002" s="3"/>
      <c r="EN2002" s="3"/>
      <c r="EO2002" s="3"/>
      <c r="EP2002" s="3"/>
      <c r="EQ2002" s="3"/>
      <c r="ER2002" s="3"/>
      <c r="ES2002" s="3"/>
      <c r="ET2002" s="3"/>
      <c r="EU2002" s="3"/>
      <c r="EV2002" s="3"/>
      <c r="EW2002" s="3"/>
      <c r="EX2002" s="3"/>
      <c r="EY2002" s="3"/>
      <c r="EZ2002" s="3"/>
      <c r="FA2002" s="3"/>
      <c r="FB2002" s="3"/>
      <c r="FC2002" s="3"/>
      <c r="FD2002" s="3"/>
      <c r="FE2002" s="3"/>
      <c r="FF2002" s="3"/>
      <c r="FG2002" s="3"/>
      <c r="FH2002" s="3"/>
      <c r="FI2002" s="3"/>
      <c r="FJ2002" s="3"/>
      <c r="FK2002" s="3"/>
      <c r="FL2002" s="3"/>
      <c r="FM2002" s="3"/>
      <c r="FN2002" s="3"/>
      <c r="FO2002" s="3"/>
      <c r="FP2002" s="3"/>
      <c r="FQ2002" s="3"/>
      <c r="FR2002" s="3"/>
      <c r="FS2002" s="3"/>
      <c r="FT2002" s="3"/>
      <c r="FU2002" s="3"/>
      <c r="FV2002" s="3"/>
      <c r="FW2002" s="3"/>
      <c r="FX2002" s="3"/>
      <c r="FY2002" s="3"/>
      <c r="FZ2002" s="3"/>
      <c r="GA2002" s="3"/>
      <c r="GB2002" s="3"/>
      <c r="GC2002" s="3"/>
      <c r="GD2002" s="3"/>
      <c r="GE2002" s="3"/>
      <c r="GF2002" s="3"/>
    </row>
    <row r="2003" spans="1:188" s="320" customFormat="1" x14ac:dyDescent="0.2">
      <c r="A2003" s="4"/>
      <c r="B2003" s="5"/>
      <c r="C2003" s="5"/>
      <c r="D2003" s="5"/>
      <c r="E2003" s="259"/>
      <c r="F2003" s="323"/>
      <c r="G2003" s="323"/>
      <c r="I2003" s="4"/>
      <c r="J2003" s="4"/>
      <c r="K2003" s="260"/>
      <c r="L2003" s="4"/>
      <c r="M2003" s="35"/>
      <c r="N2003" s="4"/>
      <c r="O2003" s="35"/>
      <c r="P2003" s="36"/>
      <c r="Q2003" s="4"/>
      <c r="R2003" s="4"/>
      <c r="S2003" s="4"/>
      <c r="T2003" s="4"/>
      <c r="U2003" s="4"/>
      <c r="V2003" s="4"/>
      <c r="W2003" s="4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  <c r="DT2003" s="3"/>
      <c r="DU2003" s="3"/>
      <c r="DV2003" s="3"/>
      <c r="DW2003" s="3"/>
      <c r="DX2003" s="3"/>
      <c r="DY2003" s="3"/>
      <c r="DZ2003" s="3"/>
      <c r="EA2003" s="3"/>
      <c r="EB2003" s="3"/>
      <c r="EC2003" s="3"/>
      <c r="ED2003" s="3"/>
      <c r="EE2003" s="3"/>
      <c r="EF2003" s="3"/>
      <c r="EG2003" s="3"/>
      <c r="EH2003" s="3"/>
      <c r="EI2003" s="3"/>
      <c r="EJ2003" s="3"/>
      <c r="EK2003" s="3"/>
      <c r="EL2003" s="3"/>
      <c r="EM2003" s="3"/>
      <c r="EN2003" s="3"/>
      <c r="EO2003" s="3"/>
      <c r="EP2003" s="3"/>
      <c r="EQ2003" s="3"/>
      <c r="ER2003" s="3"/>
      <c r="ES2003" s="3"/>
      <c r="ET2003" s="3"/>
      <c r="EU2003" s="3"/>
      <c r="EV2003" s="3"/>
      <c r="EW2003" s="3"/>
      <c r="EX2003" s="3"/>
      <c r="EY2003" s="3"/>
      <c r="EZ2003" s="3"/>
      <c r="FA2003" s="3"/>
      <c r="FB2003" s="3"/>
      <c r="FC2003" s="3"/>
      <c r="FD2003" s="3"/>
      <c r="FE2003" s="3"/>
      <c r="FF2003" s="3"/>
      <c r="FG2003" s="3"/>
      <c r="FH2003" s="3"/>
      <c r="FI2003" s="3"/>
      <c r="FJ2003" s="3"/>
      <c r="FK2003" s="3"/>
      <c r="FL2003" s="3"/>
      <c r="FM2003" s="3"/>
      <c r="FN2003" s="3"/>
      <c r="FO2003" s="3"/>
      <c r="FP2003" s="3"/>
      <c r="FQ2003" s="3"/>
      <c r="FR2003" s="3"/>
      <c r="FS2003" s="3"/>
      <c r="FT2003" s="3"/>
      <c r="FU2003" s="3"/>
      <c r="FV2003" s="3"/>
      <c r="FW2003" s="3"/>
      <c r="FX2003" s="3"/>
      <c r="FY2003" s="3"/>
      <c r="FZ2003" s="3"/>
      <c r="GA2003" s="3"/>
      <c r="GB2003" s="3"/>
      <c r="GC2003" s="3"/>
      <c r="GD2003" s="3"/>
      <c r="GE2003" s="3"/>
      <c r="GF2003" s="3"/>
    </row>
    <row r="2004" spans="1:188" s="320" customFormat="1" x14ac:dyDescent="0.2">
      <c r="A2004" s="4"/>
      <c r="B2004" s="5"/>
      <c r="C2004" s="5"/>
      <c r="D2004" s="5"/>
      <c r="E2004" s="259"/>
      <c r="F2004" s="323"/>
      <c r="G2004" s="323"/>
      <c r="I2004" s="4"/>
      <c r="J2004" s="4"/>
      <c r="K2004" s="260"/>
      <c r="L2004" s="4"/>
      <c r="M2004" s="35"/>
      <c r="N2004" s="4"/>
      <c r="O2004" s="35"/>
      <c r="P2004" s="36"/>
      <c r="Q2004" s="4"/>
      <c r="R2004" s="4"/>
      <c r="S2004" s="4"/>
      <c r="T2004" s="4"/>
      <c r="U2004" s="4"/>
      <c r="V2004" s="4"/>
      <c r="W2004" s="4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  <c r="EF2004" s="3"/>
      <c r="EG2004" s="3"/>
      <c r="EH2004" s="3"/>
      <c r="EI2004" s="3"/>
      <c r="EJ2004" s="3"/>
      <c r="EK2004" s="3"/>
      <c r="EL2004" s="3"/>
      <c r="EM2004" s="3"/>
      <c r="EN2004" s="3"/>
      <c r="EO2004" s="3"/>
      <c r="EP2004" s="3"/>
      <c r="EQ2004" s="3"/>
      <c r="ER2004" s="3"/>
      <c r="ES2004" s="3"/>
      <c r="ET2004" s="3"/>
      <c r="EU2004" s="3"/>
      <c r="EV2004" s="3"/>
      <c r="EW2004" s="3"/>
      <c r="EX2004" s="3"/>
      <c r="EY2004" s="3"/>
      <c r="EZ2004" s="3"/>
      <c r="FA2004" s="3"/>
      <c r="FB2004" s="3"/>
      <c r="FC2004" s="3"/>
      <c r="FD2004" s="3"/>
      <c r="FE2004" s="3"/>
      <c r="FF2004" s="3"/>
      <c r="FG2004" s="3"/>
      <c r="FH2004" s="3"/>
      <c r="FI2004" s="3"/>
      <c r="FJ2004" s="3"/>
      <c r="FK2004" s="3"/>
      <c r="FL2004" s="3"/>
      <c r="FM2004" s="3"/>
      <c r="FN2004" s="3"/>
      <c r="FO2004" s="3"/>
      <c r="FP2004" s="3"/>
      <c r="FQ2004" s="3"/>
      <c r="FR2004" s="3"/>
      <c r="FS2004" s="3"/>
      <c r="FT2004" s="3"/>
      <c r="FU2004" s="3"/>
      <c r="FV2004" s="3"/>
      <c r="FW2004" s="3"/>
      <c r="FX2004" s="3"/>
      <c r="FY2004" s="3"/>
      <c r="FZ2004" s="3"/>
      <c r="GA2004" s="3"/>
      <c r="GB2004" s="3"/>
      <c r="GC2004" s="3"/>
      <c r="GD2004" s="3"/>
      <c r="GE2004" s="3"/>
      <c r="GF2004" s="3"/>
    </row>
    <row r="2005" spans="1:188" s="320" customFormat="1" x14ac:dyDescent="0.2">
      <c r="A2005" s="4"/>
      <c r="B2005" s="5"/>
      <c r="C2005" s="5"/>
      <c r="D2005" s="5"/>
      <c r="E2005" s="259"/>
      <c r="F2005" s="323"/>
      <c r="G2005" s="323"/>
      <c r="I2005" s="4"/>
      <c r="J2005" s="4"/>
      <c r="K2005" s="260"/>
      <c r="L2005" s="4"/>
      <c r="M2005" s="35"/>
      <c r="N2005" s="4"/>
      <c r="O2005" s="35"/>
      <c r="P2005" s="36"/>
      <c r="Q2005" s="4"/>
      <c r="R2005" s="4"/>
      <c r="S2005" s="4"/>
      <c r="T2005" s="4"/>
      <c r="U2005" s="4"/>
      <c r="V2005" s="4"/>
      <c r="W2005" s="4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  <c r="DT2005" s="3"/>
      <c r="DU2005" s="3"/>
      <c r="DV2005" s="3"/>
      <c r="DW2005" s="3"/>
      <c r="DX2005" s="3"/>
      <c r="DY2005" s="3"/>
      <c r="DZ2005" s="3"/>
      <c r="EA2005" s="3"/>
      <c r="EB2005" s="3"/>
      <c r="EC2005" s="3"/>
      <c r="ED2005" s="3"/>
      <c r="EE2005" s="3"/>
      <c r="EF2005" s="3"/>
      <c r="EG2005" s="3"/>
      <c r="EH2005" s="3"/>
      <c r="EI2005" s="3"/>
      <c r="EJ2005" s="3"/>
      <c r="EK2005" s="3"/>
      <c r="EL2005" s="3"/>
      <c r="EM2005" s="3"/>
      <c r="EN2005" s="3"/>
      <c r="EO2005" s="3"/>
      <c r="EP2005" s="3"/>
      <c r="EQ2005" s="3"/>
      <c r="ER2005" s="3"/>
      <c r="ES2005" s="3"/>
      <c r="ET2005" s="3"/>
      <c r="EU2005" s="3"/>
      <c r="EV2005" s="3"/>
      <c r="EW2005" s="3"/>
      <c r="EX2005" s="3"/>
      <c r="EY2005" s="3"/>
      <c r="EZ2005" s="3"/>
      <c r="FA2005" s="3"/>
      <c r="FB2005" s="3"/>
      <c r="FC2005" s="3"/>
      <c r="FD2005" s="3"/>
      <c r="FE2005" s="3"/>
      <c r="FF2005" s="3"/>
      <c r="FG2005" s="3"/>
      <c r="FH2005" s="3"/>
      <c r="FI2005" s="3"/>
      <c r="FJ2005" s="3"/>
      <c r="FK2005" s="3"/>
      <c r="FL2005" s="3"/>
      <c r="FM2005" s="3"/>
      <c r="FN2005" s="3"/>
      <c r="FO2005" s="3"/>
      <c r="FP2005" s="3"/>
      <c r="FQ2005" s="3"/>
      <c r="FR2005" s="3"/>
      <c r="FS2005" s="3"/>
      <c r="FT2005" s="3"/>
      <c r="FU2005" s="3"/>
      <c r="FV2005" s="3"/>
      <c r="FW2005" s="3"/>
      <c r="FX2005" s="3"/>
      <c r="FY2005" s="3"/>
      <c r="FZ2005" s="3"/>
      <c r="GA2005" s="3"/>
      <c r="GB2005" s="3"/>
      <c r="GC2005" s="3"/>
      <c r="GD2005" s="3"/>
      <c r="GE2005" s="3"/>
      <c r="GF2005" s="3"/>
    </row>
    <row r="2006" spans="1:188" s="320" customFormat="1" x14ac:dyDescent="0.2">
      <c r="A2006" s="4"/>
      <c r="B2006" s="5"/>
      <c r="C2006" s="5"/>
      <c r="D2006" s="5"/>
      <c r="E2006" s="259"/>
      <c r="F2006" s="323"/>
      <c r="G2006" s="323"/>
      <c r="I2006" s="4"/>
      <c r="J2006" s="4"/>
      <c r="K2006" s="260"/>
      <c r="L2006" s="4"/>
      <c r="M2006" s="35"/>
      <c r="N2006" s="4"/>
      <c r="O2006" s="35"/>
      <c r="P2006" s="36"/>
      <c r="Q2006" s="4"/>
      <c r="R2006" s="4"/>
      <c r="S2006" s="4"/>
      <c r="T2006" s="4"/>
      <c r="U2006" s="4"/>
      <c r="V2006" s="4"/>
      <c r="W2006" s="4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  <c r="DT2006" s="3"/>
      <c r="DU2006" s="3"/>
      <c r="DV2006" s="3"/>
      <c r="DW2006" s="3"/>
      <c r="DX2006" s="3"/>
      <c r="DY2006" s="3"/>
      <c r="DZ2006" s="3"/>
      <c r="EA2006" s="3"/>
      <c r="EB2006" s="3"/>
      <c r="EC2006" s="3"/>
      <c r="ED2006" s="3"/>
      <c r="EE2006" s="3"/>
      <c r="EF2006" s="3"/>
      <c r="EG2006" s="3"/>
      <c r="EH2006" s="3"/>
      <c r="EI2006" s="3"/>
      <c r="EJ2006" s="3"/>
      <c r="EK2006" s="3"/>
      <c r="EL2006" s="3"/>
      <c r="EM2006" s="3"/>
      <c r="EN2006" s="3"/>
      <c r="EO2006" s="3"/>
      <c r="EP2006" s="3"/>
      <c r="EQ2006" s="3"/>
      <c r="ER2006" s="3"/>
      <c r="ES2006" s="3"/>
      <c r="ET2006" s="3"/>
      <c r="EU2006" s="3"/>
      <c r="EV2006" s="3"/>
      <c r="EW2006" s="3"/>
      <c r="EX2006" s="3"/>
      <c r="EY2006" s="3"/>
      <c r="EZ2006" s="3"/>
      <c r="FA2006" s="3"/>
      <c r="FB2006" s="3"/>
      <c r="FC2006" s="3"/>
      <c r="FD2006" s="3"/>
      <c r="FE2006" s="3"/>
      <c r="FF2006" s="3"/>
      <c r="FG2006" s="3"/>
      <c r="FH2006" s="3"/>
      <c r="FI2006" s="3"/>
      <c r="FJ2006" s="3"/>
      <c r="FK2006" s="3"/>
      <c r="FL2006" s="3"/>
      <c r="FM2006" s="3"/>
      <c r="FN2006" s="3"/>
      <c r="FO2006" s="3"/>
      <c r="FP2006" s="3"/>
      <c r="FQ2006" s="3"/>
      <c r="FR2006" s="3"/>
      <c r="FS2006" s="3"/>
      <c r="FT2006" s="3"/>
      <c r="FU2006" s="3"/>
      <c r="FV2006" s="3"/>
      <c r="FW2006" s="3"/>
      <c r="FX2006" s="3"/>
      <c r="FY2006" s="3"/>
      <c r="FZ2006" s="3"/>
      <c r="GA2006" s="3"/>
      <c r="GB2006" s="3"/>
      <c r="GC2006" s="3"/>
      <c r="GD2006" s="3"/>
      <c r="GE2006" s="3"/>
      <c r="GF2006" s="3"/>
    </row>
    <row r="2007" spans="1:188" s="320" customFormat="1" x14ac:dyDescent="0.2">
      <c r="A2007" s="4"/>
      <c r="B2007" s="5"/>
      <c r="C2007" s="5"/>
      <c r="D2007" s="5"/>
      <c r="E2007" s="259"/>
      <c r="F2007" s="323"/>
      <c r="G2007" s="323"/>
      <c r="I2007" s="4"/>
      <c r="J2007" s="4"/>
      <c r="K2007" s="260"/>
      <c r="L2007" s="4"/>
      <c r="M2007" s="35"/>
      <c r="N2007" s="4"/>
      <c r="O2007" s="35"/>
      <c r="P2007" s="36"/>
      <c r="Q2007" s="4"/>
      <c r="R2007" s="4"/>
      <c r="S2007" s="4"/>
      <c r="T2007" s="4"/>
      <c r="U2007" s="4"/>
      <c r="V2007" s="4"/>
      <c r="W2007" s="4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  <c r="DQ2007" s="3"/>
      <c r="DR2007" s="3"/>
      <c r="DS2007" s="3"/>
      <c r="DT2007" s="3"/>
      <c r="DU2007" s="3"/>
      <c r="DV2007" s="3"/>
      <c r="DW2007" s="3"/>
      <c r="DX2007" s="3"/>
      <c r="DY2007" s="3"/>
      <c r="DZ2007" s="3"/>
      <c r="EA2007" s="3"/>
      <c r="EB2007" s="3"/>
      <c r="EC2007" s="3"/>
      <c r="ED2007" s="3"/>
      <c r="EE2007" s="3"/>
      <c r="EF2007" s="3"/>
      <c r="EG2007" s="3"/>
      <c r="EH2007" s="3"/>
      <c r="EI2007" s="3"/>
      <c r="EJ2007" s="3"/>
      <c r="EK2007" s="3"/>
      <c r="EL2007" s="3"/>
      <c r="EM2007" s="3"/>
      <c r="EN2007" s="3"/>
      <c r="EO2007" s="3"/>
      <c r="EP2007" s="3"/>
      <c r="EQ2007" s="3"/>
      <c r="ER2007" s="3"/>
      <c r="ES2007" s="3"/>
      <c r="ET2007" s="3"/>
      <c r="EU2007" s="3"/>
      <c r="EV2007" s="3"/>
      <c r="EW2007" s="3"/>
      <c r="EX2007" s="3"/>
      <c r="EY2007" s="3"/>
      <c r="EZ2007" s="3"/>
      <c r="FA2007" s="3"/>
      <c r="FB2007" s="3"/>
      <c r="FC2007" s="3"/>
      <c r="FD2007" s="3"/>
      <c r="FE2007" s="3"/>
      <c r="FF2007" s="3"/>
      <c r="FG2007" s="3"/>
      <c r="FH2007" s="3"/>
      <c r="FI2007" s="3"/>
      <c r="FJ2007" s="3"/>
      <c r="FK2007" s="3"/>
      <c r="FL2007" s="3"/>
      <c r="FM2007" s="3"/>
      <c r="FN2007" s="3"/>
      <c r="FO2007" s="3"/>
      <c r="FP2007" s="3"/>
      <c r="FQ2007" s="3"/>
      <c r="FR2007" s="3"/>
      <c r="FS2007" s="3"/>
      <c r="FT2007" s="3"/>
      <c r="FU2007" s="3"/>
      <c r="FV2007" s="3"/>
      <c r="FW2007" s="3"/>
      <c r="FX2007" s="3"/>
      <c r="FY2007" s="3"/>
      <c r="FZ2007" s="3"/>
      <c r="GA2007" s="3"/>
      <c r="GB2007" s="3"/>
      <c r="GC2007" s="3"/>
      <c r="GD2007" s="3"/>
      <c r="GE2007" s="3"/>
      <c r="GF2007" s="3"/>
    </row>
    <row r="2008" spans="1:188" s="320" customFormat="1" x14ac:dyDescent="0.2">
      <c r="A2008" s="4"/>
      <c r="B2008" s="5"/>
      <c r="C2008" s="5"/>
      <c r="D2008" s="5"/>
      <c r="E2008" s="259"/>
      <c r="F2008" s="323"/>
      <c r="G2008" s="323"/>
      <c r="I2008" s="4"/>
      <c r="J2008" s="4"/>
      <c r="K2008" s="260"/>
      <c r="L2008" s="4"/>
      <c r="M2008" s="35"/>
      <c r="N2008" s="4"/>
      <c r="O2008" s="35"/>
      <c r="P2008" s="36"/>
      <c r="Q2008" s="4"/>
      <c r="R2008" s="4"/>
      <c r="S2008" s="4"/>
      <c r="T2008" s="4"/>
      <c r="U2008" s="4"/>
      <c r="V2008" s="4"/>
      <c r="W2008" s="4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  <c r="EF2008" s="3"/>
      <c r="EG2008" s="3"/>
      <c r="EH2008" s="3"/>
      <c r="EI2008" s="3"/>
      <c r="EJ2008" s="3"/>
      <c r="EK2008" s="3"/>
      <c r="EL2008" s="3"/>
      <c r="EM2008" s="3"/>
      <c r="EN2008" s="3"/>
      <c r="EO2008" s="3"/>
      <c r="EP2008" s="3"/>
      <c r="EQ2008" s="3"/>
      <c r="ER2008" s="3"/>
      <c r="ES2008" s="3"/>
      <c r="ET2008" s="3"/>
      <c r="EU2008" s="3"/>
      <c r="EV2008" s="3"/>
      <c r="EW2008" s="3"/>
      <c r="EX2008" s="3"/>
      <c r="EY2008" s="3"/>
      <c r="EZ2008" s="3"/>
      <c r="FA2008" s="3"/>
      <c r="FB2008" s="3"/>
      <c r="FC2008" s="3"/>
      <c r="FD2008" s="3"/>
      <c r="FE2008" s="3"/>
      <c r="FF2008" s="3"/>
      <c r="FG2008" s="3"/>
      <c r="FH2008" s="3"/>
      <c r="FI2008" s="3"/>
      <c r="FJ2008" s="3"/>
      <c r="FK2008" s="3"/>
      <c r="FL2008" s="3"/>
      <c r="FM2008" s="3"/>
      <c r="FN2008" s="3"/>
      <c r="FO2008" s="3"/>
      <c r="FP2008" s="3"/>
      <c r="FQ2008" s="3"/>
      <c r="FR2008" s="3"/>
      <c r="FS2008" s="3"/>
      <c r="FT2008" s="3"/>
      <c r="FU2008" s="3"/>
      <c r="FV2008" s="3"/>
      <c r="FW2008" s="3"/>
      <c r="FX2008" s="3"/>
      <c r="FY2008" s="3"/>
      <c r="FZ2008" s="3"/>
      <c r="GA2008" s="3"/>
      <c r="GB2008" s="3"/>
      <c r="GC2008" s="3"/>
      <c r="GD2008" s="3"/>
      <c r="GE2008" s="3"/>
      <c r="GF2008" s="3"/>
    </row>
    <row r="2009" spans="1:188" s="320" customFormat="1" x14ac:dyDescent="0.2">
      <c r="A2009" s="4"/>
      <c r="B2009" s="5"/>
      <c r="C2009" s="5"/>
      <c r="D2009" s="5"/>
      <c r="E2009" s="259"/>
      <c r="F2009" s="323"/>
      <c r="G2009" s="323"/>
      <c r="I2009" s="4"/>
      <c r="J2009" s="4"/>
      <c r="K2009" s="260"/>
      <c r="L2009" s="4"/>
      <c r="M2009" s="35"/>
      <c r="N2009" s="4"/>
      <c r="O2009" s="35"/>
      <c r="P2009" s="36"/>
      <c r="Q2009" s="4"/>
      <c r="R2009" s="4"/>
      <c r="S2009" s="4"/>
      <c r="T2009" s="4"/>
      <c r="U2009" s="4"/>
      <c r="V2009" s="4"/>
      <c r="W2009" s="4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  <c r="DT2009" s="3"/>
      <c r="DU2009" s="3"/>
      <c r="DV2009" s="3"/>
      <c r="DW2009" s="3"/>
      <c r="DX2009" s="3"/>
      <c r="DY2009" s="3"/>
      <c r="DZ2009" s="3"/>
      <c r="EA2009" s="3"/>
      <c r="EB2009" s="3"/>
      <c r="EC2009" s="3"/>
      <c r="ED2009" s="3"/>
      <c r="EE2009" s="3"/>
      <c r="EF2009" s="3"/>
      <c r="EG2009" s="3"/>
      <c r="EH2009" s="3"/>
      <c r="EI2009" s="3"/>
      <c r="EJ2009" s="3"/>
      <c r="EK2009" s="3"/>
      <c r="EL2009" s="3"/>
      <c r="EM2009" s="3"/>
      <c r="EN2009" s="3"/>
      <c r="EO2009" s="3"/>
      <c r="EP2009" s="3"/>
      <c r="EQ2009" s="3"/>
      <c r="ER2009" s="3"/>
      <c r="ES2009" s="3"/>
      <c r="ET2009" s="3"/>
      <c r="EU2009" s="3"/>
      <c r="EV2009" s="3"/>
      <c r="EW2009" s="3"/>
      <c r="EX2009" s="3"/>
      <c r="EY2009" s="3"/>
      <c r="EZ2009" s="3"/>
      <c r="FA2009" s="3"/>
      <c r="FB2009" s="3"/>
      <c r="FC2009" s="3"/>
      <c r="FD2009" s="3"/>
      <c r="FE2009" s="3"/>
      <c r="FF2009" s="3"/>
      <c r="FG2009" s="3"/>
      <c r="FH2009" s="3"/>
      <c r="FI2009" s="3"/>
      <c r="FJ2009" s="3"/>
      <c r="FK2009" s="3"/>
      <c r="FL2009" s="3"/>
      <c r="FM2009" s="3"/>
      <c r="FN2009" s="3"/>
      <c r="FO2009" s="3"/>
      <c r="FP2009" s="3"/>
      <c r="FQ2009" s="3"/>
      <c r="FR2009" s="3"/>
      <c r="FS2009" s="3"/>
      <c r="FT2009" s="3"/>
      <c r="FU2009" s="3"/>
      <c r="FV2009" s="3"/>
      <c r="FW2009" s="3"/>
      <c r="FX2009" s="3"/>
      <c r="FY2009" s="3"/>
      <c r="FZ2009" s="3"/>
      <c r="GA2009" s="3"/>
      <c r="GB2009" s="3"/>
      <c r="GC2009" s="3"/>
      <c r="GD2009" s="3"/>
      <c r="GE2009" s="3"/>
      <c r="GF2009" s="3"/>
    </row>
    <row r="2010" spans="1:188" s="320" customFormat="1" x14ac:dyDescent="0.2">
      <c r="A2010" s="4"/>
      <c r="B2010" s="5"/>
      <c r="C2010" s="5"/>
      <c r="D2010" s="5"/>
      <c r="E2010" s="259"/>
      <c r="F2010" s="323"/>
      <c r="G2010" s="323"/>
      <c r="I2010" s="4"/>
      <c r="J2010" s="4"/>
      <c r="K2010" s="260"/>
      <c r="L2010" s="4"/>
      <c r="M2010" s="35"/>
      <c r="N2010" s="4"/>
      <c r="O2010" s="35"/>
      <c r="P2010" s="36"/>
      <c r="Q2010" s="4"/>
      <c r="R2010" s="4"/>
      <c r="S2010" s="4"/>
      <c r="T2010" s="4"/>
      <c r="U2010" s="4"/>
      <c r="V2010" s="4"/>
      <c r="W2010" s="4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  <c r="DQ2010" s="3"/>
      <c r="DR2010" s="3"/>
      <c r="DS2010" s="3"/>
      <c r="DT2010" s="3"/>
      <c r="DU2010" s="3"/>
      <c r="DV2010" s="3"/>
      <c r="DW2010" s="3"/>
      <c r="DX2010" s="3"/>
      <c r="DY2010" s="3"/>
      <c r="DZ2010" s="3"/>
      <c r="EA2010" s="3"/>
      <c r="EB2010" s="3"/>
      <c r="EC2010" s="3"/>
      <c r="ED2010" s="3"/>
      <c r="EE2010" s="3"/>
      <c r="EF2010" s="3"/>
      <c r="EG2010" s="3"/>
      <c r="EH2010" s="3"/>
      <c r="EI2010" s="3"/>
      <c r="EJ2010" s="3"/>
      <c r="EK2010" s="3"/>
      <c r="EL2010" s="3"/>
      <c r="EM2010" s="3"/>
      <c r="EN2010" s="3"/>
      <c r="EO2010" s="3"/>
      <c r="EP2010" s="3"/>
      <c r="EQ2010" s="3"/>
      <c r="ER2010" s="3"/>
      <c r="ES2010" s="3"/>
      <c r="ET2010" s="3"/>
      <c r="EU2010" s="3"/>
      <c r="EV2010" s="3"/>
      <c r="EW2010" s="3"/>
      <c r="EX2010" s="3"/>
      <c r="EY2010" s="3"/>
      <c r="EZ2010" s="3"/>
      <c r="FA2010" s="3"/>
      <c r="FB2010" s="3"/>
      <c r="FC2010" s="3"/>
      <c r="FD2010" s="3"/>
      <c r="FE2010" s="3"/>
      <c r="FF2010" s="3"/>
      <c r="FG2010" s="3"/>
      <c r="FH2010" s="3"/>
      <c r="FI2010" s="3"/>
      <c r="FJ2010" s="3"/>
      <c r="FK2010" s="3"/>
      <c r="FL2010" s="3"/>
      <c r="FM2010" s="3"/>
      <c r="FN2010" s="3"/>
      <c r="FO2010" s="3"/>
      <c r="FP2010" s="3"/>
      <c r="FQ2010" s="3"/>
      <c r="FR2010" s="3"/>
      <c r="FS2010" s="3"/>
      <c r="FT2010" s="3"/>
      <c r="FU2010" s="3"/>
      <c r="FV2010" s="3"/>
      <c r="FW2010" s="3"/>
      <c r="FX2010" s="3"/>
      <c r="FY2010" s="3"/>
      <c r="FZ2010" s="3"/>
      <c r="GA2010" s="3"/>
      <c r="GB2010" s="3"/>
      <c r="GC2010" s="3"/>
      <c r="GD2010" s="3"/>
      <c r="GE2010" s="3"/>
      <c r="GF2010" s="3"/>
    </row>
    <row r="2011" spans="1:188" s="320" customFormat="1" x14ac:dyDescent="0.2">
      <c r="A2011" s="4"/>
      <c r="B2011" s="5"/>
      <c r="C2011" s="5"/>
      <c r="D2011" s="5"/>
      <c r="E2011" s="259"/>
      <c r="F2011" s="323"/>
      <c r="G2011" s="323"/>
      <c r="I2011" s="4"/>
      <c r="J2011" s="4"/>
      <c r="K2011" s="260"/>
      <c r="L2011" s="4"/>
      <c r="M2011" s="35"/>
      <c r="N2011" s="4"/>
      <c r="O2011" s="35"/>
      <c r="P2011" s="36"/>
      <c r="Q2011" s="4"/>
      <c r="R2011" s="4"/>
      <c r="S2011" s="4"/>
      <c r="T2011" s="4"/>
      <c r="U2011" s="4"/>
      <c r="V2011" s="4"/>
      <c r="W2011" s="4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  <c r="DT2011" s="3"/>
      <c r="DU2011" s="3"/>
      <c r="DV2011" s="3"/>
      <c r="DW2011" s="3"/>
      <c r="DX2011" s="3"/>
      <c r="DY2011" s="3"/>
      <c r="DZ2011" s="3"/>
      <c r="EA2011" s="3"/>
      <c r="EB2011" s="3"/>
      <c r="EC2011" s="3"/>
      <c r="ED2011" s="3"/>
      <c r="EE2011" s="3"/>
      <c r="EF2011" s="3"/>
      <c r="EG2011" s="3"/>
      <c r="EH2011" s="3"/>
      <c r="EI2011" s="3"/>
      <c r="EJ2011" s="3"/>
      <c r="EK2011" s="3"/>
      <c r="EL2011" s="3"/>
      <c r="EM2011" s="3"/>
      <c r="EN2011" s="3"/>
      <c r="EO2011" s="3"/>
      <c r="EP2011" s="3"/>
      <c r="EQ2011" s="3"/>
      <c r="ER2011" s="3"/>
      <c r="ES2011" s="3"/>
      <c r="ET2011" s="3"/>
      <c r="EU2011" s="3"/>
      <c r="EV2011" s="3"/>
      <c r="EW2011" s="3"/>
      <c r="EX2011" s="3"/>
      <c r="EY2011" s="3"/>
      <c r="EZ2011" s="3"/>
      <c r="FA2011" s="3"/>
      <c r="FB2011" s="3"/>
      <c r="FC2011" s="3"/>
      <c r="FD2011" s="3"/>
      <c r="FE2011" s="3"/>
      <c r="FF2011" s="3"/>
      <c r="FG2011" s="3"/>
      <c r="FH2011" s="3"/>
      <c r="FI2011" s="3"/>
      <c r="FJ2011" s="3"/>
      <c r="FK2011" s="3"/>
      <c r="FL2011" s="3"/>
      <c r="FM2011" s="3"/>
      <c r="FN2011" s="3"/>
      <c r="FO2011" s="3"/>
      <c r="FP2011" s="3"/>
      <c r="FQ2011" s="3"/>
      <c r="FR2011" s="3"/>
      <c r="FS2011" s="3"/>
      <c r="FT2011" s="3"/>
      <c r="FU2011" s="3"/>
      <c r="FV2011" s="3"/>
      <c r="FW2011" s="3"/>
      <c r="FX2011" s="3"/>
      <c r="FY2011" s="3"/>
      <c r="FZ2011" s="3"/>
      <c r="GA2011" s="3"/>
      <c r="GB2011" s="3"/>
      <c r="GC2011" s="3"/>
      <c r="GD2011" s="3"/>
      <c r="GE2011" s="3"/>
      <c r="GF2011" s="3"/>
    </row>
    <row r="2012" spans="1:188" s="320" customFormat="1" x14ac:dyDescent="0.2">
      <c r="A2012" s="4"/>
      <c r="B2012" s="5"/>
      <c r="C2012" s="5"/>
      <c r="D2012" s="5"/>
      <c r="E2012" s="259"/>
      <c r="F2012" s="323"/>
      <c r="G2012" s="323"/>
      <c r="I2012" s="4"/>
      <c r="J2012" s="4"/>
      <c r="K2012" s="260"/>
      <c r="L2012" s="4"/>
      <c r="M2012" s="35"/>
      <c r="N2012" s="4"/>
      <c r="O2012" s="35"/>
      <c r="P2012" s="36"/>
      <c r="Q2012" s="4"/>
      <c r="R2012" s="4"/>
      <c r="S2012" s="4"/>
      <c r="T2012" s="4"/>
      <c r="U2012" s="4"/>
      <c r="V2012" s="4"/>
      <c r="W2012" s="4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  <c r="DQ2012" s="3"/>
      <c r="DR2012" s="3"/>
      <c r="DS2012" s="3"/>
      <c r="DT2012" s="3"/>
      <c r="DU2012" s="3"/>
      <c r="DV2012" s="3"/>
      <c r="DW2012" s="3"/>
      <c r="DX2012" s="3"/>
      <c r="DY2012" s="3"/>
      <c r="DZ2012" s="3"/>
      <c r="EA2012" s="3"/>
      <c r="EB2012" s="3"/>
      <c r="EC2012" s="3"/>
      <c r="ED2012" s="3"/>
      <c r="EE2012" s="3"/>
      <c r="EF2012" s="3"/>
      <c r="EG2012" s="3"/>
      <c r="EH2012" s="3"/>
      <c r="EI2012" s="3"/>
      <c r="EJ2012" s="3"/>
      <c r="EK2012" s="3"/>
      <c r="EL2012" s="3"/>
      <c r="EM2012" s="3"/>
      <c r="EN2012" s="3"/>
      <c r="EO2012" s="3"/>
      <c r="EP2012" s="3"/>
      <c r="EQ2012" s="3"/>
      <c r="ER2012" s="3"/>
      <c r="ES2012" s="3"/>
      <c r="ET2012" s="3"/>
      <c r="EU2012" s="3"/>
      <c r="EV2012" s="3"/>
      <c r="EW2012" s="3"/>
      <c r="EX2012" s="3"/>
      <c r="EY2012" s="3"/>
      <c r="EZ2012" s="3"/>
      <c r="FA2012" s="3"/>
      <c r="FB2012" s="3"/>
      <c r="FC2012" s="3"/>
      <c r="FD2012" s="3"/>
      <c r="FE2012" s="3"/>
      <c r="FF2012" s="3"/>
      <c r="FG2012" s="3"/>
      <c r="FH2012" s="3"/>
      <c r="FI2012" s="3"/>
      <c r="FJ2012" s="3"/>
      <c r="FK2012" s="3"/>
      <c r="FL2012" s="3"/>
      <c r="FM2012" s="3"/>
      <c r="FN2012" s="3"/>
      <c r="FO2012" s="3"/>
      <c r="FP2012" s="3"/>
      <c r="FQ2012" s="3"/>
      <c r="FR2012" s="3"/>
      <c r="FS2012" s="3"/>
      <c r="FT2012" s="3"/>
      <c r="FU2012" s="3"/>
      <c r="FV2012" s="3"/>
      <c r="FW2012" s="3"/>
      <c r="FX2012" s="3"/>
      <c r="FY2012" s="3"/>
      <c r="FZ2012" s="3"/>
      <c r="GA2012" s="3"/>
      <c r="GB2012" s="3"/>
      <c r="GC2012" s="3"/>
      <c r="GD2012" s="3"/>
      <c r="GE2012" s="3"/>
      <c r="GF2012" s="3"/>
    </row>
    <row r="2013" spans="1:188" s="320" customFormat="1" x14ac:dyDescent="0.2">
      <c r="A2013" s="4"/>
      <c r="B2013" s="5"/>
      <c r="C2013" s="5"/>
      <c r="D2013" s="5"/>
      <c r="E2013" s="259"/>
      <c r="F2013" s="323"/>
      <c r="G2013" s="323"/>
      <c r="I2013" s="4"/>
      <c r="J2013" s="4"/>
      <c r="K2013" s="260"/>
      <c r="L2013" s="4"/>
      <c r="M2013" s="35"/>
      <c r="N2013" s="4"/>
      <c r="O2013" s="35"/>
      <c r="P2013" s="36"/>
      <c r="Q2013" s="4"/>
      <c r="R2013" s="4"/>
      <c r="S2013" s="4"/>
      <c r="T2013" s="4"/>
      <c r="U2013" s="4"/>
      <c r="V2013" s="4"/>
      <c r="W2013" s="4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  <c r="DK2013" s="3"/>
      <c r="DL2013" s="3"/>
      <c r="DM2013" s="3"/>
      <c r="DN2013" s="3"/>
      <c r="DO2013" s="3"/>
      <c r="DP2013" s="3"/>
      <c r="DQ2013" s="3"/>
      <c r="DR2013" s="3"/>
      <c r="DS2013" s="3"/>
      <c r="DT2013" s="3"/>
      <c r="DU2013" s="3"/>
      <c r="DV2013" s="3"/>
      <c r="DW2013" s="3"/>
      <c r="DX2013" s="3"/>
      <c r="DY2013" s="3"/>
      <c r="DZ2013" s="3"/>
      <c r="EA2013" s="3"/>
      <c r="EB2013" s="3"/>
      <c r="EC2013" s="3"/>
      <c r="ED2013" s="3"/>
      <c r="EE2013" s="3"/>
      <c r="EF2013" s="3"/>
      <c r="EG2013" s="3"/>
      <c r="EH2013" s="3"/>
      <c r="EI2013" s="3"/>
      <c r="EJ2013" s="3"/>
      <c r="EK2013" s="3"/>
      <c r="EL2013" s="3"/>
      <c r="EM2013" s="3"/>
      <c r="EN2013" s="3"/>
      <c r="EO2013" s="3"/>
      <c r="EP2013" s="3"/>
      <c r="EQ2013" s="3"/>
      <c r="ER2013" s="3"/>
      <c r="ES2013" s="3"/>
      <c r="ET2013" s="3"/>
      <c r="EU2013" s="3"/>
      <c r="EV2013" s="3"/>
      <c r="EW2013" s="3"/>
      <c r="EX2013" s="3"/>
      <c r="EY2013" s="3"/>
      <c r="EZ2013" s="3"/>
      <c r="FA2013" s="3"/>
      <c r="FB2013" s="3"/>
      <c r="FC2013" s="3"/>
      <c r="FD2013" s="3"/>
      <c r="FE2013" s="3"/>
      <c r="FF2013" s="3"/>
      <c r="FG2013" s="3"/>
      <c r="FH2013" s="3"/>
      <c r="FI2013" s="3"/>
      <c r="FJ2013" s="3"/>
      <c r="FK2013" s="3"/>
      <c r="FL2013" s="3"/>
      <c r="FM2013" s="3"/>
      <c r="FN2013" s="3"/>
      <c r="FO2013" s="3"/>
      <c r="FP2013" s="3"/>
      <c r="FQ2013" s="3"/>
      <c r="FR2013" s="3"/>
      <c r="FS2013" s="3"/>
      <c r="FT2013" s="3"/>
      <c r="FU2013" s="3"/>
      <c r="FV2013" s="3"/>
      <c r="FW2013" s="3"/>
      <c r="FX2013" s="3"/>
      <c r="FY2013" s="3"/>
      <c r="FZ2013" s="3"/>
      <c r="GA2013" s="3"/>
      <c r="GB2013" s="3"/>
      <c r="GC2013" s="3"/>
      <c r="GD2013" s="3"/>
      <c r="GE2013" s="3"/>
      <c r="GF2013" s="3"/>
    </row>
    <row r="2014" spans="1:188" s="320" customFormat="1" x14ac:dyDescent="0.2">
      <c r="A2014" s="4"/>
      <c r="B2014" s="5"/>
      <c r="C2014" s="5"/>
      <c r="D2014" s="5"/>
      <c r="E2014" s="259"/>
      <c r="F2014" s="323"/>
      <c r="G2014" s="323"/>
      <c r="I2014" s="4"/>
      <c r="J2014" s="4"/>
      <c r="K2014" s="260"/>
      <c r="L2014" s="4"/>
      <c r="M2014" s="35"/>
      <c r="N2014" s="4"/>
      <c r="O2014" s="35"/>
      <c r="P2014" s="36"/>
      <c r="Q2014" s="4"/>
      <c r="R2014" s="4"/>
      <c r="S2014" s="4"/>
      <c r="T2014" s="4"/>
      <c r="U2014" s="4"/>
      <c r="V2014" s="4"/>
      <c r="W2014" s="4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3"/>
      <c r="DH2014" s="3"/>
      <c r="DI2014" s="3"/>
      <c r="DJ2014" s="3"/>
      <c r="DK2014" s="3"/>
      <c r="DL2014" s="3"/>
      <c r="DM2014" s="3"/>
      <c r="DN2014" s="3"/>
      <c r="DO2014" s="3"/>
      <c r="DP2014" s="3"/>
      <c r="DQ2014" s="3"/>
      <c r="DR2014" s="3"/>
      <c r="DS2014" s="3"/>
      <c r="DT2014" s="3"/>
      <c r="DU2014" s="3"/>
      <c r="DV2014" s="3"/>
      <c r="DW2014" s="3"/>
      <c r="DX2014" s="3"/>
      <c r="DY2014" s="3"/>
      <c r="DZ2014" s="3"/>
      <c r="EA2014" s="3"/>
      <c r="EB2014" s="3"/>
      <c r="EC2014" s="3"/>
      <c r="ED2014" s="3"/>
      <c r="EE2014" s="3"/>
      <c r="EF2014" s="3"/>
      <c r="EG2014" s="3"/>
      <c r="EH2014" s="3"/>
      <c r="EI2014" s="3"/>
      <c r="EJ2014" s="3"/>
      <c r="EK2014" s="3"/>
      <c r="EL2014" s="3"/>
      <c r="EM2014" s="3"/>
      <c r="EN2014" s="3"/>
      <c r="EO2014" s="3"/>
      <c r="EP2014" s="3"/>
      <c r="EQ2014" s="3"/>
      <c r="ER2014" s="3"/>
      <c r="ES2014" s="3"/>
      <c r="ET2014" s="3"/>
      <c r="EU2014" s="3"/>
      <c r="EV2014" s="3"/>
      <c r="EW2014" s="3"/>
      <c r="EX2014" s="3"/>
      <c r="EY2014" s="3"/>
      <c r="EZ2014" s="3"/>
      <c r="FA2014" s="3"/>
      <c r="FB2014" s="3"/>
      <c r="FC2014" s="3"/>
      <c r="FD2014" s="3"/>
      <c r="FE2014" s="3"/>
      <c r="FF2014" s="3"/>
      <c r="FG2014" s="3"/>
      <c r="FH2014" s="3"/>
      <c r="FI2014" s="3"/>
      <c r="FJ2014" s="3"/>
      <c r="FK2014" s="3"/>
      <c r="FL2014" s="3"/>
      <c r="FM2014" s="3"/>
      <c r="FN2014" s="3"/>
      <c r="FO2014" s="3"/>
      <c r="FP2014" s="3"/>
      <c r="FQ2014" s="3"/>
      <c r="FR2014" s="3"/>
      <c r="FS2014" s="3"/>
      <c r="FT2014" s="3"/>
      <c r="FU2014" s="3"/>
      <c r="FV2014" s="3"/>
      <c r="FW2014" s="3"/>
      <c r="FX2014" s="3"/>
      <c r="FY2014" s="3"/>
      <c r="FZ2014" s="3"/>
      <c r="GA2014" s="3"/>
      <c r="GB2014" s="3"/>
      <c r="GC2014" s="3"/>
      <c r="GD2014" s="3"/>
      <c r="GE2014" s="3"/>
      <c r="GF2014" s="3"/>
    </row>
    <row r="2015" spans="1:188" s="320" customFormat="1" x14ac:dyDescent="0.2">
      <c r="A2015" s="4"/>
      <c r="B2015" s="5"/>
      <c r="C2015" s="5"/>
      <c r="D2015" s="5"/>
      <c r="E2015" s="259"/>
      <c r="F2015" s="323"/>
      <c r="G2015" s="323"/>
      <c r="I2015" s="4"/>
      <c r="J2015" s="4"/>
      <c r="K2015" s="260"/>
      <c r="L2015" s="4"/>
      <c r="M2015" s="35"/>
      <c r="N2015" s="4"/>
      <c r="O2015" s="35"/>
      <c r="P2015" s="36"/>
      <c r="Q2015" s="4"/>
      <c r="R2015" s="4"/>
      <c r="S2015" s="4"/>
      <c r="T2015" s="4"/>
      <c r="U2015" s="4"/>
      <c r="V2015" s="4"/>
      <c r="W2015" s="4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  <c r="DK2015" s="3"/>
      <c r="DL2015" s="3"/>
      <c r="DM2015" s="3"/>
      <c r="DN2015" s="3"/>
      <c r="DO2015" s="3"/>
      <c r="DP2015" s="3"/>
      <c r="DQ2015" s="3"/>
      <c r="DR2015" s="3"/>
      <c r="DS2015" s="3"/>
      <c r="DT2015" s="3"/>
      <c r="DU2015" s="3"/>
      <c r="DV2015" s="3"/>
      <c r="DW2015" s="3"/>
      <c r="DX2015" s="3"/>
      <c r="DY2015" s="3"/>
      <c r="DZ2015" s="3"/>
      <c r="EA2015" s="3"/>
      <c r="EB2015" s="3"/>
      <c r="EC2015" s="3"/>
      <c r="ED2015" s="3"/>
      <c r="EE2015" s="3"/>
      <c r="EF2015" s="3"/>
      <c r="EG2015" s="3"/>
      <c r="EH2015" s="3"/>
      <c r="EI2015" s="3"/>
      <c r="EJ2015" s="3"/>
      <c r="EK2015" s="3"/>
      <c r="EL2015" s="3"/>
      <c r="EM2015" s="3"/>
      <c r="EN2015" s="3"/>
      <c r="EO2015" s="3"/>
      <c r="EP2015" s="3"/>
      <c r="EQ2015" s="3"/>
      <c r="ER2015" s="3"/>
      <c r="ES2015" s="3"/>
      <c r="ET2015" s="3"/>
      <c r="EU2015" s="3"/>
      <c r="EV2015" s="3"/>
      <c r="EW2015" s="3"/>
      <c r="EX2015" s="3"/>
      <c r="EY2015" s="3"/>
      <c r="EZ2015" s="3"/>
      <c r="FA2015" s="3"/>
      <c r="FB2015" s="3"/>
      <c r="FC2015" s="3"/>
      <c r="FD2015" s="3"/>
      <c r="FE2015" s="3"/>
      <c r="FF2015" s="3"/>
      <c r="FG2015" s="3"/>
      <c r="FH2015" s="3"/>
      <c r="FI2015" s="3"/>
      <c r="FJ2015" s="3"/>
      <c r="FK2015" s="3"/>
      <c r="FL2015" s="3"/>
      <c r="FM2015" s="3"/>
      <c r="FN2015" s="3"/>
      <c r="FO2015" s="3"/>
      <c r="FP2015" s="3"/>
      <c r="FQ2015" s="3"/>
      <c r="FR2015" s="3"/>
      <c r="FS2015" s="3"/>
      <c r="FT2015" s="3"/>
      <c r="FU2015" s="3"/>
      <c r="FV2015" s="3"/>
      <c r="FW2015" s="3"/>
      <c r="FX2015" s="3"/>
      <c r="FY2015" s="3"/>
      <c r="FZ2015" s="3"/>
      <c r="GA2015" s="3"/>
      <c r="GB2015" s="3"/>
      <c r="GC2015" s="3"/>
      <c r="GD2015" s="3"/>
      <c r="GE2015" s="3"/>
      <c r="GF2015" s="3"/>
    </row>
    <row r="2016" spans="1:188" s="320" customFormat="1" x14ac:dyDescent="0.2">
      <c r="A2016" s="4"/>
      <c r="B2016" s="5"/>
      <c r="C2016" s="5"/>
      <c r="D2016" s="5"/>
      <c r="E2016" s="259"/>
      <c r="F2016" s="323"/>
      <c r="G2016" s="323"/>
      <c r="I2016" s="4"/>
      <c r="J2016" s="4"/>
      <c r="K2016" s="260"/>
      <c r="L2016" s="4"/>
      <c r="M2016" s="35"/>
      <c r="N2016" s="4"/>
      <c r="O2016" s="35"/>
      <c r="P2016" s="36"/>
      <c r="Q2016" s="4"/>
      <c r="R2016" s="4"/>
      <c r="S2016" s="4"/>
      <c r="T2016" s="4"/>
      <c r="U2016" s="4"/>
      <c r="V2016" s="4"/>
      <c r="W2016" s="4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  <c r="DQ2016" s="3"/>
      <c r="DR2016" s="3"/>
      <c r="DS2016" s="3"/>
      <c r="DT2016" s="3"/>
      <c r="DU2016" s="3"/>
      <c r="DV2016" s="3"/>
      <c r="DW2016" s="3"/>
      <c r="DX2016" s="3"/>
      <c r="DY2016" s="3"/>
      <c r="DZ2016" s="3"/>
      <c r="EA2016" s="3"/>
      <c r="EB2016" s="3"/>
      <c r="EC2016" s="3"/>
      <c r="ED2016" s="3"/>
      <c r="EE2016" s="3"/>
      <c r="EF2016" s="3"/>
      <c r="EG2016" s="3"/>
      <c r="EH2016" s="3"/>
      <c r="EI2016" s="3"/>
      <c r="EJ2016" s="3"/>
      <c r="EK2016" s="3"/>
      <c r="EL2016" s="3"/>
      <c r="EM2016" s="3"/>
      <c r="EN2016" s="3"/>
      <c r="EO2016" s="3"/>
      <c r="EP2016" s="3"/>
      <c r="EQ2016" s="3"/>
      <c r="ER2016" s="3"/>
      <c r="ES2016" s="3"/>
      <c r="ET2016" s="3"/>
      <c r="EU2016" s="3"/>
      <c r="EV2016" s="3"/>
      <c r="EW2016" s="3"/>
      <c r="EX2016" s="3"/>
      <c r="EY2016" s="3"/>
      <c r="EZ2016" s="3"/>
      <c r="FA2016" s="3"/>
      <c r="FB2016" s="3"/>
      <c r="FC2016" s="3"/>
      <c r="FD2016" s="3"/>
      <c r="FE2016" s="3"/>
      <c r="FF2016" s="3"/>
      <c r="FG2016" s="3"/>
      <c r="FH2016" s="3"/>
      <c r="FI2016" s="3"/>
      <c r="FJ2016" s="3"/>
      <c r="FK2016" s="3"/>
      <c r="FL2016" s="3"/>
      <c r="FM2016" s="3"/>
      <c r="FN2016" s="3"/>
      <c r="FO2016" s="3"/>
      <c r="FP2016" s="3"/>
      <c r="FQ2016" s="3"/>
      <c r="FR2016" s="3"/>
      <c r="FS2016" s="3"/>
      <c r="FT2016" s="3"/>
      <c r="FU2016" s="3"/>
      <c r="FV2016" s="3"/>
      <c r="FW2016" s="3"/>
      <c r="FX2016" s="3"/>
      <c r="FY2016" s="3"/>
      <c r="FZ2016" s="3"/>
      <c r="GA2016" s="3"/>
      <c r="GB2016" s="3"/>
      <c r="GC2016" s="3"/>
      <c r="GD2016" s="3"/>
      <c r="GE2016" s="3"/>
      <c r="GF2016" s="3"/>
    </row>
    <row r="2017" spans="1:188" s="320" customFormat="1" x14ac:dyDescent="0.2">
      <c r="A2017" s="4"/>
      <c r="B2017" s="5"/>
      <c r="C2017" s="5"/>
      <c r="D2017" s="5"/>
      <c r="E2017" s="259"/>
      <c r="F2017" s="323"/>
      <c r="G2017" s="323"/>
      <c r="I2017" s="4"/>
      <c r="J2017" s="4"/>
      <c r="K2017" s="260"/>
      <c r="L2017" s="4"/>
      <c r="M2017" s="35"/>
      <c r="N2017" s="4"/>
      <c r="O2017" s="35"/>
      <c r="P2017" s="36"/>
      <c r="Q2017" s="4"/>
      <c r="R2017" s="4"/>
      <c r="S2017" s="4"/>
      <c r="T2017" s="4"/>
      <c r="U2017" s="4"/>
      <c r="V2017" s="4"/>
      <c r="W2017" s="4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  <c r="DK2017" s="3"/>
      <c r="DL2017" s="3"/>
      <c r="DM2017" s="3"/>
      <c r="DN2017" s="3"/>
      <c r="DO2017" s="3"/>
      <c r="DP2017" s="3"/>
      <c r="DQ2017" s="3"/>
      <c r="DR2017" s="3"/>
      <c r="DS2017" s="3"/>
      <c r="DT2017" s="3"/>
      <c r="DU2017" s="3"/>
      <c r="DV2017" s="3"/>
      <c r="DW2017" s="3"/>
      <c r="DX2017" s="3"/>
      <c r="DY2017" s="3"/>
      <c r="DZ2017" s="3"/>
      <c r="EA2017" s="3"/>
      <c r="EB2017" s="3"/>
      <c r="EC2017" s="3"/>
      <c r="ED2017" s="3"/>
      <c r="EE2017" s="3"/>
      <c r="EF2017" s="3"/>
      <c r="EG2017" s="3"/>
      <c r="EH2017" s="3"/>
      <c r="EI2017" s="3"/>
      <c r="EJ2017" s="3"/>
      <c r="EK2017" s="3"/>
      <c r="EL2017" s="3"/>
      <c r="EM2017" s="3"/>
      <c r="EN2017" s="3"/>
      <c r="EO2017" s="3"/>
      <c r="EP2017" s="3"/>
      <c r="EQ2017" s="3"/>
      <c r="ER2017" s="3"/>
      <c r="ES2017" s="3"/>
      <c r="ET2017" s="3"/>
      <c r="EU2017" s="3"/>
      <c r="EV2017" s="3"/>
      <c r="EW2017" s="3"/>
      <c r="EX2017" s="3"/>
      <c r="EY2017" s="3"/>
      <c r="EZ2017" s="3"/>
      <c r="FA2017" s="3"/>
      <c r="FB2017" s="3"/>
      <c r="FC2017" s="3"/>
      <c r="FD2017" s="3"/>
      <c r="FE2017" s="3"/>
      <c r="FF2017" s="3"/>
      <c r="FG2017" s="3"/>
      <c r="FH2017" s="3"/>
      <c r="FI2017" s="3"/>
      <c r="FJ2017" s="3"/>
      <c r="FK2017" s="3"/>
      <c r="FL2017" s="3"/>
      <c r="FM2017" s="3"/>
      <c r="FN2017" s="3"/>
      <c r="FO2017" s="3"/>
      <c r="FP2017" s="3"/>
      <c r="FQ2017" s="3"/>
      <c r="FR2017" s="3"/>
      <c r="FS2017" s="3"/>
      <c r="FT2017" s="3"/>
      <c r="FU2017" s="3"/>
      <c r="FV2017" s="3"/>
      <c r="FW2017" s="3"/>
      <c r="FX2017" s="3"/>
      <c r="FY2017" s="3"/>
      <c r="FZ2017" s="3"/>
      <c r="GA2017" s="3"/>
      <c r="GB2017" s="3"/>
      <c r="GC2017" s="3"/>
      <c r="GD2017" s="3"/>
      <c r="GE2017" s="3"/>
      <c r="GF2017" s="3"/>
    </row>
    <row r="2018" spans="1:188" s="320" customFormat="1" x14ac:dyDescent="0.2">
      <c r="A2018" s="4"/>
      <c r="B2018" s="5"/>
      <c r="C2018" s="5"/>
      <c r="D2018" s="5"/>
      <c r="E2018" s="259"/>
      <c r="F2018" s="323"/>
      <c r="G2018" s="323"/>
      <c r="I2018" s="4"/>
      <c r="J2018" s="4"/>
      <c r="K2018" s="260"/>
      <c r="L2018" s="4"/>
      <c r="M2018" s="35"/>
      <c r="N2018" s="4"/>
      <c r="O2018" s="35"/>
      <c r="P2018" s="36"/>
      <c r="Q2018" s="4"/>
      <c r="R2018" s="4"/>
      <c r="S2018" s="4"/>
      <c r="T2018" s="4"/>
      <c r="U2018" s="4"/>
      <c r="V2018" s="4"/>
      <c r="W2018" s="4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3"/>
      <c r="DH2018" s="3"/>
      <c r="DI2018" s="3"/>
      <c r="DJ2018" s="3"/>
      <c r="DK2018" s="3"/>
      <c r="DL2018" s="3"/>
      <c r="DM2018" s="3"/>
      <c r="DN2018" s="3"/>
      <c r="DO2018" s="3"/>
      <c r="DP2018" s="3"/>
      <c r="DQ2018" s="3"/>
      <c r="DR2018" s="3"/>
      <c r="DS2018" s="3"/>
      <c r="DT2018" s="3"/>
      <c r="DU2018" s="3"/>
      <c r="DV2018" s="3"/>
      <c r="DW2018" s="3"/>
      <c r="DX2018" s="3"/>
      <c r="DY2018" s="3"/>
      <c r="DZ2018" s="3"/>
      <c r="EA2018" s="3"/>
      <c r="EB2018" s="3"/>
      <c r="EC2018" s="3"/>
      <c r="ED2018" s="3"/>
      <c r="EE2018" s="3"/>
      <c r="EF2018" s="3"/>
      <c r="EG2018" s="3"/>
      <c r="EH2018" s="3"/>
      <c r="EI2018" s="3"/>
      <c r="EJ2018" s="3"/>
      <c r="EK2018" s="3"/>
      <c r="EL2018" s="3"/>
      <c r="EM2018" s="3"/>
      <c r="EN2018" s="3"/>
      <c r="EO2018" s="3"/>
      <c r="EP2018" s="3"/>
      <c r="EQ2018" s="3"/>
      <c r="ER2018" s="3"/>
      <c r="ES2018" s="3"/>
      <c r="ET2018" s="3"/>
      <c r="EU2018" s="3"/>
      <c r="EV2018" s="3"/>
      <c r="EW2018" s="3"/>
      <c r="EX2018" s="3"/>
      <c r="EY2018" s="3"/>
      <c r="EZ2018" s="3"/>
      <c r="FA2018" s="3"/>
      <c r="FB2018" s="3"/>
      <c r="FC2018" s="3"/>
      <c r="FD2018" s="3"/>
      <c r="FE2018" s="3"/>
      <c r="FF2018" s="3"/>
      <c r="FG2018" s="3"/>
      <c r="FH2018" s="3"/>
      <c r="FI2018" s="3"/>
      <c r="FJ2018" s="3"/>
      <c r="FK2018" s="3"/>
      <c r="FL2018" s="3"/>
      <c r="FM2018" s="3"/>
      <c r="FN2018" s="3"/>
      <c r="FO2018" s="3"/>
      <c r="FP2018" s="3"/>
      <c r="FQ2018" s="3"/>
      <c r="FR2018" s="3"/>
      <c r="FS2018" s="3"/>
      <c r="FT2018" s="3"/>
      <c r="FU2018" s="3"/>
      <c r="FV2018" s="3"/>
      <c r="FW2018" s="3"/>
      <c r="FX2018" s="3"/>
      <c r="FY2018" s="3"/>
      <c r="FZ2018" s="3"/>
      <c r="GA2018" s="3"/>
      <c r="GB2018" s="3"/>
      <c r="GC2018" s="3"/>
      <c r="GD2018" s="3"/>
      <c r="GE2018" s="3"/>
      <c r="GF2018" s="3"/>
    </row>
    <row r="2019" spans="1:188" s="320" customFormat="1" x14ac:dyDescent="0.2">
      <c r="A2019" s="4"/>
      <c r="B2019" s="5"/>
      <c r="C2019" s="5"/>
      <c r="D2019" s="5"/>
      <c r="E2019" s="259"/>
      <c r="F2019" s="323"/>
      <c r="G2019" s="323"/>
      <c r="I2019" s="4"/>
      <c r="J2019" s="4"/>
      <c r="K2019" s="260"/>
      <c r="L2019" s="4"/>
      <c r="M2019" s="35"/>
      <c r="N2019" s="4"/>
      <c r="O2019" s="35"/>
      <c r="P2019" s="36"/>
      <c r="Q2019" s="4"/>
      <c r="R2019" s="4"/>
      <c r="S2019" s="4"/>
      <c r="T2019" s="4"/>
      <c r="U2019" s="4"/>
      <c r="V2019" s="4"/>
      <c r="W2019" s="4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  <c r="DK2019" s="3"/>
      <c r="DL2019" s="3"/>
      <c r="DM2019" s="3"/>
      <c r="DN2019" s="3"/>
      <c r="DO2019" s="3"/>
      <c r="DP2019" s="3"/>
      <c r="DQ2019" s="3"/>
      <c r="DR2019" s="3"/>
      <c r="DS2019" s="3"/>
      <c r="DT2019" s="3"/>
      <c r="DU2019" s="3"/>
      <c r="DV2019" s="3"/>
      <c r="DW2019" s="3"/>
      <c r="DX2019" s="3"/>
      <c r="DY2019" s="3"/>
      <c r="DZ2019" s="3"/>
      <c r="EA2019" s="3"/>
      <c r="EB2019" s="3"/>
      <c r="EC2019" s="3"/>
      <c r="ED2019" s="3"/>
      <c r="EE2019" s="3"/>
      <c r="EF2019" s="3"/>
      <c r="EG2019" s="3"/>
      <c r="EH2019" s="3"/>
      <c r="EI2019" s="3"/>
      <c r="EJ2019" s="3"/>
      <c r="EK2019" s="3"/>
      <c r="EL2019" s="3"/>
      <c r="EM2019" s="3"/>
      <c r="EN2019" s="3"/>
      <c r="EO2019" s="3"/>
      <c r="EP2019" s="3"/>
      <c r="EQ2019" s="3"/>
      <c r="ER2019" s="3"/>
      <c r="ES2019" s="3"/>
      <c r="ET2019" s="3"/>
      <c r="EU2019" s="3"/>
      <c r="EV2019" s="3"/>
      <c r="EW2019" s="3"/>
      <c r="EX2019" s="3"/>
      <c r="EY2019" s="3"/>
      <c r="EZ2019" s="3"/>
      <c r="FA2019" s="3"/>
      <c r="FB2019" s="3"/>
      <c r="FC2019" s="3"/>
      <c r="FD2019" s="3"/>
      <c r="FE2019" s="3"/>
      <c r="FF2019" s="3"/>
      <c r="FG2019" s="3"/>
      <c r="FH2019" s="3"/>
      <c r="FI2019" s="3"/>
      <c r="FJ2019" s="3"/>
      <c r="FK2019" s="3"/>
      <c r="FL2019" s="3"/>
      <c r="FM2019" s="3"/>
      <c r="FN2019" s="3"/>
      <c r="FO2019" s="3"/>
      <c r="FP2019" s="3"/>
      <c r="FQ2019" s="3"/>
      <c r="FR2019" s="3"/>
      <c r="FS2019" s="3"/>
      <c r="FT2019" s="3"/>
      <c r="FU2019" s="3"/>
      <c r="FV2019" s="3"/>
      <c r="FW2019" s="3"/>
      <c r="FX2019" s="3"/>
      <c r="FY2019" s="3"/>
      <c r="FZ2019" s="3"/>
      <c r="GA2019" s="3"/>
      <c r="GB2019" s="3"/>
      <c r="GC2019" s="3"/>
      <c r="GD2019" s="3"/>
      <c r="GE2019" s="3"/>
      <c r="GF2019" s="3"/>
    </row>
    <row r="2020" spans="1:188" s="320" customFormat="1" x14ac:dyDescent="0.2">
      <c r="A2020" s="4"/>
      <c r="B2020" s="5"/>
      <c r="C2020" s="5"/>
      <c r="D2020" s="5"/>
      <c r="E2020" s="259"/>
      <c r="F2020" s="323"/>
      <c r="G2020" s="323"/>
      <c r="I2020" s="4"/>
      <c r="J2020" s="4"/>
      <c r="K2020" s="260"/>
      <c r="L2020" s="4"/>
      <c r="M2020" s="35"/>
      <c r="N2020" s="4"/>
      <c r="O2020" s="35"/>
      <c r="P2020" s="36"/>
      <c r="Q2020" s="4"/>
      <c r="R2020" s="4"/>
      <c r="S2020" s="4"/>
      <c r="T2020" s="4"/>
      <c r="U2020" s="4"/>
      <c r="V2020" s="4"/>
      <c r="W2020" s="4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  <c r="DQ2020" s="3"/>
      <c r="DR2020" s="3"/>
      <c r="DS2020" s="3"/>
      <c r="DT2020" s="3"/>
      <c r="DU2020" s="3"/>
      <c r="DV2020" s="3"/>
      <c r="DW2020" s="3"/>
      <c r="DX2020" s="3"/>
      <c r="DY2020" s="3"/>
      <c r="DZ2020" s="3"/>
      <c r="EA2020" s="3"/>
      <c r="EB2020" s="3"/>
      <c r="EC2020" s="3"/>
      <c r="ED2020" s="3"/>
      <c r="EE2020" s="3"/>
      <c r="EF2020" s="3"/>
      <c r="EG2020" s="3"/>
      <c r="EH2020" s="3"/>
      <c r="EI2020" s="3"/>
      <c r="EJ2020" s="3"/>
      <c r="EK2020" s="3"/>
      <c r="EL2020" s="3"/>
      <c r="EM2020" s="3"/>
      <c r="EN2020" s="3"/>
      <c r="EO2020" s="3"/>
      <c r="EP2020" s="3"/>
      <c r="EQ2020" s="3"/>
      <c r="ER2020" s="3"/>
      <c r="ES2020" s="3"/>
      <c r="ET2020" s="3"/>
      <c r="EU2020" s="3"/>
      <c r="EV2020" s="3"/>
      <c r="EW2020" s="3"/>
      <c r="EX2020" s="3"/>
      <c r="EY2020" s="3"/>
      <c r="EZ2020" s="3"/>
      <c r="FA2020" s="3"/>
      <c r="FB2020" s="3"/>
      <c r="FC2020" s="3"/>
      <c r="FD2020" s="3"/>
      <c r="FE2020" s="3"/>
      <c r="FF2020" s="3"/>
      <c r="FG2020" s="3"/>
      <c r="FH2020" s="3"/>
      <c r="FI2020" s="3"/>
      <c r="FJ2020" s="3"/>
      <c r="FK2020" s="3"/>
      <c r="FL2020" s="3"/>
      <c r="FM2020" s="3"/>
      <c r="FN2020" s="3"/>
      <c r="FO2020" s="3"/>
      <c r="FP2020" s="3"/>
      <c r="FQ2020" s="3"/>
      <c r="FR2020" s="3"/>
      <c r="FS2020" s="3"/>
      <c r="FT2020" s="3"/>
      <c r="FU2020" s="3"/>
      <c r="FV2020" s="3"/>
      <c r="FW2020" s="3"/>
      <c r="FX2020" s="3"/>
      <c r="FY2020" s="3"/>
      <c r="FZ2020" s="3"/>
      <c r="GA2020" s="3"/>
      <c r="GB2020" s="3"/>
      <c r="GC2020" s="3"/>
      <c r="GD2020" s="3"/>
      <c r="GE2020" s="3"/>
      <c r="GF2020" s="3"/>
    </row>
    <row r="2021" spans="1:188" s="320" customFormat="1" x14ac:dyDescent="0.2">
      <c r="A2021" s="4"/>
      <c r="B2021" s="5"/>
      <c r="C2021" s="5"/>
      <c r="D2021" s="5"/>
      <c r="E2021" s="259"/>
      <c r="F2021" s="323"/>
      <c r="G2021" s="323"/>
      <c r="I2021" s="4"/>
      <c r="J2021" s="4"/>
      <c r="K2021" s="260"/>
      <c r="L2021" s="4"/>
      <c r="M2021" s="35"/>
      <c r="N2021" s="4"/>
      <c r="O2021" s="35"/>
      <c r="P2021" s="36"/>
      <c r="Q2021" s="4"/>
      <c r="R2021" s="4"/>
      <c r="S2021" s="4"/>
      <c r="T2021" s="4"/>
      <c r="U2021" s="4"/>
      <c r="V2021" s="4"/>
      <c r="W2021" s="4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  <c r="DQ2021" s="3"/>
      <c r="DR2021" s="3"/>
      <c r="DS2021" s="3"/>
      <c r="DT2021" s="3"/>
      <c r="DU2021" s="3"/>
      <c r="DV2021" s="3"/>
      <c r="DW2021" s="3"/>
      <c r="DX2021" s="3"/>
      <c r="DY2021" s="3"/>
      <c r="DZ2021" s="3"/>
      <c r="EA2021" s="3"/>
      <c r="EB2021" s="3"/>
      <c r="EC2021" s="3"/>
      <c r="ED2021" s="3"/>
      <c r="EE2021" s="3"/>
      <c r="EF2021" s="3"/>
      <c r="EG2021" s="3"/>
      <c r="EH2021" s="3"/>
      <c r="EI2021" s="3"/>
      <c r="EJ2021" s="3"/>
      <c r="EK2021" s="3"/>
      <c r="EL2021" s="3"/>
      <c r="EM2021" s="3"/>
      <c r="EN2021" s="3"/>
      <c r="EO2021" s="3"/>
      <c r="EP2021" s="3"/>
      <c r="EQ2021" s="3"/>
      <c r="ER2021" s="3"/>
      <c r="ES2021" s="3"/>
      <c r="ET2021" s="3"/>
      <c r="EU2021" s="3"/>
      <c r="EV2021" s="3"/>
      <c r="EW2021" s="3"/>
      <c r="EX2021" s="3"/>
      <c r="EY2021" s="3"/>
      <c r="EZ2021" s="3"/>
      <c r="FA2021" s="3"/>
      <c r="FB2021" s="3"/>
      <c r="FC2021" s="3"/>
      <c r="FD2021" s="3"/>
      <c r="FE2021" s="3"/>
      <c r="FF2021" s="3"/>
      <c r="FG2021" s="3"/>
      <c r="FH2021" s="3"/>
      <c r="FI2021" s="3"/>
      <c r="FJ2021" s="3"/>
      <c r="FK2021" s="3"/>
      <c r="FL2021" s="3"/>
      <c r="FM2021" s="3"/>
      <c r="FN2021" s="3"/>
      <c r="FO2021" s="3"/>
      <c r="FP2021" s="3"/>
      <c r="FQ2021" s="3"/>
      <c r="FR2021" s="3"/>
      <c r="FS2021" s="3"/>
      <c r="FT2021" s="3"/>
      <c r="FU2021" s="3"/>
      <c r="FV2021" s="3"/>
      <c r="FW2021" s="3"/>
      <c r="FX2021" s="3"/>
      <c r="FY2021" s="3"/>
      <c r="FZ2021" s="3"/>
      <c r="GA2021" s="3"/>
      <c r="GB2021" s="3"/>
      <c r="GC2021" s="3"/>
      <c r="GD2021" s="3"/>
      <c r="GE2021" s="3"/>
      <c r="GF2021" s="3"/>
    </row>
    <row r="2022" spans="1:188" s="320" customFormat="1" x14ac:dyDescent="0.2">
      <c r="A2022" s="4"/>
      <c r="B2022" s="5"/>
      <c r="C2022" s="5"/>
      <c r="D2022" s="5"/>
      <c r="E2022" s="259"/>
      <c r="F2022" s="323"/>
      <c r="G2022" s="323"/>
      <c r="I2022" s="4"/>
      <c r="J2022" s="4"/>
      <c r="K2022" s="260"/>
      <c r="L2022" s="4"/>
      <c r="M2022" s="35"/>
      <c r="N2022" s="4"/>
      <c r="O2022" s="35"/>
      <c r="P2022" s="36"/>
      <c r="Q2022" s="4"/>
      <c r="R2022" s="4"/>
      <c r="S2022" s="4"/>
      <c r="T2022" s="4"/>
      <c r="U2022" s="4"/>
      <c r="V2022" s="4"/>
      <c r="W2022" s="4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  <c r="DK2022" s="3"/>
      <c r="DL2022" s="3"/>
      <c r="DM2022" s="3"/>
      <c r="DN2022" s="3"/>
      <c r="DO2022" s="3"/>
      <c r="DP2022" s="3"/>
      <c r="DQ2022" s="3"/>
      <c r="DR2022" s="3"/>
      <c r="DS2022" s="3"/>
      <c r="DT2022" s="3"/>
      <c r="DU2022" s="3"/>
      <c r="DV2022" s="3"/>
      <c r="DW2022" s="3"/>
      <c r="DX2022" s="3"/>
      <c r="DY2022" s="3"/>
      <c r="DZ2022" s="3"/>
      <c r="EA2022" s="3"/>
      <c r="EB2022" s="3"/>
      <c r="EC2022" s="3"/>
      <c r="ED2022" s="3"/>
      <c r="EE2022" s="3"/>
      <c r="EF2022" s="3"/>
      <c r="EG2022" s="3"/>
      <c r="EH2022" s="3"/>
      <c r="EI2022" s="3"/>
      <c r="EJ2022" s="3"/>
      <c r="EK2022" s="3"/>
      <c r="EL2022" s="3"/>
      <c r="EM2022" s="3"/>
      <c r="EN2022" s="3"/>
      <c r="EO2022" s="3"/>
      <c r="EP2022" s="3"/>
      <c r="EQ2022" s="3"/>
      <c r="ER2022" s="3"/>
      <c r="ES2022" s="3"/>
      <c r="ET2022" s="3"/>
      <c r="EU2022" s="3"/>
      <c r="EV2022" s="3"/>
      <c r="EW2022" s="3"/>
      <c r="EX2022" s="3"/>
      <c r="EY2022" s="3"/>
      <c r="EZ2022" s="3"/>
      <c r="FA2022" s="3"/>
      <c r="FB2022" s="3"/>
      <c r="FC2022" s="3"/>
      <c r="FD2022" s="3"/>
      <c r="FE2022" s="3"/>
      <c r="FF2022" s="3"/>
      <c r="FG2022" s="3"/>
      <c r="FH2022" s="3"/>
      <c r="FI2022" s="3"/>
      <c r="FJ2022" s="3"/>
      <c r="FK2022" s="3"/>
      <c r="FL2022" s="3"/>
      <c r="FM2022" s="3"/>
      <c r="FN2022" s="3"/>
      <c r="FO2022" s="3"/>
      <c r="FP2022" s="3"/>
      <c r="FQ2022" s="3"/>
      <c r="FR2022" s="3"/>
      <c r="FS2022" s="3"/>
      <c r="FT2022" s="3"/>
      <c r="FU2022" s="3"/>
      <c r="FV2022" s="3"/>
      <c r="FW2022" s="3"/>
      <c r="FX2022" s="3"/>
      <c r="FY2022" s="3"/>
      <c r="FZ2022" s="3"/>
      <c r="GA2022" s="3"/>
      <c r="GB2022" s="3"/>
      <c r="GC2022" s="3"/>
      <c r="GD2022" s="3"/>
      <c r="GE2022" s="3"/>
      <c r="GF2022" s="3"/>
    </row>
    <row r="2023" spans="1:188" s="320" customFormat="1" x14ac:dyDescent="0.2">
      <c r="A2023" s="4"/>
      <c r="B2023" s="5"/>
      <c r="C2023" s="5"/>
      <c r="D2023" s="5"/>
      <c r="E2023" s="259"/>
      <c r="F2023" s="323"/>
      <c r="G2023" s="323"/>
      <c r="I2023" s="4"/>
      <c r="J2023" s="4"/>
      <c r="K2023" s="260"/>
      <c r="L2023" s="4"/>
      <c r="M2023" s="35"/>
      <c r="N2023" s="4"/>
      <c r="O2023" s="35"/>
      <c r="P2023" s="36"/>
      <c r="Q2023" s="4"/>
      <c r="R2023" s="4"/>
      <c r="S2023" s="4"/>
      <c r="T2023" s="4"/>
      <c r="U2023" s="4"/>
      <c r="V2023" s="4"/>
      <c r="W2023" s="4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  <c r="DT2023" s="3"/>
      <c r="DU2023" s="3"/>
      <c r="DV2023" s="3"/>
      <c r="DW2023" s="3"/>
      <c r="DX2023" s="3"/>
      <c r="DY2023" s="3"/>
      <c r="DZ2023" s="3"/>
      <c r="EA2023" s="3"/>
      <c r="EB2023" s="3"/>
      <c r="EC2023" s="3"/>
      <c r="ED2023" s="3"/>
      <c r="EE2023" s="3"/>
      <c r="EF2023" s="3"/>
      <c r="EG2023" s="3"/>
      <c r="EH2023" s="3"/>
      <c r="EI2023" s="3"/>
      <c r="EJ2023" s="3"/>
      <c r="EK2023" s="3"/>
      <c r="EL2023" s="3"/>
      <c r="EM2023" s="3"/>
      <c r="EN2023" s="3"/>
      <c r="EO2023" s="3"/>
      <c r="EP2023" s="3"/>
      <c r="EQ2023" s="3"/>
      <c r="ER2023" s="3"/>
      <c r="ES2023" s="3"/>
      <c r="ET2023" s="3"/>
      <c r="EU2023" s="3"/>
      <c r="EV2023" s="3"/>
      <c r="EW2023" s="3"/>
      <c r="EX2023" s="3"/>
      <c r="EY2023" s="3"/>
      <c r="EZ2023" s="3"/>
      <c r="FA2023" s="3"/>
      <c r="FB2023" s="3"/>
      <c r="FC2023" s="3"/>
      <c r="FD2023" s="3"/>
      <c r="FE2023" s="3"/>
      <c r="FF2023" s="3"/>
      <c r="FG2023" s="3"/>
      <c r="FH2023" s="3"/>
      <c r="FI2023" s="3"/>
      <c r="FJ2023" s="3"/>
      <c r="FK2023" s="3"/>
      <c r="FL2023" s="3"/>
      <c r="FM2023" s="3"/>
      <c r="FN2023" s="3"/>
      <c r="FO2023" s="3"/>
      <c r="FP2023" s="3"/>
      <c r="FQ2023" s="3"/>
      <c r="FR2023" s="3"/>
      <c r="FS2023" s="3"/>
      <c r="FT2023" s="3"/>
      <c r="FU2023" s="3"/>
      <c r="FV2023" s="3"/>
      <c r="FW2023" s="3"/>
      <c r="FX2023" s="3"/>
      <c r="FY2023" s="3"/>
      <c r="FZ2023" s="3"/>
      <c r="GA2023" s="3"/>
      <c r="GB2023" s="3"/>
      <c r="GC2023" s="3"/>
      <c r="GD2023" s="3"/>
      <c r="GE2023" s="3"/>
      <c r="GF2023" s="3"/>
    </row>
    <row r="2024" spans="1:188" s="320" customFormat="1" x14ac:dyDescent="0.2">
      <c r="A2024" s="4"/>
      <c r="B2024" s="5"/>
      <c r="C2024" s="5"/>
      <c r="D2024" s="5"/>
      <c r="E2024" s="259"/>
      <c r="F2024" s="323"/>
      <c r="G2024" s="323"/>
      <c r="I2024" s="4"/>
      <c r="J2024" s="4"/>
      <c r="K2024" s="260"/>
      <c r="L2024" s="4"/>
      <c r="M2024" s="35"/>
      <c r="N2024" s="4"/>
      <c r="O2024" s="35"/>
      <c r="P2024" s="36"/>
      <c r="Q2024" s="4"/>
      <c r="R2024" s="4"/>
      <c r="S2024" s="4"/>
      <c r="T2024" s="4"/>
      <c r="U2024" s="4"/>
      <c r="V2024" s="4"/>
      <c r="W2024" s="4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  <c r="DQ2024" s="3"/>
      <c r="DR2024" s="3"/>
      <c r="DS2024" s="3"/>
      <c r="DT2024" s="3"/>
      <c r="DU2024" s="3"/>
      <c r="DV2024" s="3"/>
      <c r="DW2024" s="3"/>
      <c r="DX2024" s="3"/>
      <c r="DY2024" s="3"/>
      <c r="DZ2024" s="3"/>
      <c r="EA2024" s="3"/>
      <c r="EB2024" s="3"/>
      <c r="EC2024" s="3"/>
      <c r="ED2024" s="3"/>
      <c r="EE2024" s="3"/>
      <c r="EF2024" s="3"/>
      <c r="EG2024" s="3"/>
      <c r="EH2024" s="3"/>
      <c r="EI2024" s="3"/>
      <c r="EJ2024" s="3"/>
      <c r="EK2024" s="3"/>
      <c r="EL2024" s="3"/>
      <c r="EM2024" s="3"/>
      <c r="EN2024" s="3"/>
      <c r="EO2024" s="3"/>
      <c r="EP2024" s="3"/>
      <c r="EQ2024" s="3"/>
      <c r="ER2024" s="3"/>
      <c r="ES2024" s="3"/>
      <c r="ET2024" s="3"/>
      <c r="EU2024" s="3"/>
      <c r="EV2024" s="3"/>
      <c r="EW2024" s="3"/>
      <c r="EX2024" s="3"/>
      <c r="EY2024" s="3"/>
      <c r="EZ2024" s="3"/>
      <c r="FA2024" s="3"/>
      <c r="FB2024" s="3"/>
      <c r="FC2024" s="3"/>
      <c r="FD2024" s="3"/>
      <c r="FE2024" s="3"/>
      <c r="FF2024" s="3"/>
      <c r="FG2024" s="3"/>
      <c r="FH2024" s="3"/>
      <c r="FI2024" s="3"/>
      <c r="FJ2024" s="3"/>
      <c r="FK2024" s="3"/>
      <c r="FL2024" s="3"/>
      <c r="FM2024" s="3"/>
      <c r="FN2024" s="3"/>
      <c r="FO2024" s="3"/>
      <c r="FP2024" s="3"/>
      <c r="FQ2024" s="3"/>
      <c r="FR2024" s="3"/>
      <c r="FS2024" s="3"/>
      <c r="FT2024" s="3"/>
      <c r="FU2024" s="3"/>
      <c r="FV2024" s="3"/>
      <c r="FW2024" s="3"/>
      <c r="FX2024" s="3"/>
      <c r="FY2024" s="3"/>
      <c r="FZ2024" s="3"/>
      <c r="GA2024" s="3"/>
      <c r="GB2024" s="3"/>
      <c r="GC2024" s="3"/>
      <c r="GD2024" s="3"/>
      <c r="GE2024" s="3"/>
      <c r="GF2024" s="3"/>
    </row>
    <row r="2025" spans="1:188" s="320" customFormat="1" x14ac:dyDescent="0.2">
      <c r="A2025" s="4"/>
      <c r="B2025" s="5"/>
      <c r="C2025" s="5"/>
      <c r="D2025" s="5"/>
      <c r="E2025" s="259"/>
      <c r="F2025" s="323"/>
      <c r="G2025" s="323"/>
      <c r="I2025" s="4"/>
      <c r="J2025" s="4"/>
      <c r="K2025" s="260"/>
      <c r="L2025" s="4"/>
      <c r="M2025" s="35"/>
      <c r="N2025" s="4"/>
      <c r="O2025" s="35"/>
      <c r="P2025" s="36"/>
      <c r="Q2025" s="4"/>
      <c r="R2025" s="4"/>
      <c r="S2025" s="4"/>
      <c r="T2025" s="4"/>
      <c r="U2025" s="4"/>
      <c r="V2025" s="4"/>
      <c r="W2025" s="4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  <c r="DK2025" s="3"/>
      <c r="DL2025" s="3"/>
      <c r="DM2025" s="3"/>
      <c r="DN2025" s="3"/>
      <c r="DO2025" s="3"/>
      <c r="DP2025" s="3"/>
      <c r="DQ2025" s="3"/>
      <c r="DR2025" s="3"/>
      <c r="DS2025" s="3"/>
      <c r="DT2025" s="3"/>
      <c r="DU2025" s="3"/>
      <c r="DV2025" s="3"/>
      <c r="DW2025" s="3"/>
      <c r="DX2025" s="3"/>
      <c r="DY2025" s="3"/>
      <c r="DZ2025" s="3"/>
      <c r="EA2025" s="3"/>
      <c r="EB2025" s="3"/>
      <c r="EC2025" s="3"/>
      <c r="ED2025" s="3"/>
      <c r="EE2025" s="3"/>
      <c r="EF2025" s="3"/>
      <c r="EG2025" s="3"/>
      <c r="EH2025" s="3"/>
      <c r="EI2025" s="3"/>
      <c r="EJ2025" s="3"/>
      <c r="EK2025" s="3"/>
      <c r="EL2025" s="3"/>
      <c r="EM2025" s="3"/>
      <c r="EN2025" s="3"/>
      <c r="EO2025" s="3"/>
      <c r="EP2025" s="3"/>
      <c r="EQ2025" s="3"/>
      <c r="ER2025" s="3"/>
      <c r="ES2025" s="3"/>
      <c r="ET2025" s="3"/>
      <c r="EU2025" s="3"/>
      <c r="EV2025" s="3"/>
      <c r="EW2025" s="3"/>
      <c r="EX2025" s="3"/>
      <c r="EY2025" s="3"/>
      <c r="EZ2025" s="3"/>
      <c r="FA2025" s="3"/>
      <c r="FB2025" s="3"/>
      <c r="FC2025" s="3"/>
      <c r="FD2025" s="3"/>
      <c r="FE2025" s="3"/>
      <c r="FF2025" s="3"/>
      <c r="FG2025" s="3"/>
      <c r="FH2025" s="3"/>
      <c r="FI2025" s="3"/>
      <c r="FJ2025" s="3"/>
      <c r="FK2025" s="3"/>
      <c r="FL2025" s="3"/>
      <c r="FM2025" s="3"/>
      <c r="FN2025" s="3"/>
      <c r="FO2025" s="3"/>
      <c r="FP2025" s="3"/>
      <c r="FQ2025" s="3"/>
      <c r="FR2025" s="3"/>
      <c r="FS2025" s="3"/>
      <c r="FT2025" s="3"/>
      <c r="FU2025" s="3"/>
      <c r="FV2025" s="3"/>
      <c r="FW2025" s="3"/>
      <c r="FX2025" s="3"/>
      <c r="FY2025" s="3"/>
      <c r="FZ2025" s="3"/>
      <c r="GA2025" s="3"/>
      <c r="GB2025" s="3"/>
      <c r="GC2025" s="3"/>
      <c r="GD2025" s="3"/>
      <c r="GE2025" s="3"/>
      <c r="GF2025" s="3"/>
    </row>
    <row r="2026" spans="1:188" s="320" customFormat="1" x14ac:dyDescent="0.2">
      <c r="A2026" s="4"/>
      <c r="B2026" s="5"/>
      <c r="C2026" s="5"/>
      <c r="D2026" s="5"/>
      <c r="E2026" s="259"/>
      <c r="F2026" s="323"/>
      <c r="G2026" s="323"/>
      <c r="I2026" s="4"/>
      <c r="J2026" s="4"/>
      <c r="K2026" s="260"/>
      <c r="L2026" s="4"/>
      <c r="M2026" s="35"/>
      <c r="N2026" s="4"/>
      <c r="O2026" s="35"/>
      <c r="P2026" s="36"/>
      <c r="Q2026" s="4"/>
      <c r="R2026" s="4"/>
      <c r="S2026" s="4"/>
      <c r="T2026" s="4"/>
      <c r="U2026" s="4"/>
      <c r="V2026" s="4"/>
      <c r="W2026" s="4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  <c r="DK2026" s="3"/>
      <c r="DL2026" s="3"/>
      <c r="DM2026" s="3"/>
      <c r="DN2026" s="3"/>
      <c r="DO2026" s="3"/>
      <c r="DP2026" s="3"/>
      <c r="DQ2026" s="3"/>
      <c r="DR2026" s="3"/>
      <c r="DS2026" s="3"/>
      <c r="DT2026" s="3"/>
      <c r="DU2026" s="3"/>
      <c r="DV2026" s="3"/>
      <c r="DW2026" s="3"/>
      <c r="DX2026" s="3"/>
      <c r="DY2026" s="3"/>
      <c r="DZ2026" s="3"/>
      <c r="EA2026" s="3"/>
      <c r="EB2026" s="3"/>
      <c r="EC2026" s="3"/>
      <c r="ED2026" s="3"/>
      <c r="EE2026" s="3"/>
      <c r="EF2026" s="3"/>
      <c r="EG2026" s="3"/>
      <c r="EH2026" s="3"/>
      <c r="EI2026" s="3"/>
      <c r="EJ2026" s="3"/>
      <c r="EK2026" s="3"/>
      <c r="EL2026" s="3"/>
      <c r="EM2026" s="3"/>
      <c r="EN2026" s="3"/>
      <c r="EO2026" s="3"/>
      <c r="EP2026" s="3"/>
      <c r="EQ2026" s="3"/>
      <c r="ER2026" s="3"/>
      <c r="ES2026" s="3"/>
      <c r="ET2026" s="3"/>
      <c r="EU2026" s="3"/>
      <c r="EV2026" s="3"/>
      <c r="EW2026" s="3"/>
      <c r="EX2026" s="3"/>
      <c r="EY2026" s="3"/>
      <c r="EZ2026" s="3"/>
      <c r="FA2026" s="3"/>
      <c r="FB2026" s="3"/>
      <c r="FC2026" s="3"/>
      <c r="FD2026" s="3"/>
      <c r="FE2026" s="3"/>
      <c r="FF2026" s="3"/>
      <c r="FG2026" s="3"/>
      <c r="FH2026" s="3"/>
      <c r="FI2026" s="3"/>
      <c r="FJ2026" s="3"/>
      <c r="FK2026" s="3"/>
      <c r="FL2026" s="3"/>
      <c r="FM2026" s="3"/>
      <c r="FN2026" s="3"/>
      <c r="FO2026" s="3"/>
      <c r="FP2026" s="3"/>
      <c r="FQ2026" s="3"/>
      <c r="FR2026" s="3"/>
      <c r="FS2026" s="3"/>
      <c r="FT2026" s="3"/>
      <c r="FU2026" s="3"/>
      <c r="FV2026" s="3"/>
      <c r="FW2026" s="3"/>
      <c r="FX2026" s="3"/>
      <c r="FY2026" s="3"/>
      <c r="FZ2026" s="3"/>
      <c r="GA2026" s="3"/>
      <c r="GB2026" s="3"/>
      <c r="GC2026" s="3"/>
      <c r="GD2026" s="3"/>
      <c r="GE2026" s="3"/>
      <c r="GF2026" s="3"/>
    </row>
    <row r="2027" spans="1:188" s="320" customFormat="1" x14ac:dyDescent="0.2">
      <c r="A2027" s="4"/>
      <c r="B2027" s="5"/>
      <c r="C2027" s="5"/>
      <c r="D2027" s="5"/>
      <c r="E2027" s="259"/>
      <c r="F2027" s="323"/>
      <c r="G2027" s="323"/>
      <c r="I2027" s="4"/>
      <c r="J2027" s="4"/>
      <c r="K2027" s="260"/>
      <c r="L2027" s="4"/>
      <c r="M2027" s="35"/>
      <c r="N2027" s="4"/>
      <c r="O2027" s="35"/>
      <c r="P2027" s="36"/>
      <c r="Q2027" s="4"/>
      <c r="R2027" s="4"/>
      <c r="S2027" s="4"/>
      <c r="T2027" s="4"/>
      <c r="U2027" s="4"/>
      <c r="V2027" s="4"/>
      <c r="W2027" s="4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  <c r="DK2027" s="3"/>
      <c r="DL2027" s="3"/>
      <c r="DM2027" s="3"/>
      <c r="DN2027" s="3"/>
      <c r="DO2027" s="3"/>
      <c r="DP2027" s="3"/>
      <c r="DQ2027" s="3"/>
      <c r="DR2027" s="3"/>
      <c r="DS2027" s="3"/>
      <c r="DT2027" s="3"/>
      <c r="DU2027" s="3"/>
      <c r="DV2027" s="3"/>
      <c r="DW2027" s="3"/>
      <c r="DX2027" s="3"/>
      <c r="DY2027" s="3"/>
      <c r="DZ2027" s="3"/>
      <c r="EA2027" s="3"/>
      <c r="EB2027" s="3"/>
      <c r="EC2027" s="3"/>
      <c r="ED2027" s="3"/>
      <c r="EE2027" s="3"/>
      <c r="EF2027" s="3"/>
      <c r="EG2027" s="3"/>
      <c r="EH2027" s="3"/>
      <c r="EI2027" s="3"/>
      <c r="EJ2027" s="3"/>
      <c r="EK2027" s="3"/>
      <c r="EL2027" s="3"/>
      <c r="EM2027" s="3"/>
      <c r="EN2027" s="3"/>
      <c r="EO2027" s="3"/>
      <c r="EP2027" s="3"/>
      <c r="EQ2027" s="3"/>
      <c r="ER2027" s="3"/>
      <c r="ES2027" s="3"/>
      <c r="ET2027" s="3"/>
      <c r="EU2027" s="3"/>
      <c r="EV2027" s="3"/>
      <c r="EW2027" s="3"/>
      <c r="EX2027" s="3"/>
      <c r="EY2027" s="3"/>
      <c r="EZ2027" s="3"/>
      <c r="FA2027" s="3"/>
      <c r="FB2027" s="3"/>
      <c r="FC2027" s="3"/>
      <c r="FD2027" s="3"/>
      <c r="FE2027" s="3"/>
      <c r="FF2027" s="3"/>
      <c r="FG2027" s="3"/>
      <c r="FH2027" s="3"/>
      <c r="FI2027" s="3"/>
      <c r="FJ2027" s="3"/>
      <c r="FK2027" s="3"/>
      <c r="FL2027" s="3"/>
      <c r="FM2027" s="3"/>
      <c r="FN2027" s="3"/>
      <c r="FO2027" s="3"/>
      <c r="FP2027" s="3"/>
      <c r="FQ2027" s="3"/>
      <c r="FR2027" s="3"/>
      <c r="FS2027" s="3"/>
      <c r="FT2027" s="3"/>
      <c r="FU2027" s="3"/>
      <c r="FV2027" s="3"/>
      <c r="FW2027" s="3"/>
      <c r="FX2027" s="3"/>
      <c r="FY2027" s="3"/>
      <c r="FZ2027" s="3"/>
      <c r="GA2027" s="3"/>
      <c r="GB2027" s="3"/>
      <c r="GC2027" s="3"/>
      <c r="GD2027" s="3"/>
      <c r="GE2027" s="3"/>
      <c r="GF2027" s="3"/>
    </row>
    <row r="2028" spans="1:188" s="320" customFormat="1" x14ac:dyDescent="0.2">
      <c r="A2028" s="4"/>
      <c r="B2028" s="5"/>
      <c r="C2028" s="5"/>
      <c r="D2028" s="5"/>
      <c r="E2028" s="259"/>
      <c r="F2028" s="323"/>
      <c r="G2028" s="323"/>
      <c r="I2028" s="4"/>
      <c r="J2028" s="4"/>
      <c r="K2028" s="260"/>
      <c r="L2028" s="4"/>
      <c r="M2028" s="35"/>
      <c r="N2028" s="4"/>
      <c r="O2028" s="35"/>
      <c r="P2028" s="36"/>
      <c r="Q2028" s="4"/>
      <c r="R2028" s="4"/>
      <c r="S2028" s="4"/>
      <c r="T2028" s="4"/>
      <c r="U2028" s="4"/>
      <c r="V2028" s="4"/>
      <c r="W2028" s="4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  <c r="DQ2028" s="3"/>
      <c r="DR2028" s="3"/>
      <c r="DS2028" s="3"/>
      <c r="DT2028" s="3"/>
      <c r="DU2028" s="3"/>
      <c r="DV2028" s="3"/>
      <c r="DW2028" s="3"/>
      <c r="DX2028" s="3"/>
      <c r="DY2028" s="3"/>
      <c r="DZ2028" s="3"/>
      <c r="EA2028" s="3"/>
      <c r="EB2028" s="3"/>
      <c r="EC2028" s="3"/>
      <c r="ED2028" s="3"/>
      <c r="EE2028" s="3"/>
      <c r="EF2028" s="3"/>
      <c r="EG2028" s="3"/>
      <c r="EH2028" s="3"/>
      <c r="EI2028" s="3"/>
      <c r="EJ2028" s="3"/>
      <c r="EK2028" s="3"/>
      <c r="EL2028" s="3"/>
      <c r="EM2028" s="3"/>
      <c r="EN2028" s="3"/>
      <c r="EO2028" s="3"/>
      <c r="EP2028" s="3"/>
      <c r="EQ2028" s="3"/>
      <c r="ER2028" s="3"/>
      <c r="ES2028" s="3"/>
      <c r="ET2028" s="3"/>
      <c r="EU2028" s="3"/>
      <c r="EV2028" s="3"/>
      <c r="EW2028" s="3"/>
      <c r="EX2028" s="3"/>
      <c r="EY2028" s="3"/>
      <c r="EZ2028" s="3"/>
      <c r="FA2028" s="3"/>
      <c r="FB2028" s="3"/>
      <c r="FC2028" s="3"/>
      <c r="FD2028" s="3"/>
      <c r="FE2028" s="3"/>
      <c r="FF2028" s="3"/>
      <c r="FG2028" s="3"/>
      <c r="FH2028" s="3"/>
      <c r="FI2028" s="3"/>
      <c r="FJ2028" s="3"/>
      <c r="FK2028" s="3"/>
      <c r="FL2028" s="3"/>
      <c r="FM2028" s="3"/>
      <c r="FN2028" s="3"/>
      <c r="FO2028" s="3"/>
      <c r="FP2028" s="3"/>
      <c r="FQ2028" s="3"/>
      <c r="FR2028" s="3"/>
      <c r="FS2028" s="3"/>
      <c r="FT2028" s="3"/>
      <c r="FU2028" s="3"/>
      <c r="FV2028" s="3"/>
      <c r="FW2028" s="3"/>
      <c r="FX2028" s="3"/>
      <c r="FY2028" s="3"/>
      <c r="FZ2028" s="3"/>
      <c r="GA2028" s="3"/>
      <c r="GB2028" s="3"/>
      <c r="GC2028" s="3"/>
      <c r="GD2028" s="3"/>
      <c r="GE2028" s="3"/>
      <c r="GF2028" s="3"/>
    </row>
    <row r="2029" spans="1:188" s="320" customFormat="1" x14ac:dyDescent="0.2">
      <c r="A2029" s="4"/>
      <c r="B2029" s="5"/>
      <c r="C2029" s="5"/>
      <c r="D2029" s="5"/>
      <c r="E2029" s="259"/>
      <c r="F2029" s="323"/>
      <c r="G2029" s="323"/>
      <c r="I2029" s="4"/>
      <c r="J2029" s="4"/>
      <c r="K2029" s="260"/>
      <c r="L2029" s="4"/>
      <c r="M2029" s="35"/>
      <c r="N2029" s="4"/>
      <c r="O2029" s="35"/>
      <c r="P2029" s="36"/>
      <c r="Q2029" s="4"/>
      <c r="R2029" s="4"/>
      <c r="S2029" s="4"/>
      <c r="T2029" s="4"/>
      <c r="U2029" s="4"/>
      <c r="V2029" s="4"/>
      <c r="W2029" s="4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/>
      <c r="DJ2029" s="3"/>
      <c r="DK2029" s="3"/>
      <c r="DL2029" s="3"/>
      <c r="DM2029" s="3"/>
      <c r="DN2029" s="3"/>
      <c r="DO2029" s="3"/>
      <c r="DP2029" s="3"/>
      <c r="DQ2029" s="3"/>
      <c r="DR2029" s="3"/>
      <c r="DS2029" s="3"/>
      <c r="DT2029" s="3"/>
      <c r="DU2029" s="3"/>
      <c r="DV2029" s="3"/>
      <c r="DW2029" s="3"/>
      <c r="DX2029" s="3"/>
      <c r="DY2029" s="3"/>
      <c r="DZ2029" s="3"/>
      <c r="EA2029" s="3"/>
      <c r="EB2029" s="3"/>
      <c r="EC2029" s="3"/>
      <c r="ED2029" s="3"/>
      <c r="EE2029" s="3"/>
      <c r="EF2029" s="3"/>
      <c r="EG2029" s="3"/>
      <c r="EH2029" s="3"/>
      <c r="EI2029" s="3"/>
      <c r="EJ2029" s="3"/>
      <c r="EK2029" s="3"/>
      <c r="EL2029" s="3"/>
      <c r="EM2029" s="3"/>
      <c r="EN2029" s="3"/>
      <c r="EO2029" s="3"/>
      <c r="EP2029" s="3"/>
      <c r="EQ2029" s="3"/>
      <c r="ER2029" s="3"/>
      <c r="ES2029" s="3"/>
      <c r="ET2029" s="3"/>
      <c r="EU2029" s="3"/>
      <c r="EV2029" s="3"/>
      <c r="EW2029" s="3"/>
      <c r="EX2029" s="3"/>
      <c r="EY2029" s="3"/>
      <c r="EZ2029" s="3"/>
      <c r="FA2029" s="3"/>
      <c r="FB2029" s="3"/>
      <c r="FC2029" s="3"/>
      <c r="FD2029" s="3"/>
      <c r="FE2029" s="3"/>
      <c r="FF2029" s="3"/>
      <c r="FG2029" s="3"/>
      <c r="FH2029" s="3"/>
      <c r="FI2029" s="3"/>
      <c r="FJ2029" s="3"/>
      <c r="FK2029" s="3"/>
      <c r="FL2029" s="3"/>
      <c r="FM2029" s="3"/>
      <c r="FN2029" s="3"/>
      <c r="FO2029" s="3"/>
      <c r="FP2029" s="3"/>
      <c r="FQ2029" s="3"/>
      <c r="FR2029" s="3"/>
      <c r="FS2029" s="3"/>
      <c r="FT2029" s="3"/>
      <c r="FU2029" s="3"/>
      <c r="FV2029" s="3"/>
      <c r="FW2029" s="3"/>
      <c r="FX2029" s="3"/>
      <c r="FY2029" s="3"/>
      <c r="FZ2029" s="3"/>
      <c r="GA2029" s="3"/>
      <c r="GB2029" s="3"/>
      <c r="GC2029" s="3"/>
      <c r="GD2029" s="3"/>
      <c r="GE2029" s="3"/>
      <c r="GF2029" s="3"/>
    </row>
    <row r="2030" spans="1:188" s="320" customFormat="1" x14ac:dyDescent="0.2">
      <c r="A2030" s="4"/>
      <c r="B2030" s="5"/>
      <c r="C2030" s="5"/>
      <c r="D2030" s="5"/>
      <c r="E2030" s="259"/>
      <c r="F2030" s="323"/>
      <c r="G2030" s="323"/>
      <c r="I2030" s="4"/>
      <c r="J2030" s="4"/>
      <c r="K2030" s="260"/>
      <c r="L2030" s="4"/>
      <c r="M2030" s="35"/>
      <c r="N2030" s="4"/>
      <c r="O2030" s="35"/>
      <c r="P2030" s="36"/>
      <c r="Q2030" s="4"/>
      <c r="R2030" s="4"/>
      <c r="S2030" s="4"/>
      <c r="T2030" s="4"/>
      <c r="U2030" s="4"/>
      <c r="V2030" s="4"/>
      <c r="W2030" s="4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/>
      <c r="DJ2030" s="3"/>
      <c r="DK2030" s="3"/>
      <c r="DL2030" s="3"/>
      <c r="DM2030" s="3"/>
      <c r="DN2030" s="3"/>
      <c r="DO2030" s="3"/>
      <c r="DP2030" s="3"/>
      <c r="DQ2030" s="3"/>
      <c r="DR2030" s="3"/>
      <c r="DS2030" s="3"/>
      <c r="DT2030" s="3"/>
      <c r="DU2030" s="3"/>
      <c r="DV2030" s="3"/>
      <c r="DW2030" s="3"/>
      <c r="DX2030" s="3"/>
      <c r="DY2030" s="3"/>
      <c r="DZ2030" s="3"/>
      <c r="EA2030" s="3"/>
      <c r="EB2030" s="3"/>
      <c r="EC2030" s="3"/>
      <c r="ED2030" s="3"/>
      <c r="EE2030" s="3"/>
      <c r="EF2030" s="3"/>
      <c r="EG2030" s="3"/>
      <c r="EH2030" s="3"/>
      <c r="EI2030" s="3"/>
      <c r="EJ2030" s="3"/>
      <c r="EK2030" s="3"/>
      <c r="EL2030" s="3"/>
      <c r="EM2030" s="3"/>
      <c r="EN2030" s="3"/>
      <c r="EO2030" s="3"/>
      <c r="EP2030" s="3"/>
      <c r="EQ2030" s="3"/>
      <c r="ER2030" s="3"/>
      <c r="ES2030" s="3"/>
      <c r="ET2030" s="3"/>
      <c r="EU2030" s="3"/>
      <c r="EV2030" s="3"/>
      <c r="EW2030" s="3"/>
      <c r="EX2030" s="3"/>
      <c r="EY2030" s="3"/>
      <c r="EZ2030" s="3"/>
      <c r="FA2030" s="3"/>
      <c r="FB2030" s="3"/>
      <c r="FC2030" s="3"/>
      <c r="FD2030" s="3"/>
      <c r="FE2030" s="3"/>
      <c r="FF2030" s="3"/>
      <c r="FG2030" s="3"/>
      <c r="FH2030" s="3"/>
      <c r="FI2030" s="3"/>
      <c r="FJ2030" s="3"/>
      <c r="FK2030" s="3"/>
      <c r="FL2030" s="3"/>
      <c r="FM2030" s="3"/>
      <c r="FN2030" s="3"/>
      <c r="FO2030" s="3"/>
      <c r="FP2030" s="3"/>
      <c r="FQ2030" s="3"/>
      <c r="FR2030" s="3"/>
      <c r="FS2030" s="3"/>
      <c r="FT2030" s="3"/>
      <c r="FU2030" s="3"/>
      <c r="FV2030" s="3"/>
      <c r="FW2030" s="3"/>
      <c r="FX2030" s="3"/>
      <c r="FY2030" s="3"/>
      <c r="FZ2030" s="3"/>
      <c r="GA2030" s="3"/>
      <c r="GB2030" s="3"/>
      <c r="GC2030" s="3"/>
      <c r="GD2030" s="3"/>
      <c r="GE2030" s="3"/>
      <c r="GF2030" s="3"/>
    </row>
    <row r="2031" spans="1:188" s="320" customFormat="1" x14ac:dyDescent="0.2">
      <c r="A2031" s="4"/>
      <c r="B2031" s="5"/>
      <c r="C2031" s="5"/>
      <c r="D2031" s="5"/>
      <c r="E2031" s="259"/>
      <c r="F2031" s="323"/>
      <c r="G2031" s="323"/>
      <c r="I2031" s="4"/>
      <c r="J2031" s="4"/>
      <c r="K2031" s="260"/>
      <c r="L2031" s="4"/>
      <c r="M2031" s="35"/>
      <c r="N2031" s="4"/>
      <c r="O2031" s="35"/>
      <c r="P2031" s="36"/>
      <c r="Q2031" s="4"/>
      <c r="R2031" s="4"/>
      <c r="S2031" s="4"/>
      <c r="T2031" s="4"/>
      <c r="U2031" s="4"/>
      <c r="V2031" s="4"/>
      <c r="W2031" s="4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/>
      <c r="DJ2031" s="3"/>
      <c r="DK2031" s="3"/>
      <c r="DL2031" s="3"/>
      <c r="DM2031" s="3"/>
      <c r="DN2031" s="3"/>
      <c r="DO2031" s="3"/>
      <c r="DP2031" s="3"/>
      <c r="DQ2031" s="3"/>
      <c r="DR2031" s="3"/>
      <c r="DS2031" s="3"/>
      <c r="DT2031" s="3"/>
      <c r="DU2031" s="3"/>
      <c r="DV2031" s="3"/>
      <c r="DW2031" s="3"/>
      <c r="DX2031" s="3"/>
      <c r="DY2031" s="3"/>
      <c r="DZ2031" s="3"/>
      <c r="EA2031" s="3"/>
      <c r="EB2031" s="3"/>
      <c r="EC2031" s="3"/>
      <c r="ED2031" s="3"/>
      <c r="EE2031" s="3"/>
      <c r="EF2031" s="3"/>
      <c r="EG2031" s="3"/>
      <c r="EH2031" s="3"/>
      <c r="EI2031" s="3"/>
      <c r="EJ2031" s="3"/>
      <c r="EK2031" s="3"/>
      <c r="EL2031" s="3"/>
      <c r="EM2031" s="3"/>
      <c r="EN2031" s="3"/>
      <c r="EO2031" s="3"/>
      <c r="EP2031" s="3"/>
      <c r="EQ2031" s="3"/>
      <c r="ER2031" s="3"/>
      <c r="ES2031" s="3"/>
      <c r="ET2031" s="3"/>
      <c r="EU2031" s="3"/>
      <c r="EV2031" s="3"/>
      <c r="EW2031" s="3"/>
      <c r="EX2031" s="3"/>
      <c r="EY2031" s="3"/>
      <c r="EZ2031" s="3"/>
      <c r="FA2031" s="3"/>
      <c r="FB2031" s="3"/>
      <c r="FC2031" s="3"/>
      <c r="FD2031" s="3"/>
      <c r="FE2031" s="3"/>
      <c r="FF2031" s="3"/>
      <c r="FG2031" s="3"/>
      <c r="FH2031" s="3"/>
      <c r="FI2031" s="3"/>
      <c r="FJ2031" s="3"/>
      <c r="FK2031" s="3"/>
      <c r="FL2031" s="3"/>
      <c r="FM2031" s="3"/>
      <c r="FN2031" s="3"/>
      <c r="FO2031" s="3"/>
      <c r="FP2031" s="3"/>
      <c r="FQ2031" s="3"/>
      <c r="FR2031" s="3"/>
      <c r="FS2031" s="3"/>
      <c r="FT2031" s="3"/>
      <c r="FU2031" s="3"/>
      <c r="FV2031" s="3"/>
      <c r="FW2031" s="3"/>
      <c r="FX2031" s="3"/>
      <c r="FY2031" s="3"/>
      <c r="FZ2031" s="3"/>
      <c r="GA2031" s="3"/>
      <c r="GB2031" s="3"/>
      <c r="GC2031" s="3"/>
      <c r="GD2031" s="3"/>
      <c r="GE2031" s="3"/>
      <c r="GF2031" s="3"/>
    </row>
    <row r="2032" spans="1:188" s="320" customFormat="1" x14ac:dyDescent="0.2">
      <c r="A2032" s="4"/>
      <c r="B2032" s="5"/>
      <c r="C2032" s="5"/>
      <c r="D2032" s="5"/>
      <c r="E2032" s="259"/>
      <c r="F2032" s="323"/>
      <c r="G2032" s="323"/>
      <c r="I2032" s="4"/>
      <c r="J2032" s="4"/>
      <c r="K2032" s="260"/>
      <c r="L2032" s="4"/>
      <c r="M2032" s="35"/>
      <c r="N2032" s="4"/>
      <c r="O2032" s="35"/>
      <c r="P2032" s="36"/>
      <c r="Q2032" s="4"/>
      <c r="R2032" s="4"/>
      <c r="S2032" s="4"/>
      <c r="T2032" s="4"/>
      <c r="U2032" s="4"/>
      <c r="V2032" s="4"/>
      <c r="W2032" s="4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/>
      <c r="DJ2032" s="3"/>
      <c r="DK2032" s="3"/>
      <c r="DL2032" s="3"/>
      <c r="DM2032" s="3"/>
      <c r="DN2032" s="3"/>
      <c r="DO2032" s="3"/>
      <c r="DP2032" s="3"/>
      <c r="DQ2032" s="3"/>
      <c r="DR2032" s="3"/>
      <c r="DS2032" s="3"/>
      <c r="DT2032" s="3"/>
      <c r="DU2032" s="3"/>
      <c r="DV2032" s="3"/>
      <c r="DW2032" s="3"/>
      <c r="DX2032" s="3"/>
      <c r="DY2032" s="3"/>
      <c r="DZ2032" s="3"/>
      <c r="EA2032" s="3"/>
      <c r="EB2032" s="3"/>
      <c r="EC2032" s="3"/>
      <c r="ED2032" s="3"/>
      <c r="EE2032" s="3"/>
      <c r="EF2032" s="3"/>
      <c r="EG2032" s="3"/>
      <c r="EH2032" s="3"/>
      <c r="EI2032" s="3"/>
      <c r="EJ2032" s="3"/>
      <c r="EK2032" s="3"/>
      <c r="EL2032" s="3"/>
      <c r="EM2032" s="3"/>
      <c r="EN2032" s="3"/>
      <c r="EO2032" s="3"/>
      <c r="EP2032" s="3"/>
      <c r="EQ2032" s="3"/>
      <c r="ER2032" s="3"/>
      <c r="ES2032" s="3"/>
      <c r="ET2032" s="3"/>
      <c r="EU2032" s="3"/>
      <c r="EV2032" s="3"/>
      <c r="EW2032" s="3"/>
      <c r="EX2032" s="3"/>
      <c r="EY2032" s="3"/>
      <c r="EZ2032" s="3"/>
      <c r="FA2032" s="3"/>
      <c r="FB2032" s="3"/>
      <c r="FC2032" s="3"/>
      <c r="FD2032" s="3"/>
      <c r="FE2032" s="3"/>
      <c r="FF2032" s="3"/>
      <c r="FG2032" s="3"/>
      <c r="FH2032" s="3"/>
      <c r="FI2032" s="3"/>
      <c r="FJ2032" s="3"/>
      <c r="FK2032" s="3"/>
      <c r="FL2032" s="3"/>
      <c r="FM2032" s="3"/>
      <c r="FN2032" s="3"/>
      <c r="FO2032" s="3"/>
      <c r="FP2032" s="3"/>
      <c r="FQ2032" s="3"/>
      <c r="FR2032" s="3"/>
      <c r="FS2032" s="3"/>
      <c r="FT2032" s="3"/>
      <c r="FU2032" s="3"/>
      <c r="FV2032" s="3"/>
      <c r="FW2032" s="3"/>
      <c r="FX2032" s="3"/>
      <c r="FY2032" s="3"/>
      <c r="FZ2032" s="3"/>
      <c r="GA2032" s="3"/>
      <c r="GB2032" s="3"/>
      <c r="GC2032" s="3"/>
      <c r="GD2032" s="3"/>
      <c r="GE2032" s="3"/>
      <c r="GF2032" s="3"/>
    </row>
    <row r="2033" spans="1:188" s="320" customFormat="1" x14ac:dyDescent="0.2">
      <c r="A2033" s="4"/>
      <c r="B2033" s="5"/>
      <c r="C2033" s="5"/>
      <c r="D2033" s="5"/>
      <c r="E2033" s="259"/>
      <c r="F2033" s="323"/>
      <c r="G2033" s="323"/>
      <c r="I2033" s="4"/>
      <c r="J2033" s="4"/>
      <c r="K2033" s="260"/>
      <c r="L2033" s="4"/>
      <c r="M2033" s="35"/>
      <c r="N2033" s="4"/>
      <c r="O2033" s="35"/>
      <c r="P2033" s="36"/>
      <c r="Q2033" s="4"/>
      <c r="R2033" s="4"/>
      <c r="S2033" s="4"/>
      <c r="T2033" s="4"/>
      <c r="U2033" s="4"/>
      <c r="V2033" s="4"/>
      <c r="W2033" s="4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3"/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3"/>
      <c r="DH2033" s="3"/>
      <c r="DI2033" s="3"/>
      <c r="DJ2033" s="3"/>
      <c r="DK2033" s="3"/>
      <c r="DL2033" s="3"/>
      <c r="DM2033" s="3"/>
      <c r="DN2033" s="3"/>
      <c r="DO2033" s="3"/>
      <c r="DP2033" s="3"/>
      <c r="DQ2033" s="3"/>
      <c r="DR2033" s="3"/>
      <c r="DS2033" s="3"/>
      <c r="DT2033" s="3"/>
      <c r="DU2033" s="3"/>
      <c r="DV2033" s="3"/>
      <c r="DW2033" s="3"/>
      <c r="DX2033" s="3"/>
      <c r="DY2033" s="3"/>
      <c r="DZ2033" s="3"/>
      <c r="EA2033" s="3"/>
      <c r="EB2033" s="3"/>
      <c r="EC2033" s="3"/>
      <c r="ED2033" s="3"/>
      <c r="EE2033" s="3"/>
      <c r="EF2033" s="3"/>
      <c r="EG2033" s="3"/>
      <c r="EH2033" s="3"/>
      <c r="EI2033" s="3"/>
      <c r="EJ2033" s="3"/>
      <c r="EK2033" s="3"/>
      <c r="EL2033" s="3"/>
      <c r="EM2033" s="3"/>
      <c r="EN2033" s="3"/>
      <c r="EO2033" s="3"/>
      <c r="EP2033" s="3"/>
      <c r="EQ2033" s="3"/>
      <c r="ER2033" s="3"/>
      <c r="ES2033" s="3"/>
      <c r="ET2033" s="3"/>
      <c r="EU2033" s="3"/>
      <c r="EV2033" s="3"/>
      <c r="EW2033" s="3"/>
      <c r="EX2033" s="3"/>
      <c r="EY2033" s="3"/>
      <c r="EZ2033" s="3"/>
      <c r="FA2033" s="3"/>
      <c r="FB2033" s="3"/>
      <c r="FC2033" s="3"/>
      <c r="FD2033" s="3"/>
      <c r="FE2033" s="3"/>
      <c r="FF2033" s="3"/>
      <c r="FG2033" s="3"/>
      <c r="FH2033" s="3"/>
      <c r="FI2033" s="3"/>
      <c r="FJ2033" s="3"/>
      <c r="FK2033" s="3"/>
      <c r="FL2033" s="3"/>
      <c r="FM2033" s="3"/>
      <c r="FN2033" s="3"/>
      <c r="FO2033" s="3"/>
      <c r="FP2033" s="3"/>
      <c r="FQ2033" s="3"/>
      <c r="FR2033" s="3"/>
      <c r="FS2033" s="3"/>
      <c r="FT2033" s="3"/>
      <c r="FU2033" s="3"/>
      <c r="FV2033" s="3"/>
      <c r="FW2033" s="3"/>
      <c r="FX2033" s="3"/>
      <c r="FY2033" s="3"/>
      <c r="FZ2033" s="3"/>
      <c r="GA2033" s="3"/>
      <c r="GB2033" s="3"/>
      <c r="GC2033" s="3"/>
      <c r="GD2033" s="3"/>
      <c r="GE2033" s="3"/>
      <c r="GF2033" s="3"/>
    </row>
    <row r="2034" spans="1:188" s="320" customFormat="1" x14ac:dyDescent="0.2">
      <c r="A2034" s="4"/>
      <c r="B2034" s="5"/>
      <c r="C2034" s="5"/>
      <c r="D2034" s="5"/>
      <c r="E2034" s="259"/>
      <c r="F2034" s="323"/>
      <c r="G2034" s="323"/>
      <c r="I2034" s="4"/>
      <c r="J2034" s="4"/>
      <c r="K2034" s="260"/>
      <c r="L2034" s="4"/>
      <c r="M2034" s="35"/>
      <c r="N2034" s="4"/>
      <c r="O2034" s="35"/>
      <c r="P2034" s="36"/>
      <c r="Q2034" s="4"/>
      <c r="R2034" s="4"/>
      <c r="S2034" s="4"/>
      <c r="T2034" s="4"/>
      <c r="U2034" s="4"/>
      <c r="V2034" s="4"/>
      <c r="W2034" s="4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/>
      <c r="DJ2034" s="3"/>
      <c r="DK2034" s="3"/>
      <c r="DL2034" s="3"/>
      <c r="DM2034" s="3"/>
      <c r="DN2034" s="3"/>
      <c r="DO2034" s="3"/>
      <c r="DP2034" s="3"/>
      <c r="DQ2034" s="3"/>
      <c r="DR2034" s="3"/>
      <c r="DS2034" s="3"/>
      <c r="DT2034" s="3"/>
      <c r="DU2034" s="3"/>
      <c r="DV2034" s="3"/>
      <c r="DW2034" s="3"/>
      <c r="DX2034" s="3"/>
      <c r="DY2034" s="3"/>
      <c r="DZ2034" s="3"/>
      <c r="EA2034" s="3"/>
      <c r="EB2034" s="3"/>
      <c r="EC2034" s="3"/>
      <c r="ED2034" s="3"/>
      <c r="EE2034" s="3"/>
      <c r="EF2034" s="3"/>
      <c r="EG2034" s="3"/>
      <c r="EH2034" s="3"/>
      <c r="EI2034" s="3"/>
      <c r="EJ2034" s="3"/>
      <c r="EK2034" s="3"/>
      <c r="EL2034" s="3"/>
      <c r="EM2034" s="3"/>
      <c r="EN2034" s="3"/>
      <c r="EO2034" s="3"/>
      <c r="EP2034" s="3"/>
      <c r="EQ2034" s="3"/>
      <c r="ER2034" s="3"/>
      <c r="ES2034" s="3"/>
      <c r="ET2034" s="3"/>
      <c r="EU2034" s="3"/>
      <c r="EV2034" s="3"/>
      <c r="EW2034" s="3"/>
      <c r="EX2034" s="3"/>
      <c r="EY2034" s="3"/>
      <c r="EZ2034" s="3"/>
      <c r="FA2034" s="3"/>
      <c r="FB2034" s="3"/>
      <c r="FC2034" s="3"/>
      <c r="FD2034" s="3"/>
      <c r="FE2034" s="3"/>
      <c r="FF2034" s="3"/>
      <c r="FG2034" s="3"/>
      <c r="FH2034" s="3"/>
      <c r="FI2034" s="3"/>
      <c r="FJ2034" s="3"/>
      <c r="FK2034" s="3"/>
      <c r="FL2034" s="3"/>
      <c r="FM2034" s="3"/>
      <c r="FN2034" s="3"/>
      <c r="FO2034" s="3"/>
      <c r="FP2034" s="3"/>
      <c r="FQ2034" s="3"/>
      <c r="FR2034" s="3"/>
      <c r="FS2034" s="3"/>
      <c r="FT2034" s="3"/>
      <c r="FU2034" s="3"/>
      <c r="FV2034" s="3"/>
      <c r="FW2034" s="3"/>
      <c r="FX2034" s="3"/>
      <c r="FY2034" s="3"/>
      <c r="FZ2034" s="3"/>
      <c r="GA2034" s="3"/>
      <c r="GB2034" s="3"/>
      <c r="GC2034" s="3"/>
      <c r="GD2034" s="3"/>
      <c r="GE2034" s="3"/>
      <c r="GF2034" s="3"/>
    </row>
    <row r="2035" spans="1:188" s="320" customFormat="1" x14ac:dyDescent="0.2">
      <c r="A2035" s="4"/>
      <c r="B2035" s="5"/>
      <c r="C2035" s="5"/>
      <c r="D2035" s="5"/>
      <c r="E2035" s="259"/>
      <c r="F2035" s="323"/>
      <c r="G2035" s="323"/>
      <c r="I2035" s="4"/>
      <c r="J2035" s="4"/>
      <c r="K2035" s="260"/>
      <c r="L2035" s="4"/>
      <c r="M2035" s="35"/>
      <c r="N2035" s="4"/>
      <c r="O2035" s="35"/>
      <c r="P2035" s="36"/>
      <c r="Q2035" s="4"/>
      <c r="R2035" s="4"/>
      <c r="S2035" s="4"/>
      <c r="T2035" s="4"/>
      <c r="U2035" s="4"/>
      <c r="V2035" s="4"/>
      <c r="W2035" s="4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3"/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3"/>
      <c r="DH2035" s="3"/>
      <c r="DI2035" s="3"/>
      <c r="DJ2035" s="3"/>
      <c r="DK2035" s="3"/>
      <c r="DL2035" s="3"/>
      <c r="DM2035" s="3"/>
      <c r="DN2035" s="3"/>
      <c r="DO2035" s="3"/>
      <c r="DP2035" s="3"/>
      <c r="DQ2035" s="3"/>
      <c r="DR2035" s="3"/>
      <c r="DS2035" s="3"/>
      <c r="DT2035" s="3"/>
      <c r="DU2035" s="3"/>
      <c r="DV2035" s="3"/>
      <c r="DW2035" s="3"/>
      <c r="DX2035" s="3"/>
      <c r="DY2035" s="3"/>
      <c r="DZ2035" s="3"/>
      <c r="EA2035" s="3"/>
      <c r="EB2035" s="3"/>
      <c r="EC2035" s="3"/>
      <c r="ED2035" s="3"/>
      <c r="EE2035" s="3"/>
      <c r="EF2035" s="3"/>
      <c r="EG2035" s="3"/>
      <c r="EH2035" s="3"/>
      <c r="EI2035" s="3"/>
      <c r="EJ2035" s="3"/>
      <c r="EK2035" s="3"/>
      <c r="EL2035" s="3"/>
      <c r="EM2035" s="3"/>
      <c r="EN2035" s="3"/>
      <c r="EO2035" s="3"/>
      <c r="EP2035" s="3"/>
      <c r="EQ2035" s="3"/>
      <c r="ER2035" s="3"/>
      <c r="ES2035" s="3"/>
      <c r="ET2035" s="3"/>
      <c r="EU2035" s="3"/>
      <c r="EV2035" s="3"/>
      <c r="EW2035" s="3"/>
      <c r="EX2035" s="3"/>
      <c r="EY2035" s="3"/>
      <c r="EZ2035" s="3"/>
      <c r="FA2035" s="3"/>
      <c r="FB2035" s="3"/>
      <c r="FC2035" s="3"/>
      <c r="FD2035" s="3"/>
      <c r="FE2035" s="3"/>
      <c r="FF2035" s="3"/>
      <c r="FG2035" s="3"/>
      <c r="FH2035" s="3"/>
      <c r="FI2035" s="3"/>
      <c r="FJ2035" s="3"/>
      <c r="FK2035" s="3"/>
      <c r="FL2035" s="3"/>
      <c r="FM2035" s="3"/>
      <c r="FN2035" s="3"/>
      <c r="FO2035" s="3"/>
      <c r="FP2035" s="3"/>
      <c r="FQ2035" s="3"/>
      <c r="FR2035" s="3"/>
      <c r="FS2035" s="3"/>
      <c r="FT2035" s="3"/>
      <c r="FU2035" s="3"/>
      <c r="FV2035" s="3"/>
      <c r="FW2035" s="3"/>
      <c r="FX2035" s="3"/>
      <c r="FY2035" s="3"/>
      <c r="FZ2035" s="3"/>
      <c r="GA2035" s="3"/>
      <c r="GB2035" s="3"/>
      <c r="GC2035" s="3"/>
      <c r="GD2035" s="3"/>
      <c r="GE2035" s="3"/>
      <c r="GF2035" s="3"/>
    </row>
    <row r="2036" spans="1:188" s="320" customFormat="1" x14ac:dyDescent="0.2">
      <c r="A2036" s="4"/>
      <c r="B2036" s="5"/>
      <c r="C2036" s="5"/>
      <c r="D2036" s="5"/>
      <c r="E2036" s="259"/>
      <c r="F2036" s="323"/>
      <c r="G2036" s="323"/>
      <c r="I2036" s="4"/>
      <c r="J2036" s="4"/>
      <c r="K2036" s="260"/>
      <c r="L2036" s="4"/>
      <c r="M2036" s="35"/>
      <c r="N2036" s="4"/>
      <c r="O2036" s="35"/>
      <c r="P2036" s="36"/>
      <c r="Q2036" s="4"/>
      <c r="R2036" s="4"/>
      <c r="S2036" s="4"/>
      <c r="T2036" s="4"/>
      <c r="U2036" s="4"/>
      <c r="V2036" s="4"/>
      <c r="W2036" s="4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3"/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3"/>
      <c r="DH2036" s="3"/>
      <c r="DI2036" s="3"/>
      <c r="DJ2036" s="3"/>
      <c r="DK2036" s="3"/>
      <c r="DL2036" s="3"/>
      <c r="DM2036" s="3"/>
      <c r="DN2036" s="3"/>
      <c r="DO2036" s="3"/>
      <c r="DP2036" s="3"/>
      <c r="DQ2036" s="3"/>
      <c r="DR2036" s="3"/>
      <c r="DS2036" s="3"/>
      <c r="DT2036" s="3"/>
      <c r="DU2036" s="3"/>
      <c r="DV2036" s="3"/>
      <c r="DW2036" s="3"/>
      <c r="DX2036" s="3"/>
      <c r="DY2036" s="3"/>
      <c r="DZ2036" s="3"/>
      <c r="EA2036" s="3"/>
      <c r="EB2036" s="3"/>
      <c r="EC2036" s="3"/>
      <c r="ED2036" s="3"/>
      <c r="EE2036" s="3"/>
      <c r="EF2036" s="3"/>
      <c r="EG2036" s="3"/>
      <c r="EH2036" s="3"/>
      <c r="EI2036" s="3"/>
      <c r="EJ2036" s="3"/>
      <c r="EK2036" s="3"/>
      <c r="EL2036" s="3"/>
      <c r="EM2036" s="3"/>
      <c r="EN2036" s="3"/>
      <c r="EO2036" s="3"/>
      <c r="EP2036" s="3"/>
      <c r="EQ2036" s="3"/>
      <c r="ER2036" s="3"/>
      <c r="ES2036" s="3"/>
      <c r="ET2036" s="3"/>
      <c r="EU2036" s="3"/>
      <c r="EV2036" s="3"/>
      <c r="EW2036" s="3"/>
      <c r="EX2036" s="3"/>
      <c r="EY2036" s="3"/>
      <c r="EZ2036" s="3"/>
      <c r="FA2036" s="3"/>
      <c r="FB2036" s="3"/>
      <c r="FC2036" s="3"/>
      <c r="FD2036" s="3"/>
      <c r="FE2036" s="3"/>
      <c r="FF2036" s="3"/>
      <c r="FG2036" s="3"/>
      <c r="FH2036" s="3"/>
      <c r="FI2036" s="3"/>
      <c r="FJ2036" s="3"/>
      <c r="FK2036" s="3"/>
      <c r="FL2036" s="3"/>
      <c r="FM2036" s="3"/>
      <c r="FN2036" s="3"/>
      <c r="FO2036" s="3"/>
      <c r="FP2036" s="3"/>
      <c r="FQ2036" s="3"/>
      <c r="FR2036" s="3"/>
      <c r="FS2036" s="3"/>
      <c r="FT2036" s="3"/>
      <c r="FU2036" s="3"/>
      <c r="FV2036" s="3"/>
      <c r="FW2036" s="3"/>
      <c r="FX2036" s="3"/>
      <c r="FY2036" s="3"/>
      <c r="FZ2036" s="3"/>
      <c r="GA2036" s="3"/>
      <c r="GB2036" s="3"/>
      <c r="GC2036" s="3"/>
      <c r="GD2036" s="3"/>
      <c r="GE2036" s="3"/>
      <c r="GF2036" s="3"/>
    </row>
    <row r="2037" spans="1:188" s="320" customFormat="1" x14ac:dyDescent="0.2">
      <c r="A2037" s="4"/>
      <c r="B2037" s="5"/>
      <c r="C2037" s="5"/>
      <c r="D2037" s="5"/>
      <c r="E2037" s="259"/>
      <c r="F2037" s="323"/>
      <c r="G2037" s="323"/>
      <c r="I2037" s="4"/>
      <c r="J2037" s="4"/>
      <c r="K2037" s="260"/>
      <c r="L2037" s="4"/>
      <c r="M2037" s="35"/>
      <c r="N2037" s="4"/>
      <c r="O2037" s="35"/>
      <c r="P2037" s="36"/>
      <c r="Q2037" s="4"/>
      <c r="R2037" s="4"/>
      <c r="S2037" s="4"/>
      <c r="T2037" s="4"/>
      <c r="U2037" s="4"/>
      <c r="V2037" s="4"/>
      <c r="W2037" s="4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3"/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3"/>
      <c r="DH2037" s="3"/>
      <c r="DI2037" s="3"/>
      <c r="DJ2037" s="3"/>
      <c r="DK2037" s="3"/>
      <c r="DL2037" s="3"/>
      <c r="DM2037" s="3"/>
      <c r="DN2037" s="3"/>
      <c r="DO2037" s="3"/>
      <c r="DP2037" s="3"/>
      <c r="DQ2037" s="3"/>
      <c r="DR2037" s="3"/>
      <c r="DS2037" s="3"/>
      <c r="DT2037" s="3"/>
      <c r="DU2037" s="3"/>
      <c r="DV2037" s="3"/>
      <c r="DW2037" s="3"/>
      <c r="DX2037" s="3"/>
      <c r="DY2037" s="3"/>
      <c r="DZ2037" s="3"/>
      <c r="EA2037" s="3"/>
      <c r="EB2037" s="3"/>
      <c r="EC2037" s="3"/>
      <c r="ED2037" s="3"/>
      <c r="EE2037" s="3"/>
      <c r="EF2037" s="3"/>
      <c r="EG2037" s="3"/>
      <c r="EH2037" s="3"/>
      <c r="EI2037" s="3"/>
      <c r="EJ2037" s="3"/>
      <c r="EK2037" s="3"/>
      <c r="EL2037" s="3"/>
      <c r="EM2037" s="3"/>
      <c r="EN2037" s="3"/>
      <c r="EO2037" s="3"/>
      <c r="EP2037" s="3"/>
      <c r="EQ2037" s="3"/>
      <c r="ER2037" s="3"/>
      <c r="ES2037" s="3"/>
      <c r="ET2037" s="3"/>
      <c r="EU2037" s="3"/>
      <c r="EV2037" s="3"/>
      <c r="EW2037" s="3"/>
      <c r="EX2037" s="3"/>
      <c r="EY2037" s="3"/>
      <c r="EZ2037" s="3"/>
      <c r="FA2037" s="3"/>
      <c r="FB2037" s="3"/>
      <c r="FC2037" s="3"/>
      <c r="FD2037" s="3"/>
      <c r="FE2037" s="3"/>
      <c r="FF2037" s="3"/>
      <c r="FG2037" s="3"/>
      <c r="FH2037" s="3"/>
      <c r="FI2037" s="3"/>
      <c r="FJ2037" s="3"/>
      <c r="FK2037" s="3"/>
      <c r="FL2037" s="3"/>
      <c r="FM2037" s="3"/>
      <c r="FN2037" s="3"/>
      <c r="FO2037" s="3"/>
      <c r="FP2037" s="3"/>
      <c r="FQ2037" s="3"/>
      <c r="FR2037" s="3"/>
      <c r="FS2037" s="3"/>
      <c r="FT2037" s="3"/>
      <c r="FU2037" s="3"/>
      <c r="FV2037" s="3"/>
      <c r="FW2037" s="3"/>
      <c r="FX2037" s="3"/>
      <c r="FY2037" s="3"/>
      <c r="FZ2037" s="3"/>
      <c r="GA2037" s="3"/>
      <c r="GB2037" s="3"/>
      <c r="GC2037" s="3"/>
      <c r="GD2037" s="3"/>
      <c r="GE2037" s="3"/>
      <c r="GF2037" s="3"/>
    </row>
    <row r="2038" spans="1:188" s="320" customFormat="1" x14ac:dyDescent="0.2">
      <c r="A2038" s="4"/>
      <c r="B2038" s="5"/>
      <c r="C2038" s="5"/>
      <c r="D2038" s="5"/>
      <c r="E2038" s="259"/>
      <c r="F2038" s="323"/>
      <c r="G2038" s="323"/>
      <c r="I2038" s="4"/>
      <c r="J2038" s="4"/>
      <c r="K2038" s="260"/>
      <c r="L2038" s="4"/>
      <c r="M2038" s="35"/>
      <c r="N2038" s="4"/>
      <c r="O2038" s="35"/>
      <c r="P2038" s="36"/>
      <c r="Q2038" s="4"/>
      <c r="R2038" s="4"/>
      <c r="S2038" s="4"/>
      <c r="T2038" s="4"/>
      <c r="U2038" s="4"/>
      <c r="V2038" s="4"/>
      <c r="W2038" s="4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3"/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3"/>
      <c r="DH2038" s="3"/>
      <c r="DI2038" s="3"/>
      <c r="DJ2038" s="3"/>
      <c r="DK2038" s="3"/>
      <c r="DL2038" s="3"/>
      <c r="DM2038" s="3"/>
      <c r="DN2038" s="3"/>
      <c r="DO2038" s="3"/>
      <c r="DP2038" s="3"/>
      <c r="DQ2038" s="3"/>
      <c r="DR2038" s="3"/>
      <c r="DS2038" s="3"/>
      <c r="DT2038" s="3"/>
      <c r="DU2038" s="3"/>
      <c r="DV2038" s="3"/>
      <c r="DW2038" s="3"/>
      <c r="DX2038" s="3"/>
      <c r="DY2038" s="3"/>
      <c r="DZ2038" s="3"/>
      <c r="EA2038" s="3"/>
      <c r="EB2038" s="3"/>
      <c r="EC2038" s="3"/>
      <c r="ED2038" s="3"/>
      <c r="EE2038" s="3"/>
      <c r="EF2038" s="3"/>
      <c r="EG2038" s="3"/>
      <c r="EH2038" s="3"/>
      <c r="EI2038" s="3"/>
      <c r="EJ2038" s="3"/>
      <c r="EK2038" s="3"/>
      <c r="EL2038" s="3"/>
      <c r="EM2038" s="3"/>
      <c r="EN2038" s="3"/>
      <c r="EO2038" s="3"/>
      <c r="EP2038" s="3"/>
      <c r="EQ2038" s="3"/>
      <c r="ER2038" s="3"/>
      <c r="ES2038" s="3"/>
      <c r="ET2038" s="3"/>
      <c r="EU2038" s="3"/>
      <c r="EV2038" s="3"/>
      <c r="EW2038" s="3"/>
      <c r="EX2038" s="3"/>
      <c r="EY2038" s="3"/>
      <c r="EZ2038" s="3"/>
      <c r="FA2038" s="3"/>
      <c r="FB2038" s="3"/>
      <c r="FC2038" s="3"/>
      <c r="FD2038" s="3"/>
      <c r="FE2038" s="3"/>
      <c r="FF2038" s="3"/>
      <c r="FG2038" s="3"/>
      <c r="FH2038" s="3"/>
      <c r="FI2038" s="3"/>
      <c r="FJ2038" s="3"/>
      <c r="FK2038" s="3"/>
      <c r="FL2038" s="3"/>
      <c r="FM2038" s="3"/>
      <c r="FN2038" s="3"/>
      <c r="FO2038" s="3"/>
      <c r="FP2038" s="3"/>
      <c r="FQ2038" s="3"/>
      <c r="FR2038" s="3"/>
      <c r="FS2038" s="3"/>
      <c r="FT2038" s="3"/>
      <c r="FU2038" s="3"/>
      <c r="FV2038" s="3"/>
      <c r="FW2038" s="3"/>
      <c r="FX2038" s="3"/>
      <c r="FY2038" s="3"/>
      <c r="FZ2038" s="3"/>
      <c r="GA2038" s="3"/>
      <c r="GB2038" s="3"/>
      <c r="GC2038" s="3"/>
      <c r="GD2038" s="3"/>
      <c r="GE2038" s="3"/>
      <c r="GF2038" s="3"/>
    </row>
    <row r="2039" spans="1:188" s="320" customFormat="1" x14ac:dyDescent="0.2">
      <c r="A2039" s="4"/>
      <c r="B2039" s="5"/>
      <c r="C2039" s="5"/>
      <c r="D2039" s="5"/>
      <c r="E2039" s="259"/>
      <c r="F2039" s="323"/>
      <c r="G2039" s="323"/>
      <c r="I2039" s="4"/>
      <c r="J2039" s="4"/>
      <c r="K2039" s="260"/>
      <c r="L2039" s="4"/>
      <c r="M2039" s="35"/>
      <c r="N2039" s="4"/>
      <c r="O2039" s="35"/>
      <c r="P2039" s="36"/>
      <c r="Q2039" s="4"/>
      <c r="R2039" s="4"/>
      <c r="S2039" s="4"/>
      <c r="T2039" s="4"/>
      <c r="U2039" s="4"/>
      <c r="V2039" s="4"/>
      <c r="W2039" s="4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3"/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3"/>
      <c r="DH2039" s="3"/>
      <c r="DI2039" s="3"/>
      <c r="DJ2039" s="3"/>
      <c r="DK2039" s="3"/>
      <c r="DL2039" s="3"/>
      <c r="DM2039" s="3"/>
      <c r="DN2039" s="3"/>
      <c r="DO2039" s="3"/>
      <c r="DP2039" s="3"/>
      <c r="DQ2039" s="3"/>
      <c r="DR2039" s="3"/>
      <c r="DS2039" s="3"/>
      <c r="DT2039" s="3"/>
      <c r="DU2039" s="3"/>
      <c r="DV2039" s="3"/>
      <c r="DW2039" s="3"/>
      <c r="DX2039" s="3"/>
      <c r="DY2039" s="3"/>
      <c r="DZ2039" s="3"/>
      <c r="EA2039" s="3"/>
      <c r="EB2039" s="3"/>
      <c r="EC2039" s="3"/>
      <c r="ED2039" s="3"/>
      <c r="EE2039" s="3"/>
      <c r="EF2039" s="3"/>
      <c r="EG2039" s="3"/>
      <c r="EH2039" s="3"/>
      <c r="EI2039" s="3"/>
      <c r="EJ2039" s="3"/>
      <c r="EK2039" s="3"/>
      <c r="EL2039" s="3"/>
      <c r="EM2039" s="3"/>
      <c r="EN2039" s="3"/>
      <c r="EO2039" s="3"/>
      <c r="EP2039" s="3"/>
      <c r="EQ2039" s="3"/>
      <c r="ER2039" s="3"/>
      <c r="ES2039" s="3"/>
      <c r="ET2039" s="3"/>
      <c r="EU2039" s="3"/>
      <c r="EV2039" s="3"/>
      <c r="EW2039" s="3"/>
      <c r="EX2039" s="3"/>
      <c r="EY2039" s="3"/>
      <c r="EZ2039" s="3"/>
      <c r="FA2039" s="3"/>
      <c r="FB2039" s="3"/>
      <c r="FC2039" s="3"/>
      <c r="FD2039" s="3"/>
      <c r="FE2039" s="3"/>
      <c r="FF2039" s="3"/>
      <c r="FG2039" s="3"/>
      <c r="FH2039" s="3"/>
      <c r="FI2039" s="3"/>
      <c r="FJ2039" s="3"/>
      <c r="FK2039" s="3"/>
      <c r="FL2039" s="3"/>
      <c r="FM2039" s="3"/>
      <c r="FN2039" s="3"/>
      <c r="FO2039" s="3"/>
      <c r="FP2039" s="3"/>
      <c r="FQ2039" s="3"/>
      <c r="FR2039" s="3"/>
      <c r="FS2039" s="3"/>
      <c r="FT2039" s="3"/>
      <c r="FU2039" s="3"/>
      <c r="FV2039" s="3"/>
      <c r="FW2039" s="3"/>
      <c r="FX2039" s="3"/>
      <c r="FY2039" s="3"/>
      <c r="FZ2039" s="3"/>
      <c r="GA2039" s="3"/>
      <c r="GB2039" s="3"/>
      <c r="GC2039" s="3"/>
      <c r="GD2039" s="3"/>
      <c r="GE2039" s="3"/>
      <c r="GF2039" s="3"/>
    </row>
    <row r="2040" spans="1:188" s="320" customFormat="1" x14ac:dyDescent="0.2">
      <c r="A2040" s="4"/>
      <c r="B2040" s="5"/>
      <c r="C2040" s="5"/>
      <c r="D2040" s="5"/>
      <c r="E2040" s="259"/>
      <c r="F2040" s="323"/>
      <c r="G2040" s="323"/>
      <c r="I2040" s="4"/>
      <c r="J2040" s="4"/>
      <c r="K2040" s="260"/>
      <c r="L2040" s="4"/>
      <c r="M2040" s="35"/>
      <c r="N2040" s="4"/>
      <c r="O2040" s="35"/>
      <c r="P2040" s="36"/>
      <c r="Q2040" s="4"/>
      <c r="R2040" s="4"/>
      <c r="S2040" s="4"/>
      <c r="T2040" s="4"/>
      <c r="U2040" s="4"/>
      <c r="V2040" s="4"/>
      <c r="W2040" s="4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3"/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3"/>
      <c r="DH2040" s="3"/>
      <c r="DI2040" s="3"/>
      <c r="DJ2040" s="3"/>
      <c r="DK2040" s="3"/>
      <c r="DL2040" s="3"/>
      <c r="DM2040" s="3"/>
      <c r="DN2040" s="3"/>
      <c r="DO2040" s="3"/>
      <c r="DP2040" s="3"/>
      <c r="DQ2040" s="3"/>
      <c r="DR2040" s="3"/>
      <c r="DS2040" s="3"/>
      <c r="DT2040" s="3"/>
      <c r="DU2040" s="3"/>
      <c r="DV2040" s="3"/>
      <c r="DW2040" s="3"/>
      <c r="DX2040" s="3"/>
      <c r="DY2040" s="3"/>
      <c r="DZ2040" s="3"/>
      <c r="EA2040" s="3"/>
      <c r="EB2040" s="3"/>
      <c r="EC2040" s="3"/>
      <c r="ED2040" s="3"/>
      <c r="EE2040" s="3"/>
      <c r="EF2040" s="3"/>
      <c r="EG2040" s="3"/>
      <c r="EH2040" s="3"/>
      <c r="EI2040" s="3"/>
      <c r="EJ2040" s="3"/>
      <c r="EK2040" s="3"/>
      <c r="EL2040" s="3"/>
      <c r="EM2040" s="3"/>
      <c r="EN2040" s="3"/>
      <c r="EO2040" s="3"/>
      <c r="EP2040" s="3"/>
      <c r="EQ2040" s="3"/>
      <c r="ER2040" s="3"/>
      <c r="ES2040" s="3"/>
      <c r="ET2040" s="3"/>
      <c r="EU2040" s="3"/>
      <c r="EV2040" s="3"/>
      <c r="EW2040" s="3"/>
      <c r="EX2040" s="3"/>
      <c r="EY2040" s="3"/>
      <c r="EZ2040" s="3"/>
      <c r="FA2040" s="3"/>
      <c r="FB2040" s="3"/>
      <c r="FC2040" s="3"/>
      <c r="FD2040" s="3"/>
      <c r="FE2040" s="3"/>
      <c r="FF2040" s="3"/>
      <c r="FG2040" s="3"/>
      <c r="FH2040" s="3"/>
      <c r="FI2040" s="3"/>
      <c r="FJ2040" s="3"/>
      <c r="FK2040" s="3"/>
      <c r="FL2040" s="3"/>
      <c r="FM2040" s="3"/>
      <c r="FN2040" s="3"/>
      <c r="FO2040" s="3"/>
      <c r="FP2040" s="3"/>
      <c r="FQ2040" s="3"/>
      <c r="FR2040" s="3"/>
      <c r="FS2040" s="3"/>
      <c r="FT2040" s="3"/>
      <c r="FU2040" s="3"/>
      <c r="FV2040" s="3"/>
      <c r="FW2040" s="3"/>
      <c r="FX2040" s="3"/>
      <c r="FY2040" s="3"/>
      <c r="FZ2040" s="3"/>
      <c r="GA2040" s="3"/>
      <c r="GB2040" s="3"/>
      <c r="GC2040" s="3"/>
      <c r="GD2040" s="3"/>
      <c r="GE2040" s="3"/>
      <c r="GF2040" s="3"/>
    </row>
    <row r="2041" spans="1:188" s="320" customFormat="1" x14ac:dyDescent="0.2">
      <c r="A2041" s="4"/>
      <c r="B2041" s="5"/>
      <c r="C2041" s="5"/>
      <c r="D2041" s="5"/>
      <c r="E2041" s="259"/>
      <c r="F2041" s="323"/>
      <c r="G2041" s="323"/>
      <c r="I2041" s="4"/>
      <c r="J2041" s="4"/>
      <c r="K2041" s="260"/>
      <c r="L2041" s="4"/>
      <c r="M2041" s="35"/>
      <c r="N2041" s="4"/>
      <c r="O2041" s="35"/>
      <c r="P2041" s="36"/>
      <c r="Q2041" s="4"/>
      <c r="R2041" s="4"/>
      <c r="S2041" s="4"/>
      <c r="T2041" s="4"/>
      <c r="U2041" s="4"/>
      <c r="V2041" s="4"/>
      <c r="W2041" s="4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  <c r="DQ2041" s="3"/>
      <c r="DR2041" s="3"/>
      <c r="DS2041" s="3"/>
      <c r="DT2041" s="3"/>
      <c r="DU2041" s="3"/>
      <c r="DV2041" s="3"/>
      <c r="DW2041" s="3"/>
      <c r="DX2041" s="3"/>
      <c r="DY2041" s="3"/>
      <c r="DZ2041" s="3"/>
      <c r="EA2041" s="3"/>
      <c r="EB2041" s="3"/>
      <c r="EC2041" s="3"/>
      <c r="ED2041" s="3"/>
      <c r="EE2041" s="3"/>
      <c r="EF2041" s="3"/>
      <c r="EG2041" s="3"/>
      <c r="EH2041" s="3"/>
      <c r="EI2041" s="3"/>
      <c r="EJ2041" s="3"/>
      <c r="EK2041" s="3"/>
      <c r="EL2041" s="3"/>
      <c r="EM2041" s="3"/>
      <c r="EN2041" s="3"/>
      <c r="EO2041" s="3"/>
      <c r="EP2041" s="3"/>
      <c r="EQ2041" s="3"/>
      <c r="ER2041" s="3"/>
      <c r="ES2041" s="3"/>
      <c r="ET2041" s="3"/>
      <c r="EU2041" s="3"/>
      <c r="EV2041" s="3"/>
      <c r="EW2041" s="3"/>
      <c r="EX2041" s="3"/>
      <c r="EY2041" s="3"/>
      <c r="EZ2041" s="3"/>
      <c r="FA2041" s="3"/>
      <c r="FB2041" s="3"/>
      <c r="FC2041" s="3"/>
      <c r="FD2041" s="3"/>
      <c r="FE2041" s="3"/>
      <c r="FF2041" s="3"/>
      <c r="FG2041" s="3"/>
      <c r="FH2041" s="3"/>
      <c r="FI2041" s="3"/>
      <c r="FJ2041" s="3"/>
      <c r="FK2041" s="3"/>
      <c r="FL2041" s="3"/>
      <c r="FM2041" s="3"/>
      <c r="FN2041" s="3"/>
      <c r="FO2041" s="3"/>
      <c r="FP2041" s="3"/>
      <c r="FQ2041" s="3"/>
      <c r="FR2041" s="3"/>
      <c r="FS2041" s="3"/>
      <c r="FT2041" s="3"/>
      <c r="FU2041" s="3"/>
      <c r="FV2041" s="3"/>
      <c r="FW2041" s="3"/>
      <c r="FX2041" s="3"/>
      <c r="FY2041" s="3"/>
      <c r="FZ2041" s="3"/>
      <c r="GA2041" s="3"/>
      <c r="GB2041" s="3"/>
      <c r="GC2041" s="3"/>
      <c r="GD2041" s="3"/>
      <c r="GE2041" s="3"/>
      <c r="GF2041" s="3"/>
    </row>
    <row r="2042" spans="1:188" s="320" customFormat="1" x14ac:dyDescent="0.2">
      <c r="A2042" s="4"/>
      <c r="B2042" s="5"/>
      <c r="C2042" s="5"/>
      <c r="D2042" s="5"/>
      <c r="E2042" s="259"/>
      <c r="F2042" s="323"/>
      <c r="G2042" s="323"/>
      <c r="I2042" s="4"/>
      <c r="J2042" s="4"/>
      <c r="K2042" s="260"/>
      <c r="L2042" s="4"/>
      <c r="M2042" s="35"/>
      <c r="N2042" s="4"/>
      <c r="O2042" s="35"/>
      <c r="P2042" s="36"/>
      <c r="Q2042" s="4"/>
      <c r="R2042" s="4"/>
      <c r="S2042" s="4"/>
      <c r="T2042" s="4"/>
      <c r="U2042" s="4"/>
      <c r="V2042" s="4"/>
      <c r="W2042" s="4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/>
      <c r="DJ2042" s="3"/>
      <c r="DK2042" s="3"/>
      <c r="DL2042" s="3"/>
      <c r="DM2042" s="3"/>
      <c r="DN2042" s="3"/>
      <c r="DO2042" s="3"/>
      <c r="DP2042" s="3"/>
      <c r="DQ2042" s="3"/>
      <c r="DR2042" s="3"/>
      <c r="DS2042" s="3"/>
      <c r="DT2042" s="3"/>
      <c r="DU2042" s="3"/>
      <c r="DV2042" s="3"/>
      <c r="DW2042" s="3"/>
      <c r="DX2042" s="3"/>
      <c r="DY2042" s="3"/>
      <c r="DZ2042" s="3"/>
      <c r="EA2042" s="3"/>
      <c r="EB2042" s="3"/>
      <c r="EC2042" s="3"/>
      <c r="ED2042" s="3"/>
      <c r="EE2042" s="3"/>
      <c r="EF2042" s="3"/>
      <c r="EG2042" s="3"/>
      <c r="EH2042" s="3"/>
      <c r="EI2042" s="3"/>
      <c r="EJ2042" s="3"/>
      <c r="EK2042" s="3"/>
      <c r="EL2042" s="3"/>
      <c r="EM2042" s="3"/>
      <c r="EN2042" s="3"/>
      <c r="EO2042" s="3"/>
      <c r="EP2042" s="3"/>
      <c r="EQ2042" s="3"/>
      <c r="ER2042" s="3"/>
      <c r="ES2042" s="3"/>
      <c r="ET2042" s="3"/>
      <c r="EU2042" s="3"/>
      <c r="EV2042" s="3"/>
      <c r="EW2042" s="3"/>
      <c r="EX2042" s="3"/>
      <c r="EY2042" s="3"/>
      <c r="EZ2042" s="3"/>
      <c r="FA2042" s="3"/>
      <c r="FB2042" s="3"/>
      <c r="FC2042" s="3"/>
      <c r="FD2042" s="3"/>
      <c r="FE2042" s="3"/>
      <c r="FF2042" s="3"/>
      <c r="FG2042" s="3"/>
      <c r="FH2042" s="3"/>
      <c r="FI2042" s="3"/>
      <c r="FJ2042" s="3"/>
      <c r="FK2042" s="3"/>
      <c r="FL2042" s="3"/>
      <c r="FM2042" s="3"/>
      <c r="FN2042" s="3"/>
      <c r="FO2042" s="3"/>
      <c r="FP2042" s="3"/>
      <c r="FQ2042" s="3"/>
      <c r="FR2042" s="3"/>
      <c r="FS2042" s="3"/>
      <c r="FT2042" s="3"/>
      <c r="FU2042" s="3"/>
      <c r="FV2042" s="3"/>
      <c r="FW2042" s="3"/>
      <c r="FX2042" s="3"/>
      <c r="FY2042" s="3"/>
      <c r="FZ2042" s="3"/>
      <c r="GA2042" s="3"/>
      <c r="GB2042" s="3"/>
      <c r="GC2042" s="3"/>
      <c r="GD2042" s="3"/>
      <c r="GE2042" s="3"/>
      <c r="GF2042" s="3"/>
    </row>
    <row r="2043" spans="1:188" s="320" customFormat="1" x14ac:dyDescent="0.2">
      <c r="A2043" s="4"/>
      <c r="B2043" s="5"/>
      <c r="C2043" s="5"/>
      <c r="D2043" s="5"/>
      <c r="E2043" s="259"/>
      <c r="F2043" s="323"/>
      <c r="G2043" s="323"/>
      <c r="I2043" s="4"/>
      <c r="J2043" s="4"/>
      <c r="K2043" s="260"/>
      <c r="L2043" s="4"/>
      <c r="M2043" s="35"/>
      <c r="N2043" s="4"/>
      <c r="O2043" s="35"/>
      <c r="P2043" s="36"/>
      <c r="Q2043" s="4"/>
      <c r="R2043" s="4"/>
      <c r="S2043" s="4"/>
      <c r="T2043" s="4"/>
      <c r="U2043" s="4"/>
      <c r="V2043" s="4"/>
      <c r="W2043" s="4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3"/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3"/>
      <c r="DH2043" s="3"/>
      <c r="DI2043" s="3"/>
      <c r="DJ2043" s="3"/>
      <c r="DK2043" s="3"/>
      <c r="DL2043" s="3"/>
      <c r="DM2043" s="3"/>
      <c r="DN2043" s="3"/>
      <c r="DO2043" s="3"/>
      <c r="DP2043" s="3"/>
      <c r="DQ2043" s="3"/>
      <c r="DR2043" s="3"/>
      <c r="DS2043" s="3"/>
      <c r="DT2043" s="3"/>
      <c r="DU2043" s="3"/>
      <c r="DV2043" s="3"/>
      <c r="DW2043" s="3"/>
      <c r="DX2043" s="3"/>
      <c r="DY2043" s="3"/>
      <c r="DZ2043" s="3"/>
      <c r="EA2043" s="3"/>
      <c r="EB2043" s="3"/>
      <c r="EC2043" s="3"/>
      <c r="ED2043" s="3"/>
      <c r="EE2043" s="3"/>
      <c r="EF2043" s="3"/>
      <c r="EG2043" s="3"/>
      <c r="EH2043" s="3"/>
      <c r="EI2043" s="3"/>
      <c r="EJ2043" s="3"/>
      <c r="EK2043" s="3"/>
      <c r="EL2043" s="3"/>
      <c r="EM2043" s="3"/>
      <c r="EN2043" s="3"/>
      <c r="EO2043" s="3"/>
      <c r="EP2043" s="3"/>
      <c r="EQ2043" s="3"/>
      <c r="ER2043" s="3"/>
      <c r="ES2043" s="3"/>
      <c r="ET2043" s="3"/>
      <c r="EU2043" s="3"/>
      <c r="EV2043" s="3"/>
      <c r="EW2043" s="3"/>
      <c r="EX2043" s="3"/>
      <c r="EY2043" s="3"/>
      <c r="EZ2043" s="3"/>
      <c r="FA2043" s="3"/>
      <c r="FB2043" s="3"/>
      <c r="FC2043" s="3"/>
      <c r="FD2043" s="3"/>
      <c r="FE2043" s="3"/>
      <c r="FF2043" s="3"/>
      <c r="FG2043" s="3"/>
      <c r="FH2043" s="3"/>
      <c r="FI2043" s="3"/>
      <c r="FJ2043" s="3"/>
      <c r="FK2043" s="3"/>
      <c r="FL2043" s="3"/>
      <c r="FM2043" s="3"/>
      <c r="FN2043" s="3"/>
      <c r="FO2043" s="3"/>
      <c r="FP2043" s="3"/>
      <c r="FQ2043" s="3"/>
      <c r="FR2043" s="3"/>
      <c r="FS2043" s="3"/>
      <c r="FT2043" s="3"/>
      <c r="FU2043" s="3"/>
      <c r="FV2043" s="3"/>
      <c r="FW2043" s="3"/>
      <c r="FX2043" s="3"/>
      <c r="FY2043" s="3"/>
      <c r="FZ2043" s="3"/>
      <c r="GA2043" s="3"/>
      <c r="GB2043" s="3"/>
      <c r="GC2043" s="3"/>
      <c r="GD2043" s="3"/>
      <c r="GE2043" s="3"/>
      <c r="GF2043" s="3"/>
    </row>
    <row r="2044" spans="1:188" s="320" customFormat="1" x14ac:dyDescent="0.2">
      <c r="A2044" s="4"/>
      <c r="B2044" s="5"/>
      <c r="C2044" s="5"/>
      <c r="D2044" s="5"/>
      <c r="E2044" s="259"/>
      <c r="F2044" s="323"/>
      <c r="G2044" s="323"/>
      <c r="I2044" s="4"/>
      <c r="J2044" s="4"/>
      <c r="K2044" s="260"/>
      <c r="L2044" s="4"/>
      <c r="M2044" s="35"/>
      <c r="N2044" s="4"/>
      <c r="O2044" s="35"/>
      <c r="P2044" s="36"/>
      <c r="Q2044" s="4"/>
      <c r="R2044" s="4"/>
      <c r="S2044" s="4"/>
      <c r="T2044" s="4"/>
      <c r="U2044" s="4"/>
      <c r="V2044" s="4"/>
      <c r="W2044" s="4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/>
      <c r="DJ2044" s="3"/>
      <c r="DK2044" s="3"/>
      <c r="DL2044" s="3"/>
      <c r="DM2044" s="3"/>
      <c r="DN2044" s="3"/>
      <c r="DO2044" s="3"/>
      <c r="DP2044" s="3"/>
      <c r="DQ2044" s="3"/>
      <c r="DR2044" s="3"/>
      <c r="DS2044" s="3"/>
      <c r="DT2044" s="3"/>
      <c r="DU2044" s="3"/>
      <c r="DV2044" s="3"/>
      <c r="DW2044" s="3"/>
      <c r="DX2044" s="3"/>
      <c r="DY2044" s="3"/>
      <c r="DZ2044" s="3"/>
      <c r="EA2044" s="3"/>
      <c r="EB2044" s="3"/>
      <c r="EC2044" s="3"/>
      <c r="ED2044" s="3"/>
      <c r="EE2044" s="3"/>
      <c r="EF2044" s="3"/>
      <c r="EG2044" s="3"/>
      <c r="EH2044" s="3"/>
      <c r="EI2044" s="3"/>
      <c r="EJ2044" s="3"/>
      <c r="EK2044" s="3"/>
      <c r="EL2044" s="3"/>
      <c r="EM2044" s="3"/>
      <c r="EN2044" s="3"/>
      <c r="EO2044" s="3"/>
      <c r="EP2044" s="3"/>
      <c r="EQ2044" s="3"/>
      <c r="ER2044" s="3"/>
      <c r="ES2044" s="3"/>
      <c r="ET2044" s="3"/>
      <c r="EU2044" s="3"/>
      <c r="EV2044" s="3"/>
      <c r="EW2044" s="3"/>
      <c r="EX2044" s="3"/>
      <c r="EY2044" s="3"/>
      <c r="EZ2044" s="3"/>
      <c r="FA2044" s="3"/>
      <c r="FB2044" s="3"/>
      <c r="FC2044" s="3"/>
      <c r="FD2044" s="3"/>
      <c r="FE2044" s="3"/>
      <c r="FF2044" s="3"/>
      <c r="FG2044" s="3"/>
      <c r="FH2044" s="3"/>
      <c r="FI2044" s="3"/>
      <c r="FJ2044" s="3"/>
      <c r="FK2044" s="3"/>
      <c r="FL2044" s="3"/>
      <c r="FM2044" s="3"/>
      <c r="FN2044" s="3"/>
      <c r="FO2044" s="3"/>
      <c r="FP2044" s="3"/>
      <c r="FQ2044" s="3"/>
      <c r="FR2044" s="3"/>
      <c r="FS2044" s="3"/>
      <c r="FT2044" s="3"/>
      <c r="FU2044" s="3"/>
      <c r="FV2044" s="3"/>
      <c r="FW2044" s="3"/>
      <c r="FX2044" s="3"/>
      <c r="FY2044" s="3"/>
      <c r="FZ2044" s="3"/>
      <c r="GA2044" s="3"/>
      <c r="GB2044" s="3"/>
      <c r="GC2044" s="3"/>
      <c r="GD2044" s="3"/>
      <c r="GE2044" s="3"/>
      <c r="GF2044" s="3"/>
    </row>
    <row r="2045" spans="1:188" s="320" customFormat="1" x14ac:dyDescent="0.2">
      <c r="A2045" s="4"/>
      <c r="B2045" s="5"/>
      <c r="C2045" s="5"/>
      <c r="D2045" s="5"/>
      <c r="E2045" s="259"/>
      <c r="F2045" s="323"/>
      <c r="G2045" s="323"/>
      <c r="I2045" s="4"/>
      <c r="J2045" s="4"/>
      <c r="K2045" s="260"/>
      <c r="L2045" s="4"/>
      <c r="M2045" s="35"/>
      <c r="N2045" s="4"/>
      <c r="O2045" s="35"/>
      <c r="P2045" s="36"/>
      <c r="Q2045" s="4"/>
      <c r="R2045" s="4"/>
      <c r="S2045" s="4"/>
      <c r="T2045" s="4"/>
      <c r="U2045" s="4"/>
      <c r="V2045" s="4"/>
      <c r="W2045" s="4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/>
      <c r="DJ2045" s="3"/>
      <c r="DK2045" s="3"/>
      <c r="DL2045" s="3"/>
      <c r="DM2045" s="3"/>
      <c r="DN2045" s="3"/>
      <c r="DO2045" s="3"/>
      <c r="DP2045" s="3"/>
      <c r="DQ2045" s="3"/>
      <c r="DR2045" s="3"/>
      <c r="DS2045" s="3"/>
      <c r="DT2045" s="3"/>
      <c r="DU2045" s="3"/>
      <c r="DV2045" s="3"/>
      <c r="DW2045" s="3"/>
      <c r="DX2045" s="3"/>
      <c r="DY2045" s="3"/>
      <c r="DZ2045" s="3"/>
      <c r="EA2045" s="3"/>
      <c r="EB2045" s="3"/>
      <c r="EC2045" s="3"/>
      <c r="ED2045" s="3"/>
      <c r="EE2045" s="3"/>
      <c r="EF2045" s="3"/>
      <c r="EG2045" s="3"/>
      <c r="EH2045" s="3"/>
      <c r="EI2045" s="3"/>
      <c r="EJ2045" s="3"/>
      <c r="EK2045" s="3"/>
      <c r="EL2045" s="3"/>
      <c r="EM2045" s="3"/>
      <c r="EN2045" s="3"/>
      <c r="EO2045" s="3"/>
      <c r="EP2045" s="3"/>
      <c r="EQ2045" s="3"/>
      <c r="ER2045" s="3"/>
      <c r="ES2045" s="3"/>
      <c r="ET2045" s="3"/>
      <c r="EU2045" s="3"/>
      <c r="EV2045" s="3"/>
      <c r="EW2045" s="3"/>
      <c r="EX2045" s="3"/>
      <c r="EY2045" s="3"/>
      <c r="EZ2045" s="3"/>
      <c r="FA2045" s="3"/>
      <c r="FB2045" s="3"/>
      <c r="FC2045" s="3"/>
      <c r="FD2045" s="3"/>
      <c r="FE2045" s="3"/>
      <c r="FF2045" s="3"/>
      <c r="FG2045" s="3"/>
      <c r="FH2045" s="3"/>
      <c r="FI2045" s="3"/>
      <c r="FJ2045" s="3"/>
      <c r="FK2045" s="3"/>
      <c r="FL2045" s="3"/>
      <c r="FM2045" s="3"/>
      <c r="FN2045" s="3"/>
      <c r="FO2045" s="3"/>
      <c r="FP2045" s="3"/>
      <c r="FQ2045" s="3"/>
      <c r="FR2045" s="3"/>
      <c r="FS2045" s="3"/>
      <c r="FT2045" s="3"/>
      <c r="FU2045" s="3"/>
      <c r="FV2045" s="3"/>
      <c r="FW2045" s="3"/>
      <c r="FX2045" s="3"/>
      <c r="FY2045" s="3"/>
      <c r="FZ2045" s="3"/>
      <c r="GA2045" s="3"/>
      <c r="GB2045" s="3"/>
      <c r="GC2045" s="3"/>
      <c r="GD2045" s="3"/>
      <c r="GE2045" s="3"/>
      <c r="GF2045" s="3"/>
    </row>
    <row r="2046" spans="1:188" s="320" customFormat="1" x14ac:dyDescent="0.2">
      <c r="A2046" s="4"/>
      <c r="B2046" s="5"/>
      <c r="C2046" s="5"/>
      <c r="D2046" s="5"/>
      <c r="E2046" s="259"/>
      <c r="F2046" s="323"/>
      <c r="G2046" s="323"/>
      <c r="I2046" s="4"/>
      <c r="J2046" s="4"/>
      <c r="K2046" s="260"/>
      <c r="L2046" s="4"/>
      <c r="M2046" s="35"/>
      <c r="N2046" s="4"/>
      <c r="O2046" s="35"/>
      <c r="P2046" s="36"/>
      <c r="Q2046" s="4"/>
      <c r="R2046" s="4"/>
      <c r="S2046" s="4"/>
      <c r="T2046" s="4"/>
      <c r="U2046" s="4"/>
      <c r="V2046" s="4"/>
      <c r="W2046" s="4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  <c r="CV2046" s="3"/>
      <c r="CW2046" s="3"/>
      <c r="CX2046" s="3"/>
      <c r="CY2046" s="3"/>
      <c r="CZ2046" s="3"/>
      <c r="DA2046" s="3"/>
      <c r="DB2046" s="3"/>
      <c r="DC2046" s="3"/>
      <c r="DD2046" s="3"/>
      <c r="DE2046" s="3"/>
      <c r="DF2046" s="3"/>
      <c r="DG2046" s="3"/>
      <c r="DH2046" s="3"/>
      <c r="DI2046" s="3"/>
      <c r="DJ2046" s="3"/>
      <c r="DK2046" s="3"/>
      <c r="DL2046" s="3"/>
      <c r="DM2046" s="3"/>
      <c r="DN2046" s="3"/>
      <c r="DO2046" s="3"/>
      <c r="DP2046" s="3"/>
      <c r="DQ2046" s="3"/>
      <c r="DR2046" s="3"/>
      <c r="DS2046" s="3"/>
      <c r="DT2046" s="3"/>
      <c r="DU2046" s="3"/>
      <c r="DV2046" s="3"/>
      <c r="DW2046" s="3"/>
      <c r="DX2046" s="3"/>
      <c r="DY2046" s="3"/>
      <c r="DZ2046" s="3"/>
      <c r="EA2046" s="3"/>
      <c r="EB2046" s="3"/>
      <c r="EC2046" s="3"/>
      <c r="ED2046" s="3"/>
      <c r="EE2046" s="3"/>
      <c r="EF2046" s="3"/>
      <c r="EG2046" s="3"/>
      <c r="EH2046" s="3"/>
      <c r="EI2046" s="3"/>
      <c r="EJ2046" s="3"/>
      <c r="EK2046" s="3"/>
      <c r="EL2046" s="3"/>
      <c r="EM2046" s="3"/>
      <c r="EN2046" s="3"/>
      <c r="EO2046" s="3"/>
      <c r="EP2046" s="3"/>
      <c r="EQ2046" s="3"/>
      <c r="ER2046" s="3"/>
      <c r="ES2046" s="3"/>
      <c r="ET2046" s="3"/>
      <c r="EU2046" s="3"/>
      <c r="EV2046" s="3"/>
      <c r="EW2046" s="3"/>
      <c r="EX2046" s="3"/>
      <c r="EY2046" s="3"/>
      <c r="EZ2046" s="3"/>
      <c r="FA2046" s="3"/>
      <c r="FB2046" s="3"/>
      <c r="FC2046" s="3"/>
      <c r="FD2046" s="3"/>
      <c r="FE2046" s="3"/>
      <c r="FF2046" s="3"/>
      <c r="FG2046" s="3"/>
      <c r="FH2046" s="3"/>
      <c r="FI2046" s="3"/>
      <c r="FJ2046" s="3"/>
      <c r="FK2046" s="3"/>
      <c r="FL2046" s="3"/>
      <c r="FM2046" s="3"/>
      <c r="FN2046" s="3"/>
      <c r="FO2046" s="3"/>
      <c r="FP2046" s="3"/>
      <c r="FQ2046" s="3"/>
      <c r="FR2046" s="3"/>
      <c r="FS2046" s="3"/>
      <c r="FT2046" s="3"/>
      <c r="FU2046" s="3"/>
      <c r="FV2046" s="3"/>
      <c r="FW2046" s="3"/>
      <c r="FX2046" s="3"/>
      <c r="FY2046" s="3"/>
      <c r="FZ2046" s="3"/>
      <c r="GA2046" s="3"/>
      <c r="GB2046" s="3"/>
      <c r="GC2046" s="3"/>
      <c r="GD2046" s="3"/>
      <c r="GE2046" s="3"/>
      <c r="GF2046" s="3"/>
    </row>
    <row r="2047" spans="1:188" s="320" customFormat="1" x14ac:dyDescent="0.2">
      <c r="A2047" s="4"/>
      <c r="B2047" s="5"/>
      <c r="C2047" s="5"/>
      <c r="D2047" s="5"/>
      <c r="E2047" s="259"/>
      <c r="F2047" s="323"/>
      <c r="G2047" s="323"/>
      <c r="I2047" s="4"/>
      <c r="J2047" s="4"/>
      <c r="K2047" s="260"/>
      <c r="L2047" s="4"/>
      <c r="M2047" s="35"/>
      <c r="N2047" s="4"/>
      <c r="O2047" s="35"/>
      <c r="P2047" s="36"/>
      <c r="Q2047" s="4"/>
      <c r="R2047" s="4"/>
      <c r="S2047" s="4"/>
      <c r="T2047" s="4"/>
      <c r="U2047" s="4"/>
      <c r="V2047" s="4"/>
      <c r="W2047" s="4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  <c r="CV2047" s="3"/>
      <c r="CW2047" s="3"/>
      <c r="CX2047" s="3"/>
      <c r="CY2047" s="3"/>
      <c r="CZ2047" s="3"/>
      <c r="DA2047" s="3"/>
      <c r="DB2047" s="3"/>
      <c r="DC2047" s="3"/>
      <c r="DD2047" s="3"/>
      <c r="DE2047" s="3"/>
      <c r="DF2047" s="3"/>
      <c r="DG2047" s="3"/>
      <c r="DH2047" s="3"/>
      <c r="DI2047" s="3"/>
      <c r="DJ2047" s="3"/>
      <c r="DK2047" s="3"/>
      <c r="DL2047" s="3"/>
      <c r="DM2047" s="3"/>
      <c r="DN2047" s="3"/>
      <c r="DO2047" s="3"/>
      <c r="DP2047" s="3"/>
      <c r="DQ2047" s="3"/>
      <c r="DR2047" s="3"/>
      <c r="DS2047" s="3"/>
      <c r="DT2047" s="3"/>
      <c r="DU2047" s="3"/>
      <c r="DV2047" s="3"/>
      <c r="DW2047" s="3"/>
      <c r="DX2047" s="3"/>
      <c r="DY2047" s="3"/>
      <c r="DZ2047" s="3"/>
      <c r="EA2047" s="3"/>
      <c r="EB2047" s="3"/>
      <c r="EC2047" s="3"/>
      <c r="ED2047" s="3"/>
      <c r="EE2047" s="3"/>
      <c r="EF2047" s="3"/>
      <c r="EG2047" s="3"/>
      <c r="EH2047" s="3"/>
      <c r="EI2047" s="3"/>
      <c r="EJ2047" s="3"/>
      <c r="EK2047" s="3"/>
      <c r="EL2047" s="3"/>
      <c r="EM2047" s="3"/>
      <c r="EN2047" s="3"/>
      <c r="EO2047" s="3"/>
      <c r="EP2047" s="3"/>
      <c r="EQ2047" s="3"/>
      <c r="ER2047" s="3"/>
      <c r="ES2047" s="3"/>
      <c r="ET2047" s="3"/>
      <c r="EU2047" s="3"/>
      <c r="EV2047" s="3"/>
      <c r="EW2047" s="3"/>
      <c r="EX2047" s="3"/>
      <c r="EY2047" s="3"/>
      <c r="EZ2047" s="3"/>
      <c r="FA2047" s="3"/>
      <c r="FB2047" s="3"/>
      <c r="FC2047" s="3"/>
      <c r="FD2047" s="3"/>
      <c r="FE2047" s="3"/>
      <c r="FF2047" s="3"/>
      <c r="FG2047" s="3"/>
      <c r="FH2047" s="3"/>
      <c r="FI2047" s="3"/>
      <c r="FJ2047" s="3"/>
      <c r="FK2047" s="3"/>
      <c r="FL2047" s="3"/>
      <c r="FM2047" s="3"/>
      <c r="FN2047" s="3"/>
      <c r="FO2047" s="3"/>
      <c r="FP2047" s="3"/>
      <c r="FQ2047" s="3"/>
      <c r="FR2047" s="3"/>
      <c r="FS2047" s="3"/>
      <c r="FT2047" s="3"/>
      <c r="FU2047" s="3"/>
      <c r="FV2047" s="3"/>
      <c r="FW2047" s="3"/>
      <c r="FX2047" s="3"/>
      <c r="FY2047" s="3"/>
      <c r="FZ2047" s="3"/>
      <c r="GA2047" s="3"/>
      <c r="GB2047" s="3"/>
      <c r="GC2047" s="3"/>
      <c r="GD2047" s="3"/>
      <c r="GE2047" s="3"/>
      <c r="GF2047" s="3"/>
    </row>
    <row r="2048" spans="1:188" s="320" customFormat="1" x14ac:dyDescent="0.2">
      <c r="A2048" s="4"/>
      <c r="B2048" s="5"/>
      <c r="C2048" s="5"/>
      <c r="D2048" s="5"/>
      <c r="E2048" s="259"/>
      <c r="F2048" s="323"/>
      <c r="G2048" s="323"/>
      <c r="I2048" s="4"/>
      <c r="J2048" s="4"/>
      <c r="K2048" s="260"/>
      <c r="L2048" s="4"/>
      <c r="M2048" s="35"/>
      <c r="N2048" s="4"/>
      <c r="O2048" s="35"/>
      <c r="P2048" s="36"/>
      <c r="Q2048" s="4"/>
      <c r="R2048" s="4"/>
      <c r="S2048" s="4"/>
      <c r="T2048" s="4"/>
      <c r="U2048" s="4"/>
      <c r="V2048" s="4"/>
      <c r="W2048" s="4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3"/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3"/>
      <c r="DH2048" s="3"/>
      <c r="DI2048" s="3"/>
      <c r="DJ2048" s="3"/>
      <c r="DK2048" s="3"/>
      <c r="DL2048" s="3"/>
      <c r="DM2048" s="3"/>
      <c r="DN2048" s="3"/>
      <c r="DO2048" s="3"/>
      <c r="DP2048" s="3"/>
      <c r="DQ2048" s="3"/>
      <c r="DR2048" s="3"/>
      <c r="DS2048" s="3"/>
      <c r="DT2048" s="3"/>
      <c r="DU2048" s="3"/>
      <c r="DV2048" s="3"/>
      <c r="DW2048" s="3"/>
      <c r="DX2048" s="3"/>
      <c r="DY2048" s="3"/>
      <c r="DZ2048" s="3"/>
      <c r="EA2048" s="3"/>
      <c r="EB2048" s="3"/>
      <c r="EC2048" s="3"/>
      <c r="ED2048" s="3"/>
      <c r="EE2048" s="3"/>
      <c r="EF2048" s="3"/>
      <c r="EG2048" s="3"/>
      <c r="EH2048" s="3"/>
      <c r="EI2048" s="3"/>
      <c r="EJ2048" s="3"/>
      <c r="EK2048" s="3"/>
      <c r="EL2048" s="3"/>
      <c r="EM2048" s="3"/>
      <c r="EN2048" s="3"/>
      <c r="EO2048" s="3"/>
      <c r="EP2048" s="3"/>
      <c r="EQ2048" s="3"/>
      <c r="ER2048" s="3"/>
      <c r="ES2048" s="3"/>
      <c r="ET2048" s="3"/>
      <c r="EU2048" s="3"/>
      <c r="EV2048" s="3"/>
      <c r="EW2048" s="3"/>
      <c r="EX2048" s="3"/>
      <c r="EY2048" s="3"/>
      <c r="EZ2048" s="3"/>
      <c r="FA2048" s="3"/>
      <c r="FB2048" s="3"/>
      <c r="FC2048" s="3"/>
      <c r="FD2048" s="3"/>
      <c r="FE2048" s="3"/>
      <c r="FF2048" s="3"/>
      <c r="FG2048" s="3"/>
      <c r="FH2048" s="3"/>
      <c r="FI2048" s="3"/>
      <c r="FJ2048" s="3"/>
      <c r="FK2048" s="3"/>
      <c r="FL2048" s="3"/>
      <c r="FM2048" s="3"/>
      <c r="FN2048" s="3"/>
      <c r="FO2048" s="3"/>
      <c r="FP2048" s="3"/>
      <c r="FQ2048" s="3"/>
      <c r="FR2048" s="3"/>
      <c r="FS2048" s="3"/>
      <c r="FT2048" s="3"/>
      <c r="FU2048" s="3"/>
      <c r="FV2048" s="3"/>
      <c r="FW2048" s="3"/>
      <c r="FX2048" s="3"/>
      <c r="FY2048" s="3"/>
      <c r="FZ2048" s="3"/>
      <c r="GA2048" s="3"/>
      <c r="GB2048" s="3"/>
      <c r="GC2048" s="3"/>
      <c r="GD2048" s="3"/>
      <c r="GE2048" s="3"/>
      <c r="GF2048" s="3"/>
    </row>
    <row r="2049" spans="1:188" s="320" customFormat="1" x14ac:dyDescent="0.2">
      <c r="A2049" s="4"/>
      <c r="B2049" s="5"/>
      <c r="C2049" s="5"/>
      <c r="D2049" s="5"/>
      <c r="E2049" s="259"/>
      <c r="F2049" s="323"/>
      <c r="G2049" s="323"/>
      <c r="I2049" s="4"/>
      <c r="J2049" s="4"/>
      <c r="K2049" s="260"/>
      <c r="L2049" s="4"/>
      <c r="M2049" s="35"/>
      <c r="N2049" s="4"/>
      <c r="O2049" s="35"/>
      <c r="P2049" s="36"/>
      <c r="Q2049" s="4"/>
      <c r="R2049" s="4"/>
      <c r="S2049" s="4"/>
      <c r="T2049" s="4"/>
      <c r="U2049" s="4"/>
      <c r="V2049" s="4"/>
      <c r="W2049" s="4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  <c r="DK2049" s="3"/>
      <c r="DL2049" s="3"/>
      <c r="DM2049" s="3"/>
      <c r="DN2049" s="3"/>
      <c r="DO2049" s="3"/>
      <c r="DP2049" s="3"/>
      <c r="DQ2049" s="3"/>
      <c r="DR2049" s="3"/>
      <c r="DS2049" s="3"/>
      <c r="DT2049" s="3"/>
      <c r="DU2049" s="3"/>
      <c r="DV2049" s="3"/>
      <c r="DW2049" s="3"/>
      <c r="DX2049" s="3"/>
      <c r="DY2049" s="3"/>
      <c r="DZ2049" s="3"/>
      <c r="EA2049" s="3"/>
      <c r="EB2049" s="3"/>
      <c r="EC2049" s="3"/>
      <c r="ED2049" s="3"/>
      <c r="EE2049" s="3"/>
      <c r="EF2049" s="3"/>
      <c r="EG2049" s="3"/>
      <c r="EH2049" s="3"/>
      <c r="EI2049" s="3"/>
      <c r="EJ2049" s="3"/>
      <c r="EK2049" s="3"/>
      <c r="EL2049" s="3"/>
      <c r="EM2049" s="3"/>
      <c r="EN2049" s="3"/>
      <c r="EO2049" s="3"/>
      <c r="EP2049" s="3"/>
      <c r="EQ2049" s="3"/>
      <c r="ER2049" s="3"/>
      <c r="ES2049" s="3"/>
      <c r="ET2049" s="3"/>
      <c r="EU2049" s="3"/>
      <c r="EV2049" s="3"/>
      <c r="EW2049" s="3"/>
      <c r="EX2049" s="3"/>
      <c r="EY2049" s="3"/>
      <c r="EZ2049" s="3"/>
      <c r="FA2049" s="3"/>
      <c r="FB2049" s="3"/>
      <c r="FC2049" s="3"/>
      <c r="FD2049" s="3"/>
      <c r="FE2049" s="3"/>
      <c r="FF2049" s="3"/>
      <c r="FG2049" s="3"/>
      <c r="FH2049" s="3"/>
      <c r="FI2049" s="3"/>
      <c r="FJ2049" s="3"/>
      <c r="FK2049" s="3"/>
      <c r="FL2049" s="3"/>
      <c r="FM2049" s="3"/>
      <c r="FN2049" s="3"/>
      <c r="FO2049" s="3"/>
      <c r="FP2049" s="3"/>
      <c r="FQ2049" s="3"/>
      <c r="FR2049" s="3"/>
      <c r="FS2049" s="3"/>
      <c r="FT2049" s="3"/>
      <c r="FU2049" s="3"/>
      <c r="FV2049" s="3"/>
      <c r="FW2049" s="3"/>
      <c r="FX2049" s="3"/>
      <c r="FY2049" s="3"/>
      <c r="FZ2049" s="3"/>
      <c r="GA2049" s="3"/>
      <c r="GB2049" s="3"/>
      <c r="GC2049" s="3"/>
      <c r="GD2049" s="3"/>
      <c r="GE2049" s="3"/>
      <c r="GF2049" s="3"/>
    </row>
    <row r="2050" spans="1:188" s="320" customFormat="1" x14ac:dyDescent="0.2">
      <c r="A2050" s="4"/>
      <c r="B2050" s="5"/>
      <c r="C2050" s="5"/>
      <c r="D2050" s="5"/>
      <c r="E2050" s="259"/>
      <c r="F2050" s="323"/>
      <c r="G2050" s="323"/>
      <c r="I2050" s="4"/>
      <c r="J2050" s="4"/>
      <c r="K2050" s="260"/>
      <c r="L2050" s="4"/>
      <c r="M2050" s="35"/>
      <c r="N2050" s="4"/>
      <c r="O2050" s="35"/>
      <c r="P2050" s="36"/>
      <c r="Q2050" s="4"/>
      <c r="R2050" s="4"/>
      <c r="S2050" s="4"/>
      <c r="T2050" s="4"/>
      <c r="U2050" s="4"/>
      <c r="V2050" s="4"/>
      <c r="W2050" s="4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3"/>
      <c r="CW2050" s="3"/>
      <c r="CX2050" s="3"/>
      <c r="CY2050" s="3"/>
      <c r="CZ2050" s="3"/>
      <c r="DA2050" s="3"/>
      <c r="DB2050" s="3"/>
      <c r="DC2050" s="3"/>
      <c r="DD2050" s="3"/>
      <c r="DE2050" s="3"/>
      <c r="DF2050" s="3"/>
      <c r="DG2050" s="3"/>
      <c r="DH2050" s="3"/>
      <c r="DI2050" s="3"/>
      <c r="DJ2050" s="3"/>
      <c r="DK2050" s="3"/>
      <c r="DL2050" s="3"/>
      <c r="DM2050" s="3"/>
      <c r="DN2050" s="3"/>
      <c r="DO2050" s="3"/>
      <c r="DP2050" s="3"/>
      <c r="DQ2050" s="3"/>
      <c r="DR2050" s="3"/>
      <c r="DS2050" s="3"/>
      <c r="DT2050" s="3"/>
      <c r="DU2050" s="3"/>
      <c r="DV2050" s="3"/>
      <c r="DW2050" s="3"/>
      <c r="DX2050" s="3"/>
      <c r="DY2050" s="3"/>
      <c r="DZ2050" s="3"/>
      <c r="EA2050" s="3"/>
      <c r="EB2050" s="3"/>
      <c r="EC2050" s="3"/>
      <c r="ED2050" s="3"/>
      <c r="EE2050" s="3"/>
      <c r="EF2050" s="3"/>
      <c r="EG2050" s="3"/>
      <c r="EH2050" s="3"/>
      <c r="EI2050" s="3"/>
      <c r="EJ2050" s="3"/>
      <c r="EK2050" s="3"/>
      <c r="EL2050" s="3"/>
      <c r="EM2050" s="3"/>
      <c r="EN2050" s="3"/>
      <c r="EO2050" s="3"/>
      <c r="EP2050" s="3"/>
      <c r="EQ2050" s="3"/>
      <c r="ER2050" s="3"/>
      <c r="ES2050" s="3"/>
      <c r="ET2050" s="3"/>
      <c r="EU2050" s="3"/>
      <c r="EV2050" s="3"/>
      <c r="EW2050" s="3"/>
      <c r="EX2050" s="3"/>
      <c r="EY2050" s="3"/>
      <c r="EZ2050" s="3"/>
      <c r="FA2050" s="3"/>
      <c r="FB2050" s="3"/>
      <c r="FC2050" s="3"/>
      <c r="FD2050" s="3"/>
      <c r="FE2050" s="3"/>
      <c r="FF2050" s="3"/>
      <c r="FG2050" s="3"/>
      <c r="FH2050" s="3"/>
      <c r="FI2050" s="3"/>
      <c r="FJ2050" s="3"/>
      <c r="FK2050" s="3"/>
      <c r="FL2050" s="3"/>
      <c r="FM2050" s="3"/>
      <c r="FN2050" s="3"/>
      <c r="FO2050" s="3"/>
      <c r="FP2050" s="3"/>
      <c r="FQ2050" s="3"/>
      <c r="FR2050" s="3"/>
      <c r="FS2050" s="3"/>
      <c r="FT2050" s="3"/>
      <c r="FU2050" s="3"/>
      <c r="FV2050" s="3"/>
      <c r="FW2050" s="3"/>
      <c r="FX2050" s="3"/>
      <c r="FY2050" s="3"/>
      <c r="FZ2050" s="3"/>
      <c r="GA2050" s="3"/>
      <c r="GB2050" s="3"/>
      <c r="GC2050" s="3"/>
      <c r="GD2050" s="3"/>
      <c r="GE2050" s="3"/>
      <c r="GF2050" s="3"/>
    </row>
    <row r="2051" spans="1:188" s="320" customFormat="1" x14ac:dyDescent="0.2">
      <c r="A2051" s="4"/>
      <c r="B2051" s="5"/>
      <c r="C2051" s="5"/>
      <c r="D2051" s="5"/>
      <c r="E2051" s="259"/>
      <c r="F2051" s="323"/>
      <c r="G2051" s="323"/>
      <c r="I2051" s="4"/>
      <c r="J2051" s="4"/>
      <c r="K2051" s="260"/>
      <c r="L2051" s="4"/>
      <c r="M2051" s="35"/>
      <c r="N2051" s="4"/>
      <c r="O2051" s="35"/>
      <c r="P2051" s="36"/>
      <c r="Q2051" s="4"/>
      <c r="R2051" s="4"/>
      <c r="S2051" s="4"/>
      <c r="T2051" s="4"/>
      <c r="U2051" s="4"/>
      <c r="V2051" s="4"/>
      <c r="W2051" s="4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/>
      <c r="DJ2051" s="3"/>
      <c r="DK2051" s="3"/>
      <c r="DL2051" s="3"/>
      <c r="DM2051" s="3"/>
      <c r="DN2051" s="3"/>
      <c r="DO2051" s="3"/>
      <c r="DP2051" s="3"/>
      <c r="DQ2051" s="3"/>
      <c r="DR2051" s="3"/>
      <c r="DS2051" s="3"/>
      <c r="DT2051" s="3"/>
      <c r="DU2051" s="3"/>
      <c r="DV2051" s="3"/>
      <c r="DW2051" s="3"/>
      <c r="DX2051" s="3"/>
      <c r="DY2051" s="3"/>
      <c r="DZ2051" s="3"/>
      <c r="EA2051" s="3"/>
      <c r="EB2051" s="3"/>
      <c r="EC2051" s="3"/>
      <c r="ED2051" s="3"/>
      <c r="EE2051" s="3"/>
      <c r="EF2051" s="3"/>
      <c r="EG2051" s="3"/>
      <c r="EH2051" s="3"/>
      <c r="EI2051" s="3"/>
      <c r="EJ2051" s="3"/>
      <c r="EK2051" s="3"/>
      <c r="EL2051" s="3"/>
      <c r="EM2051" s="3"/>
      <c r="EN2051" s="3"/>
      <c r="EO2051" s="3"/>
      <c r="EP2051" s="3"/>
      <c r="EQ2051" s="3"/>
      <c r="ER2051" s="3"/>
      <c r="ES2051" s="3"/>
      <c r="ET2051" s="3"/>
      <c r="EU2051" s="3"/>
      <c r="EV2051" s="3"/>
      <c r="EW2051" s="3"/>
      <c r="EX2051" s="3"/>
      <c r="EY2051" s="3"/>
      <c r="EZ2051" s="3"/>
      <c r="FA2051" s="3"/>
      <c r="FB2051" s="3"/>
      <c r="FC2051" s="3"/>
      <c r="FD2051" s="3"/>
      <c r="FE2051" s="3"/>
      <c r="FF2051" s="3"/>
      <c r="FG2051" s="3"/>
      <c r="FH2051" s="3"/>
      <c r="FI2051" s="3"/>
      <c r="FJ2051" s="3"/>
      <c r="FK2051" s="3"/>
      <c r="FL2051" s="3"/>
      <c r="FM2051" s="3"/>
      <c r="FN2051" s="3"/>
      <c r="FO2051" s="3"/>
      <c r="FP2051" s="3"/>
      <c r="FQ2051" s="3"/>
      <c r="FR2051" s="3"/>
      <c r="FS2051" s="3"/>
      <c r="FT2051" s="3"/>
      <c r="FU2051" s="3"/>
      <c r="FV2051" s="3"/>
      <c r="FW2051" s="3"/>
      <c r="FX2051" s="3"/>
      <c r="FY2051" s="3"/>
      <c r="FZ2051" s="3"/>
      <c r="GA2051" s="3"/>
      <c r="GB2051" s="3"/>
      <c r="GC2051" s="3"/>
      <c r="GD2051" s="3"/>
      <c r="GE2051" s="3"/>
      <c r="GF2051" s="3"/>
    </row>
    <row r="2052" spans="1:188" s="320" customFormat="1" x14ac:dyDescent="0.2">
      <c r="A2052" s="4"/>
      <c r="B2052" s="5"/>
      <c r="C2052" s="5"/>
      <c r="D2052" s="5"/>
      <c r="E2052" s="259"/>
      <c r="F2052" s="323"/>
      <c r="G2052" s="323"/>
      <c r="I2052" s="4"/>
      <c r="J2052" s="4"/>
      <c r="K2052" s="260"/>
      <c r="L2052" s="4"/>
      <c r="M2052" s="35"/>
      <c r="N2052" s="4"/>
      <c r="O2052" s="35"/>
      <c r="P2052" s="36"/>
      <c r="Q2052" s="4"/>
      <c r="R2052" s="4"/>
      <c r="S2052" s="4"/>
      <c r="T2052" s="4"/>
      <c r="U2052" s="4"/>
      <c r="V2052" s="4"/>
      <c r="W2052" s="4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  <c r="DK2052" s="3"/>
      <c r="DL2052" s="3"/>
      <c r="DM2052" s="3"/>
      <c r="DN2052" s="3"/>
      <c r="DO2052" s="3"/>
      <c r="DP2052" s="3"/>
      <c r="DQ2052" s="3"/>
      <c r="DR2052" s="3"/>
      <c r="DS2052" s="3"/>
      <c r="DT2052" s="3"/>
      <c r="DU2052" s="3"/>
      <c r="DV2052" s="3"/>
      <c r="DW2052" s="3"/>
      <c r="DX2052" s="3"/>
      <c r="DY2052" s="3"/>
      <c r="DZ2052" s="3"/>
      <c r="EA2052" s="3"/>
      <c r="EB2052" s="3"/>
      <c r="EC2052" s="3"/>
      <c r="ED2052" s="3"/>
      <c r="EE2052" s="3"/>
      <c r="EF2052" s="3"/>
      <c r="EG2052" s="3"/>
      <c r="EH2052" s="3"/>
      <c r="EI2052" s="3"/>
      <c r="EJ2052" s="3"/>
      <c r="EK2052" s="3"/>
      <c r="EL2052" s="3"/>
      <c r="EM2052" s="3"/>
      <c r="EN2052" s="3"/>
      <c r="EO2052" s="3"/>
      <c r="EP2052" s="3"/>
      <c r="EQ2052" s="3"/>
      <c r="ER2052" s="3"/>
      <c r="ES2052" s="3"/>
      <c r="ET2052" s="3"/>
      <c r="EU2052" s="3"/>
      <c r="EV2052" s="3"/>
      <c r="EW2052" s="3"/>
      <c r="EX2052" s="3"/>
      <c r="EY2052" s="3"/>
      <c r="EZ2052" s="3"/>
      <c r="FA2052" s="3"/>
      <c r="FB2052" s="3"/>
      <c r="FC2052" s="3"/>
      <c r="FD2052" s="3"/>
      <c r="FE2052" s="3"/>
      <c r="FF2052" s="3"/>
      <c r="FG2052" s="3"/>
      <c r="FH2052" s="3"/>
      <c r="FI2052" s="3"/>
      <c r="FJ2052" s="3"/>
      <c r="FK2052" s="3"/>
      <c r="FL2052" s="3"/>
      <c r="FM2052" s="3"/>
      <c r="FN2052" s="3"/>
      <c r="FO2052" s="3"/>
      <c r="FP2052" s="3"/>
      <c r="FQ2052" s="3"/>
      <c r="FR2052" s="3"/>
      <c r="FS2052" s="3"/>
      <c r="FT2052" s="3"/>
      <c r="FU2052" s="3"/>
      <c r="FV2052" s="3"/>
      <c r="FW2052" s="3"/>
      <c r="FX2052" s="3"/>
      <c r="FY2052" s="3"/>
      <c r="FZ2052" s="3"/>
      <c r="GA2052" s="3"/>
      <c r="GB2052" s="3"/>
      <c r="GC2052" s="3"/>
      <c r="GD2052" s="3"/>
      <c r="GE2052" s="3"/>
      <c r="GF2052" s="3"/>
    </row>
    <row r="2053" spans="1:188" s="320" customFormat="1" x14ac:dyDescent="0.2">
      <c r="A2053" s="4"/>
      <c r="B2053" s="5"/>
      <c r="C2053" s="5"/>
      <c r="D2053" s="5"/>
      <c r="E2053" s="259"/>
      <c r="F2053" s="323"/>
      <c r="G2053" s="323"/>
      <c r="I2053" s="4"/>
      <c r="J2053" s="4"/>
      <c r="K2053" s="260"/>
      <c r="L2053" s="4"/>
      <c r="M2053" s="35"/>
      <c r="N2053" s="4"/>
      <c r="O2053" s="35"/>
      <c r="P2053" s="36"/>
      <c r="Q2053" s="4"/>
      <c r="R2053" s="4"/>
      <c r="S2053" s="4"/>
      <c r="T2053" s="4"/>
      <c r="U2053" s="4"/>
      <c r="V2053" s="4"/>
      <c r="W2053" s="4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3"/>
      <c r="CW2053" s="3"/>
      <c r="CX2053" s="3"/>
      <c r="CY2053" s="3"/>
      <c r="CZ2053" s="3"/>
      <c r="DA2053" s="3"/>
      <c r="DB2053" s="3"/>
      <c r="DC2053" s="3"/>
      <c r="DD2053" s="3"/>
      <c r="DE2053" s="3"/>
      <c r="DF2053" s="3"/>
      <c r="DG2053" s="3"/>
      <c r="DH2053" s="3"/>
      <c r="DI2053" s="3"/>
      <c r="DJ2053" s="3"/>
      <c r="DK2053" s="3"/>
      <c r="DL2053" s="3"/>
      <c r="DM2053" s="3"/>
      <c r="DN2053" s="3"/>
      <c r="DO2053" s="3"/>
      <c r="DP2053" s="3"/>
      <c r="DQ2053" s="3"/>
      <c r="DR2053" s="3"/>
      <c r="DS2053" s="3"/>
      <c r="DT2053" s="3"/>
      <c r="DU2053" s="3"/>
      <c r="DV2053" s="3"/>
      <c r="DW2053" s="3"/>
      <c r="DX2053" s="3"/>
      <c r="DY2053" s="3"/>
      <c r="DZ2053" s="3"/>
      <c r="EA2053" s="3"/>
      <c r="EB2053" s="3"/>
      <c r="EC2053" s="3"/>
      <c r="ED2053" s="3"/>
      <c r="EE2053" s="3"/>
      <c r="EF2053" s="3"/>
      <c r="EG2053" s="3"/>
      <c r="EH2053" s="3"/>
      <c r="EI2053" s="3"/>
      <c r="EJ2053" s="3"/>
      <c r="EK2053" s="3"/>
      <c r="EL2053" s="3"/>
      <c r="EM2053" s="3"/>
      <c r="EN2053" s="3"/>
      <c r="EO2053" s="3"/>
      <c r="EP2053" s="3"/>
      <c r="EQ2053" s="3"/>
      <c r="ER2053" s="3"/>
      <c r="ES2053" s="3"/>
      <c r="ET2053" s="3"/>
      <c r="EU2053" s="3"/>
      <c r="EV2053" s="3"/>
      <c r="EW2053" s="3"/>
      <c r="EX2053" s="3"/>
      <c r="EY2053" s="3"/>
      <c r="EZ2053" s="3"/>
      <c r="FA2053" s="3"/>
      <c r="FB2053" s="3"/>
      <c r="FC2053" s="3"/>
      <c r="FD2053" s="3"/>
      <c r="FE2053" s="3"/>
      <c r="FF2053" s="3"/>
      <c r="FG2053" s="3"/>
      <c r="FH2053" s="3"/>
      <c r="FI2053" s="3"/>
      <c r="FJ2053" s="3"/>
      <c r="FK2053" s="3"/>
      <c r="FL2053" s="3"/>
      <c r="FM2053" s="3"/>
      <c r="FN2053" s="3"/>
      <c r="FO2053" s="3"/>
      <c r="FP2053" s="3"/>
      <c r="FQ2053" s="3"/>
      <c r="FR2053" s="3"/>
      <c r="FS2053" s="3"/>
      <c r="FT2053" s="3"/>
      <c r="FU2053" s="3"/>
      <c r="FV2053" s="3"/>
      <c r="FW2053" s="3"/>
      <c r="FX2053" s="3"/>
      <c r="FY2053" s="3"/>
      <c r="FZ2053" s="3"/>
      <c r="GA2053" s="3"/>
      <c r="GB2053" s="3"/>
      <c r="GC2053" s="3"/>
      <c r="GD2053" s="3"/>
      <c r="GE2053" s="3"/>
      <c r="GF2053" s="3"/>
    </row>
    <row r="2054" spans="1:188" s="320" customFormat="1" x14ac:dyDescent="0.2">
      <c r="A2054" s="4"/>
      <c r="B2054" s="5"/>
      <c r="C2054" s="5"/>
      <c r="D2054" s="5"/>
      <c r="E2054" s="259"/>
      <c r="F2054" s="323"/>
      <c r="G2054" s="323"/>
      <c r="I2054" s="4"/>
      <c r="J2054" s="4"/>
      <c r="K2054" s="260"/>
      <c r="L2054" s="4"/>
      <c r="M2054" s="35"/>
      <c r="N2054" s="4"/>
      <c r="O2054" s="35"/>
      <c r="P2054" s="36"/>
      <c r="Q2054" s="4"/>
      <c r="R2054" s="4"/>
      <c r="S2054" s="4"/>
      <c r="T2054" s="4"/>
      <c r="U2054" s="4"/>
      <c r="V2054" s="4"/>
      <c r="W2054" s="4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  <c r="DQ2054" s="3"/>
      <c r="DR2054" s="3"/>
      <c r="DS2054" s="3"/>
      <c r="DT2054" s="3"/>
      <c r="DU2054" s="3"/>
      <c r="DV2054" s="3"/>
      <c r="DW2054" s="3"/>
      <c r="DX2054" s="3"/>
      <c r="DY2054" s="3"/>
      <c r="DZ2054" s="3"/>
      <c r="EA2054" s="3"/>
      <c r="EB2054" s="3"/>
      <c r="EC2054" s="3"/>
      <c r="ED2054" s="3"/>
      <c r="EE2054" s="3"/>
      <c r="EF2054" s="3"/>
      <c r="EG2054" s="3"/>
      <c r="EH2054" s="3"/>
      <c r="EI2054" s="3"/>
      <c r="EJ2054" s="3"/>
      <c r="EK2054" s="3"/>
      <c r="EL2054" s="3"/>
      <c r="EM2054" s="3"/>
      <c r="EN2054" s="3"/>
      <c r="EO2054" s="3"/>
      <c r="EP2054" s="3"/>
      <c r="EQ2054" s="3"/>
      <c r="ER2054" s="3"/>
      <c r="ES2054" s="3"/>
      <c r="ET2054" s="3"/>
      <c r="EU2054" s="3"/>
      <c r="EV2054" s="3"/>
      <c r="EW2054" s="3"/>
      <c r="EX2054" s="3"/>
      <c r="EY2054" s="3"/>
      <c r="EZ2054" s="3"/>
      <c r="FA2054" s="3"/>
      <c r="FB2054" s="3"/>
      <c r="FC2054" s="3"/>
      <c r="FD2054" s="3"/>
      <c r="FE2054" s="3"/>
      <c r="FF2054" s="3"/>
      <c r="FG2054" s="3"/>
      <c r="FH2054" s="3"/>
      <c r="FI2054" s="3"/>
      <c r="FJ2054" s="3"/>
      <c r="FK2054" s="3"/>
      <c r="FL2054" s="3"/>
      <c r="FM2054" s="3"/>
      <c r="FN2054" s="3"/>
      <c r="FO2054" s="3"/>
      <c r="FP2054" s="3"/>
      <c r="FQ2054" s="3"/>
      <c r="FR2054" s="3"/>
      <c r="FS2054" s="3"/>
      <c r="FT2054" s="3"/>
      <c r="FU2054" s="3"/>
      <c r="FV2054" s="3"/>
      <c r="FW2054" s="3"/>
      <c r="FX2054" s="3"/>
      <c r="FY2054" s="3"/>
      <c r="FZ2054" s="3"/>
      <c r="GA2054" s="3"/>
      <c r="GB2054" s="3"/>
      <c r="GC2054" s="3"/>
      <c r="GD2054" s="3"/>
      <c r="GE2054" s="3"/>
      <c r="GF2054" s="3"/>
    </row>
    <row r="2055" spans="1:188" s="320" customFormat="1" x14ac:dyDescent="0.2">
      <c r="A2055" s="4"/>
      <c r="B2055" s="5"/>
      <c r="C2055" s="5"/>
      <c r="D2055" s="5"/>
      <c r="E2055" s="259"/>
      <c r="F2055" s="323"/>
      <c r="G2055" s="323"/>
      <c r="I2055" s="4"/>
      <c r="J2055" s="4"/>
      <c r="K2055" s="260"/>
      <c r="L2055" s="4"/>
      <c r="M2055" s="35"/>
      <c r="N2055" s="4"/>
      <c r="O2055" s="35"/>
      <c r="P2055" s="36"/>
      <c r="Q2055" s="4"/>
      <c r="R2055" s="4"/>
      <c r="S2055" s="4"/>
      <c r="T2055" s="4"/>
      <c r="U2055" s="4"/>
      <c r="V2055" s="4"/>
      <c r="W2055" s="4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/>
      <c r="DJ2055" s="3"/>
      <c r="DK2055" s="3"/>
      <c r="DL2055" s="3"/>
      <c r="DM2055" s="3"/>
      <c r="DN2055" s="3"/>
      <c r="DO2055" s="3"/>
      <c r="DP2055" s="3"/>
      <c r="DQ2055" s="3"/>
      <c r="DR2055" s="3"/>
      <c r="DS2055" s="3"/>
      <c r="DT2055" s="3"/>
      <c r="DU2055" s="3"/>
      <c r="DV2055" s="3"/>
      <c r="DW2055" s="3"/>
      <c r="DX2055" s="3"/>
      <c r="DY2055" s="3"/>
      <c r="DZ2055" s="3"/>
      <c r="EA2055" s="3"/>
      <c r="EB2055" s="3"/>
      <c r="EC2055" s="3"/>
      <c r="ED2055" s="3"/>
      <c r="EE2055" s="3"/>
      <c r="EF2055" s="3"/>
      <c r="EG2055" s="3"/>
      <c r="EH2055" s="3"/>
      <c r="EI2055" s="3"/>
      <c r="EJ2055" s="3"/>
      <c r="EK2055" s="3"/>
      <c r="EL2055" s="3"/>
      <c r="EM2055" s="3"/>
      <c r="EN2055" s="3"/>
      <c r="EO2055" s="3"/>
      <c r="EP2055" s="3"/>
      <c r="EQ2055" s="3"/>
      <c r="ER2055" s="3"/>
      <c r="ES2055" s="3"/>
      <c r="ET2055" s="3"/>
      <c r="EU2055" s="3"/>
      <c r="EV2055" s="3"/>
      <c r="EW2055" s="3"/>
      <c r="EX2055" s="3"/>
      <c r="EY2055" s="3"/>
      <c r="EZ2055" s="3"/>
      <c r="FA2055" s="3"/>
      <c r="FB2055" s="3"/>
      <c r="FC2055" s="3"/>
      <c r="FD2055" s="3"/>
      <c r="FE2055" s="3"/>
      <c r="FF2055" s="3"/>
      <c r="FG2055" s="3"/>
      <c r="FH2055" s="3"/>
      <c r="FI2055" s="3"/>
      <c r="FJ2055" s="3"/>
      <c r="FK2055" s="3"/>
      <c r="FL2055" s="3"/>
      <c r="FM2055" s="3"/>
      <c r="FN2055" s="3"/>
      <c r="FO2055" s="3"/>
      <c r="FP2055" s="3"/>
      <c r="FQ2055" s="3"/>
      <c r="FR2055" s="3"/>
      <c r="FS2055" s="3"/>
      <c r="FT2055" s="3"/>
      <c r="FU2055" s="3"/>
      <c r="FV2055" s="3"/>
      <c r="FW2055" s="3"/>
      <c r="FX2055" s="3"/>
      <c r="FY2055" s="3"/>
      <c r="FZ2055" s="3"/>
      <c r="GA2055" s="3"/>
      <c r="GB2055" s="3"/>
      <c r="GC2055" s="3"/>
      <c r="GD2055" s="3"/>
      <c r="GE2055" s="3"/>
      <c r="GF2055" s="3"/>
    </row>
    <row r="2056" spans="1:188" s="320" customFormat="1" x14ac:dyDescent="0.2">
      <c r="A2056" s="4"/>
      <c r="B2056" s="5"/>
      <c r="C2056" s="5"/>
      <c r="D2056" s="5"/>
      <c r="E2056" s="259"/>
      <c r="F2056" s="323"/>
      <c r="G2056" s="323"/>
      <c r="I2056" s="4"/>
      <c r="J2056" s="4"/>
      <c r="K2056" s="260"/>
      <c r="L2056" s="4"/>
      <c r="M2056" s="35"/>
      <c r="N2056" s="4"/>
      <c r="O2056" s="35"/>
      <c r="P2056" s="36"/>
      <c r="Q2056" s="4"/>
      <c r="R2056" s="4"/>
      <c r="S2056" s="4"/>
      <c r="T2056" s="4"/>
      <c r="U2056" s="4"/>
      <c r="V2056" s="4"/>
      <c r="W2056" s="4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3"/>
      <c r="CW2056" s="3"/>
      <c r="CX2056" s="3"/>
      <c r="CY2056" s="3"/>
      <c r="CZ2056" s="3"/>
      <c r="DA2056" s="3"/>
      <c r="DB2056" s="3"/>
      <c r="DC2056" s="3"/>
      <c r="DD2056" s="3"/>
      <c r="DE2056" s="3"/>
      <c r="DF2056" s="3"/>
      <c r="DG2056" s="3"/>
      <c r="DH2056" s="3"/>
      <c r="DI2056" s="3"/>
      <c r="DJ2056" s="3"/>
      <c r="DK2056" s="3"/>
      <c r="DL2056" s="3"/>
      <c r="DM2056" s="3"/>
      <c r="DN2056" s="3"/>
      <c r="DO2056" s="3"/>
      <c r="DP2056" s="3"/>
      <c r="DQ2056" s="3"/>
      <c r="DR2056" s="3"/>
      <c r="DS2056" s="3"/>
      <c r="DT2056" s="3"/>
      <c r="DU2056" s="3"/>
      <c r="DV2056" s="3"/>
      <c r="DW2056" s="3"/>
      <c r="DX2056" s="3"/>
      <c r="DY2056" s="3"/>
      <c r="DZ2056" s="3"/>
      <c r="EA2056" s="3"/>
      <c r="EB2056" s="3"/>
      <c r="EC2056" s="3"/>
      <c r="ED2056" s="3"/>
      <c r="EE2056" s="3"/>
      <c r="EF2056" s="3"/>
      <c r="EG2056" s="3"/>
      <c r="EH2056" s="3"/>
      <c r="EI2056" s="3"/>
      <c r="EJ2056" s="3"/>
      <c r="EK2056" s="3"/>
      <c r="EL2056" s="3"/>
      <c r="EM2056" s="3"/>
      <c r="EN2056" s="3"/>
      <c r="EO2056" s="3"/>
      <c r="EP2056" s="3"/>
      <c r="EQ2056" s="3"/>
      <c r="ER2056" s="3"/>
      <c r="ES2056" s="3"/>
      <c r="ET2056" s="3"/>
      <c r="EU2056" s="3"/>
      <c r="EV2056" s="3"/>
      <c r="EW2056" s="3"/>
      <c r="EX2056" s="3"/>
      <c r="EY2056" s="3"/>
      <c r="EZ2056" s="3"/>
      <c r="FA2056" s="3"/>
      <c r="FB2056" s="3"/>
      <c r="FC2056" s="3"/>
      <c r="FD2056" s="3"/>
      <c r="FE2056" s="3"/>
      <c r="FF2056" s="3"/>
      <c r="FG2056" s="3"/>
      <c r="FH2056" s="3"/>
      <c r="FI2056" s="3"/>
      <c r="FJ2056" s="3"/>
      <c r="FK2056" s="3"/>
      <c r="FL2056" s="3"/>
      <c r="FM2056" s="3"/>
      <c r="FN2056" s="3"/>
      <c r="FO2056" s="3"/>
      <c r="FP2056" s="3"/>
      <c r="FQ2056" s="3"/>
      <c r="FR2056" s="3"/>
      <c r="FS2056" s="3"/>
      <c r="FT2056" s="3"/>
      <c r="FU2056" s="3"/>
      <c r="FV2056" s="3"/>
      <c r="FW2056" s="3"/>
      <c r="FX2056" s="3"/>
      <c r="FY2056" s="3"/>
      <c r="FZ2056" s="3"/>
      <c r="GA2056" s="3"/>
      <c r="GB2056" s="3"/>
      <c r="GC2056" s="3"/>
      <c r="GD2056" s="3"/>
      <c r="GE2056" s="3"/>
      <c r="GF2056" s="3"/>
    </row>
    <row r="2057" spans="1:188" s="320" customFormat="1" x14ac:dyDescent="0.2">
      <c r="A2057" s="4"/>
      <c r="B2057" s="5"/>
      <c r="C2057" s="5"/>
      <c r="D2057" s="5"/>
      <c r="E2057" s="259"/>
      <c r="F2057" s="323"/>
      <c r="G2057" s="323"/>
      <c r="I2057" s="4"/>
      <c r="J2057" s="4"/>
      <c r="K2057" s="260"/>
      <c r="L2057" s="4"/>
      <c r="M2057" s="35"/>
      <c r="N2057" s="4"/>
      <c r="O2057" s="35"/>
      <c r="P2057" s="36"/>
      <c r="Q2057" s="4"/>
      <c r="R2057" s="4"/>
      <c r="S2057" s="4"/>
      <c r="T2057" s="4"/>
      <c r="U2057" s="4"/>
      <c r="V2057" s="4"/>
      <c r="W2057" s="4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3"/>
      <c r="DH2057" s="3"/>
      <c r="DI2057" s="3"/>
      <c r="DJ2057" s="3"/>
      <c r="DK2057" s="3"/>
      <c r="DL2057" s="3"/>
      <c r="DM2057" s="3"/>
      <c r="DN2057" s="3"/>
      <c r="DO2057" s="3"/>
      <c r="DP2057" s="3"/>
      <c r="DQ2057" s="3"/>
      <c r="DR2057" s="3"/>
      <c r="DS2057" s="3"/>
      <c r="DT2057" s="3"/>
      <c r="DU2057" s="3"/>
      <c r="DV2057" s="3"/>
      <c r="DW2057" s="3"/>
      <c r="DX2057" s="3"/>
      <c r="DY2057" s="3"/>
      <c r="DZ2057" s="3"/>
      <c r="EA2057" s="3"/>
      <c r="EB2057" s="3"/>
      <c r="EC2057" s="3"/>
      <c r="ED2057" s="3"/>
      <c r="EE2057" s="3"/>
      <c r="EF2057" s="3"/>
      <c r="EG2057" s="3"/>
      <c r="EH2057" s="3"/>
      <c r="EI2057" s="3"/>
      <c r="EJ2057" s="3"/>
      <c r="EK2057" s="3"/>
      <c r="EL2057" s="3"/>
      <c r="EM2057" s="3"/>
      <c r="EN2057" s="3"/>
      <c r="EO2057" s="3"/>
      <c r="EP2057" s="3"/>
      <c r="EQ2057" s="3"/>
      <c r="ER2057" s="3"/>
      <c r="ES2057" s="3"/>
      <c r="ET2057" s="3"/>
      <c r="EU2057" s="3"/>
      <c r="EV2057" s="3"/>
      <c r="EW2057" s="3"/>
      <c r="EX2057" s="3"/>
      <c r="EY2057" s="3"/>
      <c r="EZ2057" s="3"/>
      <c r="FA2057" s="3"/>
      <c r="FB2057" s="3"/>
      <c r="FC2057" s="3"/>
      <c r="FD2057" s="3"/>
      <c r="FE2057" s="3"/>
      <c r="FF2057" s="3"/>
      <c r="FG2057" s="3"/>
      <c r="FH2057" s="3"/>
      <c r="FI2057" s="3"/>
      <c r="FJ2057" s="3"/>
      <c r="FK2057" s="3"/>
      <c r="FL2057" s="3"/>
      <c r="FM2057" s="3"/>
      <c r="FN2057" s="3"/>
      <c r="FO2057" s="3"/>
      <c r="FP2057" s="3"/>
      <c r="FQ2057" s="3"/>
      <c r="FR2057" s="3"/>
      <c r="FS2057" s="3"/>
      <c r="FT2057" s="3"/>
      <c r="FU2057" s="3"/>
      <c r="FV2057" s="3"/>
      <c r="FW2057" s="3"/>
      <c r="FX2057" s="3"/>
      <c r="FY2057" s="3"/>
      <c r="FZ2057" s="3"/>
      <c r="GA2057" s="3"/>
      <c r="GB2057" s="3"/>
      <c r="GC2057" s="3"/>
      <c r="GD2057" s="3"/>
      <c r="GE2057" s="3"/>
      <c r="GF2057" s="3"/>
    </row>
    <row r="2058" spans="1:188" s="320" customFormat="1" x14ac:dyDescent="0.2">
      <c r="A2058" s="4"/>
      <c r="B2058" s="5"/>
      <c r="C2058" s="5"/>
      <c r="D2058" s="5"/>
      <c r="E2058" s="259"/>
      <c r="F2058" s="323"/>
      <c r="G2058" s="323"/>
      <c r="I2058" s="4"/>
      <c r="J2058" s="4"/>
      <c r="K2058" s="260"/>
      <c r="L2058" s="4"/>
      <c r="M2058" s="35"/>
      <c r="N2058" s="4"/>
      <c r="O2058" s="35"/>
      <c r="P2058" s="36"/>
      <c r="Q2058" s="4"/>
      <c r="R2058" s="4"/>
      <c r="S2058" s="4"/>
      <c r="T2058" s="4"/>
      <c r="U2058" s="4"/>
      <c r="V2058" s="4"/>
      <c r="W2058" s="4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3"/>
      <c r="DP2058" s="3"/>
      <c r="DQ2058" s="3"/>
      <c r="DR2058" s="3"/>
      <c r="DS2058" s="3"/>
      <c r="DT2058" s="3"/>
      <c r="DU2058" s="3"/>
      <c r="DV2058" s="3"/>
      <c r="DW2058" s="3"/>
      <c r="DX2058" s="3"/>
      <c r="DY2058" s="3"/>
      <c r="DZ2058" s="3"/>
      <c r="EA2058" s="3"/>
      <c r="EB2058" s="3"/>
      <c r="EC2058" s="3"/>
      <c r="ED2058" s="3"/>
      <c r="EE2058" s="3"/>
      <c r="EF2058" s="3"/>
      <c r="EG2058" s="3"/>
      <c r="EH2058" s="3"/>
      <c r="EI2058" s="3"/>
      <c r="EJ2058" s="3"/>
      <c r="EK2058" s="3"/>
      <c r="EL2058" s="3"/>
      <c r="EM2058" s="3"/>
      <c r="EN2058" s="3"/>
      <c r="EO2058" s="3"/>
      <c r="EP2058" s="3"/>
      <c r="EQ2058" s="3"/>
      <c r="ER2058" s="3"/>
      <c r="ES2058" s="3"/>
      <c r="ET2058" s="3"/>
      <c r="EU2058" s="3"/>
      <c r="EV2058" s="3"/>
      <c r="EW2058" s="3"/>
      <c r="EX2058" s="3"/>
      <c r="EY2058" s="3"/>
      <c r="EZ2058" s="3"/>
      <c r="FA2058" s="3"/>
      <c r="FB2058" s="3"/>
      <c r="FC2058" s="3"/>
      <c r="FD2058" s="3"/>
      <c r="FE2058" s="3"/>
      <c r="FF2058" s="3"/>
      <c r="FG2058" s="3"/>
      <c r="FH2058" s="3"/>
      <c r="FI2058" s="3"/>
      <c r="FJ2058" s="3"/>
      <c r="FK2058" s="3"/>
      <c r="FL2058" s="3"/>
      <c r="FM2058" s="3"/>
      <c r="FN2058" s="3"/>
      <c r="FO2058" s="3"/>
      <c r="FP2058" s="3"/>
      <c r="FQ2058" s="3"/>
      <c r="FR2058" s="3"/>
      <c r="FS2058" s="3"/>
      <c r="FT2058" s="3"/>
      <c r="FU2058" s="3"/>
      <c r="FV2058" s="3"/>
      <c r="FW2058" s="3"/>
      <c r="FX2058" s="3"/>
      <c r="FY2058" s="3"/>
      <c r="FZ2058" s="3"/>
      <c r="GA2058" s="3"/>
      <c r="GB2058" s="3"/>
      <c r="GC2058" s="3"/>
      <c r="GD2058" s="3"/>
      <c r="GE2058" s="3"/>
      <c r="GF2058" s="3"/>
    </row>
    <row r="2059" spans="1:188" s="320" customFormat="1" x14ac:dyDescent="0.2">
      <c r="A2059" s="4"/>
      <c r="B2059" s="5"/>
      <c r="C2059" s="5"/>
      <c r="D2059" s="5"/>
      <c r="E2059" s="259"/>
      <c r="F2059" s="323"/>
      <c r="G2059" s="323"/>
      <c r="I2059" s="4"/>
      <c r="J2059" s="4"/>
      <c r="K2059" s="260"/>
      <c r="L2059" s="4"/>
      <c r="M2059" s="35"/>
      <c r="N2059" s="4"/>
      <c r="O2059" s="35"/>
      <c r="P2059" s="36"/>
      <c r="Q2059" s="4"/>
      <c r="R2059" s="4"/>
      <c r="S2059" s="4"/>
      <c r="T2059" s="4"/>
      <c r="U2059" s="4"/>
      <c r="V2059" s="4"/>
      <c r="W2059" s="4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/>
      <c r="DJ2059" s="3"/>
      <c r="DK2059" s="3"/>
      <c r="DL2059" s="3"/>
      <c r="DM2059" s="3"/>
      <c r="DN2059" s="3"/>
      <c r="DO2059" s="3"/>
      <c r="DP2059" s="3"/>
      <c r="DQ2059" s="3"/>
      <c r="DR2059" s="3"/>
      <c r="DS2059" s="3"/>
      <c r="DT2059" s="3"/>
      <c r="DU2059" s="3"/>
      <c r="DV2059" s="3"/>
      <c r="DW2059" s="3"/>
      <c r="DX2059" s="3"/>
      <c r="DY2059" s="3"/>
      <c r="DZ2059" s="3"/>
      <c r="EA2059" s="3"/>
      <c r="EB2059" s="3"/>
      <c r="EC2059" s="3"/>
      <c r="ED2059" s="3"/>
      <c r="EE2059" s="3"/>
      <c r="EF2059" s="3"/>
      <c r="EG2059" s="3"/>
      <c r="EH2059" s="3"/>
      <c r="EI2059" s="3"/>
      <c r="EJ2059" s="3"/>
      <c r="EK2059" s="3"/>
      <c r="EL2059" s="3"/>
      <c r="EM2059" s="3"/>
      <c r="EN2059" s="3"/>
      <c r="EO2059" s="3"/>
      <c r="EP2059" s="3"/>
      <c r="EQ2059" s="3"/>
      <c r="ER2059" s="3"/>
      <c r="ES2059" s="3"/>
      <c r="ET2059" s="3"/>
      <c r="EU2059" s="3"/>
      <c r="EV2059" s="3"/>
      <c r="EW2059" s="3"/>
      <c r="EX2059" s="3"/>
      <c r="EY2059" s="3"/>
      <c r="EZ2059" s="3"/>
      <c r="FA2059" s="3"/>
      <c r="FB2059" s="3"/>
      <c r="FC2059" s="3"/>
      <c r="FD2059" s="3"/>
      <c r="FE2059" s="3"/>
      <c r="FF2059" s="3"/>
      <c r="FG2059" s="3"/>
      <c r="FH2059" s="3"/>
      <c r="FI2059" s="3"/>
      <c r="FJ2059" s="3"/>
      <c r="FK2059" s="3"/>
      <c r="FL2059" s="3"/>
      <c r="FM2059" s="3"/>
      <c r="FN2059" s="3"/>
      <c r="FO2059" s="3"/>
      <c r="FP2059" s="3"/>
      <c r="FQ2059" s="3"/>
      <c r="FR2059" s="3"/>
      <c r="FS2059" s="3"/>
      <c r="FT2059" s="3"/>
      <c r="FU2059" s="3"/>
      <c r="FV2059" s="3"/>
      <c r="FW2059" s="3"/>
      <c r="FX2059" s="3"/>
      <c r="FY2059" s="3"/>
      <c r="FZ2059" s="3"/>
      <c r="GA2059" s="3"/>
      <c r="GB2059" s="3"/>
      <c r="GC2059" s="3"/>
      <c r="GD2059" s="3"/>
      <c r="GE2059" s="3"/>
      <c r="GF2059" s="3"/>
    </row>
    <row r="2060" spans="1:188" s="320" customFormat="1" x14ac:dyDescent="0.2">
      <c r="A2060" s="4"/>
      <c r="B2060" s="5"/>
      <c r="C2060" s="5"/>
      <c r="D2060" s="5"/>
      <c r="E2060" s="259"/>
      <c r="F2060" s="323"/>
      <c r="G2060" s="323"/>
      <c r="I2060" s="4"/>
      <c r="J2060" s="4"/>
      <c r="K2060" s="260"/>
      <c r="L2060" s="4"/>
      <c r="M2060" s="35"/>
      <c r="N2060" s="4"/>
      <c r="O2060" s="35"/>
      <c r="P2060" s="36"/>
      <c r="Q2060" s="4"/>
      <c r="R2060" s="4"/>
      <c r="S2060" s="4"/>
      <c r="T2060" s="4"/>
      <c r="U2060" s="4"/>
      <c r="V2060" s="4"/>
      <c r="W2060" s="4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3"/>
      <c r="DH2060" s="3"/>
      <c r="DI2060" s="3"/>
      <c r="DJ2060" s="3"/>
      <c r="DK2060" s="3"/>
      <c r="DL2060" s="3"/>
      <c r="DM2060" s="3"/>
      <c r="DN2060" s="3"/>
      <c r="DO2060" s="3"/>
      <c r="DP2060" s="3"/>
      <c r="DQ2060" s="3"/>
      <c r="DR2060" s="3"/>
      <c r="DS2060" s="3"/>
      <c r="DT2060" s="3"/>
      <c r="DU2060" s="3"/>
      <c r="DV2060" s="3"/>
      <c r="DW2060" s="3"/>
      <c r="DX2060" s="3"/>
      <c r="DY2060" s="3"/>
      <c r="DZ2060" s="3"/>
      <c r="EA2060" s="3"/>
      <c r="EB2060" s="3"/>
      <c r="EC2060" s="3"/>
      <c r="ED2060" s="3"/>
      <c r="EE2060" s="3"/>
      <c r="EF2060" s="3"/>
      <c r="EG2060" s="3"/>
      <c r="EH2060" s="3"/>
      <c r="EI2060" s="3"/>
      <c r="EJ2060" s="3"/>
      <c r="EK2060" s="3"/>
      <c r="EL2060" s="3"/>
      <c r="EM2060" s="3"/>
      <c r="EN2060" s="3"/>
      <c r="EO2060" s="3"/>
      <c r="EP2060" s="3"/>
      <c r="EQ2060" s="3"/>
      <c r="ER2060" s="3"/>
      <c r="ES2060" s="3"/>
      <c r="ET2060" s="3"/>
      <c r="EU2060" s="3"/>
      <c r="EV2060" s="3"/>
      <c r="EW2060" s="3"/>
      <c r="EX2060" s="3"/>
      <c r="EY2060" s="3"/>
      <c r="EZ2060" s="3"/>
      <c r="FA2060" s="3"/>
      <c r="FB2060" s="3"/>
      <c r="FC2060" s="3"/>
      <c r="FD2060" s="3"/>
      <c r="FE2060" s="3"/>
      <c r="FF2060" s="3"/>
      <c r="FG2060" s="3"/>
      <c r="FH2060" s="3"/>
      <c r="FI2060" s="3"/>
      <c r="FJ2060" s="3"/>
      <c r="FK2060" s="3"/>
      <c r="FL2060" s="3"/>
      <c r="FM2060" s="3"/>
      <c r="FN2060" s="3"/>
      <c r="FO2060" s="3"/>
      <c r="FP2060" s="3"/>
      <c r="FQ2060" s="3"/>
      <c r="FR2060" s="3"/>
      <c r="FS2060" s="3"/>
      <c r="FT2060" s="3"/>
      <c r="FU2060" s="3"/>
      <c r="FV2060" s="3"/>
      <c r="FW2060" s="3"/>
      <c r="FX2060" s="3"/>
      <c r="FY2060" s="3"/>
      <c r="FZ2060" s="3"/>
      <c r="GA2060" s="3"/>
      <c r="GB2060" s="3"/>
      <c r="GC2060" s="3"/>
      <c r="GD2060" s="3"/>
      <c r="GE2060" s="3"/>
      <c r="GF2060" s="3"/>
    </row>
    <row r="2061" spans="1:188" s="320" customFormat="1" x14ac:dyDescent="0.2">
      <c r="A2061" s="4"/>
      <c r="B2061" s="5"/>
      <c r="C2061" s="5"/>
      <c r="D2061" s="5"/>
      <c r="E2061" s="259"/>
      <c r="F2061" s="323"/>
      <c r="G2061" s="323"/>
      <c r="I2061" s="4"/>
      <c r="J2061" s="4"/>
      <c r="K2061" s="260"/>
      <c r="L2061" s="4"/>
      <c r="M2061" s="35"/>
      <c r="N2061" s="4"/>
      <c r="O2061" s="35"/>
      <c r="P2061" s="36"/>
      <c r="Q2061" s="4"/>
      <c r="R2061" s="4"/>
      <c r="S2061" s="4"/>
      <c r="T2061" s="4"/>
      <c r="U2061" s="4"/>
      <c r="V2061" s="4"/>
      <c r="W2061" s="4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/>
      <c r="DJ2061" s="3"/>
      <c r="DK2061" s="3"/>
      <c r="DL2061" s="3"/>
      <c r="DM2061" s="3"/>
      <c r="DN2061" s="3"/>
      <c r="DO2061" s="3"/>
      <c r="DP2061" s="3"/>
      <c r="DQ2061" s="3"/>
      <c r="DR2061" s="3"/>
      <c r="DS2061" s="3"/>
      <c r="DT2061" s="3"/>
      <c r="DU2061" s="3"/>
      <c r="DV2061" s="3"/>
      <c r="DW2061" s="3"/>
      <c r="DX2061" s="3"/>
      <c r="DY2061" s="3"/>
      <c r="DZ2061" s="3"/>
      <c r="EA2061" s="3"/>
      <c r="EB2061" s="3"/>
      <c r="EC2061" s="3"/>
      <c r="ED2061" s="3"/>
      <c r="EE2061" s="3"/>
      <c r="EF2061" s="3"/>
      <c r="EG2061" s="3"/>
      <c r="EH2061" s="3"/>
      <c r="EI2061" s="3"/>
      <c r="EJ2061" s="3"/>
      <c r="EK2061" s="3"/>
      <c r="EL2061" s="3"/>
      <c r="EM2061" s="3"/>
      <c r="EN2061" s="3"/>
      <c r="EO2061" s="3"/>
      <c r="EP2061" s="3"/>
      <c r="EQ2061" s="3"/>
      <c r="ER2061" s="3"/>
      <c r="ES2061" s="3"/>
      <c r="ET2061" s="3"/>
      <c r="EU2061" s="3"/>
      <c r="EV2061" s="3"/>
      <c r="EW2061" s="3"/>
      <c r="EX2061" s="3"/>
      <c r="EY2061" s="3"/>
      <c r="EZ2061" s="3"/>
      <c r="FA2061" s="3"/>
      <c r="FB2061" s="3"/>
      <c r="FC2061" s="3"/>
      <c r="FD2061" s="3"/>
      <c r="FE2061" s="3"/>
      <c r="FF2061" s="3"/>
      <c r="FG2061" s="3"/>
      <c r="FH2061" s="3"/>
      <c r="FI2061" s="3"/>
      <c r="FJ2061" s="3"/>
      <c r="FK2061" s="3"/>
      <c r="FL2061" s="3"/>
      <c r="FM2061" s="3"/>
      <c r="FN2061" s="3"/>
      <c r="FO2061" s="3"/>
      <c r="FP2061" s="3"/>
      <c r="FQ2061" s="3"/>
      <c r="FR2061" s="3"/>
      <c r="FS2061" s="3"/>
      <c r="FT2061" s="3"/>
      <c r="FU2061" s="3"/>
      <c r="FV2061" s="3"/>
      <c r="FW2061" s="3"/>
      <c r="FX2061" s="3"/>
      <c r="FY2061" s="3"/>
      <c r="FZ2061" s="3"/>
      <c r="GA2061" s="3"/>
      <c r="GB2061" s="3"/>
      <c r="GC2061" s="3"/>
      <c r="GD2061" s="3"/>
      <c r="GE2061" s="3"/>
      <c r="GF2061" s="3"/>
    </row>
    <row r="2062" spans="1:188" s="320" customFormat="1" x14ac:dyDescent="0.2">
      <c r="A2062" s="4"/>
      <c r="B2062" s="5"/>
      <c r="C2062" s="5"/>
      <c r="D2062" s="5"/>
      <c r="E2062" s="259"/>
      <c r="F2062" s="323"/>
      <c r="G2062" s="323"/>
      <c r="I2062" s="4"/>
      <c r="J2062" s="4"/>
      <c r="K2062" s="260"/>
      <c r="L2062" s="4"/>
      <c r="M2062" s="35"/>
      <c r="N2062" s="4"/>
      <c r="O2062" s="35"/>
      <c r="P2062" s="36"/>
      <c r="Q2062" s="4"/>
      <c r="R2062" s="4"/>
      <c r="S2062" s="4"/>
      <c r="T2062" s="4"/>
      <c r="U2062" s="4"/>
      <c r="V2062" s="4"/>
      <c r="W2062" s="4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3"/>
      <c r="DH2062" s="3"/>
      <c r="DI2062" s="3"/>
      <c r="DJ2062" s="3"/>
      <c r="DK2062" s="3"/>
      <c r="DL2062" s="3"/>
      <c r="DM2062" s="3"/>
      <c r="DN2062" s="3"/>
      <c r="DO2062" s="3"/>
      <c r="DP2062" s="3"/>
      <c r="DQ2062" s="3"/>
      <c r="DR2062" s="3"/>
      <c r="DS2062" s="3"/>
      <c r="DT2062" s="3"/>
      <c r="DU2062" s="3"/>
      <c r="DV2062" s="3"/>
      <c r="DW2062" s="3"/>
      <c r="DX2062" s="3"/>
      <c r="DY2062" s="3"/>
      <c r="DZ2062" s="3"/>
      <c r="EA2062" s="3"/>
      <c r="EB2062" s="3"/>
      <c r="EC2062" s="3"/>
      <c r="ED2062" s="3"/>
      <c r="EE2062" s="3"/>
      <c r="EF2062" s="3"/>
      <c r="EG2062" s="3"/>
      <c r="EH2062" s="3"/>
      <c r="EI2062" s="3"/>
      <c r="EJ2062" s="3"/>
      <c r="EK2062" s="3"/>
      <c r="EL2062" s="3"/>
      <c r="EM2062" s="3"/>
      <c r="EN2062" s="3"/>
      <c r="EO2062" s="3"/>
      <c r="EP2062" s="3"/>
      <c r="EQ2062" s="3"/>
      <c r="ER2062" s="3"/>
      <c r="ES2062" s="3"/>
      <c r="ET2062" s="3"/>
      <c r="EU2062" s="3"/>
      <c r="EV2062" s="3"/>
      <c r="EW2062" s="3"/>
      <c r="EX2062" s="3"/>
      <c r="EY2062" s="3"/>
      <c r="EZ2062" s="3"/>
      <c r="FA2062" s="3"/>
      <c r="FB2062" s="3"/>
      <c r="FC2062" s="3"/>
      <c r="FD2062" s="3"/>
      <c r="FE2062" s="3"/>
      <c r="FF2062" s="3"/>
      <c r="FG2062" s="3"/>
      <c r="FH2062" s="3"/>
      <c r="FI2062" s="3"/>
      <c r="FJ2062" s="3"/>
      <c r="FK2062" s="3"/>
      <c r="FL2062" s="3"/>
      <c r="FM2062" s="3"/>
      <c r="FN2062" s="3"/>
      <c r="FO2062" s="3"/>
      <c r="FP2062" s="3"/>
      <c r="FQ2062" s="3"/>
      <c r="FR2062" s="3"/>
      <c r="FS2062" s="3"/>
      <c r="FT2062" s="3"/>
      <c r="FU2062" s="3"/>
      <c r="FV2062" s="3"/>
      <c r="FW2062" s="3"/>
      <c r="FX2062" s="3"/>
      <c r="FY2062" s="3"/>
      <c r="FZ2062" s="3"/>
      <c r="GA2062" s="3"/>
      <c r="GB2062" s="3"/>
      <c r="GC2062" s="3"/>
      <c r="GD2062" s="3"/>
      <c r="GE2062" s="3"/>
      <c r="GF2062" s="3"/>
    </row>
    <row r="2063" spans="1:188" s="320" customFormat="1" x14ac:dyDescent="0.2">
      <c r="A2063" s="4"/>
      <c r="B2063" s="5"/>
      <c r="C2063" s="5"/>
      <c r="D2063" s="5"/>
      <c r="E2063" s="259"/>
      <c r="F2063" s="323"/>
      <c r="G2063" s="323"/>
      <c r="I2063" s="4"/>
      <c r="J2063" s="4"/>
      <c r="K2063" s="260"/>
      <c r="L2063" s="4"/>
      <c r="M2063" s="35"/>
      <c r="N2063" s="4"/>
      <c r="O2063" s="35"/>
      <c r="P2063" s="36"/>
      <c r="Q2063" s="4"/>
      <c r="R2063" s="4"/>
      <c r="S2063" s="4"/>
      <c r="T2063" s="4"/>
      <c r="U2063" s="4"/>
      <c r="V2063" s="4"/>
      <c r="W2063" s="4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3"/>
      <c r="DH2063" s="3"/>
      <c r="DI2063" s="3"/>
      <c r="DJ2063" s="3"/>
      <c r="DK2063" s="3"/>
      <c r="DL2063" s="3"/>
      <c r="DM2063" s="3"/>
      <c r="DN2063" s="3"/>
      <c r="DO2063" s="3"/>
      <c r="DP2063" s="3"/>
      <c r="DQ2063" s="3"/>
      <c r="DR2063" s="3"/>
      <c r="DS2063" s="3"/>
      <c r="DT2063" s="3"/>
      <c r="DU2063" s="3"/>
      <c r="DV2063" s="3"/>
      <c r="DW2063" s="3"/>
      <c r="DX2063" s="3"/>
      <c r="DY2063" s="3"/>
      <c r="DZ2063" s="3"/>
      <c r="EA2063" s="3"/>
      <c r="EB2063" s="3"/>
      <c r="EC2063" s="3"/>
      <c r="ED2063" s="3"/>
      <c r="EE2063" s="3"/>
      <c r="EF2063" s="3"/>
      <c r="EG2063" s="3"/>
      <c r="EH2063" s="3"/>
      <c r="EI2063" s="3"/>
      <c r="EJ2063" s="3"/>
      <c r="EK2063" s="3"/>
      <c r="EL2063" s="3"/>
      <c r="EM2063" s="3"/>
      <c r="EN2063" s="3"/>
      <c r="EO2063" s="3"/>
      <c r="EP2063" s="3"/>
      <c r="EQ2063" s="3"/>
      <c r="ER2063" s="3"/>
      <c r="ES2063" s="3"/>
      <c r="ET2063" s="3"/>
      <c r="EU2063" s="3"/>
      <c r="EV2063" s="3"/>
      <c r="EW2063" s="3"/>
      <c r="EX2063" s="3"/>
      <c r="EY2063" s="3"/>
      <c r="EZ2063" s="3"/>
      <c r="FA2063" s="3"/>
      <c r="FB2063" s="3"/>
      <c r="FC2063" s="3"/>
      <c r="FD2063" s="3"/>
      <c r="FE2063" s="3"/>
      <c r="FF2063" s="3"/>
      <c r="FG2063" s="3"/>
      <c r="FH2063" s="3"/>
      <c r="FI2063" s="3"/>
      <c r="FJ2063" s="3"/>
      <c r="FK2063" s="3"/>
      <c r="FL2063" s="3"/>
      <c r="FM2063" s="3"/>
      <c r="FN2063" s="3"/>
      <c r="FO2063" s="3"/>
      <c r="FP2063" s="3"/>
      <c r="FQ2063" s="3"/>
      <c r="FR2063" s="3"/>
      <c r="FS2063" s="3"/>
      <c r="FT2063" s="3"/>
      <c r="FU2063" s="3"/>
      <c r="FV2063" s="3"/>
      <c r="FW2063" s="3"/>
      <c r="FX2063" s="3"/>
      <c r="FY2063" s="3"/>
      <c r="FZ2063" s="3"/>
      <c r="GA2063" s="3"/>
      <c r="GB2063" s="3"/>
      <c r="GC2063" s="3"/>
      <c r="GD2063" s="3"/>
      <c r="GE2063" s="3"/>
      <c r="GF2063" s="3"/>
    </row>
    <row r="2064" spans="1:188" s="320" customFormat="1" x14ac:dyDescent="0.2">
      <c r="A2064" s="4"/>
      <c r="B2064" s="5"/>
      <c r="C2064" s="5"/>
      <c r="D2064" s="5"/>
      <c r="E2064" s="259"/>
      <c r="F2064" s="323"/>
      <c r="G2064" s="323"/>
      <c r="I2064" s="4"/>
      <c r="J2064" s="4"/>
      <c r="K2064" s="260"/>
      <c r="L2064" s="4"/>
      <c r="M2064" s="35"/>
      <c r="N2064" s="4"/>
      <c r="O2064" s="35"/>
      <c r="P2064" s="36"/>
      <c r="Q2064" s="4"/>
      <c r="R2064" s="4"/>
      <c r="S2064" s="4"/>
      <c r="T2064" s="4"/>
      <c r="U2064" s="4"/>
      <c r="V2064" s="4"/>
      <c r="W2064" s="4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  <c r="DK2064" s="3"/>
      <c r="DL2064" s="3"/>
      <c r="DM2064" s="3"/>
      <c r="DN2064" s="3"/>
      <c r="DO2064" s="3"/>
      <c r="DP2064" s="3"/>
      <c r="DQ2064" s="3"/>
      <c r="DR2064" s="3"/>
      <c r="DS2064" s="3"/>
      <c r="DT2064" s="3"/>
      <c r="DU2064" s="3"/>
      <c r="DV2064" s="3"/>
      <c r="DW2064" s="3"/>
      <c r="DX2064" s="3"/>
      <c r="DY2064" s="3"/>
      <c r="DZ2064" s="3"/>
      <c r="EA2064" s="3"/>
      <c r="EB2064" s="3"/>
      <c r="EC2064" s="3"/>
      <c r="ED2064" s="3"/>
      <c r="EE2064" s="3"/>
      <c r="EF2064" s="3"/>
      <c r="EG2064" s="3"/>
      <c r="EH2064" s="3"/>
      <c r="EI2064" s="3"/>
      <c r="EJ2064" s="3"/>
      <c r="EK2064" s="3"/>
      <c r="EL2064" s="3"/>
      <c r="EM2064" s="3"/>
      <c r="EN2064" s="3"/>
      <c r="EO2064" s="3"/>
      <c r="EP2064" s="3"/>
      <c r="EQ2064" s="3"/>
      <c r="ER2064" s="3"/>
      <c r="ES2064" s="3"/>
      <c r="ET2064" s="3"/>
      <c r="EU2064" s="3"/>
      <c r="EV2064" s="3"/>
      <c r="EW2064" s="3"/>
      <c r="EX2064" s="3"/>
      <c r="EY2064" s="3"/>
      <c r="EZ2064" s="3"/>
      <c r="FA2064" s="3"/>
      <c r="FB2064" s="3"/>
      <c r="FC2064" s="3"/>
      <c r="FD2064" s="3"/>
      <c r="FE2064" s="3"/>
      <c r="FF2064" s="3"/>
      <c r="FG2064" s="3"/>
      <c r="FH2064" s="3"/>
      <c r="FI2064" s="3"/>
      <c r="FJ2064" s="3"/>
      <c r="FK2064" s="3"/>
      <c r="FL2064" s="3"/>
      <c r="FM2064" s="3"/>
      <c r="FN2064" s="3"/>
      <c r="FO2064" s="3"/>
      <c r="FP2064" s="3"/>
      <c r="FQ2064" s="3"/>
      <c r="FR2064" s="3"/>
      <c r="FS2064" s="3"/>
      <c r="FT2064" s="3"/>
      <c r="FU2064" s="3"/>
      <c r="FV2064" s="3"/>
      <c r="FW2064" s="3"/>
      <c r="FX2064" s="3"/>
      <c r="FY2064" s="3"/>
      <c r="FZ2064" s="3"/>
      <c r="GA2064" s="3"/>
      <c r="GB2064" s="3"/>
      <c r="GC2064" s="3"/>
      <c r="GD2064" s="3"/>
      <c r="GE2064" s="3"/>
      <c r="GF2064" s="3"/>
    </row>
    <row r="2065" spans="1:188" s="320" customFormat="1" x14ac:dyDescent="0.2">
      <c r="A2065" s="4"/>
      <c r="B2065" s="5"/>
      <c r="C2065" s="5"/>
      <c r="D2065" s="5"/>
      <c r="E2065" s="259"/>
      <c r="F2065" s="323"/>
      <c r="G2065" s="323"/>
      <c r="I2065" s="4"/>
      <c r="J2065" s="4"/>
      <c r="K2065" s="260"/>
      <c r="L2065" s="4"/>
      <c r="M2065" s="35"/>
      <c r="N2065" s="4"/>
      <c r="O2065" s="35"/>
      <c r="P2065" s="36"/>
      <c r="Q2065" s="4"/>
      <c r="R2065" s="4"/>
      <c r="S2065" s="4"/>
      <c r="T2065" s="4"/>
      <c r="U2065" s="4"/>
      <c r="V2065" s="4"/>
      <c r="W2065" s="4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3"/>
      <c r="CW2065" s="3"/>
      <c r="CX2065" s="3"/>
      <c r="CY2065" s="3"/>
      <c r="CZ2065" s="3"/>
      <c r="DA2065" s="3"/>
      <c r="DB2065" s="3"/>
      <c r="DC2065" s="3"/>
      <c r="DD2065" s="3"/>
      <c r="DE2065" s="3"/>
      <c r="DF2065" s="3"/>
      <c r="DG2065" s="3"/>
      <c r="DH2065" s="3"/>
      <c r="DI2065" s="3"/>
      <c r="DJ2065" s="3"/>
      <c r="DK2065" s="3"/>
      <c r="DL2065" s="3"/>
      <c r="DM2065" s="3"/>
      <c r="DN2065" s="3"/>
      <c r="DO2065" s="3"/>
      <c r="DP2065" s="3"/>
      <c r="DQ2065" s="3"/>
      <c r="DR2065" s="3"/>
      <c r="DS2065" s="3"/>
      <c r="DT2065" s="3"/>
      <c r="DU2065" s="3"/>
      <c r="DV2065" s="3"/>
      <c r="DW2065" s="3"/>
      <c r="DX2065" s="3"/>
      <c r="DY2065" s="3"/>
      <c r="DZ2065" s="3"/>
      <c r="EA2065" s="3"/>
      <c r="EB2065" s="3"/>
      <c r="EC2065" s="3"/>
      <c r="ED2065" s="3"/>
      <c r="EE2065" s="3"/>
      <c r="EF2065" s="3"/>
      <c r="EG2065" s="3"/>
      <c r="EH2065" s="3"/>
      <c r="EI2065" s="3"/>
      <c r="EJ2065" s="3"/>
      <c r="EK2065" s="3"/>
      <c r="EL2065" s="3"/>
      <c r="EM2065" s="3"/>
      <c r="EN2065" s="3"/>
      <c r="EO2065" s="3"/>
      <c r="EP2065" s="3"/>
      <c r="EQ2065" s="3"/>
      <c r="ER2065" s="3"/>
      <c r="ES2065" s="3"/>
      <c r="ET2065" s="3"/>
      <c r="EU2065" s="3"/>
      <c r="EV2065" s="3"/>
      <c r="EW2065" s="3"/>
      <c r="EX2065" s="3"/>
      <c r="EY2065" s="3"/>
      <c r="EZ2065" s="3"/>
      <c r="FA2065" s="3"/>
      <c r="FB2065" s="3"/>
      <c r="FC2065" s="3"/>
      <c r="FD2065" s="3"/>
      <c r="FE2065" s="3"/>
      <c r="FF2065" s="3"/>
      <c r="FG2065" s="3"/>
      <c r="FH2065" s="3"/>
      <c r="FI2065" s="3"/>
      <c r="FJ2065" s="3"/>
      <c r="FK2065" s="3"/>
      <c r="FL2065" s="3"/>
      <c r="FM2065" s="3"/>
      <c r="FN2065" s="3"/>
      <c r="FO2065" s="3"/>
      <c r="FP2065" s="3"/>
      <c r="FQ2065" s="3"/>
      <c r="FR2065" s="3"/>
      <c r="FS2065" s="3"/>
      <c r="FT2065" s="3"/>
      <c r="FU2065" s="3"/>
      <c r="FV2065" s="3"/>
      <c r="FW2065" s="3"/>
      <c r="FX2065" s="3"/>
      <c r="FY2065" s="3"/>
      <c r="FZ2065" s="3"/>
      <c r="GA2065" s="3"/>
      <c r="GB2065" s="3"/>
      <c r="GC2065" s="3"/>
      <c r="GD2065" s="3"/>
      <c r="GE2065" s="3"/>
      <c r="GF2065" s="3"/>
    </row>
    <row r="2066" spans="1:188" s="320" customFormat="1" x14ac:dyDescent="0.2">
      <c r="A2066" s="4"/>
      <c r="B2066" s="5"/>
      <c r="C2066" s="5"/>
      <c r="D2066" s="5"/>
      <c r="E2066" s="259"/>
      <c r="F2066" s="323"/>
      <c r="G2066" s="323"/>
      <c r="I2066" s="4"/>
      <c r="J2066" s="4"/>
      <c r="K2066" s="260"/>
      <c r="L2066" s="4"/>
      <c r="M2066" s="35"/>
      <c r="N2066" s="4"/>
      <c r="O2066" s="35"/>
      <c r="P2066" s="36"/>
      <c r="Q2066" s="4"/>
      <c r="R2066" s="4"/>
      <c r="S2066" s="4"/>
      <c r="T2066" s="4"/>
      <c r="U2066" s="4"/>
      <c r="V2066" s="4"/>
      <c r="W2066" s="4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3"/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3"/>
      <c r="DH2066" s="3"/>
      <c r="DI2066" s="3"/>
      <c r="DJ2066" s="3"/>
      <c r="DK2066" s="3"/>
      <c r="DL2066" s="3"/>
      <c r="DM2066" s="3"/>
      <c r="DN2066" s="3"/>
      <c r="DO2066" s="3"/>
      <c r="DP2066" s="3"/>
      <c r="DQ2066" s="3"/>
      <c r="DR2066" s="3"/>
      <c r="DS2066" s="3"/>
      <c r="DT2066" s="3"/>
      <c r="DU2066" s="3"/>
      <c r="DV2066" s="3"/>
      <c r="DW2066" s="3"/>
      <c r="DX2066" s="3"/>
      <c r="DY2066" s="3"/>
      <c r="DZ2066" s="3"/>
      <c r="EA2066" s="3"/>
      <c r="EB2066" s="3"/>
      <c r="EC2066" s="3"/>
      <c r="ED2066" s="3"/>
      <c r="EE2066" s="3"/>
      <c r="EF2066" s="3"/>
      <c r="EG2066" s="3"/>
      <c r="EH2066" s="3"/>
      <c r="EI2066" s="3"/>
      <c r="EJ2066" s="3"/>
      <c r="EK2066" s="3"/>
      <c r="EL2066" s="3"/>
      <c r="EM2066" s="3"/>
      <c r="EN2066" s="3"/>
      <c r="EO2066" s="3"/>
      <c r="EP2066" s="3"/>
      <c r="EQ2066" s="3"/>
      <c r="ER2066" s="3"/>
      <c r="ES2066" s="3"/>
      <c r="ET2066" s="3"/>
      <c r="EU2066" s="3"/>
      <c r="EV2066" s="3"/>
      <c r="EW2066" s="3"/>
      <c r="EX2066" s="3"/>
      <c r="EY2066" s="3"/>
      <c r="EZ2066" s="3"/>
      <c r="FA2066" s="3"/>
      <c r="FB2066" s="3"/>
      <c r="FC2066" s="3"/>
      <c r="FD2066" s="3"/>
      <c r="FE2066" s="3"/>
      <c r="FF2066" s="3"/>
      <c r="FG2066" s="3"/>
      <c r="FH2066" s="3"/>
      <c r="FI2066" s="3"/>
      <c r="FJ2066" s="3"/>
      <c r="FK2066" s="3"/>
      <c r="FL2066" s="3"/>
      <c r="FM2066" s="3"/>
      <c r="FN2066" s="3"/>
      <c r="FO2066" s="3"/>
      <c r="FP2066" s="3"/>
      <c r="FQ2066" s="3"/>
      <c r="FR2066" s="3"/>
      <c r="FS2066" s="3"/>
      <c r="FT2066" s="3"/>
      <c r="FU2066" s="3"/>
      <c r="FV2066" s="3"/>
      <c r="FW2066" s="3"/>
      <c r="FX2066" s="3"/>
      <c r="FY2066" s="3"/>
      <c r="FZ2066" s="3"/>
      <c r="GA2066" s="3"/>
      <c r="GB2066" s="3"/>
      <c r="GC2066" s="3"/>
      <c r="GD2066" s="3"/>
      <c r="GE2066" s="3"/>
      <c r="GF2066" s="3"/>
    </row>
    <row r="2067" spans="1:188" s="320" customFormat="1" x14ac:dyDescent="0.2">
      <c r="A2067" s="4"/>
      <c r="B2067" s="5"/>
      <c r="C2067" s="5"/>
      <c r="D2067" s="5"/>
      <c r="E2067" s="259"/>
      <c r="F2067" s="323"/>
      <c r="G2067" s="323"/>
      <c r="I2067" s="4"/>
      <c r="J2067" s="4"/>
      <c r="K2067" s="260"/>
      <c r="L2067" s="4"/>
      <c r="M2067" s="35"/>
      <c r="N2067" s="4"/>
      <c r="O2067" s="35"/>
      <c r="P2067" s="36"/>
      <c r="Q2067" s="4"/>
      <c r="R2067" s="4"/>
      <c r="S2067" s="4"/>
      <c r="T2067" s="4"/>
      <c r="U2067" s="4"/>
      <c r="V2067" s="4"/>
      <c r="W2067" s="4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3"/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3"/>
      <c r="DH2067" s="3"/>
      <c r="DI2067" s="3"/>
      <c r="DJ2067" s="3"/>
      <c r="DK2067" s="3"/>
      <c r="DL2067" s="3"/>
      <c r="DM2067" s="3"/>
      <c r="DN2067" s="3"/>
      <c r="DO2067" s="3"/>
      <c r="DP2067" s="3"/>
      <c r="DQ2067" s="3"/>
      <c r="DR2067" s="3"/>
      <c r="DS2067" s="3"/>
      <c r="DT2067" s="3"/>
      <c r="DU2067" s="3"/>
      <c r="DV2067" s="3"/>
      <c r="DW2067" s="3"/>
      <c r="DX2067" s="3"/>
      <c r="DY2067" s="3"/>
      <c r="DZ2067" s="3"/>
      <c r="EA2067" s="3"/>
      <c r="EB2067" s="3"/>
      <c r="EC2067" s="3"/>
      <c r="ED2067" s="3"/>
      <c r="EE2067" s="3"/>
      <c r="EF2067" s="3"/>
      <c r="EG2067" s="3"/>
      <c r="EH2067" s="3"/>
      <c r="EI2067" s="3"/>
      <c r="EJ2067" s="3"/>
      <c r="EK2067" s="3"/>
      <c r="EL2067" s="3"/>
      <c r="EM2067" s="3"/>
      <c r="EN2067" s="3"/>
      <c r="EO2067" s="3"/>
      <c r="EP2067" s="3"/>
      <c r="EQ2067" s="3"/>
      <c r="ER2067" s="3"/>
      <c r="ES2067" s="3"/>
      <c r="ET2067" s="3"/>
      <c r="EU2067" s="3"/>
      <c r="EV2067" s="3"/>
      <c r="EW2067" s="3"/>
      <c r="EX2067" s="3"/>
      <c r="EY2067" s="3"/>
      <c r="EZ2067" s="3"/>
      <c r="FA2067" s="3"/>
      <c r="FB2067" s="3"/>
      <c r="FC2067" s="3"/>
      <c r="FD2067" s="3"/>
      <c r="FE2067" s="3"/>
      <c r="FF2067" s="3"/>
      <c r="FG2067" s="3"/>
      <c r="FH2067" s="3"/>
      <c r="FI2067" s="3"/>
      <c r="FJ2067" s="3"/>
      <c r="FK2067" s="3"/>
      <c r="FL2067" s="3"/>
      <c r="FM2067" s="3"/>
      <c r="FN2067" s="3"/>
      <c r="FO2067" s="3"/>
      <c r="FP2067" s="3"/>
      <c r="FQ2067" s="3"/>
      <c r="FR2067" s="3"/>
      <c r="FS2067" s="3"/>
      <c r="FT2067" s="3"/>
      <c r="FU2067" s="3"/>
      <c r="FV2067" s="3"/>
      <c r="FW2067" s="3"/>
      <c r="FX2067" s="3"/>
      <c r="FY2067" s="3"/>
      <c r="FZ2067" s="3"/>
      <c r="GA2067" s="3"/>
      <c r="GB2067" s="3"/>
      <c r="GC2067" s="3"/>
      <c r="GD2067" s="3"/>
      <c r="GE2067" s="3"/>
      <c r="GF2067" s="3"/>
    </row>
    <row r="2068" spans="1:188" s="320" customFormat="1" x14ac:dyDescent="0.2">
      <c r="A2068" s="4"/>
      <c r="B2068" s="5"/>
      <c r="C2068" s="5"/>
      <c r="D2068" s="5"/>
      <c r="E2068" s="259"/>
      <c r="F2068" s="323"/>
      <c r="G2068" s="323"/>
      <c r="I2068" s="4"/>
      <c r="J2068" s="4"/>
      <c r="K2068" s="260"/>
      <c r="L2068" s="4"/>
      <c r="M2068" s="35"/>
      <c r="N2068" s="4"/>
      <c r="O2068" s="35"/>
      <c r="P2068" s="36"/>
      <c r="Q2068" s="4"/>
      <c r="R2068" s="4"/>
      <c r="S2068" s="4"/>
      <c r="T2068" s="4"/>
      <c r="U2068" s="4"/>
      <c r="V2068" s="4"/>
      <c r="W2068" s="4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/>
      <c r="DJ2068" s="3"/>
      <c r="DK2068" s="3"/>
      <c r="DL2068" s="3"/>
      <c r="DM2068" s="3"/>
      <c r="DN2068" s="3"/>
      <c r="DO2068" s="3"/>
      <c r="DP2068" s="3"/>
      <c r="DQ2068" s="3"/>
      <c r="DR2068" s="3"/>
      <c r="DS2068" s="3"/>
      <c r="DT2068" s="3"/>
      <c r="DU2068" s="3"/>
      <c r="DV2068" s="3"/>
      <c r="DW2068" s="3"/>
      <c r="DX2068" s="3"/>
      <c r="DY2068" s="3"/>
      <c r="DZ2068" s="3"/>
      <c r="EA2068" s="3"/>
      <c r="EB2068" s="3"/>
      <c r="EC2068" s="3"/>
      <c r="ED2068" s="3"/>
      <c r="EE2068" s="3"/>
      <c r="EF2068" s="3"/>
      <c r="EG2068" s="3"/>
      <c r="EH2068" s="3"/>
      <c r="EI2068" s="3"/>
      <c r="EJ2068" s="3"/>
      <c r="EK2068" s="3"/>
      <c r="EL2068" s="3"/>
      <c r="EM2068" s="3"/>
      <c r="EN2068" s="3"/>
      <c r="EO2068" s="3"/>
      <c r="EP2068" s="3"/>
      <c r="EQ2068" s="3"/>
      <c r="ER2068" s="3"/>
      <c r="ES2068" s="3"/>
      <c r="ET2068" s="3"/>
      <c r="EU2068" s="3"/>
      <c r="EV2068" s="3"/>
      <c r="EW2068" s="3"/>
      <c r="EX2068" s="3"/>
      <c r="EY2068" s="3"/>
      <c r="EZ2068" s="3"/>
      <c r="FA2068" s="3"/>
      <c r="FB2068" s="3"/>
      <c r="FC2068" s="3"/>
      <c r="FD2068" s="3"/>
      <c r="FE2068" s="3"/>
      <c r="FF2068" s="3"/>
      <c r="FG2068" s="3"/>
      <c r="FH2068" s="3"/>
      <c r="FI2068" s="3"/>
      <c r="FJ2068" s="3"/>
      <c r="FK2068" s="3"/>
      <c r="FL2068" s="3"/>
      <c r="FM2068" s="3"/>
      <c r="FN2068" s="3"/>
      <c r="FO2068" s="3"/>
      <c r="FP2068" s="3"/>
      <c r="FQ2068" s="3"/>
      <c r="FR2068" s="3"/>
      <c r="FS2068" s="3"/>
      <c r="FT2068" s="3"/>
      <c r="FU2068" s="3"/>
      <c r="FV2068" s="3"/>
      <c r="FW2068" s="3"/>
      <c r="FX2068" s="3"/>
      <c r="FY2068" s="3"/>
      <c r="FZ2068" s="3"/>
      <c r="GA2068" s="3"/>
      <c r="GB2068" s="3"/>
      <c r="GC2068" s="3"/>
      <c r="GD2068" s="3"/>
      <c r="GE2068" s="3"/>
      <c r="GF2068" s="3"/>
    </row>
    <row r="2069" spans="1:188" s="320" customFormat="1" x14ac:dyDescent="0.2">
      <c r="A2069" s="4"/>
      <c r="B2069" s="5"/>
      <c r="C2069" s="5"/>
      <c r="D2069" s="5"/>
      <c r="E2069" s="259"/>
      <c r="F2069" s="323"/>
      <c r="G2069" s="323"/>
      <c r="I2069" s="4"/>
      <c r="J2069" s="4"/>
      <c r="K2069" s="260"/>
      <c r="L2069" s="4"/>
      <c r="M2069" s="35"/>
      <c r="N2069" s="4"/>
      <c r="O2069" s="35"/>
      <c r="P2069" s="36"/>
      <c r="Q2069" s="4"/>
      <c r="R2069" s="4"/>
      <c r="S2069" s="4"/>
      <c r="T2069" s="4"/>
      <c r="U2069" s="4"/>
      <c r="V2069" s="4"/>
      <c r="W2069" s="4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3"/>
      <c r="CW2069" s="3"/>
      <c r="CX2069" s="3"/>
      <c r="CY2069" s="3"/>
      <c r="CZ2069" s="3"/>
      <c r="DA2069" s="3"/>
      <c r="DB2069" s="3"/>
      <c r="DC2069" s="3"/>
      <c r="DD2069" s="3"/>
      <c r="DE2069" s="3"/>
      <c r="DF2069" s="3"/>
      <c r="DG2069" s="3"/>
      <c r="DH2069" s="3"/>
      <c r="DI2069" s="3"/>
      <c r="DJ2069" s="3"/>
      <c r="DK2069" s="3"/>
      <c r="DL2069" s="3"/>
      <c r="DM2069" s="3"/>
      <c r="DN2069" s="3"/>
      <c r="DO2069" s="3"/>
      <c r="DP2069" s="3"/>
      <c r="DQ2069" s="3"/>
      <c r="DR2069" s="3"/>
      <c r="DS2069" s="3"/>
      <c r="DT2069" s="3"/>
      <c r="DU2069" s="3"/>
      <c r="DV2069" s="3"/>
      <c r="DW2069" s="3"/>
      <c r="DX2069" s="3"/>
      <c r="DY2069" s="3"/>
      <c r="DZ2069" s="3"/>
      <c r="EA2069" s="3"/>
      <c r="EB2069" s="3"/>
      <c r="EC2069" s="3"/>
      <c r="ED2069" s="3"/>
      <c r="EE2069" s="3"/>
      <c r="EF2069" s="3"/>
      <c r="EG2069" s="3"/>
      <c r="EH2069" s="3"/>
      <c r="EI2069" s="3"/>
      <c r="EJ2069" s="3"/>
      <c r="EK2069" s="3"/>
      <c r="EL2069" s="3"/>
      <c r="EM2069" s="3"/>
      <c r="EN2069" s="3"/>
      <c r="EO2069" s="3"/>
      <c r="EP2069" s="3"/>
      <c r="EQ2069" s="3"/>
      <c r="ER2069" s="3"/>
      <c r="ES2069" s="3"/>
      <c r="ET2069" s="3"/>
      <c r="EU2069" s="3"/>
      <c r="EV2069" s="3"/>
      <c r="EW2069" s="3"/>
      <c r="EX2069" s="3"/>
      <c r="EY2069" s="3"/>
      <c r="EZ2069" s="3"/>
      <c r="FA2069" s="3"/>
      <c r="FB2069" s="3"/>
      <c r="FC2069" s="3"/>
      <c r="FD2069" s="3"/>
      <c r="FE2069" s="3"/>
      <c r="FF2069" s="3"/>
      <c r="FG2069" s="3"/>
      <c r="FH2069" s="3"/>
      <c r="FI2069" s="3"/>
      <c r="FJ2069" s="3"/>
      <c r="FK2069" s="3"/>
      <c r="FL2069" s="3"/>
      <c r="FM2069" s="3"/>
      <c r="FN2069" s="3"/>
      <c r="FO2069" s="3"/>
      <c r="FP2069" s="3"/>
      <c r="FQ2069" s="3"/>
      <c r="FR2069" s="3"/>
      <c r="FS2069" s="3"/>
      <c r="FT2069" s="3"/>
      <c r="FU2069" s="3"/>
      <c r="FV2069" s="3"/>
      <c r="FW2069" s="3"/>
      <c r="FX2069" s="3"/>
      <c r="FY2069" s="3"/>
      <c r="FZ2069" s="3"/>
      <c r="GA2069" s="3"/>
      <c r="GB2069" s="3"/>
      <c r="GC2069" s="3"/>
      <c r="GD2069" s="3"/>
      <c r="GE2069" s="3"/>
      <c r="GF2069" s="3"/>
    </row>
    <row r="2070" spans="1:188" s="320" customFormat="1" x14ac:dyDescent="0.2">
      <c r="A2070" s="4"/>
      <c r="B2070" s="5"/>
      <c r="C2070" s="5"/>
      <c r="D2070" s="5"/>
      <c r="E2070" s="259"/>
      <c r="F2070" s="323"/>
      <c r="G2070" s="323"/>
      <c r="I2070" s="4"/>
      <c r="J2070" s="4"/>
      <c r="K2070" s="260"/>
      <c r="L2070" s="4"/>
      <c r="M2070" s="35"/>
      <c r="N2070" s="4"/>
      <c r="O2070" s="35"/>
      <c r="P2070" s="36"/>
      <c r="Q2070" s="4"/>
      <c r="R2070" s="4"/>
      <c r="S2070" s="4"/>
      <c r="T2070" s="4"/>
      <c r="U2070" s="4"/>
      <c r="V2070" s="4"/>
      <c r="W2070" s="4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3"/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3"/>
      <c r="DH2070" s="3"/>
      <c r="DI2070" s="3"/>
      <c r="DJ2070" s="3"/>
      <c r="DK2070" s="3"/>
      <c r="DL2070" s="3"/>
      <c r="DM2070" s="3"/>
      <c r="DN2070" s="3"/>
      <c r="DO2070" s="3"/>
      <c r="DP2070" s="3"/>
      <c r="DQ2070" s="3"/>
      <c r="DR2070" s="3"/>
      <c r="DS2070" s="3"/>
      <c r="DT2070" s="3"/>
      <c r="DU2070" s="3"/>
      <c r="DV2070" s="3"/>
      <c r="DW2070" s="3"/>
      <c r="DX2070" s="3"/>
      <c r="DY2070" s="3"/>
      <c r="DZ2070" s="3"/>
      <c r="EA2070" s="3"/>
      <c r="EB2070" s="3"/>
      <c r="EC2070" s="3"/>
      <c r="ED2070" s="3"/>
      <c r="EE2070" s="3"/>
      <c r="EF2070" s="3"/>
      <c r="EG2070" s="3"/>
      <c r="EH2070" s="3"/>
      <c r="EI2070" s="3"/>
      <c r="EJ2070" s="3"/>
      <c r="EK2070" s="3"/>
      <c r="EL2070" s="3"/>
      <c r="EM2070" s="3"/>
      <c r="EN2070" s="3"/>
      <c r="EO2070" s="3"/>
      <c r="EP2070" s="3"/>
      <c r="EQ2070" s="3"/>
      <c r="ER2070" s="3"/>
      <c r="ES2070" s="3"/>
      <c r="ET2070" s="3"/>
      <c r="EU2070" s="3"/>
      <c r="EV2070" s="3"/>
      <c r="EW2070" s="3"/>
      <c r="EX2070" s="3"/>
      <c r="EY2070" s="3"/>
      <c r="EZ2070" s="3"/>
      <c r="FA2070" s="3"/>
      <c r="FB2070" s="3"/>
      <c r="FC2070" s="3"/>
      <c r="FD2070" s="3"/>
      <c r="FE2070" s="3"/>
      <c r="FF2070" s="3"/>
      <c r="FG2070" s="3"/>
      <c r="FH2070" s="3"/>
      <c r="FI2070" s="3"/>
      <c r="FJ2070" s="3"/>
      <c r="FK2070" s="3"/>
      <c r="FL2070" s="3"/>
      <c r="FM2070" s="3"/>
      <c r="FN2070" s="3"/>
      <c r="FO2070" s="3"/>
      <c r="FP2070" s="3"/>
      <c r="FQ2070" s="3"/>
      <c r="FR2070" s="3"/>
      <c r="FS2070" s="3"/>
      <c r="FT2070" s="3"/>
      <c r="FU2070" s="3"/>
      <c r="FV2070" s="3"/>
      <c r="FW2070" s="3"/>
      <c r="FX2070" s="3"/>
      <c r="FY2070" s="3"/>
      <c r="FZ2070" s="3"/>
      <c r="GA2070" s="3"/>
      <c r="GB2070" s="3"/>
      <c r="GC2070" s="3"/>
      <c r="GD2070" s="3"/>
      <c r="GE2070" s="3"/>
      <c r="GF2070" s="3"/>
    </row>
    <row r="2071" spans="1:188" s="320" customFormat="1" x14ac:dyDescent="0.2">
      <c r="A2071" s="4"/>
      <c r="B2071" s="5"/>
      <c r="C2071" s="5"/>
      <c r="D2071" s="5"/>
      <c r="E2071" s="259"/>
      <c r="F2071" s="323"/>
      <c r="G2071" s="323"/>
      <c r="I2071" s="4"/>
      <c r="J2071" s="4"/>
      <c r="K2071" s="260"/>
      <c r="L2071" s="4"/>
      <c r="M2071" s="35"/>
      <c r="N2071" s="4"/>
      <c r="O2071" s="35"/>
      <c r="P2071" s="36"/>
      <c r="Q2071" s="4"/>
      <c r="R2071" s="4"/>
      <c r="S2071" s="4"/>
      <c r="T2071" s="4"/>
      <c r="U2071" s="4"/>
      <c r="V2071" s="4"/>
      <c r="W2071" s="4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3"/>
      <c r="DH2071" s="3"/>
      <c r="DI2071" s="3"/>
      <c r="DJ2071" s="3"/>
      <c r="DK2071" s="3"/>
      <c r="DL2071" s="3"/>
      <c r="DM2071" s="3"/>
      <c r="DN2071" s="3"/>
      <c r="DO2071" s="3"/>
      <c r="DP2071" s="3"/>
      <c r="DQ2071" s="3"/>
      <c r="DR2071" s="3"/>
      <c r="DS2071" s="3"/>
      <c r="DT2071" s="3"/>
      <c r="DU2071" s="3"/>
      <c r="DV2071" s="3"/>
      <c r="DW2071" s="3"/>
      <c r="DX2071" s="3"/>
      <c r="DY2071" s="3"/>
      <c r="DZ2071" s="3"/>
      <c r="EA2071" s="3"/>
      <c r="EB2071" s="3"/>
      <c r="EC2071" s="3"/>
      <c r="ED2071" s="3"/>
      <c r="EE2071" s="3"/>
      <c r="EF2071" s="3"/>
      <c r="EG2071" s="3"/>
      <c r="EH2071" s="3"/>
      <c r="EI2071" s="3"/>
      <c r="EJ2071" s="3"/>
      <c r="EK2071" s="3"/>
      <c r="EL2071" s="3"/>
      <c r="EM2071" s="3"/>
      <c r="EN2071" s="3"/>
      <c r="EO2071" s="3"/>
      <c r="EP2071" s="3"/>
      <c r="EQ2071" s="3"/>
      <c r="ER2071" s="3"/>
      <c r="ES2071" s="3"/>
      <c r="ET2071" s="3"/>
      <c r="EU2071" s="3"/>
      <c r="EV2071" s="3"/>
      <c r="EW2071" s="3"/>
      <c r="EX2071" s="3"/>
      <c r="EY2071" s="3"/>
      <c r="EZ2071" s="3"/>
      <c r="FA2071" s="3"/>
      <c r="FB2071" s="3"/>
      <c r="FC2071" s="3"/>
      <c r="FD2071" s="3"/>
      <c r="FE2071" s="3"/>
      <c r="FF2071" s="3"/>
      <c r="FG2071" s="3"/>
      <c r="FH2071" s="3"/>
      <c r="FI2071" s="3"/>
      <c r="FJ2071" s="3"/>
      <c r="FK2071" s="3"/>
      <c r="FL2071" s="3"/>
      <c r="FM2071" s="3"/>
      <c r="FN2071" s="3"/>
      <c r="FO2071" s="3"/>
      <c r="FP2071" s="3"/>
      <c r="FQ2071" s="3"/>
      <c r="FR2071" s="3"/>
      <c r="FS2071" s="3"/>
      <c r="FT2071" s="3"/>
      <c r="FU2071" s="3"/>
      <c r="FV2071" s="3"/>
      <c r="FW2071" s="3"/>
      <c r="FX2071" s="3"/>
      <c r="FY2071" s="3"/>
      <c r="FZ2071" s="3"/>
      <c r="GA2071" s="3"/>
      <c r="GB2071" s="3"/>
      <c r="GC2071" s="3"/>
      <c r="GD2071" s="3"/>
      <c r="GE2071" s="3"/>
      <c r="GF2071" s="3"/>
    </row>
    <row r="2072" spans="1:188" s="320" customFormat="1" x14ac:dyDescent="0.2">
      <c r="A2072" s="4"/>
      <c r="B2072" s="5"/>
      <c r="C2072" s="5"/>
      <c r="D2072" s="5"/>
      <c r="E2072" s="259"/>
      <c r="F2072" s="323"/>
      <c r="G2072" s="323"/>
      <c r="I2072" s="4"/>
      <c r="J2072" s="4"/>
      <c r="K2072" s="260"/>
      <c r="L2072" s="4"/>
      <c r="M2072" s="35"/>
      <c r="N2072" s="4"/>
      <c r="O2072" s="35"/>
      <c r="P2072" s="36"/>
      <c r="Q2072" s="4"/>
      <c r="R2072" s="4"/>
      <c r="S2072" s="4"/>
      <c r="T2072" s="4"/>
      <c r="U2072" s="4"/>
      <c r="V2072" s="4"/>
      <c r="W2072" s="4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3"/>
      <c r="DH2072" s="3"/>
      <c r="DI2072" s="3"/>
      <c r="DJ2072" s="3"/>
      <c r="DK2072" s="3"/>
      <c r="DL2072" s="3"/>
      <c r="DM2072" s="3"/>
      <c r="DN2072" s="3"/>
      <c r="DO2072" s="3"/>
      <c r="DP2072" s="3"/>
      <c r="DQ2072" s="3"/>
      <c r="DR2072" s="3"/>
      <c r="DS2072" s="3"/>
      <c r="DT2072" s="3"/>
      <c r="DU2072" s="3"/>
      <c r="DV2072" s="3"/>
      <c r="DW2072" s="3"/>
      <c r="DX2072" s="3"/>
      <c r="DY2072" s="3"/>
      <c r="DZ2072" s="3"/>
      <c r="EA2072" s="3"/>
      <c r="EB2072" s="3"/>
      <c r="EC2072" s="3"/>
      <c r="ED2072" s="3"/>
      <c r="EE2072" s="3"/>
      <c r="EF2072" s="3"/>
      <c r="EG2072" s="3"/>
      <c r="EH2072" s="3"/>
      <c r="EI2072" s="3"/>
      <c r="EJ2072" s="3"/>
      <c r="EK2072" s="3"/>
      <c r="EL2072" s="3"/>
      <c r="EM2072" s="3"/>
      <c r="EN2072" s="3"/>
      <c r="EO2072" s="3"/>
      <c r="EP2072" s="3"/>
      <c r="EQ2072" s="3"/>
      <c r="ER2072" s="3"/>
      <c r="ES2072" s="3"/>
      <c r="ET2072" s="3"/>
      <c r="EU2072" s="3"/>
      <c r="EV2072" s="3"/>
      <c r="EW2072" s="3"/>
      <c r="EX2072" s="3"/>
      <c r="EY2072" s="3"/>
      <c r="EZ2072" s="3"/>
      <c r="FA2072" s="3"/>
      <c r="FB2072" s="3"/>
      <c r="FC2072" s="3"/>
      <c r="FD2072" s="3"/>
      <c r="FE2072" s="3"/>
      <c r="FF2072" s="3"/>
      <c r="FG2072" s="3"/>
      <c r="FH2072" s="3"/>
      <c r="FI2072" s="3"/>
      <c r="FJ2072" s="3"/>
      <c r="FK2072" s="3"/>
      <c r="FL2072" s="3"/>
      <c r="FM2072" s="3"/>
      <c r="FN2072" s="3"/>
      <c r="FO2072" s="3"/>
      <c r="FP2072" s="3"/>
      <c r="FQ2072" s="3"/>
      <c r="FR2072" s="3"/>
      <c r="FS2072" s="3"/>
      <c r="FT2072" s="3"/>
      <c r="FU2072" s="3"/>
      <c r="FV2072" s="3"/>
      <c r="FW2072" s="3"/>
      <c r="FX2072" s="3"/>
      <c r="FY2072" s="3"/>
      <c r="FZ2072" s="3"/>
      <c r="GA2072" s="3"/>
      <c r="GB2072" s="3"/>
      <c r="GC2072" s="3"/>
      <c r="GD2072" s="3"/>
      <c r="GE2072" s="3"/>
      <c r="GF2072" s="3"/>
    </row>
    <row r="2073" spans="1:188" s="320" customFormat="1" x14ac:dyDescent="0.2">
      <c r="A2073" s="4"/>
      <c r="B2073" s="5"/>
      <c r="C2073" s="5"/>
      <c r="D2073" s="5"/>
      <c r="E2073" s="259"/>
      <c r="F2073" s="323"/>
      <c r="G2073" s="323"/>
      <c r="I2073" s="4"/>
      <c r="J2073" s="4"/>
      <c r="K2073" s="260"/>
      <c r="L2073" s="4"/>
      <c r="M2073" s="35"/>
      <c r="N2073" s="4"/>
      <c r="O2073" s="35"/>
      <c r="P2073" s="36"/>
      <c r="Q2073" s="4"/>
      <c r="R2073" s="4"/>
      <c r="S2073" s="4"/>
      <c r="T2073" s="4"/>
      <c r="U2073" s="4"/>
      <c r="V2073" s="4"/>
      <c r="W2073" s="4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3"/>
      <c r="DH2073" s="3"/>
      <c r="DI2073" s="3"/>
      <c r="DJ2073" s="3"/>
      <c r="DK2073" s="3"/>
      <c r="DL2073" s="3"/>
      <c r="DM2073" s="3"/>
      <c r="DN2073" s="3"/>
      <c r="DO2073" s="3"/>
      <c r="DP2073" s="3"/>
      <c r="DQ2073" s="3"/>
      <c r="DR2073" s="3"/>
      <c r="DS2073" s="3"/>
      <c r="DT2073" s="3"/>
      <c r="DU2073" s="3"/>
      <c r="DV2073" s="3"/>
      <c r="DW2073" s="3"/>
      <c r="DX2073" s="3"/>
      <c r="DY2073" s="3"/>
      <c r="DZ2073" s="3"/>
      <c r="EA2073" s="3"/>
      <c r="EB2073" s="3"/>
      <c r="EC2073" s="3"/>
      <c r="ED2073" s="3"/>
      <c r="EE2073" s="3"/>
      <c r="EF2073" s="3"/>
      <c r="EG2073" s="3"/>
      <c r="EH2073" s="3"/>
      <c r="EI2073" s="3"/>
      <c r="EJ2073" s="3"/>
      <c r="EK2073" s="3"/>
      <c r="EL2073" s="3"/>
      <c r="EM2073" s="3"/>
      <c r="EN2073" s="3"/>
      <c r="EO2073" s="3"/>
      <c r="EP2073" s="3"/>
      <c r="EQ2073" s="3"/>
      <c r="ER2073" s="3"/>
      <c r="ES2073" s="3"/>
      <c r="ET2073" s="3"/>
      <c r="EU2073" s="3"/>
      <c r="EV2073" s="3"/>
      <c r="EW2073" s="3"/>
      <c r="EX2073" s="3"/>
      <c r="EY2073" s="3"/>
      <c r="EZ2073" s="3"/>
      <c r="FA2073" s="3"/>
      <c r="FB2073" s="3"/>
      <c r="FC2073" s="3"/>
      <c r="FD2073" s="3"/>
      <c r="FE2073" s="3"/>
      <c r="FF2073" s="3"/>
      <c r="FG2073" s="3"/>
      <c r="FH2073" s="3"/>
      <c r="FI2073" s="3"/>
      <c r="FJ2073" s="3"/>
      <c r="FK2073" s="3"/>
      <c r="FL2073" s="3"/>
      <c r="FM2073" s="3"/>
      <c r="FN2073" s="3"/>
      <c r="FO2073" s="3"/>
      <c r="FP2073" s="3"/>
      <c r="FQ2073" s="3"/>
      <c r="FR2073" s="3"/>
      <c r="FS2073" s="3"/>
      <c r="FT2073" s="3"/>
      <c r="FU2073" s="3"/>
      <c r="FV2073" s="3"/>
      <c r="FW2073" s="3"/>
      <c r="FX2073" s="3"/>
      <c r="FY2073" s="3"/>
      <c r="FZ2073" s="3"/>
      <c r="GA2073" s="3"/>
      <c r="GB2073" s="3"/>
      <c r="GC2073" s="3"/>
      <c r="GD2073" s="3"/>
      <c r="GE2073" s="3"/>
      <c r="GF2073" s="3"/>
    </row>
    <row r="2074" spans="1:188" s="320" customFormat="1" x14ac:dyDescent="0.2">
      <c r="A2074" s="4"/>
      <c r="B2074" s="5"/>
      <c r="C2074" s="5"/>
      <c r="D2074" s="5"/>
      <c r="E2074" s="259"/>
      <c r="F2074" s="323"/>
      <c r="G2074" s="323"/>
      <c r="I2074" s="4"/>
      <c r="J2074" s="4"/>
      <c r="K2074" s="260"/>
      <c r="L2074" s="4"/>
      <c r="M2074" s="35"/>
      <c r="N2074" s="4"/>
      <c r="O2074" s="35"/>
      <c r="P2074" s="36"/>
      <c r="Q2074" s="4"/>
      <c r="R2074" s="4"/>
      <c r="S2074" s="4"/>
      <c r="T2074" s="4"/>
      <c r="U2074" s="4"/>
      <c r="V2074" s="4"/>
      <c r="W2074" s="4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3"/>
      <c r="CW2074" s="3"/>
      <c r="CX2074" s="3"/>
      <c r="CY2074" s="3"/>
      <c r="CZ2074" s="3"/>
      <c r="DA2074" s="3"/>
      <c r="DB2074" s="3"/>
      <c r="DC2074" s="3"/>
      <c r="DD2074" s="3"/>
      <c r="DE2074" s="3"/>
      <c r="DF2074" s="3"/>
      <c r="DG2074" s="3"/>
      <c r="DH2074" s="3"/>
      <c r="DI2074" s="3"/>
      <c r="DJ2074" s="3"/>
      <c r="DK2074" s="3"/>
      <c r="DL2074" s="3"/>
      <c r="DM2074" s="3"/>
      <c r="DN2074" s="3"/>
      <c r="DO2074" s="3"/>
      <c r="DP2074" s="3"/>
      <c r="DQ2074" s="3"/>
      <c r="DR2074" s="3"/>
      <c r="DS2074" s="3"/>
      <c r="DT2074" s="3"/>
      <c r="DU2074" s="3"/>
      <c r="DV2074" s="3"/>
      <c r="DW2074" s="3"/>
      <c r="DX2074" s="3"/>
      <c r="DY2074" s="3"/>
      <c r="DZ2074" s="3"/>
      <c r="EA2074" s="3"/>
      <c r="EB2074" s="3"/>
      <c r="EC2074" s="3"/>
      <c r="ED2074" s="3"/>
      <c r="EE2074" s="3"/>
      <c r="EF2074" s="3"/>
      <c r="EG2074" s="3"/>
      <c r="EH2074" s="3"/>
      <c r="EI2074" s="3"/>
      <c r="EJ2074" s="3"/>
      <c r="EK2074" s="3"/>
      <c r="EL2074" s="3"/>
      <c r="EM2074" s="3"/>
      <c r="EN2074" s="3"/>
      <c r="EO2074" s="3"/>
      <c r="EP2074" s="3"/>
      <c r="EQ2074" s="3"/>
      <c r="ER2074" s="3"/>
      <c r="ES2074" s="3"/>
      <c r="ET2074" s="3"/>
      <c r="EU2074" s="3"/>
      <c r="EV2074" s="3"/>
      <c r="EW2074" s="3"/>
      <c r="EX2074" s="3"/>
      <c r="EY2074" s="3"/>
      <c r="EZ2074" s="3"/>
      <c r="FA2074" s="3"/>
      <c r="FB2074" s="3"/>
      <c r="FC2074" s="3"/>
      <c r="FD2074" s="3"/>
      <c r="FE2074" s="3"/>
      <c r="FF2074" s="3"/>
      <c r="FG2074" s="3"/>
      <c r="FH2074" s="3"/>
      <c r="FI2074" s="3"/>
      <c r="FJ2074" s="3"/>
      <c r="FK2074" s="3"/>
      <c r="FL2074" s="3"/>
      <c r="FM2074" s="3"/>
      <c r="FN2074" s="3"/>
      <c r="FO2074" s="3"/>
      <c r="FP2074" s="3"/>
      <c r="FQ2074" s="3"/>
      <c r="FR2074" s="3"/>
      <c r="FS2074" s="3"/>
      <c r="FT2074" s="3"/>
      <c r="FU2074" s="3"/>
      <c r="FV2074" s="3"/>
      <c r="FW2074" s="3"/>
      <c r="FX2074" s="3"/>
      <c r="FY2074" s="3"/>
      <c r="FZ2074" s="3"/>
      <c r="GA2074" s="3"/>
      <c r="GB2074" s="3"/>
      <c r="GC2074" s="3"/>
      <c r="GD2074" s="3"/>
      <c r="GE2074" s="3"/>
      <c r="GF2074" s="3"/>
    </row>
    <row r="2075" spans="1:188" s="320" customFormat="1" x14ac:dyDescent="0.2">
      <c r="A2075" s="4"/>
      <c r="B2075" s="5"/>
      <c r="C2075" s="5"/>
      <c r="D2075" s="5"/>
      <c r="E2075" s="259"/>
      <c r="F2075" s="323"/>
      <c r="G2075" s="323"/>
      <c r="I2075" s="4"/>
      <c r="J2075" s="4"/>
      <c r="K2075" s="260"/>
      <c r="L2075" s="4"/>
      <c r="M2075" s="35"/>
      <c r="N2075" s="4"/>
      <c r="O2075" s="35"/>
      <c r="P2075" s="36"/>
      <c r="Q2075" s="4"/>
      <c r="R2075" s="4"/>
      <c r="S2075" s="4"/>
      <c r="T2075" s="4"/>
      <c r="U2075" s="4"/>
      <c r="V2075" s="4"/>
      <c r="W2075" s="4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3"/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3"/>
      <c r="DH2075" s="3"/>
      <c r="DI2075" s="3"/>
      <c r="DJ2075" s="3"/>
      <c r="DK2075" s="3"/>
      <c r="DL2075" s="3"/>
      <c r="DM2075" s="3"/>
      <c r="DN2075" s="3"/>
      <c r="DO2075" s="3"/>
      <c r="DP2075" s="3"/>
      <c r="DQ2075" s="3"/>
      <c r="DR2075" s="3"/>
      <c r="DS2075" s="3"/>
      <c r="DT2075" s="3"/>
      <c r="DU2075" s="3"/>
      <c r="DV2075" s="3"/>
      <c r="DW2075" s="3"/>
      <c r="DX2075" s="3"/>
      <c r="DY2075" s="3"/>
      <c r="DZ2075" s="3"/>
      <c r="EA2075" s="3"/>
      <c r="EB2075" s="3"/>
      <c r="EC2075" s="3"/>
      <c r="ED2075" s="3"/>
      <c r="EE2075" s="3"/>
      <c r="EF2075" s="3"/>
      <c r="EG2075" s="3"/>
      <c r="EH2075" s="3"/>
      <c r="EI2075" s="3"/>
      <c r="EJ2075" s="3"/>
      <c r="EK2075" s="3"/>
      <c r="EL2075" s="3"/>
      <c r="EM2075" s="3"/>
      <c r="EN2075" s="3"/>
      <c r="EO2075" s="3"/>
      <c r="EP2075" s="3"/>
      <c r="EQ2075" s="3"/>
      <c r="ER2075" s="3"/>
      <c r="ES2075" s="3"/>
      <c r="ET2075" s="3"/>
      <c r="EU2075" s="3"/>
      <c r="EV2075" s="3"/>
      <c r="EW2075" s="3"/>
      <c r="EX2075" s="3"/>
      <c r="EY2075" s="3"/>
      <c r="EZ2075" s="3"/>
      <c r="FA2075" s="3"/>
      <c r="FB2075" s="3"/>
      <c r="FC2075" s="3"/>
      <c r="FD2075" s="3"/>
      <c r="FE2075" s="3"/>
      <c r="FF2075" s="3"/>
      <c r="FG2075" s="3"/>
      <c r="FH2075" s="3"/>
      <c r="FI2075" s="3"/>
      <c r="FJ2075" s="3"/>
      <c r="FK2075" s="3"/>
      <c r="FL2075" s="3"/>
      <c r="FM2075" s="3"/>
      <c r="FN2075" s="3"/>
      <c r="FO2075" s="3"/>
      <c r="FP2075" s="3"/>
      <c r="FQ2075" s="3"/>
      <c r="FR2075" s="3"/>
      <c r="FS2075" s="3"/>
      <c r="FT2075" s="3"/>
      <c r="FU2075" s="3"/>
      <c r="FV2075" s="3"/>
      <c r="FW2075" s="3"/>
      <c r="FX2075" s="3"/>
      <c r="FY2075" s="3"/>
      <c r="FZ2075" s="3"/>
      <c r="GA2075" s="3"/>
      <c r="GB2075" s="3"/>
      <c r="GC2075" s="3"/>
      <c r="GD2075" s="3"/>
      <c r="GE2075" s="3"/>
      <c r="GF2075" s="3"/>
    </row>
    <row r="2076" spans="1:188" s="320" customFormat="1" x14ac:dyDescent="0.2">
      <c r="A2076" s="4"/>
      <c r="B2076" s="5"/>
      <c r="C2076" s="5"/>
      <c r="D2076" s="5"/>
      <c r="E2076" s="259"/>
      <c r="F2076" s="323"/>
      <c r="G2076" s="323"/>
      <c r="I2076" s="4"/>
      <c r="J2076" s="4"/>
      <c r="K2076" s="260"/>
      <c r="L2076" s="4"/>
      <c r="M2076" s="35"/>
      <c r="N2076" s="4"/>
      <c r="O2076" s="35"/>
      <c r="P2076" s="36"/>
      <c r="Q2076" s="4"/>
      <c r="R2076" s="4"/>
      <c r="S2076" s="4"/>
      <c r="T2076" s="4"/>
      <c r="U2076" s="4"/>
      <c r="V2076" s="4"/>
      <c r="W2076" s="4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3"/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3"/>
      <c r="DH2076" s="3"/>
      <c r="DI2076" s="3"/>
      <c r="DJ2076" s="3"/>
      <c r="DK2076" s="3"/>
      <c r="DL2076" s="3"/>
      <c r="DM2076" s="3"/>
      <c r="DN2076" s="3"/>
      <c r="DO2076" s="3"/>
      <c r="DP2076" s="3"/>
      <c r="DQ2076" s="3"/>
      <c r="DR2076" s="3"/>
      <c r="DS2076" s="3"/>
      <c r="DT2076" s="3"/>
      <c r="DU2076" s="3"/>
      <c r="DV2076" s="3"/>
      <c r="DW2076" s="3"/>
      <c r="DX2076" s="3"/>
      <c r="DY2076" s="3"/>
      <c r="DZ2076" s="3"/>
      <c r="EA2076" s="3"/>
      <c r="EB2076" s="3"/>
      <c r="EC2076" s="3"/>
      <c r="ED2076" s="3"/>
      <c r="EE2076" s="3"/>
      <c r="EF2076" s="3"/>
      <c r="EG2076" s="3"/>
      <c r="EH2076" s="3"/>
      <c r="EI2076" s="3"/>
      <c r="EJ2076" s="3"/>
      <c r="EK2076" s="3"/>
      <c r="EL2076" s="3"/>
      <c r="EM2076" s="3"/>
      <c r="EN2076" s="3"/>
      <c r="EO2076" s="3"/>
      <c r="EP2076" s="3"/>
      <c r="EQ2076" s="3"/>
      <c r="ER2076" s="3"/>
      <c r="ES2076" s="3"/>
      <c r="ET2076" s="3"/>
      <c r="EU2076" s="3"/>
      <c r="EV2076" s="3"/>
      <c r="EW2076" s="3"/>
      <c r="EX2076" s="3"/>
      <c r="EY2076" s="3"/>
      <c r="EZ2076" s="3"/>
      <c r="FA2076" s="3"/>
      <c r="FB2076" s="3"/>
      <c r="FC2076" s="3"/>
      <c r="FD2076" s="3"/>
      <c r="FE2076" s="3"/>
      <c r="FF2076" s="3"/>
      <c r="FG2076" s="3"/>
      <c r="FH2076" s="3"/>
      <c r="FI2076" s="3"/>
      <c r="FJ2076" s="3"/>
      <c r="FK2076" s="3"/>
      <c r="FL2076" s="3"/>
      <c r="FM2076" s="3"/>
      <c r="FN2076" s="3"/>
      <c r="FO2076" s="3"/>
      <c r="FP2076" s="3"/>
      <c r="FQ2076" s="3"/>
      <c r="FR2076" s="3"/>
      <c r="FS2076" s="3"/>
      <c r="FT2076" s="3"/>
      <c r="FU2076" s="3"/>
      <c r="FV2076" s="3"/>
      <c r="FW2076" s="3"/>
      <c r="FX2076" s="3"/>
      <c r="FY2076" s="3"/>
      <c r="FZ2076" s="3"/>
      <c r="GA2076" s="3"/>
      <c r="GB2076" s="3"/>
      <c r="GC2076" s="3"/>
      <c r="GD2076" s="3"/>
      <c r="GE2076" s="3"/>
      <c r="GF2076" s="3"/>
    </row>
    <row r="2077" spans="1:188" s="320" customFormat="1" x14ac:dyDescent="0.2">
      <c r="A2077" s="4"/>
      <c r="B2077" s="5"/>
      <c r="C2077" s="5"/>
      <c r="D2077" s="5"/>
      <c r="E2077" s="259"/>
      <c r="F2077" s="323"/>
      <c r="G2077" s="323"/>
      <c r="I2077" s="4"/>
      <c r="J2077" s="4"/>
      <c r="K2077" s="260"/>
      <c r="L2077" s="4"/>
      <c r="M2077" s="35"/>
      <c r="N2077" s="4"/>
      <c r="O2077" s="35"/>
      <c r="P2077" s="36"/>
      <c r="Q2077" s="4"/>
      <c r="R2077" s="4"/>
      <c r="S2077" s="4"/>
      <c r="T2077" s="4"/>
      <c r="U2077" s="4"/>
      <c r="V2077" s="4"/>
      <c r="W2077" s="4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3"/>
      <c r="CW2077" s="3"/>
      <c r="CX2077" s="3"/>
      <c r="CY2077" s="3"/>
      <c r="CZ2077" s="3"/>
      <c r="DA2077" s="3"/>
      <c r="DB2077" s="3"/>
      <c r="DC2077" s="3"/>
      <c r="DD2077" s="3"/>
      <c r="DE2077" s="3"/>
      <c r="DF2077" s="3"/>
      <c r="DG2077" s="3"/>
      <c r="DH2077" s="3"/>
      <c r="DI2077" s="3"/>
      <c r="DJ2077" s="3"/>
      <c r="DK2077" s="3"/>
      <c r="DL2077" s="3"/>
      <c r="DM2077" s="3"/>
      <c r="DN2077" s="3"/>
      <c r="DO2077" s="3"/>
      <c r="DP2077" s="3"/>
      <c r="DQ2077" s="3"/>
      <c r="DR2077" s="3"/>
      <c r="DS2077" s="3"/>
      <c r="DT2077" s="3"/>
      <c r="DU2077" s="3"/>
      <c r="DV2077" s="3"/>
      <c r="DW2077" s="3"/>
      <c r="DX2077" s="3"/>
      <c r="DY2077" s="3"/>
      <c r="DZ2077" s="3"/>
      <c r="EA2077" s="3"/>
      <c r="EB2077" s="3"/>
      <c r="EC2077" s="3"/>
      <c r="ED2077" s="3"/>
      <c r="EE2077" s="3"/>
      <c r="EF2077" s="3"/>
      <c r="EG2077" s="3"/>
      <c r="EH2077" s="3"/>
      <c r="EI2077" s="3"/>
      <c r="EJ2077" s="3"/>
      <c r="EK2077" s="3"/>
      <c r="EL2077" s="3"/>
      <c r="EM2077" s="3"/>
      <c r="EN2077" s="3"/>
      <c r="EO2077" s="3"/>
      <c r="EP2077" s="3"/>
      <c r="EQ2077" s="3"/>
      <c r="ER2077" s="3"/>
      <c r="ES2077" s="3"/>
      <c r="ET2077" s="3"/>
      <c r="EU2077" s="3"/>
      <c r="EV2077" s="3"/>
      <c r="EW2077" s="3"/>
      <c r="EX2077" s="3"/>
      <c r="EY2077" s="3"/>
      <c r="EZ2077" s="3"/>
      <c r="FA2077" s="3"/>
      <c r="FB2077" s="3"/>
      <c r="FC2077" s="3"/>
      <c r="FD2077" s="3"/>
      <c r="FE2077" s="3"/>
      <c r="FF2077" s="3"/>
      <c r="FG2077" s="3"/>
      <c r="FH2077" s="3"/>
      <c r="FI2077" s="3"/>
      <c r="FJ2077" s="3"/>
      <c r="FK2077" s="3"/>
      <c r="FL2077" s="3"/>
      <c r="FM2077" s="3"/>
      <c r="FN2077" s="3"/>
      <c r="FO2077" s="3"/>
      <c r="FP2077" s="3"/>
      <c r="FQ2077" s="3"/>
      <c r="FR2077" s="3"/>
      <c r="FS2077" s="3"/>
      <c r="FT2077" s="3"/>
      <c r="FU2077" s="3"/>
      <c r="FV2077" s="3"/>
      <c r="FW2077" s="3"/>
      <c r="FX2077" s="3"/>
      <c r="FY2077" s="3"/>
      <c r="FZ2077" s="3"/>
      <c r="GA2077" s="3"/>
      <c r="GB2077" s="3"/>
      <c r="GC2077" s="3"/>
      <c r="GD2077" s="3"/>
      <c r="GE2077" s="3"/>
      <c r="GF2077" s="3"/>
    </row>
    <row r="2078" spans="1:188" s="320" customFormat="1" x14ac:dyDescent="0.2">
      <c r="A2078" s="4"/>
      <c r="B2078" s="5"/>
      <c r="C2078" s="5"/>
      <c r="D2078" s="5"/>
      <c r="E2078" s="259"/>
      <c r="F2078" s="323"/>
      <c r="G2078" s="323"/>
      <c r="I2078" s="4"/>
      <c r="J2078" s="4"/>
      <c r="K2078" s="260"/>
      <c r="L2078" s="4"/>
      <c r="M2078" s="35"/>
      <c r="N2078" s="4"/>
      <c r="O2078" s="35"/>
      <c r="P2078" s="36"/>
      <c r="Q2078" s="4"/>
      <c r="R2078" s="4"/>
      <c r="S2078" s="4"/>
      <c r="T2078" s="4"/>
      <c r="U2078" s="4"/>
      <c r="V2078" s="4"/>
      <c r="W2078" s="4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3"/>
      <c r="DH2078" s="3"/>
      <c r="DI2078" s="3"/>
      <c r="DJ2078" s="3"/>
      <c r="DK2078" s="3"/>
      <c r="DL2078" s="3"/>
      <c r="DM2078" s="3"/>
      <c r="DN2078" s="3"/>
      <c r="DO2078" s="3"/>
      <c r="DP2078" s="3"/>
      <c r="DQ2078" s="3"/>
      <c r="DR2078" s="3"/>
      <c r="DS2078" s="3"/>
      <c r="DT2078" s="3"/>
      <c r="DU2078" s="3"/>
      <c r="DV2078" s="3"/>
      <c r="DW2078" s="3"/>
      <c r="DX2078" s="3"/>
      <c r="DY2078" s="3"/>
      <c r="DZ2078" s="3"/>
      <c r="EA2078" s="3"/>
      <c r="EB2078" s="3"/>
      <c r="EC2078" s="3"/>
      <c r="ED2078" s="3"/>
      <c r="EE2078" s="3"/>
      <c r="EF2078" s="3"/>
      <c r="EG2078" s="3"/>
      <c r="EH2078" s="3"/>
      <c r="EI2078" s="3"/>
      <c r="EJ2078" s="3"/>
      <c r="EK2078" s="3"/>
      <c r="EL2078" s="3"/>
      <c r="EM2078" s="3"/>
      <c r="EN2078" s="3"/>
      <c r="EO2078" s="3"/>
      <c r="EP2078" s="3"/>
      <c r="EQ2078" s="3"/>
      <c r="ER2078" s="3"/>
      <c r="ES2078" s="3"/>
      <c r="ET2078" s="3"/>
      <c r="EU2078" s="3"/>
      <c r="EV2078" s="3"/>
      <c r="EW2078" s="3"/>
      <c r="EX2078" s="3"/>
      <c r="EY2078" s="3"/>
      <c r="EZ2078" s="3"/>
      <c r="FA2078" s="3"/>
      <c r="FB2078" s="3"/>
      <c r="FC2078" s="3"/>
      <c r="FD2078" s="3"/>
      <c r="FE2078" s="3"/>
      <c r="FF2078" s="3"/>
      <c r="FG2078" s="3"/>
      <c r="FH2078" s="3"/>
      <c r="FI2078" s="3"/>
      <c r="FJ2078" s="3"/>
      <c r="FK2078" s="3"/>
      <c r="FL2078" s="3"/>
      <c r="FM2078" s="3"/>
      <c r="FN2078" s="3"/>
      <c r="FO2078" s="3"/>
      <c r="FP2078" s="3"/>
      <c r="FQ2078" s="3"/>
      <c r="FR2078" s="3"/>
      <c r="FS2078" s="3"/>
      <c r="FT2078" s="3"/>
      <c r="FU2078" s="3"/>
      <c r="FV2078" s="3"/>
      <c r="FW2078" s="3"/>
      <c r="FX2078" s="3"/>
      <c r="FY2078" s="3"/>
      <c r="FZ2078" s="3"/>
      <c r="GA2078" s="3"/>
      <c r="GB2078" s="3"/>
      <c r="GC2078" s="3"/>
      <c r="GD2078" s="3"/>
      <c r="GE2078" s="3"/>
      <c r="GF2078" s="3"/>
    </row>
    <row r="2079" spans="1:188" s="320" customFormat="1" x14ac:dyDescent="0.2">
      <c r="A2079" s="4"/>
      <c r="B2079" s="5"/>
      <c r="C2079" s="5"/>
      <c r="D2079" s="5"/>
      <c r="E2079" s="259"/>
      <c r="F2079" s="323"/>
      <c r="G2079" s="323"/>
      <c r="I2079" s="4"/>
      <c r="J2079" s="4"/>
      <c r="K2079" s="260"/>
      <c r="L2079" s="4"/>
      <c r="M2079" s="35"/>
      <c r="N2079" s="4"/>
      <c r="O2079" s="35"/>
      <c r="P2079" s="36"/>
      <c r="Q2079" s="4"/>
      <c r="R2079" s="4"/>
      <c r="S2079" s="4"/>
      <c r="T2079" s="4"/>
      <c r="U2079" s="4"/>
      <c r="V2079" s="4"/>
      <c r="W2079" s="4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  <c r="CV2079" s="3"/>
      <c r="CW2079" s="3"/>
      <c r="CX2079" s="3"/>
      <c r="CY2079" s="3"/>
      <c r="CZ2079" s="3"/>
      <c r="DA2079" s="3"/>
      <c r="DB2079" s="3"/>
      <c r="DC2079" s="3"/>
      <c r="DD2079" s="3"/>
      <c r="DE2079" s="3"/>
      <c r="DF2079" s="3"/>
      <c r="DG2079" s="3"/>
      <c r="DH2079" s="3"/>
      <c r="DI2079" s="3"/>
      <c r="DJ2079" s="3"/>
      <c r="DK2079" s="3"/>
      <c r="DL2079" s="3"/>
      <c r="DM2079" s="3"/>
      <c r="DN2079" s="3"/>
      <c r="DO2079" s="3"/>
      <c r="DP2079" s="3"/>
      <c r="DQ2079" s="3"/>
      <c r="DR2079" s="3"/>
      <c r="DS2079" s="3"/>
      <c r="DT2079" s="3"/>
      <c r="DU2079" s="3"/>
      <c r="DV2079" s="3"/>
      <c r="DW2079" s="3"/>
      <c r="DX2079" s="3"/>
      <c r="DY2079" s="3"/>
      <c r="DZ2079" s="3"/>
      <c r="EA2079" s="3"/>
      <c r="EB2079" s="3"/>
      <c r="EC2079" s="3"/>
      <c r="ED2079" s="3"/>
      <c r="EE2079" s="3"/>
      <c r="EF2079" s="3"/>
      <c r="EG2079" s="3"/>
      <c r="EH2079" s="3"/>
      <c r="EI2079" s="3"/>
      <c r="EJ2079" s="3"/>
      <c r="EK2079" s="3"/>
      <c r="EL2079" s="3"/>
      <c r="EM2079" s="3"/>
      <c r="EN2079" s="3"/>
      <c r="EO2079" s="3"/>
      <c r="EP2079" s="3"/>
      <c r="EQ2079" s="3"/>
      <c r="ER2079" s="3"/>
      <c r="ES2079" s="3"/>
      <c r="ET2079" s="3"/>
      <c r="EU2079" s="3"/>
      <c r="EV2079" s="3"/>
      <c r="EW2079" s="3"/>
      <c r="EX2079" s="3"/>
      <c r="EY2079" s="3"/>
      <c r="EZ2079" s="3"/>
      <c r="FA2079" s="3"/>
      <c r="FB2079" s="3"/>
      <c r="FC2079" s="3"/>
      <c r="FD2079" s="3"/>
      <c r="FE2079" s="3"/>
      <c r="FF2079" s="3"/>
      <c r="FG2079" s="3"/>
      <c r="FH2079" s="3"/>
      <c r="FI2079" s="3"/>
      <c r="FJ2079" s="3"/>
      <c r="FK2079" s="3"/>
      <c r="FL2079" s="3"/>
      <c r="FM2079" s="3"/>
      <c r="FN2079" s="3"/>
      <c r="FO2079" s="3"/>
      <c r="FP2079" s="3"/>
      <c r="FQ2079" s="3"/>
      <c r="FR2079" s="3"/>
      <c r="FS2079" s="3"/>
      <c r="FT2079" s="3"/>
      <c r="FU2079" s="3"/>
      <c r="FV2079" s="3"/>
      <c r="FW2079" s="3"/>
      <c r="FX2079" s="3"/>
      <c r="FY2079" s="3"/>
      <c r="FZ2079" s="3"/>
      <c r="GA2079" s="3"/>
      <c r="GB2079" s="3"/>
      <c r="GC2079" s="3"/>
      <c r="GD2079" s="3"/>
      <c r="GE2079" s="3"/>
      <c r="GF2079" s="3"/>
    </row>
    <row r="2080" spans="1:188" s="320" customFormat="1" x14ac:dyDescent="0.2">
      <c r="A2080" s="4"/>
      <c r="B2080" s="5"/>
      <c r="C2080" s="5"/>
      <c r="D2080" s="5"/>
      <c r="E2080" s="259"/>
      <c r="F2080" s="323"/>
      <c r="G2080" s="323"/>
      <c r="I2080" s="4"/>
      <c r="J2080" s="4"/>
      <c r="K2080" s="260"/>
      <c r="L2080" s="4"/>
      <c r="M2080" s="35"/>
      <c r="N2080" s="4"/>
      <c r="O2080" s="35"/>
      <c r="P2080" s="36"/>
      <c r="Q2080" s="4"/>
      <c r="R2080" s="4"/>
      <c r="S2080" s="4"/>
      <c r="T2080" s="4"/>
      <c r="U2080" s="4"/>
      <c r="V2080" s="4"/>
      <c r="W2080" s="4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  <c r="CV2080" s="3"/>
      <c r="CW2080" s="3"/>
      <c r="CX2080" s="3"/>
      <c r="CY2080" s="3"/>
      <c r="CZ2080" s="3"/>
      <c r="DA2080" s="3"/>
      <c r="DB2080" s="3"/>
      <c r="DC2080" s="3"/>
      <c r="DD2080" s="3"/>
      <c r="DE2080" s="3"/>
      <c r="DF2080" s="3"/>
      <c r="DG2080" s="3"/>
      <c r="DH2080" s="3"/>
      <c r="DI2080" s="3"/>
      <c r="DJ2080" s="3"/>
      <c r="DK2080" s="3"/>
      <c r="DL2080" s="3"/>
      <c r="DM2080" s="3"/>
      <c r="DN2080" s="3"/>
      <c r="DO2080" s="3"/>
      <c r="DP2080" s="3"/>
      <c r="DQ2080" s="3"/>
      <c r="DR2080" s="3"/>
      <c r="DS2080" s="3"/>
      <c r="DT2080" s="3"/>
      <c r="DU2080" s="3"/>
      <c r="DV2080" s="3"/>
      <c r="DW2080" s="3"/>
      <c r="DX2080" s="3"/>
      <c r="DY2080" s="3"/>
      <c r="DZ2080" s="3"/>
      <c r="EA2080" s="3"/>
      <c r="EB2080" s="3"/>
      <c r="EC2080" s="3"/>
      <c r="ED2080" s="3"/>
      <c r="EE2080" s="3"/>
      <c r="EF2080" s="3"/>
      <c r="EG2080" s="3"/>
      <c r="EH2080" s="3"/>
      <c r="EI2080" s="3"/>
      <c r="EJ2080" s="3"/>
      <c r="EK2080" s="3"/>
      <c r="EL2080" s="3"/>
      <c r="EM2080" s="3"/>
      <c r="EN2080" s="3"/>
      <c r="EO2080" s="3"/>
      <c r="EP2080" s="3"/>
      <c r="EQ2080" s="3"/>
      <c r="ER2080" s="3"/>
      <c r="ES2080" s="3"/>
      <c r="ET2080" s="3"/>
      <c r="EU2080" s="3"/>
      <c r="EV2080" s="3"/>
      <c r="EW2080" s="3"/>
      <c r="EX2080" s="3"/>
      <c r="EY2080" s="3"/>
      <c r="EZ2080" s="3"/>
      <c r="FA2080" s="3"/>
      <c r="FB2080" s="3"/>
      <c r="FC2080" s="3"/>
      <c r="FD2080" s="3"/>
      <c r="FE2080" s="3"/>
      <c r="FF2080" s="3"/>
      <c r="FG2080" s="3"/>
      <c r="FH2080" s="3"/>
      <c r="FI2080" s="3"/>
      <c r="FJ2080" s="3"/>
      <c r="FK2080" s="3"/>
      <c r="FL2080" s="3"/>
      <c r="FM2080" s="3"/>
      <c r="FN2080" s="3"/>
      <c r="FO2080" s="3"/>
      <c r="FP2080" s="3"/>
      <c r="FQ2080" s="3"/>
      <c r="FR2080" s="3"/>
      <c r="FS2080" s="3"/>
      <c r="FT2080" s="3"/>
      <c r="FU2080" s="3"/>
      <c r="FV2080" s="3"/>
      <c r="FW2080" s="3"/>
      <c r="FX2080" s="3"/>
      <c r="FY2080" s="3"/>
      <c r="FZ2080" s="3"/>
      <c r="GA2080" s="3"/>
      <c r="GB2080" s="3"/>
      <c r="GC2080" s="3"/>
      <c r="GD2080" s="3"/>
      <c r="GE2080" s="3"/>
      <c r="GF2080" s="3"/>
    </row>
    <row r="2081" spans="1:188" s="320" customFormat="1" x14ac:dyDescent="0.2">
      <c r="A2081" s="4"/>
      <c r="B2081" s="5"/>
      <c r="C2081" s="5"/>
      <c r="D2081" s="5"/>
      <c r="E2081" s="259"/>
      <c r="F2081" s="323"/>
      <c r="G2081" s="323"/>
      <c r="I2081" s="4"/>
      <c r="J2081" s="4"/>
      <c r="K2081" s="260"/>
      <c r="L2081" s="4"/>
      <c r="M2081" s="35"/>
      <c r="N2081" s="4"/>
      <c r="O2081" s="35"/>
      <c r="P2081" s="36"/>
      <c r="Q2081" s="4"/>
      <c r="R2081" s="4"/>
      <c r="S2081" s="4"/>
      <c r="T2081" s="4"/>
      <c r="U2081" s="4"/>
      <c r="V2081" s="4"/>
      <c r="W2081" s="4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  <c r="CV2081" s="3"/>
      <c r="CW2081" s="3"/>
      <c r="CX2081" s="3"/>
      <c r="CY2081" s="3"/>
      <c r="CZ2081" s="3"/>
      <c r="DA2081" s="3"/>
      <c r="DB2081" s="3"/>
      <c r="DC2081" s="3"/>
      <c r="DD2081" s="3"/>
      <c r="DE2081" s="3"/>
      <c r="DF2081" s="3"/>
      <c r="DG2081" s="3"/>
      <c r="DH2081" s="3"/>
      <c r="DI2081" s="3"/>
      <c r="DJ2081" s="3"/>
      <c r="DK2081" s="3"/>
      <c r="DL2081" s="3"/>
      <c r="DM2081" s="3"/>
      <c r="DN2081" s="3"/>
      <c r="DO2081" s="3"/>
      <c r="DP2081" s="3"/>
      <c r="DQ2081" s="3"/>
      <c r="DR2081" s="3"/>
      <c r="DS2081" s="3"/>
      <c r="DT2081" s="3"/>
      <c r="DU2081" s="3"/>
      <c r="DV2081" s="3"/>
      <c r="DW2081" s="3"/>
      <c r="DX2081" s="3"/>
      <c r="DY2081" s="3"/>
      <c r="DZ2081" s="3"/>
      <c r="EA2081" s="3"/>
      <c r="EB2081" s="3"/>
      <c r="EC2081" s="3"/>
      <c r="ED2081" s="3"/>
      <c r="EE2081" s="3"/>
      <c r="EF2081" s="3"/>
      <c r="EG2081" s="3"/>
      <c r="EH2081" s="3"/>
      <c r="EI2081" s="3"/>
      <c r="EJ2081" s="3"/>
      <c r="EK2081" s="3"/>
      <c r="EL2081" s="3"/>
      <c r="EM2081" s="3"/>
      <c r="EN2081" s="3"/>
      <c r="EO2081" s="3"/>
      <c r="EP2081" s="3"/>
      <c r="EQ2081" s="3"/>
      <c r="ER2081" s="3"/>
      <c r="ES2081" s="3"/>
      <c r="ET2081" s="3"/>
      <c r="EU2081" s="3"/>
      <c r="EV2081" s="3"/>
      <c r="EW2081" s="3"/>
      <c r="EX2081" s="3"/>
      <c r="EY2081" s="3"/>
      <c r="EZ2081" s="3"/>
      <c r="FA2081" s="3"/>
      <c r="FB2081" s="3"/>
      <c r="FC2081" s="3"/>
      <c r="FD2081" s="3"/>
      <c r="FE2081" s="3"/>
      <c r="FF2081" s="3"/>
      <c r="FG2081" s="3"/>
      <c r="FH2081" s="3"/>
      <c r="FI2081" s="3"/>
      <c r="FJ2081" s="3"/>
      <c r="FK2081" s="3"/>
      <c r="FL2081" s="3"/>
      <c r="FM2081" s="3"/>
      <c r="FN2081" s="3"/>
      <c r="FO2081" s="3"/>
      <c r="FP2081" s="3"/>
      <c r="FQ2081" s="3"/>
      <c r="FR2081" s="3"/>
      <c r="FS2081" s="3"/>
      <c r="FT2081" s="3"/>
      <c r="FU2081" s="3"/>
      <c r="FV2081" s="3"/>
      <c r="FW2081" s="3"/>
      <c r="FX2081" s="3"/>
      <c r="FY2081" s="3"/>
      <c r="FZ2081" s="3"/>
      <c r="GA2081" s="3"/>
      <c r="GB2081" s="3"/>
      <c r="GC2081" s="3"/>
      <c r="GD2081" s="3"/>
      <c r="GE2081" s="3"/>
      <c r="GF2081" s="3"/>
    </row>
    <row r="2082" spans="1:188" s="320" customFormat="1" x14ac:dyDescent="0.2">
      <c r="A2082" s="4"/>
      <c r="B2082" s="5"/>
      <c r="C2082" s="5"/>
      <c r="D2082" s="5"/>
      <c r="E2082" s="259"/>
      <c r="F2082" s="323"/>
      <c r="G2082" s="323"/>
      <c r="I2082" s="4"/>
      <c r="J2082" s="4"/>
      <c r="K2082" s="260"/>
      <c r="L2082" s="4"/>
      <c r="M2082" s="35"/>
      <c r="N2082" s="4"/>
      <c r="O2082" s="35"/>
      <c r="P2082" s="36"/>
      <c r="Q2082" s="4"/>
      <c r="R2082" s="4"/>
      <c r="S2082" s="4"/>
      <c r="T2082" s="4"/>
      <c r="U2082" s="4"/>
      <c r="V2082" s="4"/>
      <c r="W2082" s="4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3"/>
      <c r="CW2082" s="3"/>
      <c r="CX2082" s="3"/>
      <c r="CY2082" s="3"/>
      <c r="CZ2082" s="3"/>
      <c r="DA2082" s="3"/>
      <c r="DB2082" s="3"/>
      <c r="DC2082" s="3"/>
      <c r="DD2082" s="3"/>
      <c r="DE2082" s="3"/>
      <c r="DF2082" s="3"/>
      <c r="DG2082" s="3"/>
      <c r="DH2082" s="3"/>
      <c r="DI2082" s="3"/>
      <c r="DJ2082" s="3"/>
      <c r="DK2082" s="3"/>
      <c r="DL2082" s="3"/>
      <c r="DM2082" s="3"/>
      <c r="DN2082" s="3"/>
      <c r="DO2082" s="3"/>
      <c r="DP2082" s="3"/>
      <c r="DQ2082" s="3"/>
      <c r="DR2082" s="3"/>
      <c r="DS2082" s="3"/>
      <c r="DT2082" s="3"/>
      <c r="DU2082" s="3"/>
      <c r="DV2082" s="3"/>
      <c r="DW2082" s="3"/>
      <c r="DX2082" s="3"/>
      <c r="DY2082" s="3"/>
      <c r="DZ2082" s="3"/>
      <c r="EA2082" s="3"/>
      <c r="EB2082" s="3"/>
      <c r="EC2082" s="3"/>
      <c r="ED2082" s="3"/>
      <c r="EE2082" s="3"/>
      <c r="EF2082" s="3"/>
      <c r="EG2082" s="3"/>
      <c r="EH2082" s="3"/>
      <c r="EI2082" s="3"/>
      <c r="EJ2082" s="3"/>
      <c r="EK2082" s="3"/>
      <c r="EL2082" s="3"/>
      <c r="EM2082" s="3"/>
      <c r="EN2082" s="3"/>
      <c r="EO2082" s="3"/>
      <c r="EP2082" s="3"/>
      <c r="EQ2082" s="3"/>
      <c r="ER2082" s="3"/>
      <c r="ES2082" s="3"/>
      <c r="ET2082" s="3"/>
      <c r="EU2082" s="3"/>
      <c r="EV2082" s="3"/>
      <c r="EW2082" s="3"/>
      <c r="EX2082" s="3"/>
      <c r="EY2082" s="3"/>
      <c r="EZ2082" s="3"/>
      <c r="FA2082" s="3"/>
      <c r="FB2082" s="3"/>
      <c r="FC2082" s="3"/>
      <c r="FD2082" s="3"/>
      <c r="FE2082" s="3"/>
      <c r="FF2082" s="3"/>
      <c r="FG2082" s="3"/>
      <c r="FH2082" s="3"/>
      <c r="FI2082" s="3"/>
      <c r="FJ2082" s="3"/>
      <c r="FK2082" s="3"/>
      <c r="FL2082" s="3"/>
      <c r="FM2082" s="3"/>
      <c r="FN2082" s="3"/>
      <c r="FO2082" s="3"/>
      <c r="FP2082" s="3"/>
      <c r="FQ2082" s="3"/>
      <c r="FR2082" s="3"/>
      <c r="FS2082" s="3"/>
      <c r="FT2082" s="3"/>
      <c r="FU2082" s="3"/>
      <c r="FV2082" s="3"/>
      <c r="FW2082" s="3"/>
      <c r="FX2082" s="3"/>
      <c r="FY2082" s="3"/>
      <c r="FZ2082" s="3"/>
      <c r="GA2082" s="3"/>
      <c r="GB2082" s="3"/>
      <c r="GC2082" s="3"/>
      <c r="GD2082" s="3"/>
      <c r="GE2082" s="3"/>
      <c r="GF2082" s="3"/>
    </row>
    <row r="2083" spans="1:188" s="320" customFormat="1" x14ac:dyDescent="0.2">
      <c r="A2083" s="4"/>
      <c r="B2083" s="5"/>
      <c r="C2083" s="5"/>
      <c r="D2083" s="5"/>
      <c r="E2083" s="259"/>
      <c r="F2083" s="323"/>
      <c r="G2083" s="323"/>
      <c r="I2083" s="4"/>
      <c r="J2083" s="4"/>
      <c r="K2083" s="260"/>
      <c r="L2083" s="4"/>
      <c r="M2083" s="35"/>
      <c r="N2083" s="4"/>
      <c r="O2083" s="35"/>
      <c r="P2083" s="36"/>
      <c r="Q2083" s="4"/>
      <c r="R2083" s="4"/>
      <c r="S2083" s="4"/>
      <c r="T2083" s="4"/>
      <c r="U2083" s="4"/>
      <c r="V2083" s="4"/>
      <c r="W2083" s="4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  <c r="CV2083" s="3"/>
      <c r="CW2083" s="3"/>
      <c r="CX2083" s="3"/>
      <c r="CY2083" s="3"/>
      <c r="CZ2083" s="3"/>
      <c r="DA2083" s="3"/>
      <c r="DB2083" s="3"/>
      <c r="DC2083" s="3"/>
      <c r="DD2083" s="3"/>
      <c r="DE2083" s="3"/>
      <c r="DF2083" s="3"/>
      <c r="DG2083" s="3"/>
      <c r="DH2083" s="3"/>
      <c r="DI2083" s="3"/>
      <c r="DJ2083" s="3"/>
      <c r="DK2083" s="3"/>
      <c r="DL2083" s="3"/>
      <c r="DM2083" s="3"/>
      <c r="DN2083" s="3"/>
      <c r="DO2083" s="3"/>
      <c r="DP2083" s="3"/>
      <c r="DQ2083" s="3"/>
      <c r="DR2083" s="3"/>
      <c r="DS2083" s="3"/>
      <c r="DT2083" s="3"/>
      <c r="DU2083" s="3"/>
      <c r="DV2083" s="3"/>
      <c r="DW2083" s="3"/>
      <c r="DX2083" s="3"/>
      <c r="DY2083" s="3"/>
      <c r="DZ2083" s="3"/>
      <c r="EA2083" s="3"/>
      <c r="EB2083" s="3"/>
      <c r="EC2083" s="3"/>
      <c r="ED2083" s="3"/>
      <c r="EE2083" s="3"/>
      <c r="EF2083" s="3"/>
      <c r="EG2083" s="3"/>
      <c r="EH2083" s="3"/>
      <c r="EI2083" s="3"/>
      <c r="EJ2083" s="3"/>
      <c r="EK2083" s="3"/>
      <c r="EL2083" s="3"/>
      <c r="EM2083" s="3"/>
      <c r="EN2083" s="3"/>
      <c r="EO2083" s="3"/>
      <c r="EP2083" s="3"/>
      <c r="EQ2083" s="3"/>
      <c r="ER2083" s="3"/>
      <c r="ES2083" s="3"/>
      <c r="ET2083" s="3"/>
      <c r="EU2083" s="3"/>
      <c r="EV2083" s="3"/>
      <c r="EW2083" s="3"/>
      <c r="EX2083" s="3"/>
      <c r="EY2083" s="3"/>
      <c r="EZ2083" s="3"/>
      <c r="FA2083" s="3"/>
      <c r="FB2083" s="3"/>
      <c r="FC2083" s="3"/>
      <c r="FD2083" s="3"/>
      <c r="FE2083" s="3"/>
      <c r="FF2083" s="3"/>
      <c r="FG2083" s="3"/>
      <c r="FH2083" s="3"/>
      <c r="FI2083" s="3"/>
      <c r="FJ2083" s="3"/>
      <c r="FK2083" s="3"/>
      <c r="FL2083" s="3"/>
      <c r="FM2083" s="3"/>
      <c r="FN2083" s="3"/>
      <c r="FO2083" s="3"/>
      <c r="FP2083" s="3"/>
      <c r="FQ2083" s="3"/>
      <c r="FR2083" s="3"/>
      <c r="FS2083" s="3"/>
      <c r="FT2083" s="3"/>
      <c r="FU2083" s="3"/>
      <c r="FV2083" s="3"/>
      <c r="FW2083" s="3"/>
      <c r="FX2083" s="3"/>
      <c r="FY2083" s="3"/>
      <c r="FZ2083" s="3"/>
      <c r="GA2083" s="3"/>
      <c r="GB2083" s="3"/>
      <c r="GC2083" s="3"/>
      <c r="GD2083" s="3"/>
      <c r="GE2083" s="3"/>
      <c r="GF2083" s="3"/>
    </row>
    <row r="2084" spans="1:188" s="320" customFormat="1" x14ac:dyDescent="0.2">
      <c r="A2084" s="4"/>
      <c r="B2084" s="5"/>
      <c r="C2084" s="5"/>
      <c r="D2084" s="5"/>
      <c r="E2084" s="259"/>
      <c r="F2084" s="323"/>
      <c r="G2084" s="323"/>
      <c r="I2084" s="4"/>
      <c r="J2084" s="4"/>
      <c r="K2084" s="260"/>
      <c r="L2084" s="4"/>
      <c r="M2084" s="35"/>
      <c r="N2084" s="4"/>
      <c r="O2084" s="35"/>
      <c r="P2084" s="36"/>
      <c r="Q2084" s="4"/>
      <c r="R2084" s="4"/>
      <c r="S2084" s="4"/>
      <c r="T2084" s="4"/>
      <c r="U2084" s="4"/>
      <c r="V2084" s="4"/>
      <c r="W2084" s="4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  <c r="CV2084" s="3"/>
      <c r="CW2084" s="3"/>
      <c r="CX2084" s="3"/>
      <c r="CY2084" s="3"/>
      <c r="CZ2084" s="3"/>
      <c r="DA2084" s="3"/>
      <c r="DB2084" s="3"/>
      <c r="DC2084" s="3"/>
      <c r="DD2084" s="3"/>
      <c r="DE2084" s="3"/>
      <c r="DF2084" s="3"/>
      <c r="DG2084" s="3"/>
      <c r="DH2084" s="3"/>
      <c r="DI2084" s="3"/>
      <c r="DJ2084" s="3"/>
      <c r="DK2084" s="3"/>
      <c r="DL2084" s="3"/>
      <c r="DM2084" s="3"/>
      <c r="DN2084" s="3"/>
      <c r="DO2084" s="3"/>
      <c r="DP2084" s="3"/>
      <c r="DQ2084" s="3"/>
      <c r="DR2084" s="3"/>
      <c r="DS2084" s="3"/>
      <c r="DT2084" s="3"/>
      <c r="DU2084" s="3"/>
      <c r="DV2084" s="3"/>
      <c r="DW2084" s="3"/>
      <c r="DX2084" s="3"/>
      <c r="DY2084" s="3"/>
      <c r="DZ2084" s="3"/>
      <c r="EA2084" s="3"/>
      <c r="EB2084" s="3"/>
      <c r="EC2084" s="3"/>
      <c r="ED2084" s="3"/>
      <c r="EE2084" s="3"/>
      <c r="EF2084" s="3"/>
      <c r="EG2084" s="3"/>
      <c r="EH2084" s="3"/>
      <c r="EI2084" s="3"/>
      <c r="EJ2084" s="3"/>
      <c r="EK2084" s="3"/>
      <c r="EL2084" s="3"/>
      <c r="EM2084" s="3"/>
      <c r="EN2084" s="3"/>
      <c r="EO2084" s="3"/>
      <c r="EP2084" s="3"/>
      <c r="EQ2084" s="3"/>
      <c r="ER2084" s="3"/>
      <c r="ES2084" s="3"/>
      <c r="ET2084" s="3"/>
      <c r="EU2084" s="3"/>
      <c r="EV2084" s="3"/>
      <c r="EW2084" s="3"/>
      <c r="EX2084" s="3"/>
      <c r="EY2084" s="3"/>
      <c r="EZ2084" s="3"/>
      <c r="FA2084" s="3"/>
      <c r="FB2084" s="3"/>
      <c r="FC2084" s="3"/>
      <c r="FD2084" s="3"/>
      <c r="FE2084" s="3"/>
      <c r="FF2084" s="3"/>
      <c r="FG2084" s="3"/>
      <c r="FH2084" s="3"/>
      <c r="FI2084" s="3"/>
      <c r="FJ2084" s="3"/>
      <c r="FK2084" s="3"/>
      <c r="FL2084" s="3"/>
      <c r="FM2084" s="3"/>
      <c r="FN2084" s="3"/>
      <c r="FO2084" s="3"/>
      <c r="FP2084" s="3"/>
      <c r="FQ2084" s="3"/>
      <c r="FR2084" s="3"/>
      <c r="FS2084" s="3"/>
      <c r="FT2084" s="3"/>
      <c r="FU2084" s="3"/>
      <c r="FV2084" s="3"/>
      <c r="FW2084" s="3"/>
      <c r="FX2084" s="3"/>
      <c r="FY2084" s="3"/>
      <c r="FZ2084" s="3"/>
      <c r="GA2084" s="3"/>
      <c r="GB2084" s="3"/>
      <c r="GC2084" s="3"/>
      <c r="GD2084" s="3"/>
      <c r="GE2084" s="3"/>
      <c r="GF2084" s="3"/>
    </row>
    <row r="2085" spans="1:188" s="320" customFormat="1" x14ac:dyDescent="0.2">
      <c r="A2085" s="4"/>
      <c r="B2085" s="5"/>
      <c r="C2085" s="5"/>
      <c r="D2085" s="5"/>
      <c r="E2085" s="259"/>
      <c r="F2085" s="323"/>
      <c r="G2085" s="323"/>
      <c r="I2085" s="4"/>
      <c r="J2085" s="4"/>
      <c r="K2085" s="260"/>
      <c r="L2085" s="4"/>
      <c r="M2085" s="35"/>
      <c r="N2085" s="4"/>
      <c r="O2085" s="35"/>
      <c r="P2085" s="36"/>
      <c r="Q2085" s="4"/>
      <c r="R2085" s="4"/>
      <c r="S2085" s="4"/>
      <c r="T2085" s="4"/>
      <c r="U2085" s="4"/>
      <c r="V2085" s="4"/>
      <c r="W2085" s="4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  <c r="CC2085" s="3"/>
      <c r="CD2085" s="3"/>
      <c r="CE2085" s="3"/>
      <c r="CF2085" s="3"/>
      <c r="CG2085" s="3"/>
      <c r="CH2085" s="3"/>
      <c r="CI2085" s="3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  <c r="CU2085" s="3"/>
      <c r="CV2085" s="3"/>
      <c r="CW2085" s="3"/>
      <c r="CX2085" s="3"/>
      <c r="CY2085" s="3"/>
      <c r="CZ2085" s="3"/>
      <c r="DA2085" s="3"/>
      <c r="DB2085" s="3"/>
      <c r="DC2085" s="3"/>
      <c r="DD2085" s="3"/>
      <c r="DE2085" s="3"/>
      <c r="DF2085" s="3"/>
      <c r="DG2085" s="3"/>
      <c r="DH2085" s="3"/>
      <c r="DI2085" s="3"/>
      <c r="DJ2085" s="3"/>
      <c r="DK2085" s="3"/>
      <c r="DL2085" s="3"/>
      <c r="DM2085" s="3"/>
      <c r="DN2085" s="3"/>
      <c r="DO2085" s="3"/>
      <c r="DP2085" s="3"/>
      <c r="DQ2085" s="3"/>
      <c r="DR2085" s="3"/>
      <c r="DS2085" s="3"/>
      <c r="DT2085" s="3"/>
      <c r="DU2085" s="3"/>
      <c r="DV2085" s="3"/>
      <c r="DW2085" s="3"/>
      <c r="DX2085" s="3"/>
      <c r="DY2085" s="3"/>
      <c r="DZ2085" s="3"/>
      <c r="EA2085" s="3"/>
      <c r="EB2085" s="3"/>
      <c r="EC2085" s="3"/>
      <c r="ED2085" s="3"/>
      <c r="EE2085" s="3"/>
      <c r="EF2085" s="3"/>
      <c r="EG2085" s="3"/>
      <c r="EH2085" s="3"/>
      <c r="EI2085" s="3"/>
      <c r="EJ2085" s="3"/>
      <c r="EK2085" s="3"/>
      <c r="EL2085" s="3"/>
      <c r="EM2085" s="3"/>
      <c r="EN2085" s="3"/>
      <c r="EO2085" s="3"/>
      <c r="EP2085" s="3"/>
      <c r="EQ2085" s="3"/>
      <c r="ER2085" s="3"/>
      <c r="ES2085" s="3"/>
      <c r="ET2085" s="3"/>
      <c r="EU2085" s="3"/>
      <c r="EV2085" s="3"/>
      <c r="EW2085" s="3"/>
      <c r="EX2085" s="3"/>
      <c r="EY2085" s="3"/>
      <c r="EZ2085" s="3"/>
      <c r="FA2085" s="3"/>
      <c r="FB2085" s="3"/>
      <c r="FC2085" s="3"/>
      <c r="FD2085" s="3"/>
      <c r="FE2085" s="3"/>
      <c r="FF2085" s="3"/>
      <c r="FG2085" s="3"/>
      <c r="FH2085" s="3"/>
      <c r="FI2085" s="3"/>
      <c r="FJ2085" s="3"/>
      <c r="FK2085" s="3"/>
      <c r="FL2085" s="3"/>
      <c r="FM2085" s="3"/>
      <c r="FN2085" s="3"/>
      <c r="FO2085" s="3"/>
      <c r="FP2085" s="3"/>
      <c r="FQ2085" s="3"/>
      <c r="FR2085" s="3"/>
      <c r="FS2085" s="3"/>
      <c r="FT2085" s="3"/>
      <c r="FU2085" s="3"/>
      <c r="FV2085" s="3"/>
      <c r="FW2085" s="3"/>
      <c r="FX2085" s="3"/>
      <c r="FY2085" s="3"/>
      <c r="FZ2085" s="3"/>
      <c r="GA2085" s="3"/>
      <c r="GB2085" s="3"/>
      <c r="GC2085" s="3"/>
      <c r="GD2085" s="3"/>
      <c r="GE2085" s="3"/>
      <c r="GF2085" s="3"/>
    </row>
    <row r="2086" spans="1:188" s="320" customFormat="1" x14ac:dyDescent="0.2">
      <c r="A2086" s="4"/>
      <c r="B2086" s="5"/>
      <c r="C2086" s="5"/>
      <c r="D2086" s="5"/>
      <c r="E2086" s="259"/>
      <c r="F2086" s="323"/>
      <c r="G2086" s="323"/>
      <c r="I2086" s="4"/>
      <c r="J2086" s="4"/>
      <c r="K2086" s="260"/>
      <c r="L2086" s="4"/>
      <c r="M2086" s="35"/>
      <c r="N2086" s="4"/>
      <c r="O2086" s="35"/>
      <c r="P2086" s="36"/>
      <c r="Q2086" s="4"/>
      <c r="R2086" s="4"/>
      <c r="S2086" s="4"/>
      <c r="T2086" s="4"/>
      <c r="U2086" s="4"/>
      <c r="V2086" s="4"/>
      <c r="W2086" s="4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  <c r="CC2086" s="3"/>
      <c r="CD2086" s="3"/>
      <c r="CE2086" s="3"/>
      <c r="CF2086" s="3"/>
      <c r="CG2086" s="3"/>
      <c r="CH2086" s="3"/>
      <c r="CI2086" s="3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  <c r="CU2086" s="3"/>
      <c r="CV2086" s="3"/>
      <c r="CW2086" s="3"/>
      <c r="CX2086" s="3"/>
      <c r="CY2086" s="3"/>
      <c r="CZ2086" s="3"/>
      <c r="DA2086" s="3"/>
      <c r="DB2086" s="3"/>
      <c r="DC2086" s="3"/>
      <c r="DD2086" s="3"/>
      <c r="DE2086" s="3"/>
      <c r="DF2086" s="3"/>
      <c r="DG2086" s="3"/>
      <c r="DH2086" s="3"/>
      <c r="DI2086" s="3"/>
      <c r="DJ2086" s="3"/>
      <c r="DK2086" s="3"/>
      <c r="DL2086" s="3"/>
      <c r="DM2086" s="3"/>
      <c r="DN2086" s="3"/>
      <c r="DO2086" s="3"/>
      <c r="DP2086" s="3"/>
      <c r="DQ2086" s="3"/>
      <c r="DR2086" s="3"/>
      <c r="DS2086" s="3"/>
      <c r="DT2086" s="3"/>
      <c r="DU2086" s="3"/>
      <c r="DV2086" s="3"/>
      <c r="DW2086" s="3"/>
      <c r="DX2086" s="3"/>
      <c r="DY2086" s="3"/>
      <c r="DZ2086" s="3"/>
      <c r="EA2086" s="3"/>
      <c r="EB2086" s="3"/>
      <c r="EC2086" s="3"/>
      <c r="ED2086" s="3"/>
      <c r="EE2086" s="3"/>
      <c r="EF2086" s="3"/>
      <c r="EG2086" s="3"/>
      <c r="EH2086" s="3"/>
      <c r="EI2086" s="3"/>
      <c r="EJ2086" s="3"/>
      <c r="EK2086" s="3"/>
      <c r="EL2086" s="3"/>
      <c r="EM2086" s="3"/>
      <c r="EN2086" s="3"/>
      <c r="EO2086" s="3"/>
      <c r="EP2086" s="3"/>
      <c r="EQ2086" s="3"/>
      <c r="ER2086" s="3"/>
      <c r="ES2086" s="3"/>
      <c r="ET2086" s="3"/>
      <c r="EU2086" s="3"/>
      <c r="EV2086" s="3"/>
      <c r="EW2086" s="3"/>
      <c r="EX2086" s="3"/>
      <c r="EY2086" s="3"/>
      <c r="EZ2086" s="3"/>
      <c r="FA2086" s="3"/>
      <c r="FB2086" s="3"/>
      <c r="FC2086" s="3"/>
      <c r="FD2086" s="3"/>
      <c r="FE2086" s="3"/>
      <c r="FF2086" s="3"/>
      <c r="FG2086" s="3"/>
      <c r="FH2086" s="3"/>
      <c r="FI2086" s="3"/>
      <c r="FJ2086" s="3"/>
      <c r="FK2086" s="3"/>
      <c r="FL2086" s="3"/>
      <c r="FM2086" s="3"/>
      <c r="FN2086" s="3"/>
      <c r="FO2086" s="3"/>
      <c r="FP2086" s="3"/>
      <c r="FQ2086" s="3"/>
      <c r="FR2086" s="3"/>
      <c r="FS2086" s="3"/>
      <c r="FT2086" s="3"/>
      <c r="FU2086" s="3"/>
      <c r="FV2086" s="3"/>
      <c r="FW2086" s="3"/>
      <c r="FX2086" s="3"/>
      <c r="FY2086" s="3"/>
      <c r="FZ2086" s="3"/>
      <c r="GA2086" s="3"/>
      <c r="GB2086" s="3"/>
      <c r="GC2086" s="3"/>
      <c r="GD2086" s="3"/>
      <c r="GE2086" s="3"/>
      <c r="GF2086" s="3"/>
    </row>
    <row r="2087" spans="1:188" s="320" customFormat="1" x14ac:dyDescent="0.2">
      <c r="A2087" s="4"/>
      <c r="B2087" s="5"/>
      <c r="C2087" s="5"/>
      <c r="D2087" s="5"/>
      <c r="E2087" s="259"/>
      <c r="F2087" s="323"/>
      <c r="G2087" s="323"/>
      <c r="I2087" s="4"/>
      <c r="J2087" s="4"/>
      <c r="K2087" s="260"/>
      <c r="L2087" s="4"/>
      <c r="M2087" s="35"/>
      <c r="N2087" s="4"/>
      <c r="O2087" s="35"/>
      <c r="P2087" s="36"/>
      <c r="Q2087" s="4"/>
      <c r="R2087" s="4"/>
      <c r="S2087" s="4"/>
      <c r="T2087" s="4"/>
      <c r="U2087" s="4"/>
      <c r="V2087" s="4"/>
      <c r="W2087" s="4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  <c r="CV2087" s="3"/>
      <c r="CW2087" s="3"/>
      <c r="CX2087" s="3"/>
      <c r="CY2087" s="3"/>
      <c r="CZ2087" s="3"/>
      <c r="DA2087" s="3"/>
      <c r="DB2087" s="3"/>
      <c r="DC2087" s="3"/>
      <c r="DD2087" s="3"/>
      <c r="DE2087" s="3"/>
      <c r="DF2087" s="3"/>
      <c r="DG2087" s="3"/>
      <c r="DH2087" s="3"/>
      <c r="DI2087" s="3"/>
      <c r="DJ2087" s="3"/>
      <c r="DK2087" s="3"/>
      <c r="DL2087" s="3"/>
      <c r="DM2087" s="3"/>
      <c r="DN2087" s="3"/>
      <c r="DO2087" s="3"/>
      <c r="DP2087" s="3"/>
      <c r="DQ2087" s="3"/>
      <c r="DR2087" s="3"/>
      <c r="DS2087" s="3"/>
      <c r="DT2087" s="3"/>
      <c r="DU2087" s="3"/>
      <c r="DV2087" s="3"/>
      <c r="DW2087" s="3"/>
      <c r="DX2087" s="3"/>
      <c r="DY2087" s="3"/>
      <c r="DZ2087" s="3"/>
      <c r="EA2087" s="3"/>
      <c r="EB2087" s="3"/>
      <c r="EC2087" s="3"/>
      <c r="ED2087" s="3"/>
      <c r="EE2087" s="3"/>
      <c r="EF2087" s="3"/>
      <c r="EG2087" s="3"/>
      <c r="EH2087" s="3"/>
      <c r="EI2087" s="3"/>
      <c r="EJ2087" s="3"/>
      <c r="EK2087" s="3"/>
      <c r="EL2087" s="3"/>
      <c r="EM2087" s="3"/>
      <c r="EN2087" s="3"/>
      <c r="EO2087" s="3"/>
      <c r="EP2087" s="3"/>
      <c r="EQ2087" s="3"/>
      <c r="ER2087" s="3"/>
      <c r="ES2087" s="3"/>
      <c r="ET2087" s="3"/>
      <c r="EU2087" s="3"/>
      <c r="EV2087" s="3"/>
      <c r="EW2087" s="3"/>
      <c r="EX2087" s="3"/>
      <c r="EY2087" s="3"/>
      <c r="EZ2087" s="3"/>
      <c r="FA2087" s="3"/>
      <c r="FB2087" s="3"/>
      <c r="FC2087" s="3"/>
      <c r="FD2087" s="3"/>
      <c r="FE2087" s="3"/>
      <c r="FF2087" s="3"/>
      <c r="FG2087" s="3"/>
      <c r="FH2087" s="3"/>
      <c r="FI2087" s="3"/>
      <c r="FJ2087" s="3"/>
      <c r="FK2087" s="3"/>
      <c r="FL2087" s="3"/>
      <c r="FM2087" s="3"/>
      <c r="FN2087" s="3"/>
      <c r="FO2087" s="3"/>
      <c r="FP2087" s="3"/>
      <c r="FQ2087" s="3"/>
      <c r="FR2087" s="3"/>
      <c r="FS2087" s="3"/>
      <c r="FT2087" s="3"/>
      <c r="FU2087" s="3"/>
      <c r="FV2087" s="3"/>
      <c r="FW2087" s="3"/>
      <c r="FX2087" s="3"/>
      <c r="FY2087" s="3"/>
      <c r="FZ2087" s="3"/>
      <c r="GA2087" s="3"/>
      <c r="GB2087" s="3"/>
      <c r="GC2087" s="3"/>
      <c r="GD2087" s="3"/>
      <c r="GE2087" s="3"/>
      <c r="GF2087" s="3"/>
    </row>
    <row r="2088" spans="1:188" s="320" customFormat="1" x14ac:dyDescent="0.2">
      <c r="A2088" s="4"/>
      <c r="B2088" s="5"/>
      <c r="C2088" s="5"/>
      <c r="D2088" s="5"/>
      <c r="E2088" s="259"/>
      <c r="F2088" s="323"/>
      <c r="G2088" s="323"/>
      <c r="I2088" s="4"/>
      <c r="J2088" s="4"/>
      <c r="K2088" s="260"/>
      <c r="L2088" s="4"/>
      <c r="M2088" s="35"/>
      <c r="N2088" s="4"/>
      <c r="O2088" s="35"/>
      <c r="P2088" s="36"/>
      <c r="Q2088" s="4"/>
      <c r="R2088" s="4"/>
      <c r="S2088" s="4"/>
      <c r="T2088" s="4"/>
      <c r="U2088" s="4"/>
      <c r="V2088" s="4"/>
      <c r="W2088" s="4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3"/>
      <c r="DH2088" s="3"/>
      <c r="DI2088" s="3"/>
      <c r="DJ2088" s="3"/>
      <c r="DK2088" s="3"/>
      <c r="DL2088" s="3"/>
      <c r="DM2088" s="3"/>
      <c r="DN2088" s="3"/>
      <c r="DO2088" s="3"/>
      <c r="DP2088" s="3"/>
      <c r="DQ2088" s="3"/>
      <c r="DR2088" s="3"/>
      <c r="DS2088" s="3"/>
      <c r="DT2088" s="3"/>
      <c r="DU2088" s="3"/>
      <c r="DV2088" s="3"/>
      <c r="DW2088" s="3"/>
      <c r="DX2088" s="3"/>
      <c r="DY2088" s="3"/>
      <c r="DZ2088" s="3"/>
      <c r="EA2088" s="3"/>
      <c r="EB2088" s="3"/>
      <c r="EC2088" s="3"/>
      <c r="ED2088" s="3"/>
      <c r="EE2088" s="3"/>
      <c r="EF2088" s="3"/>
      <c r="EG2088" s="3"/>
      <c r="EH2088" s="3"/>
      <c r="EI2088" s="3"/>
      <c r="EJ2088" s="3"/>
      <c r="EK2088" s="3"/>
      <c r="EL2088" s="3"/>
      <c r="EM2088" s="3"/>
      <c r="EN2088" s="3"/>
      <c r="EO2088" s="3"/>
      <c r="EP2088" s="3"/>
      <c r="EQ2088" s="3"/>
      <c r="ER2088" s="3"/>
      <c r="ES2088" s="3"/>
      <c r="ET2088" s="3"/>
      <c r="EU2088" s="3"/>
      <c r="EV2088" s="3"/>
      <c r="EW2088" s="3"/>
      <c r="EX2088" s="3"/>
      <c r="EY2088" s="3"/>
      <c r="EZ2088" s="3"/>
      <c r="FA2088" s="3"/>
      <c r="FB2088" s="3"/>
      <c r="FC2088" s="3"/>
      <c r="FD2088" s="3"/>
      <c r="FE2088" s="3"/>
      <c r="FF2088" s="3"/>
      <c r="FG2088" s="3"/>
      <c r="FH2088" s="3"/>
      <c r="FI2088" s="3"/>
      <c r="FJ2088" s="3"/>
      <c r="FK2088" s="3"/>
      <c r="FL2088" s="3"/>
      <c r="FM2088" s="3"/>
      <c r="FN2088" s="3"/>
      <c r="FO2088" s="3"/>
      <c r="FP2088" s="3"/>
      <c r="FQ2088" s="3"/>
      <c r="FR2088" s="3"/>
      <c r="FS2088" s="3"/>
      <c r="FT2088" s="3"/>
      <c r="FU2088" s="3"/>
      <c r="FV2088" s="3"/>
      <c r="FW2088" s="3"/>
      <c r="FX2088" s="3"/>
      <c r="FY2088" s="3"/>
      <c r="FZ2088" s="3"/>
      <c r="GA2088" s="3"/>
      <c r="GB2088" s="3"/>
      <c r="GC2088" s="3"/>
      <c r="GD2088" s="3"/>
      <c r="GE2088" s="3"/>
      <c r="GF2088" s="3"/>
    </row>
    <row r="2089" spans="1:188" s="320" customFormat="1" x14ac:dyDescent="0.2">
      <c r="A2089" s="4"/>
      <c r="B2089" s="5"/>
      <c r="C2089" s="5"/>
      <c r="D2089" s="5"/>
      <c r="E2089" s="259"/>
      <c r="F2089" s="323"/>
      <c r="G2089" s="323"/>
      <c r="I2089" s="4"/>
      <c r="J2089" s="4"/>
      <c r="K2089" s="260"/>
      <c r="L2089" s="4"/>
      <c r="M2089" s="35"/>
      <c r="N2089" s="4"/>
      <c r="O2089" s="35"/>
      <c r="P2089" s="36"/>
      <c r="Q2089" s="4"/>
      <c r="R2089" s="4"/>
      <c r="S2089" s="4"/>
      <c r="T2089" s="4"/>
      <c r="U2089" s="4"/>
      <c r="V2089" s="4"/>
      <c r="W2089" s="4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  <c r="CC2089" s="3"/>
      <c r="CD2089" s="3"/>
      <c r="CE2089" s="3"/>
      <c r="CF2089" s="3"/>
      <c r="CG2089" s="3"/>
      <c r="CH2089" s="3"/>
      <c r="CI2089" s="3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  <c r="CU2089" s="3"/>
      <c r="CV2089" s="3"/>
      <c r="CW2089" s="3"/>
      <c r="CX2089" s="3"/>
      <c r="CY2089" s="3"/>
      <c r="CZ2089" s="3"/>
      <c r="DA2089" s="3"/>
      <c r="DB2089" s="3"/>
      <c r="DC2089" s="3"/>
      <c r="DD2089" s="3"/>
      <c r="DE2089" s="3"/>
      <c r="DF2089" s="3"/>
      <c r="DG2089" s="3"/>
      <c r="DH2089" s="3"/>
      <c r="DI2089" s="3"/>
      <c r="DJ2089" s="3"/>
      <c r="DK2089" s="3"/>
      <c r="DL2089" s="3"/>
      <c r="DM2089" s="3"/>
      <c r="DN2089" s="3"/>
      <c r="DO2089" s="3"/>
      <c r="DP2089" s="3"/>
      <c r="DQ2089" s="3"/>
      <c r="DR2089" s="3"/>
      <c r="DS2089" s="3"/>
      <c r="DT2089" s="3"/>
      <c r="DU2089" s="3"/>
      <c r="DV2089" s="3"/>
      <c r="DW2089" s="3"/>
      <c r="DX2089" s="3"/>
      <c r="DY2089" s="3"/>
      <c r="DZ2089" s="3"/>
      <c r="EA2089" s="3"/>
      <c r="EB2089" s="3"/>
      <c r="EC2089" s="3"/>
      <c r="ED2089" s="3"/>
      <c r="EE2089" s="3"/>
      <c r="EF2089" s="3"/>
      <c r="EG2089" s="3"/>
      <c r="EH2089" s="3"/>
      <c r="EI2089" s="3"/>
      <c r="EJ2089" s="3"/>
      <c r="EK2089" s="3"/>
      <c r="EL2089" s="3"/>
      <c r="EM2089" s="3"/>
      <c r="EN2089" s="3"/>
      <c r="EO2089" s="3"/>
      <c r="EP2089" s="3"/>
      <c r="EQ2089" s="3"/>
      <c r="ER2089" s="3"/>
      <c r="ES2089" s="3"/>
      <c r="ET2089" s="3"/>
      <c r="EU2089" s="3"/>
      <c r="EV2089" s="3"/>
      <c r="EW2089" s="3"/>
      <c r="EX2089" s="3"/>
      <c r="EY2089" s="3"/>
      <c r="EZ2089" s="3"/>
      <c r="FA2089" s="3"/>
      <c r="FB2089" s="3"/>
      <c r="FC2089" s="3"/>
      <c r="FD2089" s="3"/>
      <c r="FE2089" s="3"/>
      <c r="FF2089" s="3"/>
      <c r="FG2089" s="3"/>
      <c r="FH2089" s="3"/>
      <c r="FI2089" s="3"/>
      <c r="FJ2089" s="3"/>
      <c r="FK2089" s="3"/>
      <c r="FL2089" s="3"/>
      <c r="FM2089" s="3"/>
      <c r="FN2089" s="3"/>
      <c r="FO2089" s="3"/>
      <c r="FP2089" s="3"/>
      <c r="FQ2089" s="3"/>
      <c r="FR2089" s="3"/>
      <c r="FS2089" s="3"/>
      <c r="FT2089" s="3"/>
      <c r="FU2089" s="3"/>
      <c r="FV2089" s="3"/>
      <c r="FW2089" s="3"/>
      <c r="FX2089" s="3"/>
      <c r="FY2089" s="3"/>
      <c r="FZ2089" s="3"/>
      <c r="GA2089" s="3"/>
      <c r="GB2089" s="3"/>
      <c r="GC2089" s="3"/>
      <c r="GD2089" s="3"/>
      <c r="GE2089" s="3"/>
      <c r="GF2089" s="3"/>
    </row>
    <row r="2090" spans="1:188" s="320" customFormat="1" x14ac:dyDescent="0.2">
      <c r="A2090" s="4"/>
      <c r="B2090" s="5"/>
      <c r="C2090" s="5"/>
      <c r="D2090" s="5"/>
      <c r="E2090" s="259"/>
      <c r="F2090" s="323"/>
      <c r="G2090" s="323"/>
      <c r="I2090" s="4"/>
      <c r="J2090" s="4"/>
      <c r="K2090" s="260"/>
      <c r="L2090" s="4"/>
      <c r="M2090" s="35"/>
      <c r="N2090" s="4"/>
      <c r="O2090" s="35"/>
      <c r="P2090" s="36"/>
      <c r="Q2090" s="4"/>
      <c r="R2090" s="4"/>
      <c r="S2090" s="4"/>
      <c r="T2090" s="4"/>
      <c r="U2090" s="4"/>
      <c r="V2090" s="4"/>
      <c r="W2090" s="4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  <c r="CV2090" s="3"/>
      <c r="CW2090" s="3"/>
      <c r="CX2090" s="3"/>
      <c r="CY2090" s="3"/>
      <c r="CZ2090" s="3"/>
      <c r="DA2090" s="3"/>
      <c r="DB2090" s="3"/>
      <c r="DC2090" s="3"/>
      <c r="DD2090" s="3"/>
      <c r="DE2090" s="3"/>
      <c r="DF2090" s="3"/>
      <c r="DG2090" s="3"/>
      <c r="DH2090" s="3"/>
      <c r="DI2090" s="3"/>
      <c r="DJ2090" s="3"/>
      <c r="DK2090" s="3"/>
      <c r="DL2090" s="3"/>
      <c r="DM2090" s="3"/>
      <c r="DN2090" s="3"/>
      <c r="DO2090" s="3"/>
      <c r="DP2090" s="3"/>
      <c r="DQ2090" s="3"/>
      <c r="DR2090" s="3"/>
      <c r="DS2090" s="3"/>
      <c r="DT2090" s="3"/>
      <c r="DU2090" s="3"/>
      <c r="DV2090" s="3"/>
      <c r="DW2090" s="3"/>
      <c r="DX2090" s="3"/>
      <c r="DY2090" s="3"/>
      <c r="DZ2090" s="3"/>
      <c r="EA2090" s="3"/>
      <c r="EB2090" s="3"/>
      <c r="EC2090" s="3"/>
      <c r="ED2090" s="3"/>
      <c r="EE2090" s="3"/>
      <c r="EF2090" s="3"/>
      <c r="EG2090" s="3"/>
      <c r="EH2090" s="3"/>
      <c r="EI2090" s="3"/>
      <c r="EJ2090" s="3"/>
      <c r="EK2090" s="3"/>
      <c r="EL2090" s="3"/>
      <c r="EM2090" s="3"/>
      <c r="EN2090" s="3"/>
      <c r="EO2090" s="3"/>
      <c r="EP2090" s="3"/>
      <c r="EQ2090" s="3"/>
      <c r="ER2090" s="3"/>
      <c r="ES2090" s="3"/>
      <c r="ET2090" s="3"/>
      <c r="EU2090" s="3"/>
      <c r="EV2090" s="3"/>
      <c r="EW2090" s="3"/>
      <c r="EX2090" s="3"/>
      <c r="EY2090" s="3"/>
      <c r="EZ2090" s="3"/>
      <c r="FA2090" s="3"/>
      <c r="FB2090" s="3"/>
      <c r="FC2090" s="3"/>
      <c r="FD2090" s="3"/>
      <c r="FE2090" s="3"/>
      <c r="FF2090" s="3"/>
      <c r="FG2090" s="3"/>
      <c r="FH2090" s="3"/>
      <c r="FI2090" s="3"/>
      <c r="FJ2090" s="3"/>
      <c r="FK2090" s="3"/>
      <c r="FL2090" s="3"/>
      <c r="FM2090" s="3"/>
      <c r="FN2090" s="3"/>
      <c r="FO2090" s="3"/>
      <c r="FP2090" s="3"/>
      <c r="FQ2090" s="3"/>
      <c r="FR2090" s="3"/>
      <c r="FS2090" s="3"/>
      <c r="FT2090" s="3"/>
      <c r="FU2090" s="3"/>
      <c r="FV2090" s="3"/>
      <c r="FW2090" s="3"/>
      <c r="FX2090" s="3"/>
      <c r="FY2090" s="3"/>
      <c r="FZ2090" s="3"/>
      <c r="GA2090" s="3"/>
      <c r="GB2090" s="3"/>
      <c r="GC2090" s="3"/>
      <c r="GD2090" s="3"/>
      <c r="GE2090" s="3"/>
      <c r="GF2090" s="3"/>
    </row>
    <row r="2091" spans="1:188" s="320" customFormat="1" x14ac:dyDescent="0.2">
      <c r="A2091" s="4"/>
      <c r="B2091" s="5"/>
      <c r="C2091" s="5"/>
      <c r="D2091" s="5"/>
      <c r="E2091" s="259"/>
      <c r="F2091" s="323"/>
      <c r="G2091" s="323"/>
      <c r="I2091" s="4"/>
      <c r="J2091" s="4"/>
      <c r="K2091" s="260"/>
      <c r="L2091" s="4"/>
      <c r="M2091" s="35"/>
      <c r="N2091" s="4"/>
      <c r="O2091" s="35"/>
      <c r="P2091" s="36"/>
      <c r="Q2091" s="4"/>
      <c r="R2091" s="4"/>
      <c r="S2091" s="4"/>
      <c r="T2091" s="4"/>
      <c r="U2091" s="4"/>
      <c r="V2091" s="4"/>
      <c r="W2091" s="4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3"/>
      <c r="CW2091" s="3"/>
      <c r="CX2091" s="3"/>
      <c r="CY2091" s="3"/>
      <c r="CZ2091" s="3"/>
      <c r="DA2091" s="3"/>
      <c r="DB2091" s="3"/>
      <c r="DC2091" s="3"/>
      <c r="DD2091" s="3"/>
      <c r="DE2091" s="3"/>
      <c r="DF2091" s="3"/>
      <c r="DG2091" s="3"/>
      <c r="DH2091" s="3"/>
      <c r="DI2091" s="3"/>
      <c r="DJ2091" s="3"/>
      <c r="DK2091" s="3"/>
      <c r="DL2091" s="3"/>
      <c r="DM2091" s="3"/>
      <c r="DN2091" s="3"/>
      <c r="DO2091" s="3"/>
      <c r="DP2091" s="3"/>
      <c r="DQ2091" s="3"/>
      <c r="DR2091" s="3"/>
      <c r="DS2091" s="3"/>
      <c r="DT2091" s="3"/>
      <c r="DU2091" s="3"/>
      <c r="DV2091" s="3"/>
      <c r="DW2091" s="3"/>
      <c r="DX2091" s="3"/>
      <c r="DY2091" s="3"/>
      <c r="DZ2091" s="3"/>
      <c r="EA2091" s="3"/>
      <c r="EB2091" s="3"/>
      <c r="EC2091" s="3"/>
      <c r="ED2091" s="3"/>
      <c r="EE2091" s="3"/>
      <c r="EF2091" s="3"/>
      <c r="EG2091" s="3"/>
      <c r="EH2091" s="3"/>
      <c r="EI2091" s="3"/>
      <c r="EJ2091" s="3"/>
      <c r="EK2091" s="3"/>
      <c r="EL2091" s="3"/>
      <c r="EM2091" s="3"/>
      <c r="EN2091" s="3"/>
      <c r="EO2091" s="3"/>
      <c r="EP2091" s="3"/>
      <c r="EQ2091" s="3"/>
      <c r="ER2091" s="3"/>
      <c r="ES2091" s="3"/>
      <c r="ET2091" s="3"/>
      <c r="EU2091" s="3"/>
      <c r="EV2091" s="3"/>
      <c r="EW2091" s="3"/>
      <c r="EX2091" s="3"/>
      <c r="EY2091" s="3"/>
      <c r="EZ2091" s="3"/>
      <c r="FA2091" s="3"/>
      <c r="FB2091" s="3"/>
      <c r="FC2091" s="3"/>
      <c r="FD2091" s="3"/>
      <c r="FE2091" s="3"/>
      <c r="FF2091" s="3"/>
      <c r="FG2091" s="3"/>
      <c r="FH2091" s="3"/>
      <c r="FI2091" s="3"/>
      <c r="FJ2091" s="3"/>
      <c r="FK2091" s="3"/>
      <c r="FL2091" s="3"/>
      <c r="FM2091" s="3"/>
      <c r="FN2091" s="3"/>
      <c r="FO2091" s="3"/>
      <c r="FP2091" s="3"/>
      <c r="FQ2091" s="3"/>
      <c r="FR2091" s="3"/>
      <c r="FS2091" s="3"/>
      <c r="FT2091" s="3"/>
      <c r="FU2091" s="3"/>
      <c r="FV2091" s="3"/>
      <c r="FW2091" s="3"/>
      <c r="FX2091" s="3"/>
      <c r="FY2091" s="3"/>
      <c r="FZ2091" s="3"/>
      <c r="GA2091" s="3"/>
      <c r="GB2091" s="3"/>
      <c r="GC2091" s="3"/>
      <c r="GD2091" s="3"/>
      <c r="GE2091" s="3"/>
      <c r="GF2091" s="3"/>
    </row>
    <row r="2092" spans="1:188" s="320" customFormat="1" x14ac:dyDescent="0.2">
      <c r="A2092" s="4"/>
      <c r="B2092" s="5"/>
      <c r="C2092" s="5"/>
      <c r="D2092" s="5"/>
      <c r="E2092" s="259"/>
      <c r="F2092" s="323"/>
      <c r="G2092" s="323"/>
      <c r="I2092" s="4"/>
      <c r="J2092" s="4"/>
      <c r="K2092" s="260"/>
      <c r="L2092" s="4"/>
      <c r="M2092" s="35"/>
      <c r="N2092" s="4"/>
      <c r="O2092" s="35"/>
      <c r="P2092" s="36"/>
      <c r="Q2092" s="4"/>
      <c r="R2092" s="4"/>
      <c r="S2092" s="4"/>
      <c r="T2092" s="4"/>
      <c r="U2092" s="4"/>
      <c r="V2092" s="4"/>
      <c r="W2092" s="4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3"/>
      <c r="DH2092" s="3"/>
      <c r="DI2092" s="3"/>
      <c r="DJ2092" s="3"/>
      <c r="DK2092" s="3"/>
      <c r="DL2092" s="3"/>
      <c r="DM2092" s="3"/>
      <c r="DN2092" s="3"/>
      <c r="DO2092" s="3"/>
      <c r="DP2092" s="3"/>
      <c r="DQ2092" s="3"/>
      <c r="DR2092" s="3"/>
      <c r="DS2092" s="3"/>
      <c r="DT2092" s="3"/>
      <c r="DU2092" s="3"/>
      <c r="DV2092" s="3"/>
      <c r="DW2092" s="3"/>
      <c r="DX2092" s="3"/>
      <c r="DY2092" s="3"/>
      <c r="DZ2092" s="3"/>
      <c r="EA2092" s="3"/>
      <c r="EB2092" s="3"/>
      <c r="EC2092" s="3"/>
      <c r="ED2092" s="3"/>
      <c r="EE2092" s="3"/>
      <c r="EF2092" s="3"/>
      <c r="EG2092" s="3"/>
      <c r="EH2092" s="3"/>
      <c r="EI2092" s="3"/>
      <c r="EJ2092" s="3"/>
      <c r="EK2092" s="3"/>
      <c r="EL2092" s="3"/>
      <c r="EM2092" s="3"/>
      <c r="EN2092" s="3"/>
      <c r="EO2092" s="3"/>
      <c r="EP2092" s="3"/>
      <c r="EQ2092" s="3"/>
      <c r="ER2092" s="3"/>
      <c r="ES2092" s="3"/>
      <c r="ET2092" s="3"/>
      <c r="EU2092" s="3"/>
      <c r="EV2092" s="3"/>
      <c r="EW2092" s="3"/>
      <c r="EX2092" s="3"/>
      <c r="EY2092" s="3"/>
      <c r="EZ2092" s="3"/>
      <c r="FA2092" s="3"/>
      <c r="FB2092" s="3"/>
      <c r="FC2092" s="3"/>
      <c r="FD2092" s="3"/>
      <c r="FE2092" s="3"/>
      <c r="FF2092" s="3"/>
      <c r="FG2092" s="3"/>
      <c r="FH2092" s="3"/>
      <c r="FI2092" s="3"/>
      <c r="FJ2092" s="3"/>
      <c r="FK2092" s="3"/>
      <c r="FL2092" s="3"/>
      <c r="FM2092" s="3"/>
      <c r="FN2092" s="3"/>
      <c r="FO2092" s="3"/>
      <c r="FP2092" s="3"/>
      <c r="FQ2092" s="3"/>
      <c r="FR2092" s="3"/>
      <c r="FS2092" s="3"/>
      <c r="FT2092" s="3"/>
      <c r="FU2092" s="3"/>
      <c r="FV2092" s="3"/>
      <c r="FW2092" s="3"/>
      <c r="FX2092" s="3"/>
      <c r="FY2092" s="3"/>
      <c r="FZ2092" s="3"/>
      <c r="GA2092" s="3"/>
      <c r="GB2092" s="3"/>
      <c r="GC2092" s="3"/>
      <c r="GD2092" s="3"/>
      <c r="GE2092" s="3"/>
      <c r="GF2092" s="3"/>
    </row>
    <row r="2093" spans="1:188" s="320" customFormat="1" x14ac:dyDescent="0.2">
      <c r="A2093" s="4"/>
      <c r="B2093" s="5"/>
      <c r="C2093" s="5"/>
      <c r="D2093" s="5"/>
      <c r="E2093" s="259"/>
      <c r="F2093" s="323"/>
      <c r="G2093" s="323"/>
      <c r="I2093" s="4"/>
      <c r="J2093" s="4"/>
      <c r="K2093" s="260"/>
      <c r="L2093" s="4"/>
      <c r="M2093" s="35"/>
      <c r="N2093" s="4"/>
      <c r="O2093" s="35"/>
      <c r="P2093" s="36"/>
      <c r="Q2093" s="4"/>
      <c r="R2093" s="4"/>
      <c r="S2093" s="4"/>
      <c r="T2093" s="4"/>
      <c r="U2093" s="4"/>
      <c r="V2093" s="4"/>
      <c r="W2093" s="4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3"/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3"/>
      <c r="DH2093" s="3"/>
      <c r="DI2093" s="3"/>
      <c r="DJ2093" s="3"/>
      <c r="DK2093" s="3"/>
      <c r="DL2093" s="3"/>
      <c r="DM2093" s="3"/>
      <c r="DN2093" s="3"/>
      <c r="DO2093" s="3"/>
      <c r="DP2093" s="3"/>
      <c r="DQ2093" s="3"/>
      <c r="DR2093" s="3"/>
      <c r="DS2093" s="3"/>
      <c r="DT2093" s="3"/>
      <c r="DU2093" s="3"/>
      <c r="DV2093" s="3"/>
      <c r="DW2093" s="3"/>
      <c r="DX2093" s="3"/>
      <c r="DY2093" s="3"/>
      <c r="DZ2093" s="3"/>
      <c r="EA2093" s="3"/>
      <c r="EB2093" s="3"/>
      <c r="EC2093" s="3"/>
      <c r="ED2093" s="3"/>
      <c r="EE2093" s="3"/>
      <c r="EF2093" s="3"/>
      <c r="EG2093" s="3"/>
      <c r="EH2093" s="3"/>
      <c r="EI2093" s="3"/>
      <c r="EJ2093" s="3"/>
      <c r="EK2093" s="3"/>
      <c r="EL2093" s="3"/>
      <c r="EM2093" s="3"/>
      <c r="EN2093" s="3"/>
      <c r="EO2093" s="3"/>
      <c r="EP2093" s="3"/>
      <c r="EQ2093" s="3"/>
      <c r="ER2093" s="3"/>
      <c r="ES2093" s="3"/>
      <c r="ET2093" s="3"/>
      <c r="EU2093" s="3"/>
      <c r="EV2093" s="3"/>
      <c r="EW2093" s="3"/>
      <c r="EX2093" s="3"/>
      <c r="EY2093" s="3"/>
      <c r="EZ2093" s="3"/>
      <c r="FA2093" s="3"/>
      <c r="FB2093" s="3"/>
      <c r="FC2093" s="3"/>
      <c r="FD2093" s="3"/>
      <c r="FE2093" s="3"/>
      <c r="FF2093" s="3"/>
      <c r="FG2093" s="3"/>
      <c r="FH2093" s="3"/>
      <c r="FI2093" s="3"/>
      <c r="FJ2093" s="3"/>
      <c r="FK2093" s="3"/>
      <c r="FL2093" s="3"/>
      <c r="FM2093" s="3"/>
      <c r="FN2093" s="3"/>
      <c r="FO2093" s="3"/>
      <c r="FP2093" s="3"/>
      <c r="FQ2093" s="3"/>
      <c r="FR2093" s="3"/>
      <c r="FS2093" s="3"/>
      <c r="FT2093" s="3"/>
      <c r="FU2093" s="3"/>
      <c r="FV2093" s="3"/>
      <c r="FW2093" s="3"/>
      <c r="FX2093" s="3"/>
      <c r="FY2093" s="3"/>
      <c r="FZ2093" s="3"/>
      <c r="GA2093" s="3"/>
      <c r="GB2093" s="3"/>
      <c r="GC2093" s="3"/>
      <c r="GD2093" s="3"/>
      <c r="GE2093" s="3"/>
      <c r="GF2093" s="3"/>
    </row>
    <row r="2094" spans="1:188" s="320" customFormat="1" x14ac:dyDescent="0.2">
      <c r="A2094" s="4"/>
      <c r="B2094" s="5"/>
      <c r="C2094" s="5"/>
      <c r="D2094" s="5"/>
      <c r="E2094" s="259"/>
      <c r="F2094" s="323"/>
      <c r="G2094" s="323"/>
      <c r="I2094" s="4"/>
      <c r="J2094" s="4"/>
      <c r="K2094" s="260"/>
      <c r="L2094" s="4"/>
      <c r="M2094" s="35"/>
      <c r="N2094" s="4"/>
      <c r="O2094" s="35"/>
      <c r="P2094" s="36"/>
      <c r="Q2094" s="4"/>
      <c r="R2094" s="4"/>
      <c r="S2094" s="4"/>
      <c r="T2094" s="4"/>
      <c r="U2094" s="4"/>
      <c r="V2094" s="4"/>
      <c r="W2094" s="4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  <c r="CV2094" s="3"/>
      <c r="CW2094" s="3"/>
      <c r="CX2094" s="3"/>
      <c r="CY2094" s="3"/>
      <c r="CZ2094" s="3"/>
      <c r="DA2094" s="3"/>
      <c r="DB2094" s="3"/>
      <c r="DC2094" s="3"/>
      <c r="DD2094" s="3"/>
      <c r="DE2094" s="3"/>
      <c r="DF2094" s="3"/>
      <c r="DG2094" s="3"/>
      <c r="DH2094" s="3"/>
      <c r="DI2094" s="3"/>
      <c r="DJ2094" s="3"/>
      <c r="DK2094" s="3"/>
      <c r="DL2094" s="3"/>
      <c r="DM2094" s="3"/>
      <c r="DN2094" s="3"/>
      <c r="DO2094" s="3"/>
      <c r="DP2094" s="3"/>
      <c r="DQ2094" s="3"/>
      <c r="DR2094" s="3"/>
      <c r="DS2094" s="3"/>
      <c r="DT2094" s="3"/>
      <c r="DU2094" s="3"/>
      <c r="DV2094" s="3"/>
      <c r="DW2094" s="3"/>
      <c r="DX2094" s="3"/>
      <c r="DY2094" s="3"/>
      <c r="DZ2094" s="3"/>
      <c r="EA2094" s="3"/>
      <c r="EB2094" s="3"/>
      <c r="EC2094" s="3"/>
      <c r="ED2094" s="3"/>
      <c r="EE2094" s="3"/>
      <c r="EF2094" s="3"/>
      <c r="EG2094" s="3"/>
      <c r="EH2094" s="3"/>
      <c r="EI2094" s="3"/>
      <c r="EJ2094" s="3"/>
      <c r="EK2094" s="3"/>
      <c r="EL2094" s="3"/>
      <c r="EM2094" s="3"/>
      <c r="EN2094" s="3"/>
      <c r="EO2094" s="3"/>
      <c r="EP2094" s="3"/>
      <c r="EQ2094" s="3"/>
      <c r="ER2094" s="3"/>
      <c r="ES2094" s="3"/>
      <c r="ET2094" s="3"/>
      <c r="EU2094" s="3"/>
      <c r="EV2094" s="3"/>
      <c r="EW2094" s="3"/>
      <c r="EX2094" s="3"/>
      <c r="EY2094" s="3"/>
      <c r="EZ2094" s="3"/>
      <c r="FA2094" s="3"/>
      <c r="FB2094" s="3"/>
      <c r="FC2094" s="3"/>
      <c r="FD2094" s="3"/>
      <c r="FE2094" s="3"/>
      <c r="FF2094" s="3"/>
      <c r="FG2094" s="3"/>
      <c r="FH2094" s="3"/>
      <c r="FI2094" s="3"/>
      <c r="FJ2094" s="3"/>
      <c r="FK2094" s="3"/>
      <c r="FL2094" s="3"/>
      <c r="FM2094" s="3"/>
      <c r="FN2094" s="3"/>
      <c r="FO2094" s="3"/>
      <c r="FP2094" s="3"/>
      <c r="FQ2094" s="3"/>
      <c r="FR2094" s="3"/>
      <c r="FS2094" s="3"/>
      <c r="FT2094" s="3"/>
      <c r="FU2094" s="3"/>
      <c r="FV2094" s="3"/>
      <c r="FW2094" s="3"/>
      <c r="FX2094" s="3"/>
      <c r="FY2094" s="3"/>
      <c r="FZ2094" s="3"/>
      <c r="GA2094" s="3"/>
      <c r="GB2094" s="3"/>
      <c r="GC2094" s="3"/>
      <c r="GD2094" s="3"/>
      <c r="GE2094" s="3"/>
      <c r="GF2094" s="3"/>
    </row>
  </sheetData>
  <autoFilter ref="C3:C2094"/>
  <mergeCells count="30">
    <mergeCell ref="R4:W4"/>
    <mergeCell ref="F5:F6"/>
    <mergeCell ref="I5:I6"/>
    <mergeCell ref="J5:J6"/>
    <mergeCell ref="K5:K6"/>
    <mergeCell ref="L5:L6"/>
    <mergeCell ref="F4:K4"/>
    <mergeCell ref="L4:Q4"/>
    <mergeCell ref="H5:H6"/>
    <mergeCell ref="A4:A6"/>
    <mergeCell ref="B4:B6"/>
    <mergeCell ref="C4:C6"/>
    <mergeCell ref="D4:D6"/>
    <mergeCell ref="E4:E6"/>
    <mergeCell ref="Y6:Z6"/>
    <mergeCell ref="A151:E151"/>
    <mergeCell ref="E167:F167"/>
    <mergeCell ref="A3:W3"/>
    <mergeCell ref="S5:S6"/>
    <mergeCell ref="T5:T6"/>
    <mergeCell ref="U5:U6"/>
    <mergeCell ref="V5:V6"/>
    <mergeCell ref="W5:W6"/>
    <mergeCell ref="M5:M6"/>
    <mergeCell ref="N5:N6"/>
    <mergeCell ref="O5:O6"/>
    <mergeCell ref="P5:P6"/>
    <mergeCell ref="Q5:Q6"/>
    <mergeCell ref="R5:R6"/>
    <mergeCell ref="G5:G6"/>
  </mergeCells>
  <pageMargins left="0.19685039370078741" right="0" top="0.82677165354330717" bottom="0.31496062992125984" header="0" footer="0"/>
  <pageSetup paperSize="9" scale="50" fitToHeight="3" orientation="landscape" r:id="rId1"/>
  <headerFooter alignWithMargins="0"/>
  <rowBreaks count="4" manualBreakCount="4">
    <brk id="29" max="22" man="1"/>
    <brk id="71" max="22" man="1"/>
    <brk id="101" max="22" man="1"/>
    <brk id="130" max="22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4</vt:i4>
      </vt:variant>
    </vt:vector>
  </HeadingPairs>
  <TitlesOfParts>
    <vt:vector size="6" baseType="lpstr">
      <vt:lpstr>дод1</vt:lpstr>
      <vt:lpstr>дод2</vt:lpstr>
      <vt:lpstr>дод1!Заголовки_для_печати</vt:lpstr>
      <vt:lpstr>дод2!Заголовки_для_печати</vt:lpstr>
      <vt:lpstr>дод1!Область_печати</vt:lpstr>
      <vt:lpstr>дод2!Область_печати</vt:lpstr>
    </vt:vector>
  </TitlesOfParts>
  <Company>Фин. Управление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Пользователь Windows</cp:lastModifiedBy>
  <cp:lastPrinted>2019-08-01T13:05:09Z</cp:lastPrinted>
  <dcterms:created xsi:type="dcterms:W3CDTF">2004-10-20T06:45:28Z</dcterms:created>
  <dcterms:modified xsi:type="dcterms:W3CDTF">2019-08-07T10:56:56Z</dcterms:modified>
</cp:coreProperties>
</file>