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35" yWindow="720" windowWidth="18750" windowHeight="11760"/>
  </bookViews>
  <sheets>
    <sheet name="Лист1" sheetId="1" r:id="rId1"/>
    <sheet name="Лист2" sheetId="4" r:id="rId2"/>
    <sheet name="Лист3" sheetId="3" r:id="rId3"/>
  </sheets>
  <definedNames>
    <definedName name="_xlnm._FilterDatabase" localSheetId="0" hidden="1">Лист1!$A$5:$E$328</definedName>
    <definedName name="_xlnm.Print_Titles" localSheetId="0">Лист1!$6:$6</definedName>
    <definedName name="_xlnm.Print_Area" localSheetId="0">Лист1!$A$1:$Q$341</definedName>
  </definedNames>
  <calcPr calcId="124519"/>
</workbook>
</file>

<file path=xl/calcChain.xml><?xml version="1.0" encoding="utf-8"?>
<calcChain xmlns="http://schemas.openxmlformats.org/spreadsheetml/2006/main">
  <c r="O8" i="1"/>
  <c r="N226" l="1"/>
  <c r="M226"/>
  <c r="J226"/>
  <c r="I226"/>
  <c r="O335"/>
  <c r="N335"/>
  <c r="M335"/>
  <c r="J335"/>
  <c r="Q335" s="1"/>
  <c r="I335"/>
  <c r="P335" s="1"/>
  <c r="L334"/>
  <c r="N334" s="1"/>
  <c r="M334" s="1"/>
  <c r="H334"/>
  <c r="O334" s="1"/>
  <c r="O287"/>
  <c r="N287"/>
  <c r="M287"/>
  <c r="J287"/>
  <c r="Q287" s="1"/>
  <c r="I287"/>
  <c r="P287" s="1"/>
  <c r="L286"/>
  <c r="N286" s="1"/>
  <c r="M286" s="1"/>
  <c r="H286"/>
  <c r="O286" s="1"/>
  <c r="O276"/>
  <c r="N276"/>
  <c r="M276"/>
  <c r="J276"/>
  <c r="Q276" s="1"/>
  <c r="I276"/>
  <c r="P276" s="1"/>
  <c r="L275"/>
  <c r="N275" s="1"/>
  <c r="M275" s="1"/>
  <c r="H275"/>
  <c r="O275" s="1"/>
  <c r="Q274"/>
  <c r="O274"/>
  <c r="N274"/>
  <c r="M274"/>
  <c r="J274"/>
  <c r="I274"/>
  <c r="P274" s="1"/>
  <c r="L273"/>
  <c r="N273" s="1"/>
  <c r="M273" s="1"/>
  <c r="H273"/>
  <c r="O273" s="1"/>
  <c r="O259"/>
  <c r="N259"/>
  <c r="M259"/>
  <c r="J259"/>
  <c r="Q259" s="1"/>
  <c r="I259"/>
  <c r="P259" s="1"/>
  <c r="L258"/>
  <c r="N258" s="1"/>
  <c r="M258" s="1"/>
  <c r="H258"/>
  <c r="O258" s="1"/>
  <c r="O245"/>
  <c r="N245"/>
  <c r="M245"/>
  <c r="J245"/>
  <c r="Q245" s="1"/>
  <c r="I245"/>
  <c r="P245" s="1"/>
  <c r="L244"/>
  <c r="N244" s="1"/>
  <c r="M244" s="1"/>
  <c r="H244"/>
  <c r="O244" s="1"/>
  <c r="O176"/>
  <c r="N176"/>
  <c r="M176"/>
  <c r="J176"/>
  <c r="Q176" s="1"/>
  <c r="I176"/>
  <c r="P176" s="1"/>
  <c r="L175"/>
  <c r="N175" s="1"/>
  <c r="M175" s="1"/>
  <c r="H175"/>
  <c r="O175" s="1"/>
  <c r="O163"/>
  <c r="N163"/>
  <c r="M163" s="1"/>
  <c r="J163"/>
  <c r="Q163" s="1"/>
  <c r="L162"/>
  <c r="N162" s="1"/>
  <c r="M162" s="1"/>
  <c r="H162"/>
  <c r="O162" s="1"/>
  <c r="O161"/>
  <c r="N161"/>
  <c r="M161" s="1"/>
  <c r="J161"/>
  <c r="Q161" s="1"/>
  <c r="L160"/>
  <c r="N160" s="1"/>
  <c r="M160" s="1"/>
  <c r="H160"/>
  <c r="J160" s="1"/>
  <c r="O115"/>
  <c r="N115"/>
  <c r="M115" s="1"/>
  <c r="J115"/>
  <c r="Q115" s="1"/>
  <c r="L114"/>
  <c r="N114" s="1"/>
  <c r="M114" s="1"/>
  <c r="H114"/>
  <c r="O114" s="1"/>
  <c r="L55"/>
  <c r="Q56"/>
  <c r="P56"/>
  <c r="O56"/>
  <c r="Q55"/>
  <c r="P55"/>
  <c r="O55"/>
  <c r="J56"/>
  <c r="J334" l="1"/>
  <c r="J286"/>
  <c r="J273"/>
  <c r="J275"/>
  <c r="J258"/>
  <c r="J244"/>
  <c r="J175"/>
  <c r="I160"/>
  <c r="P160" s="1"/>
  <c r="Q160"/>
  <c r="O160"/>
  <c r="J162"/>
  <c r="I161"/>
  <c r="P161" s="1"/>
  <c r="I163"/>
  <c r="P163" s="1"/>
  <c r="J114"/>
  <c r="I115"/>
  <c r="P115" s="1"/>
  <c r="P226"/>
  <c r="N56"/>
  <c r="M56"/>
  <c r="I334" l="1"/>
  <c r="P334" s="1"/>
  <c r="Q334"/>
  <c r="I286"/>
  <c r="P286" s="1"/>
  <c r="Q286"/>
  <c r="Q273"/>
  <c r="I273"/>
  <c r="P273" s="1"/>
  <c r="I275"/>
  <c r="P275" s="1"/>
  <c r="Q275"/>
  <c r="Q258"/>
  <c r="I258"/>
  <c r="P258" s="1"/>
  <c r="Q244"/>
  <c r="I244"/>
  <c r="P244" s="1"/>
  <c r="Q175"/>
  <c r="I175"/>
  <c r="P175" s="1"/>
  <c r="I162"/>
  <c r="P162" s="1"/>
  <c r="Q162"/>
  <c r="I114"/>
  <c r="P114" s="1"/>
  <c r="Q114"/>
  <c r="I56"/>
  <c r="J55"/>
  <c r="N55"/>
  <c r="H55"/>
  <c r="L219" l="1"/>
  <c r="N219" s="1"/>
  <c r="M219" s="1"/>
  <c r="H219"/>
  <c r="J219" s="1"/>
  <c r="I219" s="1"/>
  <c r="I220" s="1"/>
  <c r="I221" s="1"/>
  <c r="I222" s="1"/>
  <c r="I223" s="1"/>
  <c r="I224" s="1"/>
  <c r="I225" s="1"/>
  <c r="H24"/>
  <c r="J24" s="1"/>
  <c r="L24"/>
  <c r="N24" s="1"/>
  <c r="M24" s="1"/>
  <c r="H23"/>
  <c r="J23" s="1"/>
  <c r="L23"/>
  <c r="N23" s="1"/>
  <c r="M23" s="1"/>
  <c r="H22"/>
  <c r="J22" s="1"/>
  <c r="L22"/>
  <c r="N22" s="1"/>
  <c r="M22" s="1"/>
  <c r="H21"/>
  <c r="J21" s="1"/>
  <c r="L21"/>
  <c r="N21" s="1"/>
  <c r="M21" s="1"/>
  <c r="H20"/>
  <c r="J20" s="1"/>
  <c r="L20"/>
  <c r="N20" s="1"/>
  <c r="M20" s="1"/>
  <c r="H19"/>
  <c r="J19" s="1"/>
  <c r="L19"/>
  <c r="N19" s="1"/>
  <c r="M19" s="1"/>
  <c r="H18"/>
  <c r="J18" s="1"/>
  <c r="L18"/>
  <c r="N18" s="1"/>
  <c r="M18" s="1"/>
  <c r="H17"/>
  <c r="J17" s="1"/>
  <c r="L17"/>
  <c r="N17" s="1"/>
  <c r="M17" s="1"/>
  <c r="H16"/>
  <c r="J16" s="1"/>
  <c r="L16"/>
  <c r="N16" s="1"/>
  <c r="M16" s="1"/>
  <c r="H15"/>
  <c r="J15" s="1"/>
  <c r="L15"/>
  <c r="N15" s="1"/>
  <c r="M15" s="1"/>
  <c r="H14"/>
  <c r="J14" s="1"/>
  <c r="L14"/>
  <c r="N14" s="1"/>
  <c r="M14" s="1"/>
  <c r="H13"/>
  <c r="J13" s="1"/>
  <c r="L13"/>
  <c r="N13" s="1"/>
  <c r="M13" s="1"/>
  <c r="H12"/>
  <c r="J12" s="1"/>
  <c r="L12"/>
  <c r="N12" s="1"/>
  <c r="M12" s="1"/>
  <c r="H11"/>
  <c r="J11" s="1"/>
  <c r="L11"/>
  <c r="N11" s="1"/>
  <c r="M11" s="1"/>
  <c r="H10"/>
  <c r="J10" s="1"/>
  <c r="L10"/>
  <c r="N10" s="1"/>
  <c r="M10" s="1"/>
  <c r="H9"/>
  <c r="J9" s="1"/>
  <c r="L9"/>
  <c r="N9" s="1"/>
  <c r="M9" s="1"/>
  <c r="H8"/>
  <c r="J8" s="1"/>
  <c r="I8" s="1"/>
  <c r="L8"/>
  <c r="N8" s="1"/>
  <c r="H38"/>
  <c r="J38" s="1"/>
  <c r="I38" s="1"/>
  <c r="L38"/>
  <c r="N38" s="1"/>
  <c r="M38" s="1"/>
  <c r="H37"/>
  <c r="J37" s="1"/>
  <c r="I37" s="1"/>
  <c r="L37"/>
  <c r="N37" s="1"/>
  <c r="H36"/>
  <c r="J36" s="1"/>
  <c r="I36" s="1"/>
  <c r="L36"/>
  <c r="N36" s="1"/>
  <c r="M36" s="1"/>
  <c r="H35"/>
  <c r="J35" s="1"/>
  <c r="I35" s="1"/>
  <c r="L35"/>
  <c r="N35" s="1"/>
  <c r="H34"/>
  <c r="J34" s="1"/>
  <c r="I34" s="1"/>
  <c r="L34"/>
  <c r="N34" s="1"/>
  <c r="M34" s="1"/>
  <c r="O34"/>
  <c r="H33"/>
  <c r="J33" s="1"/>
  <c r="I33" s="1"/>
  <c r="L33"/>
  <c r="N33" s="1"/>
  <c r="Q33" s="1"/>
  <c r="H32"/>
  <c r="J32" s="1"/>
  <c r="I32" s="1"/>
  <c r="L32"/>
  <c r="N32" s="1"/>
  <c r="M32" s="1"/>
  <c r="H31"/>
  <c r="J31" s="1"/>
  <c r="L31"/>
  <c r="N31" s="1"/>
  <c r="M31" s="1"/>
  <c r="H30"/>
  <c r="J30" s="1"/>
  <c r="L30"/>
  <c r="N30" s="1"/>
  <c r="M30" s="1"/>
  <c r="H29"/>
  <c r="J29" s="1"/>
  <c r="L29"/>
  <c r="N29" s="1"/>
  <c r="M29" s="1"/>
  <c r="H28"/>
  <c r="J28" s="1"/>
  <c r="L28"/>
  <c r="N28" s="1"/>
  <c r="M28" s="1"/>
  <c r="H27"/>
  <c r="J27" s="1"/>
  <c r="L27"/>
  <c r="N27" s="1"/>
  <c r="M27" s="1"/>
  <c r="H26"/>
  <c r="J26" s="1"/>
  <c r="L26"/>
  <c r="N26" s="1"/>
  <c r="M26" s="1"/>
  <c r="H54"/>
  <c r="J54" s="1"/>
  <c r="L54"/>
  <c r="N54" s="1"/>
  <c r="M54" s="1"/>
  <c r="H53"/>
  <c r="J53" s="1"/>
  <c r="L53"/>
  <c r="N53" s="1"/>
  <c r="M53" s="1"/>
  <c r="H52"/>
  <c r="J52" s="1"/>
  <c r="L52"/>
  <c r="N52" s="1"/>
  <c r="M52" s="1"/>
  <c r="H51"/>
  <c r="J51" s="1"/>
  <c r="L51"/>
  <c r="N51" s="1"/>
  <c r="M51" s="1"/>
  <c r="H50"/>
  <c r="J50" s="1"/>
  <c r="L50"/>
  <c r="N50" s="1"/>
  <c r="M50" s="1"/>
  <c r="H49"/>
  <c r="J49" s="1"/>
  <c r="L49"/>
  <c r="N49" s="1"/>
  <c r="M49" s="1"/>
  <c r="H48"/>
  <c r="J48" s="1"/>
  <c r="L48"/>
  <c r="N48" s="1"/>
  <c r="M48" s="1"/>
  <c r="O48"/>
  <c r="H47"/>
  <c r="J47" s="1"/>
  <c r="L47"/>
  <c r="N47" s="1"/>
  <c r="M47" s="1"/>
  <c r="H46"/>
  <c r="J46" s="1"/>
  <c r="L46"/>
  <c r="N46" s="1"/>
  <c r="M46" s="1"/>
  <c r="H45"/>
  <c r="J45" s="1"/>
  <c r="L45"/>
  <c r="N45" s="1"/>
  <c r="M45" s="1"/>
  <c r="H44"/>
  <c r="J44" s="1"/>
  <c r="L44"/>
  <c r="N44" s="1"/>
  <c r="M44" s="1"/>
  <c r="H43"/>
  <c r="J43" s="1"/>
  <c r="L43"/>
  <c r="N43" s="1"/>
  <c r="M43" s="1"/>
  <c r="H42"/>
  <c r="J42" s="1"/>
  <c r="L42"/>
  <c r="N42" s="1"/>
  <c r="M42" s="1"/>
  <c r="H41"/>
  <c r="J41" s="1"/>
  <c r="L41"/>
  <c r="N41" s="1"/>
  <c r="M41" s="1"/>
  <c r="H40"/>
  <c r="J40" s="1"/>
  <c r="L40"/>
  <c r="N40" s="1"/>
  <c r="M40" s="1"/>
  <c r="H336"/>
  <c r="J336" s="1"/>
  <c r="L336"/>
  <c r="N336" s="1"/>
  <c r="M336" s="1"/>
  <c r="H333"/>
  <c r="J333" s="1"/>
  <c r="L333"/>
  <c r="N333" s="1"/>
  <c r="M333" s="1"/>
  <c r="H332"/>
  <c r="J332" s="1"/>
  <c r="L332"/>
  <c r="N332" s="1"/>
  <c r="M332" s="1"/>
  <c r="H331"/>
  <c r="J331" s="1"/>
  <c r="L331"/>
  <c r="N331" s="1"/>
  <c r="M331" s="1"/>
  <c r="H330"/>
  <c r="J330" s="1"/>
  <c r="L330"/>
  <c r="N330" s="1"/>
  <c r="M330" s="1"/>
  <c r="H328"/>
  <c r="J328" s="1"/>
  <c r="L328"/>
  <c r="N328" s="1"/>
  <c r="M328" s="1"/>
  <c r="H327"/>
  <c r="J327" s="1"/>
  <c r="L327"/>
  <c r="N327" s="1"/>
  <c r="M327" s="1"/>
  <c r="H326"/>
  <c r="J326" s="1"/>
  <c r="L326"/>
  <c r="N326" s="1"/>
  <c r="M326" s="1"/>
  <c r="H325"/>
  <c r="J325" s="1"/>
  <c r="L325"/>
  <c r="H324"/>
  <c r="L324"/>
  <c r="N324" s="1"/>
  <c r="M324" s="1"/>
  <c r="H323"/>
  <c r="J323" s="1"/>
  <c r="L323"/>
  <c r="N323" s="1"/>
  <c r="M323" s="1"/>
  <c r="H322"/>
  <c r="J322" s="1"/>
  <c r="L322"/>
  <c r="N322" s="1"/>
  <c r="M322" s="1"/>
  <c r="H321"/>
  <c r="J321" s="1"/>
  <c r="L321"/>
  <c r="H320"/>
  <c r="L320"/>
  <c r="N320" s="1"/>
  <c r="M320" s="1"/>
  <c r="H319"/>
  <c r="J319" s="1"/>
  <c r="L319"/>
  <c r="N319" s="1"/>
  <c r="M319" s="1"/>
  <c r="H318"/>
  <c r="J318" s="1"/>
  <c r="L318"/>
  <c r="N318" s="1"/>
  <c r="M318" s="1"/>
  <c r="H317"/>
  <c r="J317" s="1"/>
  <c r="L317"/>
  <c r="H316"/>
  <c r="L316"/>
  <c r="N316" s="1"/>
  <c r="M316" s="1"/>
  <c r="H315"/>
  <c r="J315" s="1"/>
  <c r="L315"/>
  <c r="N315" s="1"/>
  <c r="M315" s="1"/>
  <c r="H314"/>
  <c r="J314" s="1"/>
  <c r="L314"/>
  <c r="N314" s="1"/>
  <c r="M314" s="1"/>
  <c r="H313"/>
  <c r="J313" s="1"/>
  <c r="I313" s="1"/>
  <c r="L313"/>
  <c r="N313" s="1"/>
  <c r="H312"/>
  <c r="J312" s="1"/>
  <c r="L312"/>
  <c r="N312" s="1"/>
  <c r="M312" s="1"/>
  <c r="I312"/>
  <c r="H311"/>
  <c r="J311" s="1"/>
  <c r="I311" s="1"/>
  <c r="L311"/>
  <c r="N311" s="1"/>
  <c r="M311" s="1"/>
  <c r="H310"/>
  <c r="J310" s="1"/>
  <c r="I310" s="1"/>
  <c r="L310"/>
  <c r="N310" s="1"/>
  <c r="M310" s="1"/>
  <c r="H309"/>
  <c r="J309" s="1"/>
  <c r="I309" s="1"/>
  <c r="L309"/>
  <c r="N309" s="1"/>
  <c r="H308"/>
  <c r="J308" s="1"/>
  <c r="I308" s="1"/>
  <c r="L308"/>
  <c r="N308" s="1"/>
  <c r="M308" s="1"/>
  <c r="O308"/>
  <c r="H307"/>
  <c r="J307" s="1"/>
  <c r="I307" s="1"/>
  <c r="L307"/>
  <c r="N307" s="1"/>
  <c r="Q307" s="1"/>
  <c r="H306"/>
  <c r="J306" s="1"/>
  <c r="I306" s="1"/>
  <c r="L306"/>
  <c r="N306" s="1"/>
  <c r="M306" s="1"/>
  <c r="H305"/>
  <c r="J305" s="1"/>
  <c r="I305" s="1"/>
  <c r="L305"/>
  <c r="N305" s="1"/>
  <c r="H304"/>
  <c r="J304" s="1"/>
  <c r="I304" s="1"/>
  <c r="L304"/>
  <c r="N304" s="1"/>
  <c r="M304" s="1"/>
  <c r="O304"/>
  <c r="H303"/>
  <c r="J303" s="1"/>
  <c r="I303" s="1"/>
  <c r="L303"/>
  <c r="N303" s="1"/>
  <c r="Q303" s="1"/>
  <c r="H302"/>
  <c r="J302" s="1"/>
  <c r="I302" s="1"/>
  <c r="L302"/>
  <c r="N302" s="1"/>
  <c r="M302" s="1"/>
  <c r="H301"/>
  <c r="J301" s="1"/>
  <c r="I301" s="1"/>
  <c r="L301"/>
  <c r="N301" s="1"/>
  <c r="H300"/>
  <c r="J300" s="1"/>
  <c r="I300" s="1"/>
  <c r="L300"/>
  <c r="N300" s="1"/>
  <c r="M300" s="1"/>
  <c r="O300"/>
  <c r="H299"/>
  <c r="J299" s="1"/>
  <c r="I299" s="1"/>
  <c r="L299"/>
  <c r="N299" s="1"/>
  <c r="M299" s="1"/>
  <c r="H298"/>
  <c r="J298" s="1"/>
  <c r="L298"/>
  <c r="N298" s="1"/>
  <c r="M298" s="1"/>
  <c r="H297"/>
  <c r="J297" s="1"/>
  <c r="L297"/>
  <c r="N297" s="1"/>
  <c r="M297" s="1"/>
  <c r="H296"/>
  <c r="J296" s="1"/>
  <c r="L296"/>
  <c r="N296" s="1"/>
  <c r="M296" s="1"/>
  <c r="H295"/>
  <c r="J295" s="1"/>
  <c r="L295"/>
  <c r="N295" s="1"/>
  <c r="M295" s="1"/>
  <c r="H294"/>
  <c r="J294" s="1"/>
  <c r="L294"/>
  <c r="N294" s="1"/>
  <c r="M294" s="1"/>
  <c r="H293"/>
  <c r="J293" s="1"/>
  <c r="L293"/>
  <c r="N293" s="1"/>
  <c r="M293" s="1"/>
  <c r="H292"/>
  <c r="J292" s="1"/>
  <c r="L292"/>
  <c r="N292" s="1"/>
  <c r="M292" s="1"/>
  <c r="H291"/>
  <c r="J291" s="1"/>
  <c r="L291"/>
  <c r="H290"/>
  <c r="J290" s="1"/>
  <c r="L290"/>
  <c r="N290" s="1"/>
  <c r="M290" s="1"/>
  <c r="H289"/>
  <c r="J289" s="1"/>
  <c r="L289"/>
  <c r="N289" s="1"/>
  <c r="M289" s="1"/>
  <c r="H288"/>
  <c r="J288" s="1"/>
  <c r="L288"/>
  <c r="N288" s="1"/>
  <c r="M288" s="1"/>
  <c r="H285"/>
  <c r="J285" s="1"/>
  <c r="L285"/>
  <c r="H284"/>
  <c r="J284" s="1"/>
  <c r="L284"/>
  <c r="N284" s="1"/>
  <c r="M284" s="1"/>
  <c r="O284"/>
  <c r="H283"/>
  <c r="J283" s="1"/>
  <c r="L283"/>
  <c r="N283" s="1"/>
  <c r="M283" s="1"/>
  <c r="H282"/>
  <c r="J282" s="1"/>
  <c r="L282"/>
  <c r="N282" s="1"/>
  <c r="M282" s="1"/>
  <c r="H281"/>
  <c r="J281" s="1"/>
  <c r="L281"/>
  <c r="H280"/>
  <c r="J280" s="1"/>
  <c r="L280"/>
  <c r="N280" s="1"/>
  <c r="M280" s="1"/>
  <c r="H279"/>
  <c r="J279" s="1"/>
  <c r="L279"/>
  <c r="N279" s="1"/>
  <c r="M279" s="1"/>
  <c r="H278"/>
  <c r="J278" s="1"/>
  <c r="L278"/>
  <c r="N278" s="1"/>
  <c r="M278" s="1"/>
  <c r="H277"/>
  <c r="J277" s="1"/>
  <c r="L277"/>
  <c r="N277" s="1"/>
  <c r="M277" s="1"/>
  <c r="H272"/>
  <c r="J272" s="1"/>
  <c r="L272"/>
  <c r="N272" s="1"/>
  <c r="M272" s="1"/>
  <c r="H270"/>
  <c r="J270" s="1"/>
  <c r="L270"/>
  <c r="N270" s="1"/>
  <c r="M270" s="1"/>
  <c r="H269"/>
  <c r="J269" s="1"/>
  <c r="L269"/>
  <c r="N269" s="1"/>
  <c r="M269" s="1"/>
  <c r="H268"/>
  <c r="J268" s="1"/>
  <c r="L268"/>
  <c r="N268" s="1"/>
  <c r="M268" s="1"/>
  <c r="H267"/>
  <c r="J267" s="1"/>
  <c r="L267"/>
  <c r="N267" s="1"/>
  <c r="M267" s="1"/>
  <c r="H266"/>
  <c r="J266" s="1"/>
  <c r="L266"/>
  <c r="N266" s="1"/>
  <c r="M266" s="1"/>
  <c r="H265"/>
  <c r="J265" s="1"/>
  <c r="L265"/>
  <c r="N265" s="1"/>
  <c r="M265" s="1"/>
  <c r="H264"/>
  <c r="J264" s="1"/>
  <c r="L264"/>
  <c r="N264" s="1"/>
  <c r="M264" s="1"/>
  <c r="H263"/>
  <c r="J263" s="1"/>
  <c r="L263"/>
  <c r="N263" s="1"/>
  <c r="M263" s="1"/>
  <c r="O263"/>
  <c r="H262"/>
  <c r="J262" s="1"/>
  <c r="L262"/>
  <c r="N262" s="1"/>
  <c r="M262" s="1"/>
  <c r="H261"/>
  <c r="J261" s="1"/>
  <c r="L261"/>
  <c r="N261" s="1"/>
  <c r="M261" s="1"/>
  <c r="H260"/>
  <c r="J260" s="1"/>
  <c r="L260"/>
  <c r="N260" s="1"/>
  <c r="M260" s="1"/>
  <c r="H257"/>
  <c r="J257" s="1"/>
  <c r="L257"/>
  <c r="N257" s="1"/>
  <c r="M257" s="1"/>
  <c r="H256"/>
  <c r="J256" s="1"/>
  <c r="L256"/>
  <c r="N256" s="1"/>
  <c r="M256" s="1"/>
  <c r="H255"/>
  <c r="J255" s="1"/>
  <c r="L255"/>
  <c r="N255" s="1"/>
  <c r="M255" s="1"/>
  <c r="H254"/>
  <c r="J254" s="1"/>
  <c r="L254"/>
  <c r="N254" s="1"/>
  <c r="M254" s="1"/>
  <c r="H253"/>
  <c r="J253" s="1"/>
  <c r="L253"/>
  <c r="N253" s="1"/>
  <c r="M253" s="1"/>
  <c r="H252"/>
  <c r="J252" s="1"/>
  <c r="L252"/>
  <c r="N252" s="1"/>
  <c r="M252" s="1"/>
  <c r="H251"/>
  <c r="J251" s="1"/>
  <c r="L251"/>
  <c r="N251" s="1"/>
  <c r="M251" s="1"/>
  <c r="H250"/>
  <c r="J250" s="1"/>
  <c r="L250"/>
  <c r="N250" s="1"/>
  <c r="M250" s="1"/>
  <c r="H249"/>
  <c r="J249" s="1"/>
  <c r="L249"/>
  <c r="N249" s="1"/>
  <c r="M249" s="1"/>
  <c r="H248"/>
  <c r="J248" s="1"/>
  <c r="L248"/>
  <c r="N248" s="1"/>
  <c r="M248" s="1"/>
  <c r="H247"/>
  <c r="J247" s="1"/>
  <c r="L247"/>
  <c r="N247" s="1"/>
  <c r="M247" s="1"/>
  <c r="H246"/>
  <c r="J246" s="1"/>
  <c r="L246"/>
  <c r="N246" s="1"/>
  <c r="M246" s="1"/>
  <c r="H242"/>
  <c r="J242" s="1"/>
  <c r="L242"/>
  <c r="N242" s="1"/>
  <c r="M242" s="1"/>
  <c r="O242"/>
  <c r="H241"/>
  <c r="J241" s="1"/>
  <c r="L241"/>
  <c r="N241" s="1"/>
  <c r="M241" s="1"/>
  <c r="H240"/>
  <c r="J240" s="1"/>
  <c r="L240"/>
  <c r="N240" s="1"/>
  <c r="M240" s="1"/>
  <c r="H239"/>
  <c r="J239" s="1"/>
  <c r="L239"/>
  <c r="N239" s="1"/>
  <c r="M239" s="1"/>
  <c r="H238"/>
  <c r="J238" s="1"/>
  <c r="L238"/>
  <c r="N238" s="1"/>
  <c r="M238" s="1"/>
  <c r="O238"/>
  <c r="H237"/>
  <c r="J237" s="1"/>
  <c r="L237"/>
  <c r="N237" s="1"/>
  <c r="M237" s="1"/>
  <c r="H236"/>
  <c r="J236" s="1"/>
  <c r="L236"/>
  <c r="N236" s="1"/>
  <c r="M236" s="1"/>
  <c r="H235"/>
  <c r="J235" s="1"/>
  <c r="L235"/>
  <c r="N235" s="1"/>
  <c r="M235" s="1"/>
  <c r="H234"/>
  <c r="J234" s="1"/>
  <c r="L234"/>
  <c r="N234" s="1"/>
  <c r="M234" s="1"/>
  <c r="O234"/>
  <c r="H233"/>
  <c r="J233" s="1"/>
  <c r="L233"/>
  <c r="N233" s="1"/>
  <c r="M233" s="1"/>
  <c r="H232"/>
  <c r="J232" s="1"/>
  <c r="L232"/>
  <c r="N232" s="1"/>
  <c r="M232" s="1"/>
  <c r="H231"/>
  <c r="J231" s="1"/>
  <c r="L231"/>
  <c r="N231" s="1"/>
  <c r="M231" s="1"/>
  <c r="H230"/>
  <c r="J230" s="1"/>
  <c r="L230"/>
  <c r="N230" s="1"/>
  <c r="M230" s="1"/>
  <c r="H228"/>
  <c r="J228" s="1"/>
  <c r="L228"/>
  <c r="N228" s="1"/>
  <c r="M228" s="1"/>
  <c r="H227"/>
  <c r="J227" s="1"/>
  <c r="L227"/>
  <c r="N227" s="1"/>
  <c r="M227" s="1"/>
  <c r="H218"/>
  <c r="J218" s="1"/>
  <c r="L218"/>
  <c r="N218" s="1"/>
  <c r="M218" s="1"/>
  <c r="H217"/>
  <c r="J217" s="1"/>
  <c r="L217"/>
  <c r="N217" s="1"/>
  <c r="M217" s="1"/>
  <c r="H216"/>
  <c r="J216" s="1"/>
  <c r="L216"/>
  <c r="N216" s="1"/>
  <c r="M216" s="1"/>
  <c r="H215"/>
  <c r="J215" s="1"/>
  <c r="L215"/>
  <c r="N215" s="1"/>
  <c r="M215" s="1"/>
  <c r="H214"/>
  <c r="J214" s="1"/>
  <c r="L214"/>
  <c r="N214" s="1"/>
  <c r="M214" s="1"/>
  <c r="H213"/>
  <c r="J213" s="1"/>
  <c r="L213"/>
  <c r="N213" s="1"/>
  <c r="M213" s="1"/>
  <c r="H212"/>
  <c r="J212" s="1"/>
  <c r="L212"/>
  <c r="N212" s="1"/>
  <c r="M212" s="1"/>
  <c r="H211"/>
  <c r="J211" s="1"/>
  <c r="L211"/>
  <c r="N211" s="1"/>
  <c r="M211" s="1"/>
  <c r="H210"/>
  <c r="J210" s="1"/>
  <c r="L210"/>
  <c r="N210" s="1"/>
  <c r="M210" s="1"/>
  <c r="H209"/>
  <c r="J209" s="1"/>
  <c r="L209"/>
  <c r="N209" s="1"/>
  <c r="M209" s="1"/>
  <c r="O209"/>
  <c r="H208"/>
  <c r="J208" s="1"/>
  <c r="L208"/>
  <c r="N208" s="1"/>
  <c r="M208" s="1"/>
  <c r="H207"/>
  <c r="J207" s="1"/>
  <c r="L207"/>
  <c r="N207" s="1"/>
  <c r="M207" s="1"/>
  <c r="H206"/>
  <c r="J206" s="1"/>
  <c r="L206"/>
  <c r="N206" s="1"/>
  <c r="M206" s="1"/>
  <c r="H205"/>
  <c r="J205" s="1"/>
  <c r="L205"/>
  <c r="N205" s="1"/>
  <c r="M205" s="1"/>
  <c r="H204"/>
  <c r="J204" s="1"/>
  <c r="L204"/>
  <c r="N204" s="1"/>
  <c r="M204" s="1"/>
  <c r="H203"/>
  <c r="J203" s="1"/>
  <c r="L203"/>
  <c r="N203" s="1"/>
  <c r="M203" s="1"/>
  <c r="H202"/>
  <c r="J202" s="1"/>
  <c r="L202"/>
  <c r="N202" s="1"/>
  <c r="M202" s="1"/>
  <c r="H201"/>
  <c r="J201" s="1"/>
  <c r="L201"/>
  <c r="N201" s="1"/>
  <c r="M201" s="1"/>
  <c r="H200"/>
  <c r="J200" s="1"/>
  <c r="L200"/>
  <c r="N200" s="1"/>
  <c r="M200" s="1"/>
  <c r="H199"/>
  <c r="J199" s="1"/>
  <c r="L199"/>
  <c r="N199" s="1"/>
  <c r="M199" s="1"/>
  <c r="H198"/>
  <c r="J198" s="1"/>
  <c r="L198"/>
  <c r="N198" s="1"/>
  <c r="M198" s="1"/>
  <c r="H197"/>
  <c r="J197" s="1"/>
  <c r="L197"/>
  <c r="N197" s="1"/>
  <c r="M197" s="1"/>
  <c r="H196"/>
  <c r="J196" s="1"/>
  <c r="I196" s="1"/>
  <c r="L196"/>
  <c r="N196" s="1"/>
  <c r="H195"/>
  <c r="J195" s="1"/>
  <c r="I195" s="1"/>
  <c r="L195"/>
  <c r="N195" s="1"/>
  <c r="M195" s="1"/>
  <c r="H194"/>
  <c r="J194" s="1"/>
  <c r="I194" s="1"/>
  <c r="L194"/>
  <c r="N194" s="1"/>
  <c r="M194" s="1"/>
  <c r="H193"/>
  <c r="J193" s="1"/>
  <c r="I193" s="1"/>
  <c r="L193"/>
  <c r="N193" s="1"/>
  <c r="M193" s="1"/>
  <c r="O193"/>
  <c r="H192"/>
  <c r="J192" s="1"/>
  <c r="I192" s="1"/>
  <c r="L192"/>
  <c r="N192" s="1"/>
  <c r="H191"/>
  <c r="J191" s="1"/>
  <c r="I191" s="1"/>
  <c r="L191"/>
  <c r="N191" s="1"/>
  <c r="M191" s="1"/>
  <c r="H190"/>
  <c r="J190" s="1"/>
  <c r="I190" s="1"/>
  <c r="L190"/>
  <c r="N190" s="1"/>
  <c r="M190" s="1"/>
  <c r="H189"/>
  <c r="J189" s="1"/>
  <c r="I189" s="1"/>
  <c r="L189"/>
  <c r="N189" s="1"/>
  <c r="M189" s="1"/>
  <c r="H188"/>
  <c r="J188" s="1"/>
  <c r="I188" s="1"/>
  <c r="L188"/>
  <c r="N188" s="1"/>
  <c r="H187"/>
  <c r="J187" s="1"/>
  <c r="I187" s="1"/>
  <c r="L187"/>
  <c r="N187" s="1"/>
  <c r="M187" s="1"/>
  <c r="O187"/>
  <c r="H186"/>
  <c r="J186" s="1"/>
  <c r="I186" s="1"/>
  <c r="L186"/>
  <c r="N186" s="1"/>
  <c r="M186" s="1"/>
  <c r="H185"/>
  <c r="J185" s="1"/>
  <c r="I185" s="1"/>
  <c r="L185"/>
  <c r="N185" s="1"/>
  <c r="M185" s="1"/>
  <c r="H184"/>
  <c r="J184" s="1"/>
  <c r="I184" s="1"/>
  <c r="L184"/>
  <c r="N184" s="1"/>
  <c r="M184" s="1"/>
  <c r="H183"/>
  <c r="J183" s="1"/>
  <c r="I183" s="1"/>
  <c r="L183"/>
  <c r="N183" s="1"/>
  <c r="M183" s="1"/>
  <c r="O183"/>
  <c r="H182"/>
  <c r="J182" s="1"/>
  <c r="I182" s="1"/>
  <c r="L182"/>
  <c r="N182" s="1"/>
  <c r="M182" s="1"/>
  <c r="H181"/>
  <c r="J181" s="1"/>
  <c r="I181" s="1"/>
  <c r="L181"/>
  <c r="N181" s="1"/>
  <c r="M181" s="1"/>
  <c r="O181"/>
  <c r="H180"/>
  <c r="J180" s="1"/>
  <c r="I180" s="1"/>
  <c r="L180"/>
  <c r="N180" s="1"/>
  <c r="M180" s="1"/>
  <c r="H179"/>
  <c r="J179" s="1"/>
  <c r="I179" s="1"/>
  <c r="L179"/>
  <c r="N179" s="1"/>
  <c r="M179" s="1"/>
  <c r="H178"/>
  <c r="J178" s="1"/>
  <c r="I178" s="1"/>
  <c r="L178"/>
  <c r="N178" s="1"/>
  <c r="M178" s="1"/>
  <c r="H174"/>
  <c r="J174" s="1"/>
  <c r="I174" s="1"/>
  <c r="L174"/>
  <c r="N174" s="1"/>
  <c r="M174" s="1"/>
  <c r="O174"/>
  <c r="H173"/>
  <c r="J173" s="1"/>
  <c r="I173" s="1"/>
  <c r="L173"/>
  <c r="N173" s="1"/>
  <c r="M173" s="1"/>
  <c r="H172"/>
  <c r="J172" s="1"/>
  <c r="I172" s="1"/>
  <c r="L172"/>
  <c r="N172" s="1"/>
  <c r="M172" s="1"/>
  <c r="H171"/>
  <c r="J171" s="1"/>
  <c r="I171" s="1"/>
  <c r="L171"/>
  <c r="N171" s="1"/>
  <c r="M171" s="1"/>
  <c r="H170"/>
  <c r="J170" s="1"/>
  <c r="I170" s="1"/>
  <c r="L170"/>
  <c r="N170" s="1"/>
  <c r="M170" s="1"/>
  <c r="O170"/>
  <c r="H169"/>
  <c r="J169" s="1"/>
  <c r="I169" s="1"/>
  <c r="L169"/>
  <c r="N169" s="1"/>
  <c r="M169" s="1"/>
  <c r="H168"/>
  <c r="J168" s="1"/>
  <c r="I168" s="1"/>
  <c r="L168"/>
  <c r="N168" s="1"/>
  <c r="M168" s="1"/>
  <c r="H167"/>
  <c r="J167" s="1"/>
  <c r="I167" s="1"/>
  <c r="L167"/>
  <c r="N167" s="1"/>
  <c r="M167" s="1"/>
  <c r="H166"/>
  <c r="J166" s="1"/>
  <c r="I166" s="1"/>
  <c r="L166"/>
  <c r="N166" s="1"/>
  <c r="M166" s="1"/>
  <c r="O166"/>
  <c r="H165"/>
  <c r="J165" s="1"/>
  <c r="I165" s="1"/>
  <c r="L165"/>
  <c r="N165" s="1"/>
  <c r="M165" s="1"/>
  <c r="H159"/>
  <c r="J159" s="1"/>
  <c r="I159" s="1"/>
  <c r="L159"/>
  <c r="N159" s="1"/>
  <c r="M159" s="1"/>
  <c r="H158"/>
  <c r="J158" s="1"/>
  <c r="L158"/>
  <c r="N158" s="1"/>
  <c r="M158" s="1"/>
  <c r="H157"/>
  <c r="J157" s="1"/>
  <c r="L157"/>
  <c r="N157" s="1"/>
  <c r="M157" s="1"/>
  <c r="H156"/>
  <c r="J156" s="1"/>
  <c r="I156" s="1"/>
  <c r="L156"/>
  <c r="N156" s="1"/>
  <c r="M156" s="1"/>
  <c r="H155"/>
  <c r="J155" s="1"/>
  <c r="L155"/>
  <c r="N155" s="1"/>
  <c r="M155" s="1"/>
  <c r="H154"/>
  <c r="J154" s="1"/>
  <c r="L154"/>
  <c r="N154" s="1"/>
  <c r="M154" s="1"/>
  <c r="H152"/>
  <c r="J152" s="1"/>
  <c r="L152"/>
  <c r="N152" s="1"/>
  <c r="M152" s="1"/>
  <c r="H151"/>
  <c r="J151" s="1"/>
  <c r="I151" s="1"/>
  <c r="L151"/>
  <c r="N151" s="1"/>
  <c r="M151" s="1"/>
  <c r="H150"/>
  <c r="J150" s="1"/>
  <c r="L150"/>
  <c r="N150" s="1"/>
  <c r="M150" s="1"/>
  <c r="H149"/>
  <c r="J149" s="1"/>
  <c r="L149"/>
  <c r="N149" s="1"/>
  <c r="M149" s="1"/>
  <c r="H148"/>
  <c r="J148" s="1"/>
  <c r="L148"/>
  <c r="N148" s="1"/>
  <c r="M148" s="1"/>
  <c r="H147"/>
  <c r="J147" s="1"/>
  <c r="I147" s="1"/>
  <c r="L147"/>
  <c r="N147" s="1"/>
  <c r="M147" s="1"/>
  <c r="H146"/>
  <c r="J146" s="1"/>
  <c r="L146"/>
  <c r="N146" s="1"/>
  <c r="M146" s="1"/>
  <c r="H145"/>
  <c r="J145" s="1"/>
  <c r="L145"/>
  <c r="N145" s="1"/>
  <c r="M145" s="1"/>
  <c r="H144"/>
  <c r="J144" s="1"/>
  <c r="L144"/>
  <c r="N144" s="1"/>
  <c r="M144" s="1"/>
  <c r="H143"/>
  <c r="J143" s="1"/>
  <c r="I143" s="1"/>
  <c r="L143"/>
  <c r="N143" s="1"/>
  <c r="M143" s="1"/>
  <c r="O143"/>
  <c r="H142"/>
  <c r="J142" s="1"/>
  <c r="L142"/>
  <c r="N142" s="1"/>
  <c r="M142" s="1"/>
  <c r="H141"/>
  <c r="J141" s="1"/>
  <c r="L141"/>
  <c r="N141" s="1"/>
  <c r="M141" s="1"/>
  <c r="H140"/>
  <c r="J140" s="1"/>
  <c r="L140"/>
  <c r="N140" s="1"/>
  <c r="M140" s="1"/>
  <c r="H139"/>
  <c r="J139" s="1"/>
  <c r="I139" s="1"/>
  <c r="L139"/>
  <c r="N139" s="1"/>
  <c r="M139" s="1"/>
  <c r="H138"/>
  <c r="J138" s="1"/>
  <c r="L138"/>
  <c r="N138" s="1"/>
  <c r="M138" s="1"/>
  <c r="H137"/>
  <c r="J137" s="1"/>
  <c r="L137"/>
  <c r="N137" s="1"/>
  <c r="M137" s="1"/>
  <c r="H136"/>
  <c r="J136" s="1"/>
  <c r="L136"/>
  <c r="N136" s="1"/>
  <c r="M136" s="1"/>
  <c r="H135"/>
  <c r="J135" s="1"/>
  <c r="I135" s="1"/>
  <c r="L135"/>
  <c r="N135" s="1"/>
  <c r="M135" s="1"/>
  <c r="H134"/>
  <c r="J134" s="1"/>
  <c r="L134"/>
  <c r="N134" s="1"/>
  <c r="M134" s="1"/>
  <c r="H133"/>
  <c r="J133" s="1"/>
  <c r="L133"/>
  <c r="N133" s="1"/>
  <c r="M133" s="1"/>
  <c r="H132"/>
  <c r="J132" s="1"/>
  <c r="L132"/>
  <c r="N132" s="1"/>
  <c r="M132" s="1"/>
  <c r="H131"/>
  <c r="J131" s="1"/>
  <c r="I131" s="1"/>
  <c r="L131"/>
  <c r="N131" s="1"/>
  <c r="M131" s="1"/>
  <c r="H130"/>
  <c r="J130" s="1"/>
  <c r="L130"/>
  <c r="N130" s="1"/>
  <c r="M130" s="1"/>
  <c r="H129"/>
  <c r="J129" s="1"/>
  <c r="L129"/>
  <c r="N129" s="1"/>
  <c r="M129" s="1"/>
  <c r="H128"/>
  <c r="J128" s="1"/>
  <c r="L128"/>
  <c r="N128" s="1"/>
  <c r="M128" s="1"/>
  <c r="H127"/>
  <c r="J127" s="1"/>
  <c r="I127" s="1"/>
  <c r="L127"/>
  <c r="N127" s="1"/>
  <c r="M127" s="1"/>
  <c r="H126"/>
  <c r="J126" s="1"/>
  <c r="L126"/>
  <c r="N126" s="1"/>
  <c r="M126" s="1"/>
  <c r="H125"/>
  <c r="J125" s="1"/>
  <c r="L125"/>
  <c r="N125" s="1"/>
  <c r="M125" s="1"/>
  <c r="H124"/>
  <c r="J124" s="1"/>
  <c r="L124"/>
  <c r="N124" s="1"/>
  <c r="M124" s="1"/>
  <c r="H123"/>
  <c r="J123" s="1"/>
  <c r="I123" s="1"/>
  <c r="L123"/>
  <c r="N123" s="1"/>
  <c r="M123" s="1"/>
  <c r="H122"/>
  <c r="J122" s="1"/>
  <c r="L122"/>
  <c r="N122" s="1"/>
  <c r="M122" s="1"/>
  <c r="H121"/>
  <c r="J121" s="1"/>
  <c r="L121"/>
  <c r="N121" s="1"/>
  <c r="M121" s="1"/>
  <c r="H120"/>
  <c r="J120" s="1"/>
  <c r="L120"/>
  <c r="N120" s="1"/>
  <c r="M120" s="1"/>
  <c r="H119"/>
  <c r="J119" s="1"/>
  <c r="I119" s="1"/>
  <c r="L119"/>
  <c r="N119" s="1"/>
  <c r="M119" s="1"/>
  <c r="H118"/>
  <c r="J118" s="1"/>
  <c r="L118"/>
  <c r="N118" s="1"/>
  <c r="M118" s="1"/>
  <c r="H117"/>
  <c r="J117" s="1"/>
  <c r="L117"/>
  <c r="N117" s="1"/>
  <c r="M117" s="1"/>
  <c r="H116"/>
  <c r="J116" s="1"/>
  <c r="L116"/>
  <c r="N116" s="1"/>
  <c r="M116" s="1"/>
  <c r="H113"/>
  <c r="J113" s="1"/>
  <c r="I113" s="1"/>
  <c r="L113"/>
  <c r="N113" s="1"/>
  <c r="M113" s="1"/>
  <c r="O113"/>
  <c r="H112"/>
  <c r="J112" s="1"/>
  <c r="L112"/>
  <c r="N112" s="1"/>
  <c r="M112" s="1"/>
  <c r="H111"/>
  <c r="J111" s="1"/>
  <c r="L111"/>
  <c r="N111" s="1"/>
  <c r="M111" s="1"/>
  <c r="H110"/>
  <c r="J110" s="1"/>
  <c r="L110"/>
  <c r="N110" s="1"/>
  <c r="M110" s="1"/>
  <c r="H109"/>
  <c r="J109" s="1"/>
  <c r="I109" s="1"/>
  <c r="L109"/>
  <c r="N109" s="1"/>
  <c r="M109" s="1"/>
  <c r="H108"/>
  <c r="J108" s="1"/>
  <c r="L108"/>
  <c r="N108" s="1"/>
  <c r="M108" s="1"/>
  <c r="H107"/>
  <c r="J107" s="1"/>
  <c r="L107"/>
  <c r="N107" s="1"/>
  <c r="M107" s="1"/>
  <c r="H106"/>
  <c r="J106" s="1"/>
  <c r="L106"/>
  <c r="N106" s="1"/>
  <c r="M106" s="1"/>
  <c r="H105"/>
  <c r="J105" s="1"/>
  <c r="I105" s="1"/>
  <c r="L105"/>
  <c r="N105" s="1"/>
  <c r="M105" s="1"/>
  <c r="H104"/>
  <c r="J104" s="1"/>
  <c r="L104"/>
  <c r="N104" s="1"/>
  <c r="M104" s="1"/>
  <c r="H103"/>
  <c r="J103" s="1"/>
  <c r="L103"/>
  <c r="N103" s="1"/>
  <c r="M103" s="1"/>
  <c r="H102"/>
  <c r="J102" s="1"/>
  <c r="L102"/>
  <c r="N102" s="1"/>
  <c r="M102" s="1"/>
  <c r="H101"/>
  <c r="J101" s="1"/>
  <c r="I101" s="1"/>
  <c r="L101"/>
  <c r="N101" s="1"/>
  <c r="M101" s="1"/>
  <c r="H100"/>
  <c r="J100" s="1"/>
  <c r="L100"/>
  <c r="N100" s="1"/>
  <c r="M100" s="1"/>
  <c r="H99"/>
  <c r="J99" s="1"/>
  <c r="L99"/>
  <c r="N99" s="1"/>
  <c r="M99" s="1"/>
  <c r="H98"/>
  <c r="J98" s="1"/>
  <c r="L98"/>
  <c r="N98" s="1"/>
  <c r="M98" s="1"/>
  <c r="H97"/>
  <c r="J97" s="1"/>
  <c r="I97" s="1"/>
  <c r="L97"/>
  <c r="N97" s="1"/>
  <c r="M97" s="1"/>
  <c r="H96"/>
  <c r="J96" s="1"/>
  <c r="L96"/>
  <c r="N96" s="1"/>
  <c r="M96" s="1"/>
  <c r="H95"/>
  <c r="J95" s="1"/>
  <c r="L95"/>
  <c r="N95" s="1"/>
  <c r="M95" s="1"/>
  <c r="H94"/>
  <c r="J94" s="1"/>
  <c r="L94"/>
  <c r="N94" s="1"/>
  <c r="M94" s="1"/>
  <c r="H93"/>
  <c r="J93" s="1"/>
  <c r="I93" s="1"/>
  <c r="L93"/>
  <c r="N93" s="1"/>
  <c r="M93" s="1"/>
  <c r="H92"/>
  <c r="J92" s="1"/>
  <c r="L92"/>
  <c r="N92" s="1"/>
  <c r="M92" s="1"/>
  <c r="H91"/>
  <c r="J91" s="1"/>
  <c r="L91"/>
  <c r="N91" s="1"/>
  <c r="M91" s="1"/>
  <c r="H90"/>
  <c r="J90" s="1"/>
  <c r="L90"/>
  <c r="N90" s="1"/>
  <c r="M90" s="1"/>
  <c r="H89"/>
  <c r="J89" s="1"/>
  <c r="I89" s="1"/>
  <c r="L89"/>
  <c r="N89" s="1"/>
  <c r="M89" s="1"/>
  <c r="O89"/>
  <c r="H88"/>
  <c r="J88" s="1"/>
  <c r="L88"/>
  <c r="N88" s="1"/>
  <c r="M88" s="1"/>
  <c r="H87"/>
  <c r="J87" s="1"/>
  <c r="L87"/>
  <c r="N87" s="1"/>
  <c r="M87" s="1"/>
  <c r="H85"/>
  <c r="J85" s="1"/>
  <c r="L85"/>
  <c r="N85" s="1"/>
  <c r="M85" s="1"/>
  <c r="H84"/>
  <c r="J84"/>
  <c r="I84" s="1"/>
  <c r="L84"/>
  <c r="N84"/>
  <c r="M84" s="1"/>
  <c r="O84"/>
  <c r="H83"/>
  <c r="J83" s="1"/>
  <c r="L83"/>
  <c r="N83" s="1"/>
  <c r="M83" s="1"/>
  <c r="H82"/>
  <c r="J82" s="1"/>
  <c r="L82"/>
  <c r="N82" s="1"/>
  <c r="M82" s="1"/>
  <c r="H81"/>
  <c r="J81" s="1"/>
  <c r="L81"/>
  <c r="N81" s="1"/>
  <c r="M81" s="1"/>
  <c r="O81"/>
  <c r="H80"/>
  <c r="J80"/>
  <c r="I80" s="1"/>
  <c r="L80"/>
  <c r="N80"/>
  <c r="M80" s="1"/>
  <c r="O80"/>
  <c r="H79"/>
  <c r="J79" s="1"/>
  <c r="L79"/>
  <c r="N79" s="1"/>
  <c r="M79" s="1"/>
  <c r="H78"/>
  <c r="J78" s="1"/>
  <c r="L78"/>
  <c r="N78" s="1"/>
  <c r="M78" s="1"/>
  <c r="H77"/>
  <c r="J77" s="1"/>
  <c r="L77"/>
  <c r="N77" s="1"/>
  <c r="M77" s="1"/>
  <c r="H76"/>
  <c r="J76" s="1"/>
  <c r="I76" s="1"/>
  <c r="L76"/>
  <c r="H75"/>
  <c r="J75" s="1"/>
  <c r="L75"/>
  <c r="N75" s="1"/>
  <c r="M75" s="1"/>
  <c r="H74"/>
  <c r="J74" s="1"/>
  <c r="L74"/>
  <c r="N74" s="1"/>
  <c r="M74" s="1"/>
  <c r="H73"/>
  <c r="J73" s="1"/>
  <c r="I73" s="1"/>
  <c r="L73"/>
  <c r="N73" s="1"/>
  <c r="M73" s="1"/>
  <c r="H72"/>
  <c r="J72" s="1"/>
  <c r="I72" s="1"/>
  <c r="L72"/>
  <c r="H71"/>
  <c r="J71" s="1"/>
  <c r="I71" s="1"/>
  <c r="L71"/>
  <c r="N71" s="1"/>
  <c r="H70"/>
  <c r="J70" s="1"/>
  <c r="I70" s="1"/>
  <c r="L70"/>
  <c r="N70" s="1"/>
  <c r="M70" s="1"/>
  <c r="H69"/>
  <c r="J69" s="1"/>
  <c r="I69" s="1"/>
  <c r="L69"/>
  <c r="N69" s="1"/>
  <c r="M69" s="1"/>
  <c r="H67"/>
  <c r="J67" s="1"/>
  <c r="I67" s="1"/>
  <c r="P67" s="1"/>
  <c r="L67"/>
  <c r="N67" s="1"/>
  <c r="M67" s="1"/>
  <c r="O67"/>
  <c r="H66"/>
  <c r="J66" s="1"/>
  <c r="I66" s="1"/>
  <c r="L66"/>
  <c r="N66" s="1"/>
  <c r="Q66" s="1"/>
  <c r="H65"/>
  <c r="J65" s="1"/>
  <c r="I65" s="1"/>
  <c r="L65"/>
  <c r="N65" s="1"/>
  <c r="M65" s="1"/>
  <c r="H64"/>
  <c r="J64" s="1"/>
  <c r="I64" s="1"/>
  <c r="L64"/>
  <c r="N64" s="1"/>
  <c r="M64" s="1"/>
  <c r="H63"/>
  <c r="J63" s="1"/>
  <c r="I63" s="1"/>
  <c r="L63"/>
  <c r="N63" s="1"/>
  <c r="M63" s="1"/>
  <c r="H62"/>
  <c r="J62" s="1"/>
  <c r="I62" s="1"/>
  <c r="L62"/>
  <c r="N62" s="1"/>
  <c r="H61"/>
  <c r="J61" s="1"/>
  <c r="I61" s="1"/>
  <c r="L61"/>
  <c r="H60"/>
  <c r="J60" s="1"/>
  <c r="I60" s="1"/>
  <c r="L60"/>
  <c r="N60" s="1"/>
  <c r="M60" s="1"/>
  <c r="H59"/>
  <c r="J59" s="1"/>
  <c r="I59" s="1"/>
  <c r="L59"/>
  <c r="N59" s="1"/>
  <c r="M59" s="1"/>
  <c r="H58"/>
  <c r="J58" s="1"/>
  <c r="I58" s="1"/>
  <c r="L58"/>
  <c r="N58" s="1"/>
  <c r="H57"/>
  <c r="J57" s="1"/>
  <c r="L57"/>
  <c r="L220"/>
  <c r="L221" s="1"/>
  <c r="L222" s="1"/>
  <c r="L223" s="1"/>
  <c r="L224" s="1"/>
  <c r="L225" s="1"/>
  <c r="M220"/>
  <c r="M221" s="1"/>
  <c r="M222" s="1"/>
  <c r="M223" s="1"/>
  <c r="M224" s="1"/>
  <c r="M225" s="1"/>
  <c r="N220"/>
  <c r="N221" s="1"/>
  <c r="N222" s="1"/>
  <c r="N223" s="1"/>
  <c r="N224" s="1"/>
  <c r="N225" s="1"/>
  <c r="O219"/>
  <c r="O220" s="1"/>
  <c r="O221" s="1"/>
  <c r="O222" s="1"/>
  <c r="O223" s="1"/>
  <c r="O224" s="1"/>
  <c r="O225" s="1"/>
  <c r="P219"/>
  <c r="P220" s="1"/>
  <c r="P221" s="1"/>
  <c r="P222" s="1"/>
  <c r="P223" s="1"/>
  <c r="P224" s="1"/>
  <c r="P225" s="1"/>
  <c r="Q219"/>
  <c r="Q220" s="1"/>
  <c r="Q221" s="1"/>
  <c r="Q222" s="1"/>
  <c r="Q223" s="1"/>
  <c r="Q224" s="1"/>
  <c r="Q225" s="1"/>
  <c r="H220"/>
  <c r="H221" s="1"/>
  <c r="H222" s="1"/>
  <c r="H223" s="1"/>
  <c r="H224" s="1"/>
  <c r="H225" s="1"/>
  <c r="O226" s="1"/>
  <c r="J220"/>
  <c r="J221" s="1"/>
  <c r="J222" s="1"/>
  <c r="J223" s="1"/>
  <c r="J224" s="1"/>
  <c r="J225" s="1"/>
  <c r="Q226" s="1"/>
  <c r="O101" l="1"/>
  <c r="O131"/>
  <c r="O156"/>
  <c r="O171"/>
  <c r="O184"/>
  <c r="O189"/>
  <c r="O197"/>
  <c r="O230"/>
  <c r="O235"/>
  <c r="O239"/>
  <c r="O249"/>
  <c r="O272"/>
  <c r="O298"/>
  <c r="Q301"/>
  <c r="O302"/>
  <c r="Q305"/>
  <c r="O306"/>
  <c r="O32"/>
  <c r="Q35"/>
  <c r="O38"/>
  <c r="O17"/>
  <c r="O97"/>
  <c r="O109"/>
  <c r="O123"/>
  <c r="O135"/>
  <c r="O147"/>
  <c r="O167"/>
  <c r="O178"/>
  <c r="O188"/>
  <c r="O201"/>
  <c r="O213"/>
  <c r="O257"/>
  <c r="O267"/>
  <c r="O277"/>
  <c r="O294"/>
  <c r="M301"/>
  <c r="P301" s="1"/>
  <c r="M303"/>
  <c r="M305"/>
  <c r="P305" s="1"/>
  <c r="M307"/>
  <c r="O310"/>
  <c r="O318"/>
  <c r="O27"/>
  <c r="M33"/>
  <c r="M35"/>
  <c r="O9"/>
  <c r="O93"/>
  <c r="O98"/>
  <c r="O105"/>
  <c r="O110"/>
  <c r="O119"/>
  <c r="O127"/>
  <c r="O132"/>
  <c r="O139"/>
  <c r="O144"/>
  <c r="O151"/>
  <c r="O159"/>
  <c r="O168"/>
  <c r="O172"/>
  <c r="O179"/>
  <c r="O185"/>
  <c r="O205"/>
  <c r="O210"/>
  <c r="O217"/>
  <c r="O253"/>
  <c r="O260"/>
  <c r="O264"/>
  <c r="O268"/>
  <c r="O40"/>
  <c r="Q299"/>
  <c r="O326"/>
  <c r="O13"/>
  <c r="O21"/>
  <c r="P165"/>
  <c r="P169"/>
  <c r="P173"/>
  <c r="P180"/>
  <c r="P182"/>
  <c r="P186"/>
  <c r="N281"/>
  <c r="M281" s="1"/>
  <c r="O281"/>
  <c r="N291"/>
  <c r="M291" s="1"/>
  <c r="O291"/>
  <c r="Q71"/>
  <c r="O72"/>
  <c r="O76"/>
  <c r="O90"/>
  <c r="O120"/>
  <c r="O124"/>
  <c r="O152"/>
  <c r="O157"/>
  <c r="O165"/>
  <c r="P167"/>
  <c r="O169"/>
  <c r="P171"/>
  <c r="O173"/>
  <c r="P178"/>
  <c r="O180"/>
  <c r="P184"/>
  <c r="O186"/>
  <c r="O202"/>
  <c r="O218"/>
  <c r="O250"/>
  <c r="O280"/>
  <c r="N285"/>
  <c r="M285" s="1"/>
  <c r="O285"/>
  <c r="O290"/>
  <c r="O295"/>
  <c r="O299"/>
  <c r="P299"/>
  <c r="O301"/>
  <c r="O303"/>
  <c r="P303"/>
  <c r="O305"/>
  <c r="O307"/>
  <c r="P307"/>
  <c r="O309"/>
  <c r="O314"/>
  <c r="O322"/>
  <c r="O331"/>
  <c r="O44"/>
  <c r="O52"/>
  <c r="O31"/>
  <c r="O33"/>
  <c r="P33"/>
  <c r="O35"/>
  <c r="O10"/>
  <c r="O14"/>
  <c r="O18"/>
  <c r="O22"/>
  <c r="Q167"/>
  <c r="Q171"/>
  <c r="Q178"/>
  <c r="Q184"/>
  <c r="P193"/>
  <c r="O214"/>
  <c r="O231"/>
  <c r="O254"/>
  <c r="O57"/>
  <c r="Q58"/>
  <c r="O61"/>
  <c r="Q62"/>
  <c r="P65"/>
  <c r="P70"/>
  <c r="N72"/>
  <c r="M72" s="1"/>
  <c r="P72" s="1"/>
  <c r="N76"/>
  <c r="M76" s="1"/>
  <c r="Q188"/>
  <c r="Q192"/>
  <c r="Q196"/>
  <c r="Q309"/>
  <c r="O315"/>
  <c r="O319"/>
  <c r="O323"/>
  <c r="O327"/>
  <c r="O332"/>
  <c r="O41"/>
  <c r="O45"/>
  <c r="O49"/>
  <c r="O53"/>
  <c r="O28"/>
  <c r="Q37"/>
  <c r="Q8"/>
  <c r="O24"/>
  <c r="O85"/>
  <c r="O94"/>
  <c r="O102"/>
  <c r="O106"/>
  <c r="O116"/>
  <c r="O128"/>
  <c r="O136"/>
  <c r="O140"/>
  <c r="O148"/>
  <c r="Q165"/>
  <c r="Q169"/>
  <c r="Q173"/>
  <c r="Q180"/>
  <c r="O182"/>
  <c r="Q182"/>
  <c r="Q186"/>
  <c r="P189"/>
  <c r="O198"/>
  <c r="O206"/>
  <c r="O246"/>
  <c r="P310"/>
  <c r="P38"/>
  <c r="Q74"/>
  <c r="I74"/>
  <c r="P74" s="1"/>
  <c r="P59"/>
  <c r="P63"/>
  <c r="Q78"/>
  <c r="I78"/>
  <c r="P78" s="1"/>
  <c r="Q82"/>
  <c r="I82"/>
  <c r="P82" s="1"/>
  <c r="Q87"/>
  <c r="I87"/>
  <c r="P87" s="1"/>
  <c r="Q91"/>
  <c r="I91"/>
  <c r="P91" s="1"/>
  <c r="Q95"/>
  <c r="I95"/>
  <c r="P95" s="1"/>
  <c r="Q99"/>
  <c r="I99"/>
  <c r="P99" s="1"/>
  <c r="Q103"/>
  <c r="I103"/>
  <c r="P103" s="1"/>
  <c r="Q107"/>
  <c r="I107"/>
  <c r="P107" s="1"/>
  <c r="Q111"/>
  <c r="I111"/>
  <c r="P111" s="1"/>
  <c r="Q117"/>
  <c r="I117"/>
  <c r="P117" s="1"/>
  <c r="Q121"/>
  <c r="I121"/>
  <c r="P121" s="1"/>
  <c r="Q125"/>
  <c r="I125"/>
  <c r="P125" s="1"/>
  <c r="Q129"/>
  <c r="I129"/>
  <c r="P129" s="1"/>
  <c r="Q133"/>
  <c r="I133"/>
  <c r="P133" s="1"/>
  <c r="Q137"/>
  <c r="I137"/>
  <c r="P137" s="1"/>
  <c r="Q141"/>
  <c r="I141"/>
  <c r="P141" s="1"/>
  <c r="Q145"/>
  <c r="I145"/>
  <c r="P145" s="1"/>
  <c r="Q149"/>
  <c r="I149"/>
  <c r="P149" s="1"/>
  <c r="Q154"/>
  <c r="I154"/>
  <c r="P154" s="1"/>
  <c r="Q158"/>
  <c r="I158"/>
  <c r="P158" s="1"/>
  <c r="M58"/>
  <c r="O59"/>
  <c r="M62"/>
  <c r="O63"/>
  <c r="N57"/>
  <c r="M57" s="1"/>
  <c r="O58"/>
  <c r="P58"/>
  <c r="O60"/>
  <c r="Q60"/>
  <c r="P60"/>
  <c r="N61"/>
  <c r="M61" s="1"/>
  <c r="P61" s="1"/>
  <c r="O62"/>
  <c r="P62"/>
  <c r="O64"/>
  <c r="Q64"/>
  <c r="O65"/>
  <c r="M66"/>
  <c r="Q69"/>
  <c r="O70"/>
  <c r="M71"/>
  <c r="Q73"/>
  <c r="O74"/>
  <c r="O75"/>
  <c r="O78"/>
  <c r="O79"/>
  <c r="O82"/>
  <c r="O83"/>
  <c r="O87"/>
  <c r="O88"/>
  <c r="O91"/>
  <c r="O92"/>
  <c r="O95"/>
  <c r="O96"/>
  <c r="O99"/>
  <c r="O100"/>
  <c r="O103"/>
  <c r="O104"/>
  <c r="O107"/>
  <c r="O108"/>
  <c r="O111"/>
  <c r="O112"/>
  <c r="O117"/>
  <c r="O118"/>
  <c r="O121"/>
  <c r="O122"/>
  <c r="O125"/>
  <c r="O126"/>
  <c r="O129"/>
  <c r="O130"/>
  <c r="O133"/>
  <c r="O134"/>
  <c r="O137"/>
  <c r="O138"/>
  <c r="O141"/>
  <c r="O142"/>
  <c r="O145"/>
  <c r="O146"/>
  <c r="O149"/>
  <c r="O150"/>
  <c r="O154"/>
  <c r="O155"/>
  <c r="O158"/>
  <c r="P76"/>
  <c r="Q76"/>
  <c r="O77"/>
  <c r="P80"/>
  <c r="Q80"/>
  <c r="P84"/>
  <c r="Q84"/>
  <c r="P89"/>
  <c r="Q89"/>
  <c r="P93"/>
  <c r="Q93"/>
  <c r="P97"/>
  <c r="Q97"/>
  <c r="P101"/>
  <c r="Q101"/>
  <c r="P105"/>
  <c r="Q105"/>
  <c r="P109"/>
  <c r="Q109"/>
  <c r="P113"/>
  <c r="Q113"/>
  <c r="P119"/>
  <c r="Q119"/>
  <c r="P123"/>
  <c r="Q123"/>
  <c r="P127"/>
  <c r="Q127"/>
  <c r="P131"/>
  <c r="Q131"/>
  <c r="P135"/>
  <c r="Q135"/>
  <c r="P139"/>
  <c r="Q139"/>
  <c r="P143"/>
  <c r="Q143"/>
  <c r="P147"/>
  <c r="Q147"/>
  <c r="P151"/>
  <c r="Q151"/>
  <c r="P156"/>
  <c r="Q156"/>
  <c r="P159"/>
  <c r="P166"/>
  <c r="P168"/>
  <c r="P170"/>
  <c r="P172"/>
  <c r="P174"/>
  <c r="P179"/>
  <c r="P181"/>
  <c r="P183"/>
  <c r="P191"/>
  <c r="P195"/>
  <c r="Q199"/>
  <c r="I199"/>
  <c r="P199" s="1"/>
  <c r="Q203"/>
  <c r="I203"/>
  <c r="P203" s="1"/>
  <c r="Q207"/>
  <c r="I207"/>
  <c r="P207" s="1"/>
  <c r="Q211"/>
  <c r="I211"/>
  <c r="P211" s="1"/>
  <c r="Q215"/>
  <c r="I215"/>
  <c r="P215" s="1"/>
  <c r="Q227"/>
  <c r="I227"/>
  <c r="P227" s="1"/>
  <c r="Q232"/>
  <c r="I232"/>
  <c r="P232" s="1"/>
  <c r="Q236"/>
  <c r="I236"/>
  <c r="P236" s="1"/>
  <c r="Q240"/>
  <c r="I240"/>
  <c r="P240" s="1"/>
  <c r="Q247"/>
  <c r="I247"/>
  <c r="P247" s="1"/>
  <c r="Q251"/>
  <c r="I251"/>
  <c r="P251" s="1"/>
  <c r="Q255"/>
  <c r="I255"/>
  <c r="P255" s="1"/>
  <c r="Q261"/>
  <c r="I261"/>
  <c r="P261" s="1"/>
  <c r="Q265"/>
  <c r="I265"/>
  <c r="P265" s="1"/>
  <c r="Q269"/>
  <c r="I269"/>
  <c r="P269" s="1"/>
  <c r="Q278"/>
  <c r="I278"/>
  <c r="P278" s="1"/>
  <c r="Q282"/>
  <c r="I282"/>
  <c r="P282" s="1"/>
  <c r="Q288"/>
  <c r="I288"/>
  <c r="P288" s="1"/>
  <c r="Q292"/>
  <c r="I292"/>
  <c r="P292" s="1"/>
  <c r="Q296"/>
  <c r="I296"/>
  <c r="P296" s="1"/>
  <c r="P185"/>
  <c r="P187"/>
  <c r="Q197"/>
  <c r="Q201"/>
  <c r="Q205"/>
  <c r="Q209"/>
  <c r="Q213"/>
  <c r="Q217"/>
  <c r="Q230"/>
  <c r="Q234"/>
  <c r="Q238"/>
  <c r="Q242"/>
  <c r="Q249"/>
  <c r="Q253"/>
  <c r="Q257"/>
  <c r="Q263"/>
  <c r="Q267"/>
  <c r="Q272"/>
  <c r="Q280"/>
  <c r="Q284"/>
  <c r="Q290"/>
  <c r="Q294"/>
  <c r="Q298"/>
  <c r="P300"/>
  <c r="P302"/>
  <c r="P304"/>
  <c r="P306"/>
  <c r="P308"/>
  <c r="P312"/>
  <c r="Q313"/>
  <c r="M313"/>
  <c r="J316"/>
  <c r="O316"/>
  <c r="Q318"/>
  <c r="I318"/>
  <c r="P318" s="1"/>
  <c r="N321"/>
  <c r="M321" s="1"/>
  <c r="O321"/>
  <c r="J324"/>
  <c r="O324"/>
  <c r="Q328"/>
  <c r="I328"/>
  <c r="Q333"/>
  <c r="I333"/>
  <c r="Q42"/>
  <c r="I42"/>
  <c r="Q46"/>
  <c r="I46"/>
  <c r="Q50"/>
  <c r="I50"/>
  <c r="Q54"/>
  <c r="I54"/>
  <c r="Q29"/>
  <c r="I29"/>
  <c r="M188"/>
  <c r="Q190"/>
  <c r="O191"/>
  <c r="M192"/>
  <c r="Q194"/>
  <c r="O195"/>
  <c r="M196"/>
  <c r="I197"/>
  <c r="P197" s="1"/>
  <c r="O199"/>
  <c r="O200"/>
  <c r="I201"/>
  <c r="P201" s="1"/>
  <c r="O203"/>
  <c r="O204"/>
  <c r="I205"/>
  <c r="P205" s="1"/>
  <c r="O207"/>
  <c r="O208"/>
  <c r="I209"/>
  <c r="P209" s="1"/>
  <c r="O211"/>
  <c r="O212"/>
  <c r="I213"/>
  <c r="P213" s="1"/>
  <c r="O215"/>
  <c r="O216"/>
  <c r="I217"/>
  <c r="P217" s="1"/>
  <c r="O227"/>
  <c r="O228"/>
  <c r="I230"/>
  <c r="P230" s="1"/>
  <c r="O232"/>
  <c r="O233"/>
  <c r="I234"/>
  <c r="P234" s="1"/>
  <c r="O236"/>
  <c r="O237"/>
  <c r="I238"/>
  <c r="P238" s="1"/>
  <c r="O240"/>
  <c r="O241"/>
  <c r="I242"/>
  <c r="P242" s="1"/>
  <c r="O247"/>
  <c r="O248"/>
  <c r="I249"/>
  <c r="P249" s="1"/>
  <c r="O251"/>
  <c r="O252"/>
  <c r="I253"/>
  <c r="P253" s="1"/>
  <c r="O255"/>
  <c r="O256"/>
  <c r="I257"/>
  <c r="P257" s="1"/>
  <c r="O261"/>
  <c r="O262"/>
  <c r="I263"/>
  <c r="P263" s="1"/>
  <c r="O265"/>
  <c r="O266"/>
  <c r="I267"/>
  <c r="P267" s="1"/>
  <c r="O269"/>
  <c r="O270"/>
  <c r="I272"/>
  <c r="P272" s="1"/>
  <c r="O278"/>
  <c r="O279"/>
  <c r="I280"/>
  <c r="P280" s="1"/>
  <c r="O282"/>
  <c r="O283"/>
  <c r="I284"/>
  <c r="P284" s="1"/>
  <c r="O288"/>
  <c r="O289"/>
  <c r="I290"/>
  <c r="P290" s="1"/>
  <c r="O292"/>
  <c r="O293"/>
  <c r="I294"/>
  <c r="P294" s="1"/>
  <c r="O296"/>
  <c r="O297"/>
  <c r="I298"/>
  <c r="P298" s="1"/>
  <c r="M309"/>
  <c r="Q311"/>
  <c r="O312"/>
  <c r="Q314"/>
  <c r="I314"/>
  <c r="P314" s="1"/>
  <c r="N317"/>
  <c r="M317" s="1"/>
  <c r="O317"/>
  <c r="J320"/>
  <c r="O320"/>
  <c r="Q322"/>
  <c r="I322"/>
  <c r="P322" s="1"/>
  <c r="N325"/>
  <c r="M325" s="1"/>
  <c r="O325"/>
  <c r="P328"/>
  <c r="P333"/>
  <c r="P42"/>
  <c r="P46"/>
  <c r="P50"/>
  <c r="P54"/>
  <c r="P29"/>
  <c r="P36"/>
  <c r="Q11"/>
  <c r="I11"/>
  <c r="P11" s="1"/>
  <c r="Q15"/>
  <c r="I15"/>
  <c r="P15" s="1"/>
  <c r="Q19"/>
  <c r="I19"/>
  <c r="P19" s="1"/>
  <c r="Q23"/>
  <c r="I23"/>
  <c r="P23" s="1"/>
  <c r="Q326"/>
  <c r="Q331"/>
  <c r="Q40"/>
  <c r="Q44"/>
  <c r="Q48"/>
  <c r="Q52"/>
  <c r="Q27"/>
  <c r="Q31"/>
  <c r="P32"/>
  <c r="P34"/>
  <c r="Q9"/>
  <c r="Q13"/>
  <c r="Q17"/>
  <c r="Q21"/>
  <c r="I326"/>
  <c r="P326" s="1"/>
  <c r="O328"/>
  <c r="O330"/>
  <c r="I331"/>
  <c r="P331" s="1"/>
  <c r="O333"/>
  <c r="O336"/>
  <c r="I40"/>
  <c r="P40" s="1"/>
  <c r="O42"/>
  <c r="O43"/>
  <c r="I44"/>
  <c r="P44" s="1"/>
  <c r="O46"/>
  <c r="O47"/>
  <c r="I48"/>
  <c r="P48" s="1"/>
  <c r="O50"/>
  <c r="O51"/>
  <c r="I52"/>
  <c r="P52" s="1"/>
  <c r="O54"/>
  <c r="O26"/>
  <c r="I27"/>
  <c r="P27" s="1"/>
  <c r="O29"/>
  <c r="O30"/>
  <c r="I31"/>
  <c r="P31" s="1"/>
  <c r="O36"/>
  <c r="M37"/>
  <c r="M8"/>
  <c r="I9"/>
  <c r="P9" s="1"/>
  <c r="O11"/>
  <c r="O12"/>
  <c r="I13"/>
  <c r="P13" s="1"/>
  <c r="O15"/>
  <c r="O16"/>
  <c r="I17"/>
  <c r="P17" s="1"/>
  <c r="O19"/>
  <c r="O20"/>
  <c r="I21"/>
  <c r="P21" s="1"/>
  <c r="O23"/>
  <c r="Q75"/>
  <c r="I75"/>
  <c r="P75" s="1"/>
  <c r="Q79"/>
  <c r="I79"/>
  <c r="P79" s="1"/>
  <c r="Q83"/>
  <c r="I83"/>
  <c r="P83" s="1"/>
  <c r="Q88"/>
  <c r="I88"/>
  <c r="P88" s="1"/>
  <c r="Q92"/>
  <c r="I92"/>
  <c r="P92" s="1"/>
  <c r="Q96"/>
  <c r="I96"/>
  <c r="P96" s="1"/>
  <c r="Q100"/>
  <c r="I100"/>
  <c r="P100" s="1"/>
  <c r="Q104"/>
  <c r="I104"/>
  <c r="P104" s="1"/>
  <c r="Q108"/>
  <c r="I108"/>
  <c r="P108" s="1"/>
  <c r="Q112"/>
  <c r="I112"/>
  <c r="P112" s="1"/>
  <c r="Q118"/>
  <c r="I118"/>
  <c r="P118" s="1"/>
  <c r="Q122"/>
  <c r="I122"/>
  <c r="P122" s="1"/>
  <c r="Q126"/>
  <c r="I126"/>
  <c r="P126" s="1"/>
  <c r="Q130"/>
  <c r="I130"/>
  <c r="P130" s="1"/>
  <c r="Q134"/>
  <c r="I134"/>
  <c r="P134" s="1"/>
  <c r="Q138"/>
  <c r="I138"/>
  <c r="P138" s="1"/>
  <c r="Q142"/>
  <c r="I142"/>
  <c r="P142" s="1"/>
  <c r="Q146"/>
  <c r="I146"/>
  <c r="P146" s="1"/>
  <c r="Q150"/>
  <c r="I150"/>
  <c r="P150" s="1"/>
  <c r="Q155"/>
  <c r="I155"/>
  <c r="P155" s="1"/>
  <c r="Q57"/>
  <c r="I57"/>
  <c r="P57" s="1"/>
  <c r="Q59"/>
  <c r="Q61"/>
  <c r="Q63"/>
  <c r="P64"/>
  <c r="Q65"/>
  <c r="O66"/>
  <c r="P66"/>
  <c r="Q67"/>
  <c r="O69"/>
  <c r="P69"/>
  <c r="Q70"/>
  <c r="O71"/>
  <c r="P71"/>
  <c r="Q72"/>
  <c r="O73"/>
  <c r="P73"/>
  <c r="Q77"/>
  <c r="I77"/>
  <c r="P77" s="1"/>
  <c r="Q81"/>
  <c r="I81"/>
  <c r="P81" s="1"/>
  <c r="Q85"/>
  <c r="I85"/>
  <c r="P85" s="1"/>
  <c r="Q90"/>
  <c r="I90"/>
  <c r="P90" s="1"/>
  <c r="Q94"/>
  <c r="I94"/>
  <c r="P94" s="1"/>
  <c r="Q98"/>
  <c r="I98"/>
  <c r="P98" s="1"/>
  <c r="Q102"/>
  <c r="I102"/>
  <c r="P102" s="1"/>
  <c r="Q106"/>
  <c r="I106"/>
  <c r="P106" s="1"/>
  <c r="Q110"/>
  <c r="I110"/>
  <c r="P110" s="1"/>
  <c r="Q116"/>
  <c r="I116"/>
  <c r="P116" s="1"/>
  <c r="Q120"/>
  <c r="I120"/>
  <c r="P120" s="1"/>
  <c r="Q124"/>
  <c r="I124"/>
  <c r="P124" s="1"/>
  <c r="Q128"/>
  <c r="I128"/>
  <c r="P128" s="1"/>
  <c r="Q132"/>
  <c r="I132"/>
  <c r="P132" s="1"/>
  <c r="Q136"/>
  <c r="I136"/>
  <c r="P136" s="1"/>
  <c r="Q140"/>
  <c r="I140"/>
  <c r="P140" s="1"/>
  <c r="Q144"/>
  <c r="I144"/>
  <c r="P144" s="1"/>
  <c r="Q148"/>
  <c r="I148"/>
  <c r="P148" s="1"/>
  <c r="Q152"/>
  <c r="I152"/>
  <c r="P152" s="1"/>
  <c r="Q157"/>
  <c r="I157"/>
  <c r="P157" s="1"/>
  <c r="Q198"/>
  <c r="I198"/>
  <c r="P198" s="1"/>
  <c r="Q202"/>
  <c r="I202"/>
  <c r="P202" s="1"/>
  <c r="Q206"/>
  <c r="I206"/>
  <c r="P206" s="1"/>
  <c r="Q210"/>
  <c r="I210"/>
  <c r="P210" s="1"/>
  <c r="Q214"/>
  <c r="I214"/>
  <c r="P214" s="1"/>
  <c r="Q218"/>
  <c r="I218"/>
  <c r="P218" s="1"/>
  <c r="Q231"/>
  <c r="I231"/>
  <c r="P231" s="1"/>
  <c r="Q235"/>
  <c r="I235"/>
  <c r="P235" s="1"/>
  <c r="Q239"/>
  <c r="I239"/>
  <c r="P239" s="1"/>
  <c r="Q246"/>
  <c r="I246"/>
  <c r="P246" s="1"/>
  <c r="Q250"/>
  <c r="I250"/>
  <c r="P250" s="1"/>
  <c r="Q254"/>
  <c r="I254"/>
  <c r="P254" s="1"/>
  <c r="Q260"/>
  <c r="I260"/>
  <c r="P260" s="1"/>
  <c r="Q264"/>
  <c r="I264"/>
  <c r="P264" s="1"/>
  <c r="Q268"/>
  <c r="I268"/>
  <c r="P268" s="1"/>
  <c r="Q277"/>
  <c r="I277"/>
  <c r="P277" s="1"/>
  <c r="Q281"/>
  <c r="I281"/>
  <c r="P281" s="1"/>
  <c r="Q285"/>
  <c r="I285"/>
  <c r="P285" s="1"/>
  <c r="Q291"/>
  <c r="I291"/>
  <c r="P291" s="1"/>
  <c r="Q295"/>
  <c r="I295"/>
  <c r="P295" s="1"/>
  <c r="Q159"/>
  <c r="Q166"/>
  <c r="Q168"/>
  <c r="Q170"/>
  <c r="Q172"/>
  <c r="Q174"/>
  <c r="Q179"/>
  <c r="Q181"/>
  <c r="Q183"/>
  <c r="Q185"/>
  <c r="Q187"/>
  <c r="P188"/>
  <c r="Q189"/>
  <c r="O190"/>
  <c r="P190"/>
  <c r="Q191"/>
  <c r="O192"/>
  <c r="P192"/>
  <c r="Q193"/>
  <c r="O194"/>
  <c r="P194"/>
  <c r="Q195"/>
  <c r="O196"/>
  <c r="P196"/>
  <c r="Q200"/>
  <c r="I200"/>
  <c r="P200" s="1"/>
  <c r="Q204"/>
  <c r="I204"/>
  <c r="P204" s="1"/>
  <c r="Q208"/>
  <c r="I208"/>
  <c r="P208" s="1"/>
  <c r="Q212"/>
  <c r="I212"/>
  <c r="P212" s="1"/>
  <c r="Q216"/>
  <c r="I216"/>
  <c r="P216" s="1"/>
  <c r="Q228"/>
  <c r="I228"/>
  <c r="P228" s="1"/>
  <c r="Q233"/>
  <c r="I233"/>
  <c r="P233" s="1"/>
  <c r="Q237"/>
  <c r="I237"/>
  <c r="P237" s="1"/>
  <c r="Q241"/>
  <c r="I241"/>
  <c r="P241" s="1"/>
  <c r="Q248"/>
  <c r="I248"/>
  <c r="P248" s="1"/>
  <c r="Q252"/>
  <c r="I252"/>
  <c r="P252" s="1"/>
  <c r="Q256"/>
  <c r="I256"/>
  <c r="P256" s="1"/>
  <c r="Q262"/>
  <c r="I262"/>
  <c r="P262" s="1"/>
  <c r="Q266"/>
  <c r="I266"/>
  <c r="P266" s="1"/>
  <c r="Q270"/>
  <c r="I270"/>
  <c r="P270" s="1"/>
  <c r="Q279"/>
  <c r="I279"/>
  <c r="P279" s="1"/>
  <c r="Q283"/>
  <c r="I283"/>
  <c r="P283" s="1"/>
  <c r="Q289"/>
  <c r="I289"/>
  <c r="P289" s="1"/>
  <c r="Q293"/>
  <c r="I293"/>
  <c r="P293" s="1"/>
  <c r="Q297"/>
  <c r="I297"/>
  <c r="P297" s="1"/>
  <c r="Q315"/>
  <c r="I315"/>
  <c r="P315" s="1"/>
  <c r="Q319"/>
  <c r="I319"/>
  <c r="P319" s="1"/>
  <c r="Q323"/>
  <c r="I323"/>
  <c r="P323" s="1"/>
  <c r="Q327"/>
  <c r="I327"/>
  <c r="P327" s="1"/>
  <c r="Q332"/>
  <c r="I332"/>
  <c r="P332" s="1"/>
  <c r="Q41"/>
  <c r="I41"/>
  <c r="P41" s="1"/>
  <c r="Q45"/>
  <c r="I45"/>
  <c r="P45" s="1"/>
  <c r="Q49"/>
  <c r="I49"/>
  <c r="P49" s="1"/>
  <c r="Q53"/>
  <c r="I53"/>
  <c r="P53" s="1"/>
  <c r="Q28"/>
  <c r="I28"/>
  <c r="P28" s="1"/>
  <c r="Q300"/>
  <c r="Q302"/>
  <c r="Q304"/>
  <c r="Q306"/>
  <c r="Q308"/>
  <c r="P309"/>
  <c r="Q310"/>
  <c r="O311"/>
  <c r="P311"/>
  <c r="Q312"/>
  <c r="O313"/>
  <c r="P313"/>
  <c r="Q317"/>
  <c r="I317"/>
  <c r="P317" s="1"/>
  <c r="Q321"/>
  <c r="I321"/>
  <c r="P321" s="1"/>
  <c r="Q325"/>
  <c r="I325"/>
  <c r="P325" s="1"/>
  <c r="Q330"/>
  <c r="I330"/>
  <c r="P330" s="1"/>
  <c r="Q336"/>
  <c r="I336"/>
  <c r="P336" s="1"/>
  <c r="Q43"/>
  <c r="I43"/>
  <c r="P43" s="1"/>
  <c r="Q47"/>
  <c r="I47"/>
  <c r="P47" s="1"/>
  <c r="Q51"/>
  <c r="I51"/>
  <c r="P51" s="1"/>
  <c r="Q26"/>
  <c r="I26"/>
  <c r="P26" s="1"/>
  <c r="Q30"/>
  <c r="I30"/>
  <c r="P30" s="1"/>
  <c r="Q10"/>
  <c r="I10"/>
  <c r="P10" s="1"/>
  <c r="Q14"/>
  <c r="I14"/>
  <c r="P14" s="1"/>
  <c r="Q18"/>
  <c r="I18"/>
  <c r="P18" s="1"/>
  <c r="Q22"/>
  <c r="I22"/>
  <c r="P22" s="1"/>
  <c r="Q32"/>
  <c r="Q34"/>
  <c r="P35"/>
  <c r="Q36"/>
  <c r="O37"/>
  <c r="P37"/>
  <c r="Q38"/>
  <c r="P8"/>
  <c r="Q12"/>
  <c r="I12"/>
  <c r="P12" s="1"/>
  <c r="Q16"/>
  <c r="I16"/>
  <c r="P16" s="1"/>
  <c r="Q20"/>
  <c r="I20"/>
  <c r="P20" s="1"/>
  <c r="Q24"/>
  <c r="I24"/>
  <c r="P24" s="1"/>
  <c r="Q320" l="1"/>
  <c r="I320"/>
  <c r="P320" s="1"/>
  <c r="Q324"/>
  <c r="I324"/>
  <c r="P324" s="1"/>
  <c r="Q316"/>
  <c r="I316"/>
  <c r="P316" s="1"/>
  <c r="I55"/>
  <c r="M55"/>
</calcChain>
</file>

<file path=xl/sharedStrings.xml><?xml version="1.0" encoding="utf-8"?>
<sst xmlns="http://schemas.openxmlformats.org/spreadsheetml/2006/main" count="672" uniqueCount="654">
  <si>
    <t xml:space="preserve">Водько Н. Ю. </t>
  </si>
  <si>
    <t>Герштун В. О.</t>
  </si>
  <si>
    <t>Скібчик М. Р.</t>
  </si>
  <si>
    <t>Скібчик В. М.</t>
  </si>
  <si>
    <t>Водько Т. Ф.</t>
  </si>
  <si>
    <t>Скібчик П. М.</t>
  </si>
  <si>
    <t xml:space="preserve">Ошурко Е. І. </t>
  </si>
  <si>
    <t xml:space="preserve">Водько А. Ф. </t>
  </si>
  <si>
    <t>Ткачук М. Д.</t>
  </si>
  <si>
    <t>Бартошик І. П.</t>
  </si>
  <si>
    <t>Скібчик В. В.</t>
  </si>
  <si>
    <t>Скібчик З. І.</t>
  </si>
  <si>
    <t>Якубець Л. В.</t>
  </si>
  <si>
    <t>Лисак О.М.</t>
  </si>
  <si>
    <t>Васина Ю. М.</t>
  </si>
  <si>
    <t>Мороз К. С.</t>
  </si>
  <si>
    <t>Мороз Ю. О.</t>
  </si>
  <si>
    <t>Ошурко А. О.</t>
  </si>
  <si>
    <t xml:space="preserve">Книшук Г. А.                                           </t>
  </si>
  <si>
    <t>Сніжко В К.</t>
  </si>
  <si>
    <t>Водько А. Ф.</t>
  </si>
  <si>
    <t>Ошурко В. Н.</t>
  </si>
  <si>
    <t>Кравчук Н. М.</t>
  </si>
  <si>
    <t>Кальковець Б. І.</t>
  </si>
  <si>
    <t>Водько П. П.</t>
  </si>
  <si>
    <t>Протасевич В. В.</t>
  </si>
  <si>
    <t>Скібчик М. О.</t>
  </si>
  <si>
    <t>Скібчик Ю. Д.</t>
  </si>
  <si>
    <t>Затірка І. Р.</t>
  </si>
  <si>
    <t>Кедич Ф. У.</t>
  </si>
  <si>
    <t>Штинь В. П.</t>
  </si>
  <si>
    <t>Верешко О. С.</t>
  </si>
  <si>
    <t>Дуляницький В. В.</t>
  </si>
  <si>
    <t>Назарук Л. І.</t>
  </si>
  <si>
    <t>Підвишенний О. М.</t>
  </si>
  <si>
    <t>Ярмольчук В. К.</t>
  </si>
  <si>
    <t>Гугало І. В.</t>
  </si>
  <si>
    <t>Жук Н. В.</t>
  </si>
  <si>
    <t>Марчук Н. К.</t>
  </si>
  <si>
    <t xml:space="preserve">Троцюк С. Г. </t>
  </si>
  <si>
    <t>Сульжик В. Ф.</t>
  </si>
  <si>
    <t>Мацюк С. О.</t>
  </si>
  <si>
    <t>Затірка І. З.</t>
  </si>
  <si>
    <t>Нестерчук Н. В.</t>
  </si>
  <si>
    <t>Тригуба М. С.</t>
  </si>
  <si>
    <t xml:space="preserve">Чирук С. І.                        </t>
  </si>
  <si>
    <t>Скумин Г. І.</t>
  </si>
  <si>
    <t>Сриберко П. П.</t>
  </si>
  <si>
    <t>Кубай І. С.</t>
  </si>
  <si>
    <t>Мацюк  Г. М.</t>
  </si>
  <si>
    <t>Герштун П. І.</t>
  </si>
  <si>
    <t>Шуліпа С. І.</t>
  </si>
  <si>
    <t>Ошурко В. Г.</t>
  </si>
  <si>
    <t>Ядловська Ж. І.</t>
  </si>
  <si>
    <t>Бартосевич С. В.</t>
  </si>
  <si>
    <t>Лавренюк Ю. К.</t>
  </si>
  <si>
    <t>Затірка Л. П.</t>
  </si>
  <si>
    <t>Макуха Л. О.</t>
  </si>
  <si>
    <t>Зінчук М. В.</t>
  </si>
  <si>
    <t>Климчук К. В.</t>
  </si>
  <si>
    <t xml:space="preserve">Мацюк В. В. </t>
  </si>
  <si>
    <t>Федінчик М. І.</t>
  </si>
  <si>
    <t>Совгуть К. В.</t>
  </si>
  <si>
    <t xml:space="preserve">Герштун О. В. </t>
  </si>
  <si>
    <t xml:space="preserve">Скібчик В. М. </t>
  </si>
  <si>
    <t>Тетерук М. Ф.</t>
  </si>
  <si>
    <t>Білінська З. Ф.</t>
  </si>
  <si>
    <t>Тарасюк В. М.</t>
  </si>
  <si>
    <t>Ососкало К.К.</t>
  </si>
  <si>
    <t>Козюк Н. А.</t>
  </si>
  <si>
    <t>Оштук Л.Г.</t>
  </si>
  <si>
    <t>Шведюк П. В.</t>
  </si>
  <si>
    <t>Скібчик О. М.</t>
  </si>
  <si>
    <t>Скібчик І. І.</t>
  </si>
  <si>
    <t>Шведюк О. Г.</t>
  </si>
  <si>
    <t>Ошурко О. В.</t>
  </si>
  <si>
    <t>Скібчик В.І.</t>
  </si>
  <si>
    <t>Чирук Н. Р.</t>
  </si>
  <si>
    <t xml:space="preserve">Репетуха В. Н. </t>
  </si>
  <si>
    <t xml:space="preserve">Долід П. В. </t>
  </si>
  <si>
    <t>Скібчик З. О.</t>
  </si>
  <si>
    <t>Підвишенна О. А.</t>
  </si>
  <si>
    <t xml:space="preserve">Протасевич В. М. </t>
  </si>
  <si>
    <t>Ярошик Н. М.</t>
  </si>
  <si>
    <t>Мельничук Г. В.</t>
  </si>
  <si>
    <t>Лавренюк Л.О.</t>
  </si>
  <si>
    <t xml:space="preserve">Штинь Н. С. </t>
  </si>
  <si>
    <t xml:space="preserve">Павлюк В. Ф.                                  </t>
  </si>
  <si>
    <t>Мамчиц Ж. В.</t>
  </si>
  <si>
    <t>Гугайло С. В.</t>
  </si>
  <si>
    <t xml:space="preserve">Краснощоченко В. М.  </t>
  </si>
  <si>
    <t>Безклубенко К. В.</t>
  </si>
  <si>
    <t xml:space="preserve">Ткачук І. С.  </t>
  </si>
  <si>
    <t>Матвійчук Л.С.</t>
  </si>
  <si>
    <t>Сопрунець  В. В.</t>
  </si>
  <si>
    <t>Сопрунець  В. Ф.</t>
  </si>
  <si>
    <t>Чулюк С. С.</t>
  </si>
  <si>
    <t>Гаврилюк О. Ф.</t>
  </si>
  <si>
    <t>Бабік І. В.</t>
  </si>
  <si>
    <t>Водько В. І.</t>
  </si>
  <si>
    <t>Васкул Л. В.</t>
  </si>
  <si>
    <t>Шведюк С. І.</t>
  </si>
  <si>
    <t>Сяський С. А.</t>
  </si>
  <si>
    <t xml:space="preserve">Гужва М. К.  </t>
  </si>
  <si>
    <t>Мотько Л. В.</t>
  </si>
  <si>
    <t>Самойдюк С. С.</t>
  </si>
  <si>
    <t>Тишко Н. С.</t>
  </si>
  <si>
    <t>Никитюк С. М</t>
  </si>
  <si>
    <t>Плисюк В. М.</t>
  </si>
  <si>
    <t>Гнатик М.Е.</t>
  </si>
  <si>
    <t>Максимишина Н.М.</t>
  </si>
  <si>
    <t>Матвійчук О. А.</t>
  </si>
  <si>
    <t>Мацюк І. С.</t>
  </si>
  <si>
    <t>Скібчик В. Ф.</t>
  </si>
  <si>
    <t>Мельник І. Д.</t>
  </si>
  <si>
    <t>Федіна Ю. П.</t>
  </si>
  <si>
    <t>Герасимчук Н. П.</t>
  </si>
  <si>
    <t>Найдич О. С.</t>
  </si>
  <si>
    <t>Бездомов А. Л.</t>
  </si>
  <si>
    <t>Барабух І. М.</t>
  </si>
  <si>
    <t>Штинь О. А.</t>
  </si>
  <si>
    <t>Затірка І. І.</t>
  </si>
  <si>
    <t>Лідич В. В.</t>
  </si>
  <si>
    <t xml:space="preserve">Бартосевич О. Ф.  </t>
  </si>
  <si>
    <t xml:space="preserve">Сніжко А. А.  </t>
  </si>
  <si>
    <t xml:space="preserve">Ошурко Ф. Ф.  </t>
  </si>
  <si>
    <t>Мельничук Н. К</t>
  </si>
  <si>
    <t>Матюша Г. П.</t>
  </si>
  <si>
    <t>Скібчик  О. М.</t>
  </si>
  <si>
    <t>Смітюх О. П.</t>
  </si>
  <si>
    <t xml:space="preserve">Герштун К. І. </t>
  </si>
  <si>
    <t>Ткач В. В.</t>
  </si>
  <si>
    <t xml:space="preserve">Бенза Ф. А. </t>
  </si>
  <si>
    <t xml:space="preserve">Савчук Г. М. </t>
  </si>
  <si>
    <t>Халява Н. І.</t>
  </si>
  <si>
    <t xml:space="preserve">Лавренюк З. О. </t>
  </si>
  <si>
    <t>Гузуватий  М. О.</t>
  </si>
  <si>
    <t xml:space="preserve">Шкіндер Г.Н. </t>
  </si>
  <si>
    <t>Кухарев А. О.</t>
  </si>
  <si>
    <t>Шкіндер Г. Н.</t>
  </si>
  <si>
    <t>Гапонов В. Ф.</t>
  </si>
  <si>
    <t xml:space="preserve">Ярошик Т. А. </t>
  </si>
  <si>
    <t xml:space="preserve">Скібчик О. К  </t>
  </si>
  <si>
    <t xml:space="preserve">Скібчик О.К. </t>
  </si>
  <si>
    <t xml:space="preserve">Сульжик Л. О. </t>
  </si>
  <si>
    <t>Скібчик О. Н.</t>
  </si>
  <si>
    <t xml:space="preserve">Коханець Н.І. </t>
  </si>
  <si>
    <t>Степанець Г. М.</t>
  </si>
  <si>
    <t>Годунок М. В.</t>
  </si>
  <si>
    <t>Шилін Ю. Ю.</t>
  </si>
  <si>
    <t xml:space="preserve">Скібчик М. С. </t>
  </si>
  <si>
    <t>Ткачук С. М.</t>
  </si>
  <si>
    <t>Тишко А. І.</t>
  </si>
  <si>
    <t xml:space="preserve">Самойдюк В. О. </t>
  </si>
  <si>
    <t xml:space="preserve">Штинь Т. І. </t>
  </si>
  <si>
    <t xml:space="preserve">Сніжко В. Й. </t>
  </si>
  <si>
    <t xml:space="preserve">Сніжко Р. Ф. </t>
  </si>
  <si>
    <t xml:space="preserve">Бутеєць А. О. </t>
  </si>
  <si>
    <t xml:space="preserve">Бутеєць О. В.. </t>
  </si>
  <si>
    <t xml:space="preserve">Саворона В. І. </t>
  </si>
  <si>
    <t>Штинь Г. І.</t>
  </si>
  <si>
    <t xml:space="preserve">Мацюк В. С. </t>
  </si>
  <si>
    <t xml:space="preserve">Літвінчук П. С. </t>
  </si>
  <si>
    <t xml:space="preserve">Пашко В. Б. </t>
  </si>
  <si>
    <t xml:space="preserve">Федорова М. В. </t>
  </si>
  <si>
    <t xml:space="preserve">Устимчук В. С. </t>
  </si>
  <si>
    <t>Кальковець І.С.</t>
  </si>
  <si>
    <t xml:space="preserve">Куделя О. В. </t>
  </si>
  <si>
    <t xml:space="preserve">Кречик С.М. </t>
  </si>
  <si>
    <t>Брилюк І. В.</t>
  </si>
  <si>
    <t xml:space="preserve">Мартинюк П. С. </t>
  </si>
  <si>
    <t>Горбачик А. П.</t>
  </si>
  <si>
    <t>Горбачик В. А.</t>
  </si>
  <si>
    <t>Водько Л. Ф.</t>
  </si>
  <si>
    <t>Шульга І. В.</t>
  </si>
  <si>
    <t>Лавренюк І. С.</t>
  </si>
  <si>
    <t>Скібчик Л. Ф.</t>
  </si>
  <si>
    <t>вул. Молодіжна, буд. 31 кв.1</t>
  </si>
  <si>
    <t>вул. Молодіжна, буд. 31 кв.2</t>
  </si>
  <si>
    <t>вул. Молодіжна, буд. 31 кв.3</t>
  </si>
  <si>
    <t>вул. Молодіжна, буд. 31 кв.4</t>
  </si>
  <si>
    <t>вул. Молодіжна, буд. 31 кв.5</t>
  </si>
  <si>
    <t>вул. Молодіжна, буд. 31 кв.6</t>
  </si>
  <si>
    <t>вул. Молодіжна, буд. 31 кв.7</t>
  </si>
  <si>
    <t>вул. Молодіжна, буд. 31 кв.8</t>
  </si>
  <si>
    <t xml:space="preserve">Штинь С. Ю. </t>
  </si>
  <si>
    <t>вул. Полонська , буд.3, кв.1а</t>
  </si>
  <si>
    <t xml:space="preserve">вул. Полонська , буд.3, кв.1б  </t>
  </si>
  <si>
    <t>Штинь Р. М.</t>
  </si>
  <si>
    <t>вул. Гранична , буд.1, кв.1</t>
  </si>
  <si>
    <t xml:space="preserve">Штинь Л. І.                        </t>
  </si>
  <si>
    <t>вул. Гранична , буд.8, кв.2</t>
  </si>
  <si>
    <t xml:space="preserve">вул. Гранична , буд.8, кв.1 </t>
  </si>
  <si>
    <t xml:space="preserve">Мацюк В. І.                                </t>
  </si>
  <si>
    <t xml:space="preserve">Долгушева Н. С.   </t>
  </si>
  <si>
    <t>вул. Полонська , буд.2, кв.1</t>
  </si>
  <si>
    <t xml:space="preserve">вул. Полонська , буд.2, кв.2 </t>
  </si>
  <si>
    <t xml:space="preserve">Скібчик О. С.                                      </t>
  </si>
  <si>
    <t>Таякіна  А. В.</t>
  </si>
  <si>
    <t>вул. Полонська , буд.8, кв.1</t>
  </si>
  <si>
    <t>вул. Полонська , буд.8, кв.2</t>
  </si>
  <si>
    <t>Кудрик П. М.</t>
  </si>
  <si>
    <t>вул. 1 Травня , буд.4, кв.1</t>
  </si>
  <si>
    <t>вул. 1 Травня , буд.4, кв.2</t>
  </si>
  <si>
    <t>сума внеску на 1 лічильник 1будинок, грн. без ПДВ</t>
  </si>
  <si>
    <t>сума внеску 
на приміщення, 
грн. без ПДВ</t>
  </si>
  <si>
    <t>сума внеску 
на приміщення, 
грн. з ПДВ</t>
  </si>
  <si>
    <t>ПДВ, грн</t>
  </si>
  <si>
    <t>Соборна 19 кв.1</t>
  </si>
  <si>
    <t xml:space="preserve">Мацюк М. Ф.   </t>
  </si>
  <si>
    <t xml:space="preserve">Ващишин О. В. </t>
  </si>
  <si>
    <t xml:space="preserve">Дзьолось Л. М. </t>
  </si>
  <si>
    <t xml:space="preserve">Кухоцький І. І. </t>
  </si>
  <si>
    <t xml:space="preserve">Ткач П. К. </t>
  </si>
  <si>
    <t xml:space="preserve">Ситай М. Є. </t>
  </si>
  <si>
    <t xml:space="preserve">Буренко Н. М. </t>
  </si>
  <si>
    <t xml:space="preserve">Філіпова Л. І. </t>
  </si>
  <si>
    <t xml:space="preserve">Водько Л. І.                             </t>
  </si>
  <si>
    <t xml:space="preserve">Грушевська А. І.     </t>
  </si>
  <si>
    <t>Скібчик О С.</t>
  </si>
  <si>
    <t xml:space="preserve">Штинь Г. А.    </t>
  </si>
  <si>
    <t xml:space="preserve">Чирук Г. М.                         </t>
  </si>
  <si>
    <t>сума внесків 
приміщення, 
грн. без ПДВ</t>
  </si>
  <si>
    <t>сума внесків приміщення, 
грн з ПДВ 
в квартал</t>
  </si>
  <si>
    <t>вул. Соборна , буд.1, кв.2</t>
  </si>
  <si>
    <t>вул. Соборна , буд.1а, кв.1</t>
  </si>
  <si>
    <t>вул. Соборна , буд.1а, кв.2</t>
  </si>
  <si>
    <t>вул. Соборна , буд.2, кв.1</t>
  </si>
  <si>
    <t>вул. Соборна , буд.2, кв.2</t>
  </si>
  <si>
    <t>вул. Соборна , буд.2а, кв.1</t>
  </si>
  <si>
    <t>вул. Соборна , буд.2а, кв.2</t>
  </si>
  <si>
    <t>вул. Соборна , буд.3а, кв.1</t>
  </si>
  <si>
    <t>вул. Соборна , буд.3а, кв.2</t>
  </si>
  <si>
    <t>вул. Соборна , буд. 4</t>
  </si>
  <si>
    <t>вул. Соборна , буд. 4а</t>
  </si>
  <si>
    <t>вул. Соборна , буд. 35</t>
  </si>
  <si>
    <t xml:space="preserve"> вул. Соборна 19, кв.1</t>
  </si>
  <si>
    <t>Свиридюк М. П.</t>
  </si>
  <si>
    <t>вул. Соборна , буд. 10</t>
  </si>
  <si>
    <t>вул. Соборна , буд. 29а</t>
  </si>
  <si>
    <t>вул. Соборна , буд.14, кв.2</t>
  </si>
  <si>
    <t>вул. Соборна , буд.17, кв.1</t>
  </si>
  <si>
    <t>вул. Соборна , буд. 7. кв.1</t>
  </si>
  <si>
    <t>вул. Соборна , буд.16, кв.2</t>
  </si>
  <si>
    <t>вул. Полонська , буд.15, кв.2</t>
  </si>
  <si>
    <t>вул. Лісна , буд. 3а</t>
  </si>
  <si>
    <t>вул. Гранична , буд.12а</t>
  </si>
  <si>
    <t xml:space="preserve">вул. Полонська , буд.25, кв.2 </t>
  </si>
  <si>
    <t>вул. Полонська , буд.18, кв.1</t>
  </si>
  <si>
    <t>вул. Полонська , буд.24б</t>
  </si>
  <si>
    <t xml:space="preserve"> вул. Полонська,  буд.28</t>
  </si>
  <si>
    <t>вул. Полонська , буд.13, кв.1</t>
  </si>
  <si>
    <t>вул. Полонська , буд.7, кв.1</t>
  </si>
  <si>
    <t xml:space="preserve">вул. Полонська , буд.18, кв.2 </t>
  </si>
  <si>
    <t>вул. Полонська , буд.7, кв.2</t>
  </si>
  <si>
    <t xml:space="preserve">вул. Полонська , буд.17, кв.2 </t>
  </si>
  <si>
    <t xml:space="preserve">вул. Полонська , буд.22, кв.1  </t>
  </si>
  <si>
    <t xml:space="preserve">вул. Полонська , буд.24, кв.1 </t>
  </si>
  <si>
    <t xml:space="preserve">вул. Полонська , буд.26, кв.1 </t>
  </si>
  <si>
    <t xml:space="preserve">вул. Полонська , буд.26, кв.2 </t>
  </si>
  <si>
    <t>вул. Полонська , буд.29</t>
  </si>
  <si>
    <t>вул. Полонська , буд.22, кв.2</t>
  </si>
  <si>
    <t xml:space="preserve">вул. Полонська , буд.27, кв.2  </t>
  </si>
  <si>
    <t>вул. Полонська , буд.10. кв.1,2</t>
  </si>
  <si>
    <t>Мацюк І. В.</t>
  </si>
  <si>
    <t>вул. Полонська , буд.21, кв.1</t>
  </si>
  <si>
    <t>вул. Полонська , буд.20,кв.1</t>
  </si>
  <si>
    <t>Скібчик С. І.</t>
  </si>
  <si>
    <t>вул. Молодіжна , буд. 6</t>
  </si>
  <si>
    <t>вул. Молодіжна, буд.13</t>
  </si>
  <si>
    <t xml:space="preserve">вул. Молодіжна, буд.15 </t>
  </si>
  <si>
    <t>вул. Молодіжна, буд.21а</t>
  </si>
  <si>
    <t>Савчук А. Ф.</t>
  </si>
  <si>
    <t>вул. Молодіжна, буд.26</t>
  </si>
  <si>
    <t>вул. Молодіжна, буд.25а</t>
  </si>
  <si>
    <t>вул. Молодіжна, буд. 28 кв.1</t>
  </si>
  <si>
    <t>вул. Молодіжна, буд.28а кв.2</t>
  </si>
  <si>
    <t>Москвич О. А.</t>
  </si>
  <si>
    <t>вул. Шевченка , буд. 2а</t>
  </si>
  <si>
    <t xml:space="preserve">вул. Шевченка , буд.3. кв.1,2 </t>
  </si>
  <si>
    <t>вул. Гагаріна , буд.5, кв.1</t>
  </si>
  <si>
    <t>вул. Гагаріна , буд.5, кв.2</t>
  </si>
  <si>
    <t>вул. Гагаріна , буд.1, кв.1</t>
  </si>
  <si>
    <t>вул. Гагаріна , буд.1, кв.2</t>
  </si>
  <si>
    <t>вул. Гагаріна , буд.4, кв.1</t>
  </si>
  <si>
    <t xml:space="preserve">вул. 1 Травня , буд.1, кв.2 </t>
  </si>
  <si>
    <t>вул. Поліська</t>
  </si>
  <si>
    <t>Хомуйло П. С.</t>
  </si>
  <si>
    <t xml:space="preserve">вул. Незалежності , буд. 2, кв.1 </t>
  </si>
  <si>
    <t>вул. Незалежності , буд. 5а</t>
  </si>
  <si>
    <t>вул. Незалежності , буд.6а, кв.1</t>
  </si>
  <si>
    <t>вул. Незалежності , буд.6а, кв.2</t>
  </si>
  <si>
    <t>вул. Незалежності , буд.7а, кв.2</t>
  </si>
  <si>
    <t>вул. Незалежності , буд.11, кв.1а</t>
  </si>
  <si>
    <t>вул. Садова буд. 2, кв.2</t>
  </si>
  <si>
    <t>Охремчук О. О.</t>
  </si>
  <si>
    <t>вул. Садова буд.10 а</t>
  </si>
  <si>
    <t>вул. Свободи , буд.6, кв.1</t>
  </si>
  <si>
    <t>вул. Свободи , буд.6, кв.2</t>
  </si>
  <si>
    <t>вул. Гранична , буд.29а</t>
  </si>
  <si>
    <t xml:space="preserve">                                                          вул. Незалежності</t>
  </si>
  <si>
    <t xml:space="preserve">                                            вул. Лісна</t>
  </si>
  <si>
    <t xml:space="preserve">                                         вул. Шевченка</t>
  </si>
  <si>
    <t xml:space="preserve">                                вул. Соборна</t>
  </si>
  <si>
    <t>вул. Соборна , буд. 5</t>
  </si>
  <si>
    <t>вул. Соборна , буд. 5а</t>
  </si>
  <si>
    <t>вул. Соборна , буд. 6</t>
  </si>
  <si>
    <t>вул. Соборна , буд. 7, кв.2</t>
  </si>
  <si>
    <t>вул. Соборна , буд. 8, кв.1</t>
  </si>
  <si>
    <t>вул. Соборна , буд. 8, кв.2</t>
  </si>
  <si>
    <t>вул. Соборна , буд. 9, кв.1</t>
  </si>
  <si>
    <t>вул. Соборна , буд. 9, кв.2</t>
  </si>
  <si>
    <t>вул. Соборна , буд.11</t>
  </si>
  <si>
    <t>Штинь С. П.</t>
  </si>
  <si>
    <t>вул. Шевченка , буд.2, кв.2</t>
  </si>
  <si>
    <t>вул. Шевченка , буд.2, кв.1</t>
  </si>
  <si>
    <t>вул. Шевченка , буд.1, кв.2</t>
  </si>
  <si>
    <t>вул. Шевченка , буд.1, кв.1</t>
  </si>
  <si>
    <t xml:space="preserve">                                        вул. Гагаріна</t>
  </si>
  <si>
    <t xml:space="preserve">                                          вул. Свободи</t>
  </si>
  <si>
    <t xml:space="preserve">                                        вул. Гранична</t>
  </si>
  <si>
    <t xml:space="preserve">                                                      вул. 1 Травня</t>
  </si>
  <si>
    <t>вул. Полонська , буд.4, кв.2</t>
  </si>
  <si>
    <t>вул. Соборна , буд.24, кв.1</t>
  </si>
  <si>
    <t>вул. Соборна , буд.23а, кв.2</t>
  </si>
  <si>
    <t>вул. Соборна , буд.23а, кв.1</t>
  </si>
  <si>
    <t>вул. Соборна , буд.23, кв. 2</t>
  </si>
  <si>
    <t>вул. Соборна , буд.23, кв. 1</t>
  </si>
  <si>
    <t>вул. Соборна , буд. 22</t>
  </si>
  <si>
    <t>вул. Соборна , буд.21</t>
  </si>
  <si>
    <t>вул. Соборна , буд.12</t>
  </si>
  <si>
    <t>вул. Соборна , буд. 6а</t>
  </si>
  <si>
    <t>вул. Соборна , буд.1, кв.1</t>
  </si>
  <si>
    <t>вул. Садова буд. 8а</t>
  </si>
  <si>
    <t xml:space="preserve">                       вул.Садова</t>
  </si>
  <si>
    <t>№ з/п</t>
  </si>
  <si>
    <t>Обслуговування вузла (вузлів) комерційного обліку</t>
  </si>
  <si>
    <t>Заміна вузла (вузлів) комерційного обліку</t>
  </si>
  <si>
    <t>Разом</t>
  </si>
  <si>
    <t xml:space="preserve">Кількість  лічильників </t>
  </si>
  <si>
    <t>Адреса</t>
  </si>
  <si>
    <t>Скібчик  М. Я.</t>
  </si>
  <si>
    <t>Костючик  В. П.</t>
  </si>
  <si>
    <t>Хомуйло О. Л.</t>
  </si>
  <si>
    <t>Пашко І. О.</t>
  </si>
  <si>
    <t>Васильків Л. О.</t>
  </si>
  <si>
    <t>Яйченя М. М.</t>
  </si>
  <si>
    <t>Юсько В. М.</t>
  </si>
  <si>
    <t>Саврук  В. С.</t>
  </si>
  <si>
    <t>Смаглюк І. І.</t>
  </si>
  <si>
    <t>Бартосевич С. Т.</t>
  </si>
  <si>
    <t>Ошурко В. А.</t>
  </si>
  <si>
    <t>Бабецький С. І.</t>
  </si>
  <si>
    <t>Тетерук А. А.</t>
  </si>
  <si>
    <t>вул. Молодіжна, буд.30</t>
  </si>
  <si>
    <t>вул. Молодіжна, буд.20, кв.2</t>
  </si>
  <si>
    <t>Шкода А. Ф.</t>
  </si>
  <si>
    <t>Мороз  В. Ф.</t>
  </si>
  <si>
    <t>вул. Молодіжна, буд.18, кв.2</t>
  </si>
  <si>
    <t>вул. Молодіжна, буд.14, кв.2</t>
  </si>
  <si>
    <t>Герштун І. О.</t>
  </si>
  <si>
    <t>Стельмах Н. К.</t>
  </si>
  <si>
    <t>Кривко Н. В.</t>
  </si>
  <si>
    <t>вул. Молодіжна, буд.7</t>
  </si>
  <si>
    <t>Скібчик  В. І.</t>
  </si>
  <si>
    <t>вул. Молодіжна, буд.16, кв.1</t>
  </si>
  <si>
    <t>Сергійчук Т. І.</t>
  </si>
  <si>
    <t>вул. Молодіжна, буд.28а, кв.1</t>
  </si>
  <si>
    <t>Герасимчук О. І.</t>
  </si>
  <si>
    <t>Гнідко Н. Р.</t>
  </si>
  <si>
    <t>вул. Молодіжна, буд.18, кв.1</t>
  </si>
  <si>
    <t>вул. Молодіжна, буд.16, кв.2</t>
  </si>
  <si>
    <t>Сергійчук М. М.</t>
  </si>
  <si>
    <t>вул. Молодіжна, буд.11</t>
  </si>
  <si>
    <t>Сніжко М. Н.</t>
  </si>
  <si>
    <t>вул. Молодіжна, буд.11а</t>
  </si>
  <si>
    <t>Федорчук Н. К.</t>
  </si>
  <si>
    <t>Макуха Н. С.</t>
  </si>
  <si>
    <t>вул. Молодіжна, буд.2</t>
  </si>
  <si>
    <t>вул. Молодіжна, буд.19</t>
  </si>
  <si>
    <t>Штинь С. О.</t>
  </si>
  <si>
    <t>вул. Молодіжна, буд.12</t>
  </si>
  <si>
    <t>Савчук П. О.</t>
  </si>
  <si>
    <t>вул. Молодіжна, буд.29</t>
  </si>
  <si>
    <t>Бережна Г. В.</t>
  </si>
  <si>
    <t>вул. Молодіжна, буд.8</t>
  </si>
  <si>
    <t>Сопрунець Г. Г.</t>
  </si>
  <si>
    <t>вул. Молодіжна, буд.23</t>
  </si>
  <si>
    <t>Макуха О. І.</t>
  </si>
  <si>
    <t>227-Т</t>
  </si>
  <si>
    <t>вул. Молодіжна, буд.14, кв.1</t>
  </si>
  <si>
    <t>Мецак С. Д.</t>
  </si>
  <si>
    <t>вул. Молодіжна, буд.20, кв.1</t>
  </si>
  <si>
    <t>Мецак В. В.</t>
  </si>
  <si>
    <t>вул. Молодіжна, буд.8а</t>
  </si>
  <si>
    <t>Скібчик Ю.В.</t>
  </si>
  <si>
    <t>вул. Молодіжна, буд.15 а</t>
  </si>
  <si>
    <t>Скібчик І. К.</t>
  </si>
  <si>
    <t>вул. Молодіжна, буд.10</t>
  </si>
  <si>
    <t>Давидова О. В.</t>
  </si>
  <si>
    <t>Скібчик Г. С.</t>
  </si>
  <si>
    <t>Радчук Т. Й.</t>
  </si>
  <si>
    <t>вул. Молодіжна, буд.22</t>
  </si>
  <si>
    <t>Шведюк С. Є.</t>
  </si>
  <si>
    <t>вул. Молодіжна, буд.3</t>
  </si>
  <si>
    <t>Шведюк В. П.</t>
  </si>
  <si>
    <t>вул. Молодіжна, буд.4</t>
  </si>
  <si>
    <t>вул. Молодіжна, буд. 24</t>
  </si>
  <si>
    <t>Скібчик  С. М.</t>
  </si>
  <si>
    <t>Ткач Г. С.</t>
  </si>
  <si>
    <t>Кононюк А. А.</t>
  </si>
  <si>
    <t>вул. Молодіжна, буд. 27</t>
  </si>
  <si>
    <t>Тетерук А. Г.</t>
  </si>
  <si>
    <t>вул. Молодіжна, буд. 32</t>
  </si>
  <si>
    <t>Ковердюк Н. В.</t>
  </si>
  <si>
    <t>вул. Молодіжна, буд. 30а</t>
  </si>
  <si>
    <t>Скібчик В. Н.</t>
  </si>
  <si>
    <t>Скібчик Н. С.</t>
  </si>
  <si>
    <t>вул. Молодіжна, буд. 1</t>
  </si>
  <si>
    <t>вул. Молодіжна, буд. 28 кв.2</t>
  </si>
  <si>
    <t>Байдарова О. О.</t>
  </si>
  <si>
    <t>Бабік І. М.</t>
  </si>
  <si>
    <t>Штинь С. А.</t>
  </si>
  <si>
    <t>Матушевська С. В.</t>
  </si>
  <si>
    <t>Ошурко А. Н.</t>
  </si>
  <si>
    <t>Костючик  А. П.</t>
  </si>
  <si>
    <t>Сергійчук В. С.</t>
  </si>
  <si>
    <t>Мацюк Л. А.</t>
  </si>
  <si>
    <t>Грушевський О. О.</t>
  </si>
  <si>
    <t>Степанова В. М.</t>
  </si>
  <si>
    <t>Мельник В. С.</t>
  </si>
  <si>
    <t>Москалик В. П.</t>
  </si>
  <si>
    <t>Скібчик В. О.</t>
  </si>
  <si>
    <t>Скібчик К. С.</t>
  </si>
  <si>
    <t>Ткачук О. М.</t>
  </si>
  <si>
    <t>Штинь О. С.</t>
  </si>
  <si>
    <t>вул. Молодіжна</t>
  </si>
  <si>
    <t>Штинь Л. Г.</t>
  </si>
  <si>
    <t>Скібчик Г. М.</t>
  </si>
  <si>
    <t>Вознюк Г. І.</t>
  </si>
  <si>
    <t>Грушевський М. Д.</t>
  </si>
  <si>
    <t>Штинь Л. С.</t>
  </si>
  <si>
    <t>Скібчик Г. Г.</t>
  </si>
  <si>
    <t>Цинайло В. П.</t>
  </si>
  <si>
    <t>Ткач В. Н.</t>
  </si>
  <si>
    <t>Тетерук В. Ф.</t>
  </si>
  <si>
    <t>Скібчик Л. І.</t>
  </si>
  <si>
    <t>Цинайло Л. Й.</t>
  </si>
  <si>
    <t>вул. Соборна , буд.14, кв.1</t>
  </si>
  <si>
    <t>вул. Соборна , буд.15, кв.1</t>
  </si>
  <si>
    <t>вул. Соборна , буд.15, кв.2</t>
  </si>
  <si>
    <t>вул. Соборна , буд.16, кв.1</t>
  </si>
  <si>
    <t>вул. Незалежності , буд. 5, кв.1</t>
  </si>
  <si>
    <t xml:space="preserve">вул. Незалежності , буд. 2, кв.2 </t>
  </si>
  <si>
    <t>вул. Незалежності , буд. 3, кв.1</t>
  </si>
  <si>
    <t>вул. Незалежності , буд. 3, кв.2</t>
  </si>
  <si>
    <t xml:space="preserve">вул. Незалежності , буд.4, кв.1  </t>
  </si>
  <si>
    <t xml:space="preserve">вул. Незалежності , буд.4, кв.2 </t>
  </si>
  <si>
    <t xml:space="preserve">вул. Незалежності , буд. 5, кв.2 </t>
  </si>
  <si>
    <t xml:space="preserve">вул. Незалежності , буд.7, кв.1 </t>
  </si>
  <si>
    <t xml:space="preserve">вул. Незалежності , буд.7, кв.2 </t>
  </si>
  <si>
    <t xml:space="preserve">вул. Незалежності , буд. 7а, кв. 1 </t>
  </si>
  <si>
    <t xml:space="preserve">вул. Незалежності , буд.8, кв.1  </t>
  </si>
  <si>
    <t xml:space="preserve">вул. Незалежності , буд.8, кв.2  </t>
  </si>
  <si>
    <t xml:space="preserve">вул. Незалежності , буд.9 </t>
  </si>
  <si>
    <t xml:space="preserve">вул. Незалежності , буд.10 </t>
  </si>
  <si>
    <t xml:space="preserve">вул. Незалежності , буд.11, кв.1 </t>
  </si>
  <si>
    <t xml:space="preserve">вул. Незалежності , буд.11, кв.2 </t>
  </si>
  <si>
    <t xml:space="preserve">вул. Незалежності , буд.12, кв.1 </t>
  </si>
  <si>
    <t xml:space="preserve">вул. Незалежності , буд.12, кв.2 </t>
  </si>
  <si>
    <t xml:space="preserve">вул. Незалежності , буд.14 </t>
  </si>
  <si>
    <t>вул. Лісна , буд. 1 кв.1</t>
  </si>
  <si>
    <t>вул. Лісна , буд. 1 кв.2</t>
  </si>
  <si>
    <t>вул. Лісна , буд. 2 кв.1</t>
  </si>
  <si>
    <t>вул. Лісна , буд. 2 кв.2</t>
  </si>
  <si>
    <t>вул. Лісна , буд. 8. кв.2</t>
  </si>
  <si>
    <t>вул. Лісна , буд. 8. кв.1</t>
  </si>
  <si>
    <t>вул. Лісна , буд. 7. кв.2</t>
  </si>
  <si>
    <t>вул. Лісна , буд. 7. кв.1</t>
  </si>
  <si>
    <t>вул. Лісна , буд. 6. кв.2</t>
  </si>
  <si>
    <t>вул. Лісна , буд. 6. кв.1</t>
  </si>
  <si>
    <t>вул. Лісна , буд. 5. кв.2</t>
  </si>
  <si>
    <t>вул. Лісна , буд. 5. кв.1</t>
  </si>
  <si>
    <t>вул. Лісна , буд. 4. кв.2</t>
  </si>
  <si>
    <t>вул. Лісна , буд. 4. кв.1</t>
  </si>
  <si>
    <t>вул. Лісна , буд. 3. кв.2</t>
  </si>
  <si>
    <t>вул. Лісна , буд. 3. кв.1</t>
  </si>
  <si>
    <t>вул. Гагаріна , буд.4, кв.2</t>
  </si>
  <si>
    <t>вул. Гагаріна , буд.3, кв.2</t>
  </si>
  <si>
    <t>вул. Гагаріна , буд.3, кв.1</t>
  </si>
  <si>
    <t>вул. Гагаріна , буд.2, кв.2</t>
  </si>
  <si>
    <t>вул. Гагаріна , буд.2, кв.1</t>
  </si>
  <si>
    <t>вул. Молодіжна, буд.21</t>
  </si>
  <si>
    <t>вул. Молодіжна, буд. 17</t>
  </si>
  <si>
    <t>вул. Молодіжна , буд. 5</t>
  </si>
  <si>
    <t>вул. Свободи , буд.1, кв.1</t>
  </si>
  <si>
    <t>вул. Свободи , буд.1, кв.2</t>
  </si>
  <si>
    <t>вул. Свободи , буд.2, кв.1</t>
  </si>
  <si>
    <t>вул. Свободи , буд.2, кв.2</t>
  </si>
  <si>
    <t>вул. Свободи , буд.3, кв.1</t>
  </si>
  <si>
    <t>вул. Свободи , буд.3, кв.2</t>
  </si>
  <si>
    <t>вул. Свободи , буд.4, кв.2</t>
  </si>
  <si>
    <t>вул. Свободи , буд.5, кв.1</t>
  </si>
  <si>
    <t>вул. Свободи , буд.5, кв.2</t>
  </si>
  <si>
    <t>вул. Свободи , буд.7, кв.1</t>
  </si>
  <si>
    <t>вул. Свободи , буд.7, кв.2</t>
  </si>
  <si>
    <t>вул. Гранична , буд.2, кв.2</t>
  </si>
  <si>
    <t>вул. Гранична , буд.7, кв.1</t>
  </si>
  <si>
    <t>вул. Полонська , буд.1, кв.1,2</t>
  </si>
  <si>
    <t>вул. Полонська , буд.3, кв.2</t>
  </si>
  <si>
    <t>вул. Полонська , буд.4, кв.1</t>
  </si>
  <si>
    <t>вул. Полонська , буд.5, кв.2</t>
  </si>
  <si>
    <t>вул. Полонська , буд.6, кв.2</t>
  </si>
  <si>
    <t>вул. Полонська , буд.14, кв.1</t>
  </si>
  <si>
    <t>вул. Полонська , буд.14, кв.2</t>
  </si>
  <si>
    <t>вул. Полонська , буд.16, кв.2</t>
  </si>
  <si>
    <t>вул. Полонська , буд.21, кв.2</t>
  </si>
  <si>
    <t>вул. Полонська , буд.25, кв.1</t>
  </si>
  <si>
    <t>вул. Полонська , буд.23, кв.2</t>
  </si>
  <si>
    <t>вул. Полонська , буд.24, кв.2</t>
  </si>
  <si>
    <t>вул. Полонська , буд.23, кв.1</t>
  </si>
  <si>
    <t>вул. Соборна , буд.18, кв.1</t>
  </si>
  <si>
    <t>вул. Соборна , буд.18, кв.2</t>
  </si>
  <si>
    <t>вул. Соборна , буд.19, кв.2</t>
  </si>
  <si>
    <t>вул. Соборна , буд.20, кв1</t>
  </si>
  <si>
    <t>вул. Соборна , буд.20, кв.2</t>
  </si>
  <si>
    <t>вул. Соборна , буд. 24.кв.2</t>
  </si>
  <si>
    <t>вул. Соборна , буд. 24.Б.</t>
  </si>
  <si>
    <t>вул. Соборна , буд. 26</t>
  </si>
  <si>
    <t>вул. Соборна , буд. 27А</t>
  </si>
  <si>
    <t>вул. Соборна , буд. 28</t>
  </si>
  <si>
    <t>вул. Соборна , буд. 30</t>
  </si>
  <si>
    <t>вул. Соборна , буд. 31</t>
  </si>
  <si>
    <t>вул. Соборна , буд. 32</t>
  </si>
  <si>
    <t>вул. Соборна , буд. 38</t>
  </si>
  <si>
    <t>101- ТП</t>
  </si>
  <si>
    <t>вул. Соборна , буд. 39</t>
  </si>
  <si>
    <t>вул. Соборна , буд. 40</t>
  </si>
  <si>
    <t>вул. Соборна , буд. 41</t>
  </si>
  <si>
    <t>вул. Соборна , буд. 42</t>
  </si>
  <si>
    <t>вул. Соборна , буд. 43</t>
  </si>
  <si>
    <t>вул. Полонська</t>
  </si>
  <si>
    <t xml:space="preserve">вул. Полонська , буд.15, кв.1 </t>
  </si>
  <si>
    <t>вул. Полонська , буд.13, кв.2</t>
  </si>
  <si>
    <t>вул. Полонська , буд.19, кв.1</t>
  </si>
  <si>
    <t>вул. Полонська , буд.11, кв.1</t>
  </si>
  <si>
    <t>вул. 1 Травня , буд.3, кв.2</t>
  </si>
  <si>
    <t xml:space="preserve">вул. 1 Травня , буд.3, кв.1 </t>
  </si>
  <si>
    <t xml:space="preserve">вул. 1 Травня , буд.1, кв.1 </t>
  </si>
  <si>
    <t xml:space="preserve">вул. Полонська , буд.12, кв.1 </t>
  </si>
  <si>
    <t xml:space="preserve">вул. Полонська , буд.6, кв.1  </t>
  </si>
  <si>
    <t xml:space="preserve">вул. Полонська , буд.19, кв.2 </t>
  </si>
  <si>
    <t xml:space="preserve">вул. Полонська , буд.5, кв.1  </t>
  </si>
  <si>
    <t xml:space="preserve">вул. Полонська , буд.12, кв.2 </t>
  </si>
  <si>
    <t xml:space="preserve">вул. Полонська , буд.20, кв.2 </t>
  </si>
  <si>
    <t xml:space="preserve">вул. Полонська , буд.16, кв.1 </t>
  </si>
  <si>
    <t xml:space="preserve">вул. Полонська , буд.17, кв.1  </t>
  </si>
  <si>
    <t xml:space="preserve">вул. Полонська , буд.9, кв.2 </t>
  </si>
  <si>
    <t xml:space="preserve">вул. Полонська , буд.24а  </t>
  </si>
  <si>
    <t xml:space="preserve">вул. Полонська , буд.9, кв.1 </t>
  </si>
  <si>
    <t>вул. Полонська , буд.11, кв.2</t>
  </si>
  <si>
    <t>вул. Полонська , буд.27, кв.1</t>
  </si>
  <si>
    <t>вул. Гранична , буд.1, кв.2</t>
  </si>
  <si>
    <t>вул. Гранична , буд.3, кв.1</t>
  </si>
  <si>
    <t>вул. Гранична , буд.3, кв.2</t>
  </si>
  <si>
    <t>вул. Гранична , буд.4, кв.1</t>
  </si>
  <si>
    <t>вул. Гранична , буд.4, кв.2</t>
  </si>
  <si>
    <t>вул. Гранична , буд.5, кв.1</t>
  </si>
  <si>
    <t>вул. Гранична , буд.5, кв.2</t>
  </si>
  <si>
    <t>вул. Гранична , буд.6, кв.1</t>
  </si>
  <si>
    <t>вул. Гранична , буд.6, кв.2</t>
  </si>
  <si>
    <t>вул. Гранична , буд.7, кв.2</t>
  </si>
  <si>
    <t>вул. Гранична , буд.9, кв.1</t>
  </si>
  <si>
    <t>вул. Гранична , буд.9, кв.2</t>
  </si>
  <si>
    <t>вул. Гранична , буд.10</t>
  </si>
  <si>
    <t>вул. Гранична , буд.11</t>
  </si>
  <si>
    <t>вул. Гранична , буд.12 кв.1</t>
  </si>
  <si>
    <t>вул. Гранична , буд.16</t>
  </si>
  <si>
    <t>вул. Гранична , буд.17</t>
  </si>
  <si>
    <t xml:space="preserve">вул. Незалежності , буд. 1, кв.1 </t>
  </si>
  <si>
    <t>вул. Незалежності , буд. 1, кв.2</t>
  </si>
  <si>
    <t>Скібчик В. С.</t>
  </si>
  <si>
    <t>Пашко О.Є.</t>
  </si>
  <si>
    <t>Стрижеус О. П.</t>
  </si>
  <si>
    <t>Верешко В. П.</t>
  </si>
  <si>
    <t>Долід Н. З.</t>
  </si>
  <si>
    <t>Сульжик О. В.</t>
  </si>
  <si>
    <t>Сергійчук С. В.</t>
  </si>
  <si>
    <t>Матвійчук В. К.</t>
  </si>
  <si>
    <t>Кудрик К. С.</t>
  </si>
  <si>
    <t>Матвійчук Ю. А.</t>
  </si>
  <si>
    <t xml:space="preserve"> вул .Садова буд.1, кв.1</t>
  </si>
  <si>
    <t>вул. Садова буд.1, кв.2</t>
  </si>
  <si>
    <t>вул. Садова буд. 2, кв.1</t>
  </si>
  <si>
    <t>вул. Садова буд. 3, кв.1</t>
  </si>
  <si>
    <t>вул. Садова буд. 3, кв.2</t>
  </si>
  <si>
    <t>вул. Садова буд. 4, кв.1</t>
  </si>
  <si>
    <t>вул. Садова буд. 4, кв.2</t>
  </si>
  <si>
    <t>вул. Садова буд. 5</t>
  </si>
  <si>
    <t>вул. Садова буд. 6, кв.1</t>
  </si>
  <si>
    <t>вул. Садова буд. 6, кв.2</t>
  </si>
  <si>
    <t>вул. Садова буд.7</t>
  </si>
  <si>
    <t>вул.Садова буд. 8</t>
  </si>
  <si>
    <t>вул. Садова буд. 9</t>
  </si>
  <si>
    <t>вул. Садова буд.10</t>
  </si>
  <si>
    <t>Кучинська О. М.</t>
  </si>
  <si>
    <t xml:space="preserve">вул.Поліська , буд. 1, кв.1 </t>
  </si>
  <si>
    <t xml:space="preserve">вул. Поліська, буд. 1, кв.2 </t>
  </si>
  <si>
    <t>Скібчик Є. М.</t>
  </si>
  <si>
    <t xml:space="preserve">вул. Поліська, буд. 1а, кв.1 </t>
  </si>
  <si>
    <t>Рубець С. П.</t>
  </si>
  <si>
    <t xml:space="preserve">вул. Поліська, буд. 1а, кв.2 </t>
  </si>
  <si>
    <t>Юсько Г. Ф.</t>
  </si>
  <si>
    <t>Ступак Л. С.</t>
  </si>
  <si>
    <t>Гнідко В. А.</t>
  </si>
  <si>
    <t xml:space="preserve">вул. Поліська, буд. 1а, кв.3 </t>
  </si>
  <si>
    <t xml:space="preserve">вул. Поліська, буд. 3, кв.2 </t>
  </si>
  <si>
    <t>Левадна М. І.</t>
  </si>
  <si>
    <t>вул. Поліська, буд. 4, кв.1</t>
  </si>
  <si>
    <t>вул. Поліська, буд. 4, кв.2</t>
  </si>
  <si>
    <t>Щур Ю. О.</t>
  </si>
  <si>
    <t>вул. Поліська, буд. 5, кв.1</t>
  </si>
  <si>
    <t>Водько А. Л.</t>
  </si>
  <si>
    <t>Горбач Н. В.</t>
  </si>
  <si>
    <t>вул. Поліська, буд. 5, кв.2</t>
  </si>
  <si>
    <t>вул. Поліська, буд. 6, кв.1</t>
  </si>
  <si>
    <t>Тетерук Л. Д.</t>
  </si>
  <si>
    <t>вул. Поліська, буд. 6, кв.2</t>
  </si>
  <si>
    <t>Коболєва Г. П.</t>
  </si>
  <si>
    <t xml:space="preserve">вул. 1 Травня , буд.2, кв.1,2 </t>
  </si>
  <si>
    <t>вул. Соборна , буд. 24 А</t>
  </si>
  <si>
    <t>Тумаха Л. П.</t>
  </si>
  <si>
    <t>вул. Соборна , буд.3, кв.1</t>
  </si>
  <si>
    <t>Аблакулова Г. М.</t>
  </si>
  <si>
    <t>вул. Соборна , буд.13, кв.1</t>
  </si>
  <si>
    <t>вул. Соборна , буд.13,кв. 2</t>
  </si>
  <si>
    <t>Споживач</t>
  </si>
  <si>
    <t xml:space="preserve">Сриберко О. А.                              </t>
  </si>
  <si>
    <t xml:space="preserve">вул. Шевченка , буд.4, кв.1 </t>
  </si>
  <si>
    <t>вул. Шевченка , буд.4, кв.2</t>
  </si>
  <si>
    <t>Хондока В. В.</t>
  </si>
  <si>
    <t>вул. Шевченка , буд.5, кв.1</t>
  </si>
  <si>
    <t>вул. Шевченка , буд.5, кв.2</t>
  </si>
  <si>
    <t xml:space="preserve">Сриберко О. О. </t>
  </si>
  <si>
    <t xml:space="preserve">Самойдюк Л.Д.              </t>
  </si>
  <si>
    <t>вул. Гагаріна , буд.6, кв.1</t>
  </si>
  <si>
    <t>вул. Гагаріна , буд.6, кв.2</t>
  </si>
  <si>
    <t>Кількість приміщень</t>
  </si>
  <si>
    <t>Особ. рахунок</t>
  </si>
  <si>
    <t xml:space="preserve"> вул. Гранична, буд. 30 а</t>
  </si>
  <si>
    <t xml:space="preserve"> вул. Гранична, буд.22</t>
  </si>
  <si>
    <t>Додаток 1                                                                            до рішення виконавчого комітету                         Вараської міської ради                           ________________2020 року №______</t>
  </si>
  <si>
    <t>Розмір внесків за обслуговування та заміну вузлів комерційного обліку теплової енергії для споживачів села Заболоття</t>
  </si>
  <si>
    <t xml:space="preserve">                Керуючий справами                                                                                                                                           Борис   БІРУК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</si>
</sst>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 Cyr"/>
      <charset val="204"/>
    </font>
    <font>
      <sz val="14"/>
      <color indexed="12"/>
      <name val="Times New Roman Cyr"/>
      <charset val="204"/>
    </font>
    <font>
      <sz val="8"/>
      <name val="Times New Roman Cyr"/>
      <charset val="204"/>
    </font>
    <font>
      <sz val="12"/>
      <color indexed="12"/>
      <name val="Times New Roman Cyr"/>
      <charset val="204"/>
    </font>
    <font>
      <sz val="1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14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0" xfId="0" applyFont="1" applyFill="1"/>
    <xf numFmtId="0" fontId="1" fillId="0" borderId="1" xfId="0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4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/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9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0" fillId="0" borderId="0" xfId="0" applyAlignment="1"/>
    <xf numFmtId="0" fontId="22" fillId="0" borderId="0" xfId="0" applyFont="1" applyFill="1" applyAlignment="1">
      <alignment horizontal="left" wrapText="1"/>
    </xf>
    <xf numFmtId="0" fontId="23" fillId="0" borderId="0" xfId="0" applyFont="1" applyAlignment="1"/>
    <xf numFmtId="0" fontId="24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346"/>
  <sheetViews>
    <sheetView tabSelected="1" view="pageBreakPreview" topLeftCell="A326" zoomScaleSheetLayoutView="100" workbookViewId="0">
      <selection activeCell="G337" sqref="G337"/>
    </sheetView>
  </sheetViews>
  <sheetFormatPr defaultRowHeight="15"/>
  <cols>
    <col min="1" max="1" width="7" style="24" customWidth="1"/>
    <col min="2" max="2" width="8.7109375" style="24" customWidth="1"/>
    <col min="3" max="3" width="21.140625" style="47" customWidth="1"/>
    <col min="4" max="4" width="30.42578125" style="47" customWidth="1"/>
    <col min="5" max="5" width="11.5703125" style="48" customWidth="1"/>
    <col min="6" max="6" width="11.140625" style="17" customWidth="1"/>
    <col min="7" max="7" width="11.140625" style="18" customWidth="1"/>
    <col min="8" max="8" width="12.42578125" style="17" customWidth="1"/>
    <col min="9" max="9" width="10.42578125" style="25" customWidth="1"/>
    <col min="10" max="10" width="12.7109375" style="17" customWidth="1"/>
    <col min="11" max="11" width="11.140625" style="18" customWidth="1"/>
    <col min="12" max="12" width="14.140625" style="17" customWidth="1"/>
    <col min="13" max="13" width="10" style="17" customWidth="1"/>
    <col min="14" max="14" width="13.28515625" style="17" customWidth="1"/>
    <col min="15" max="15" width="12.7109375" style="17" customWidth="1"/>
    <col min="16" max="16" width="9.85546875" style="17" customWidth="1"/>
    <col min="17" max="17" width="12.28515625" style="17" customWidth="1"/>
    <col min="18" max="16384" width="9.140625" style="26"/>
  </cols>
  <sheetData>
    <row r="1" spans="1:17" ht="78.75" customHeight="1">
      <c r="B1" s="63"/>
      <c r="C1" s="64"/>
      <c r="D1" s="64"/>
      <c r="E1" s="64"/>
      <c r="J1" s="65"/>
      <c r="M1" s="74" t="s">
        <v>651</v>
      </c>
      <c r="N1" s="75"/>
      <c r="O1" s="75"/>
      <c r="P1" s="75"/>
      <c r="Q1" s="75"/>
    </row>
    <row r="2" spans="1:17" ht="69" customHeight="1">
      <c r="A2" s="76" t="s">
        <v>652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4" spans="1:17" ht="55.5" customHeight="1">
      <c r="A4" s="82" t="s">
        <v>335</v>
      </c>
      <c r="B4" s="82" t="s">
        <v>648</v>
      </c>
      <c r="C4" s="82" t="s">
        <v>636</v>
      </c>
      <c r="D4" s="82" t="s">
        <v>340</v>
      </c>
      <c r="E4" s="85" t="s">
        <v>339</v>
      </c>
      <c r="F4" s="82" t="s">
        <v>647</v>
      </c>
      <c r="G4" s="80" t="s">
        <v>336</v>
      </c>
      <c r="H4" s="81"/>
      <c r="I4" s="81"/>
      <c r="J4" s="81"/>
      <c r="K4" s="80" t="s">
        <v>337</v>
      </c>
      <c r="L4" s="81"/>
      <c r="M4" s="81"/>
      <c r="N4" s="81"/>
      <c r="O4" s="82" t="s">
        <v>338</v>
      </c>
      <c r="P4" s="83"/>
      <c r="Q4" s="83"/>
    </row>
    <row r="5" spans="1:17" ht="76.5">
      <c r="A5" s="82"/>
      <c r="B5" s="82"/>
      <c r="C5" s="82"/>
      <c r="D5" s="82"/>
      <c r="E5" s="85"/>
      <c r="F5" s="82"/>
      <c r="G5" s="27" t="s">
        <v>204</v>
      </c>
      <c r="H5" s="59" t="s">
        <v>205</v>
      </c>
      <c r="I5" s="59" t="s">
        <v>207</v>
      </c>
      <c r="J5" s="59" t="s">
        <v>206</v>
      </c>
      <c r="K5" s="27" t="s">
        <v>204</v>
      </c>
      <c r="L5" s="59" t="s">
        <v>205</v>
      </c>
      <c r="M5" s="59" t="s">
        <v>207</v>
      </c>
      <c r="N5" s="59" t="s">
        <v>206</v>
      </c>
      <c r="O5" s="56" t="s">
        <v>222</v>
      </c>
      <c r="P5" s="56" t="s">
        <v>207</v>
      </c>
      <c r="Q5" s="56" t="s">
        <v>223</v>
      </c>
    </row>
    <row r="6" spans="1:17" s="70" customFormat="1" ht="12.75">
      <c r="A6" s="15">
        <v>1</v>
      </c>
      <c r="B6" s="15">
        <v>2</v>
      </c>
      <c r="C6" s="15">
        <v>3</v>
      </c>
      <c r="D6" s="15">
        <v>4</v>
      </c>
      <c r="E6" s="16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69">
        <v>16</v>
      </c>
      <c r="Q6" s="69">
        <v>17</v>
      </c>
    </row>
    <row r="7" spans="1:17">
      <c r="A7" s="58"/>
      <c r="B7" s="60"/>
      <c r="C7" s="23"/>
      <c r="D7" s="23" t="s">
        <v>334</v>
      </c>
      <c r="E7" s="28"/>
      <c r="F7" s="29"/>
      <c r="G7" s="30"/>
      <c r="H7" s="29"/>
      <c r="I7" s="31"/>
      <c r="J7" s="29"/>
      <c r="K7" s="30"/>
      <c r="L7" s="29"/>
      <c r="M7" s="29"/>
      <c r="N7" s="29"/>
      <c r="O7" s="29"/>
      <c r="P7" s="29"/>
      <c r="Q7" s="32"/>
    </row>
    <row r="8" spans="1:17">
      <c r="A8" s="14">
        <v>1</v>
      </c>
      <c r="B8" s="9">
        <v>148</v>
      </c>
      <c r="C8" s="8" t="s">
        <v>8</v>
      </c>
      <c r="D8" s="8" t="s">
        <v>591</v>
      </c>
      <c r="E8" s="11">
        <v>1</v>
      </c>
      <c r="F8" s="33">
        <v>1</v>
      </c>
      <c r="G8" s="34">
        <v>183.93</v>
      </c>
      <c r="H8" s="33">
        <f t="shared" ref="H8:H24" si="0">ROUND(E8*G8/F8,2)</f>
        <v>183.93</v>
      </c>
      <c r="I8" s="33">
        <f t="shared" ref="I8:I24" si="1">J8-H8</f>
        <v>36.789999999999992</v>
      </c>
      <c r="J8" s="33">
        <f t="shared" ref="J8:J24" si="2">ROUND(H8*1.2,2)</f>
        <v>220.72</v>
      </c>
      <c r="K8" s="34">
        <v>36.39</v>
      </c>
      <c r="L8" s="33">
        <f t="shared" ref="L8:L24" si="3">ROUND(E8*K8/F8,2)</f>
        <v>36.39</v>
      </c>
      <c r="M8" s="33">
        <f t="shared" ref="M8:M24" si="4">N8-L8</f>
        <v>7.2800000000000011</v>
      </c>
      <c r="N8" s="33">
        <f t="shared" ref="N8:N24" si="5">ROUND(L8*1.2,2)</f>
        <v>43.67</v>
      </c>
      <c r="O8" s="33">
        <f>H8+L8</f>
        <v>220.32</v>
      </c>
      <c r="P8" s="33">
        <f t="shared" ref="P8:P24" si="6">I8+M8</f>
        <v>44.069999999999993</v>
      </c>
      <c r="Q8" s="33">
        <f t="shared" ref="Q8:Q24" si="7">J8+N8</f>
        <v>264.39</v>
      </c>
    </row>
    <row r="9" spans="1:17">
      <c r="A9" s="6">
        <v>2</v>
      </c>
      <c r="B9" s="56">
        <v>280</v>
      </c>
      <c r="C9" s="4" t="s">
        <v>372</v>
      </c>
      <c r="D9" s="4" t="s">
        <v>592</v>
      </c>
      <c r="E9" s="57">
        <v>1</v>
      </c>
      <c r="F9" s="33">
        <v>1</v>
      </c>
      <c r="G9" s="34">
        <v>183.93</v>
      </c>
      <c r="H9" s="33">
        <f t="shared" si="0"/>
        <v>183.93</v>
      </c>
      <c r="I9" s="33">
        <f t="shared" si="1"/>
        <v>36.789999999999992</v>
      </c>
      <c r="J9" s="33">
        <f t="shared" si="2"/>
        <v>220.72</v>
      </c>
      <c r="K9" s="34">
        <v>36.39</v>
      </c>
      <c r="L9" s="33">
        <f t="shared" si="3"/>
        <v>36.39</v>
      </c>
      <c r="M9" s="33">
        <f t="shared" si="4"/>
        <v>7.2800000000000011</v>
      </c>
      <c r="N9" s="33">
        <f t="shared" si="5"/>
        <v>43.67</v>
      </c>
      <c r="O9" s="33">
        <f t="shared" ref="O9:O24" si="8">H9+L9</f>
        <v>220.32</v>
      </c>
      <c r="P9" s="33">
        <f t="shared" si="6"/>
        <v>44.069999999999993</v>
      </c>
      <c r="Q9" s="33">
        <f t="shared" si="7"/>
        <v>264.39</v>
      </c>
    </row>
    <row r="10" spans="1:17">
      <c r="A10" s="6">
        <v>3</v>
      </c>
      <c r="B10" s="56">
        <v>256</v>
      </c>
      <c r="C10" s="4" t="s">
        <v>9</v>
      </c>
      <c r="D10" s="4" t="s">
        <v>593</v>
      </c>
      <c r="E10" s="57">
        <v>1</v>
      </c>
      <c r="F10" s="33">
        <v>1</v>
      </c>
      <c r="G10" s="34">
        <v>183.93</v>
      </c>
      <c r="H10" s="33">
        <f t="shared" si="0"/>
        <v>183.93</v>
      </c>
      <c r="I10" s="33">
        <f t="shared" si="1"/>
        <v>36.789999999999992</v>
      </c>
      <c r="J10" s="33">
        <f t="shared" si="2"/>
        <v>220.72</v>
      </c>
      <c r="K10" s="34">
        <v>36.39</v>
      </c>
      <c r="L10" s="33">
        <f t="shared" si="3"/>
        <v>36.39</v>
      </c>
      <c r="M10" s="33">
        <f t="shared" si="4"/>
        <v>7.2800000000000011</v>
      </c>
      <c r="N10" s="33">
        <f t="shared" si="5"/>
        <v>43.67</v>
      </c>
      <c r="O10" s="33">
        <f t="shared" si="8"/>
        <v>220.32</v>
      </c>
      <c r="P10" s="33">
        <f t="shared" si="6"/>
        <v>44.069999999999993</v>
      </c>
      <c r="Q10" s="33">
        <f t="shared" si="7"/>
        <v>264.39</v>
      </c>
    </row>
    <row r="11" spans="1:17">
      <c r="A11" s="6">
        <v>4</v>
      </c>
      <c r="B11" s="56">
        <v>299</v>
      </c>
      <c r="C11" s="4" t="s">
        <v>10</v>
      </c>
      <c r="D11" s="4" t="s">
        <v>294</v>
      </c>
      <c r="E11" s="57">
        <v>1</v>
      </c>
      <c r="F11" s="33">
        <v>1</v>
      </c>
      <c r="G11" s="34">
        <v>183.93</v>
      </c>
      <c r="H11" s="33">
        <f t="shared" si="0"/>
        <v>183.93</v>
      </c>
      <c r="I11" s="33">
        <f t="shared" si="1"/>
        <v>36.789999999999992</v>
      </c>
      <c r="J11" s="33">
        <f t="shared" si="2"/>
        <v>220.72</v>
      </c>
      <c r="K11" s="34">
        <v>36.39</v>
      </c>
      <c r="L11" s="33">
        <f t="shared" si="3"/>
        <v>36.39</v>
      </c>
      <c r="M11" s="33">
        <f t="shared" si="4"/>
        <v>7.2800000000000011</v>
      </c>
      <c r="N11" s="33">
        <f t="shared" si="5"/>
        <v>43.67</v>
      </c>
      <c r="O11" s="33">
        <f t="shared" si="8"/>
        <v>220.32</v>
      </c>
      <c r="P11" s="33">
        <f t="shared" si="6"/>
        <v>44.069999999999993</v>
      </c>
      <c r="Q11" s="33">
        <f t="shared" si="7"/>
        <v>264.39</v>
      </c>
    </row>
    <row r="12" spans="1:17">
      <c r="A12" s="6">
        <v>5</v>
      </c>
      <c r="B12" s="56">
        <v>192</v>
      </c>
      <c r="C12" s="4" t="s">
        <v>11</v>
      </c>
      <c r="D12" s="4" t="s">
        <v>594</v>
      </c>
      <c r="E12" s="57">
        <v>1</v>
      </c>
      <c r="F12" s="33">
        <v>1</v>
      </c>
      <c r="G12" s="34">
        <v>183.93</v>
      </c>
      <c r="H12" s="33">
        <f t="shared" si="0"/>
        <v>183.93</v>
      </c>
      <c r="I12" s="33">
        <f t="shared" si="1"/>
        <v>36.789999999999992</v>
      </c>
      <c r="J12" s="33">
        <f t="shared" si="2"/>
        <v>220.72</v>
      </c>
      <c r="K12" s="34">
        <v>36.39</v>
      </c>
      <c r="L12" s="33">
        <f t="shared" si="3"/>
        <v>36.39</v>
      </c>
      <c r="M12" s="33">
        <f t="shared" si="4"/>
        <v>7.2800000000000011</v>
      </c>
      <c r="N12" s="33">
        <f t="shared" si="5"/>
        <v>43.67</v>
      </c>
      <c r="O12" s="33">
        <f t="shared" si="8"/>
        <v>220.32</v>
      </c>
      <c r="P12" s="33">
        <f t="shared" si="6"/>
        <v>44.069999999999993</v>
      </c>
      <c r="Q12" s="33">
        <f t="shared" si="7"/>
        <v>264.39</v>
      </c>
    </row>
    <row r="13" spans="1:17">
      <c r="A13" s="6">
        <v>6</v>
      </c>
      <c r="B13" s="56">
        <v>138</v>
      </c>
      <c r="C13" s="4" t="s">
        <v>12</v>
      </c>
      <c r="D13" s="4" t="s">
        <v>595</v>
      </c>
      <c r="E13" s="57">
        <v>1</v>
      </c>
      <c r="F13" s="33">
        <v>1</v>
      </c>
      <c r="G13" s="34">
        <v>183.93</v>
      </c>
      <c r="H13" s="33">
        <f t="shared" si="0"/>
        <v>183.93</v>
      </c>
      <c r="I13" s="33">
        <f t="shared" si="1"/>
        <v>36.789999999999992</v>
      </c>
      <c r="J13" s="33">
        <f t="shared" si="2"/>
        <v>220.72</v>
      </c>
      <c r="K13" s="34">
        <v>36.39</v>
      </c>
      <c r="L13" s="33">
        <f t="shared" si="3"/>
        <v>36.39</v>
      </c>
      <c r="M13" s="33">
        <f t="shared" si="4"/>
        <v>7.2800000000000011</v>
      </c>
      <c r="N13" s="33">
        <f t="shared" si="5"/>
        <v>43.67</v>
      </c>
      <c r="O13" s="33">
        <f t="shared" si="8"/>
        <v>220.32</v>
      </c>
      <c r="P13" s="33">
        <f t="shared" si="6"/>
        <v>44.069999999999993</v>
      </c>
      <c r="Q13" s="33">
        <f t="shared" si="7"/>
        <v>264.39</v>
      </c>
    </row>
    <row r="14" spans="1:17">
      <c r="A14" s="6">
        <v>7</v>
      </c>
      <c r="B14" s="56">
        <v>39</v>
      </c>
      <c r="C14" s="4" t="s">
        <v>581</v>
      </c>
      <c r="D14" s="4" t="s">
        <v>596</v>
      </c>
      <c r="E14" s="57">
        <v>1</v>
      </c>
      <c r="F14" s="33">
        <v>1</v>
      </c>
      <c r="G14" s="34">
        <v>183.93</v>
      </c>
      <c r="H14" s="33">
        <f t="shared" si="0"/>
        <v>183.93</v>
      </c>
      <c r="I14" s="33">
        <f t="shared" si="1"/>
        <v>36.789999999999992</v>
      </c>
      <c r="J14" s="33">
        <f t="shared" si="2"/>
        <v>220.72</v>
      </c>
      <c r="K14" s="34">
        <v>36.39</v>
      </c>
      <c r="L14" s="33">
        <f t="shared" si="3"/>
        <v>36.39</v>
      </c>
      <c r="M14" s="33">
        <f t="shared" si="4"/>
        <v>7.2800000000000011</v>
      </c>
      <c r="N14" s="33">
        <f t="shared" si="5"/>
        <v>43.67</v>
      </c>
      <c r="O14" s="33">
        <f t="shared" si="8"/>
        <v>220.32</v>
      </c>
      <c r="P14" s="33">
        <f t="shared" si="6"/>
        <v>44.069999999999993</v>
      </c>
      <c r="Q14" s="33">
        <f t="shared" si="7"/>
        <v>264.39</v>
      </c>
    </row>
    <row r="15" spans="1:17">
      <c r="A15" s="6">
        <v>8</v>
      </c>
      <c r="B15" s="56">
        <v>36</v>
      </c>
      <c r="C15" s="4" t="s">
        <v>582</v>
      </c>
      <c r="D15" s="4" t="s">
        <v>597</v>
      </c>
      <c r="E15" s="57">
        <v>1</v>
      </c>
      <c r="F15" s="33">
        <v>1</v>
      </c>
      <c r="G15" s="34">
        <v>183.93</v>
      </c>
      <c r="H15" s="33">
        <f t="shared" si="0"/>
        <v>183.93</v>
      </c>
      <c r="I15" s="33">
        <f t="shared" si="1"/>
        <v>36.789999999999992</v>
      </c>
      <c r="J15" s="33">
        <f t="shared" si="2"/>
        <v>220.72</v>
      </c>
      <c r="K15" s="34">
        <v>36.39</v>
      </c>
      <c r="L15" s="33">
        <f t="shared" si="3"/>
        <v>36.39</v>
      </c>
      <c r="M15" s="33">
        <f t="shared" si="4"/>
        <v>7.2800000000000011</v>
      </c>
      <c r="N15" s="33">
        <f t="shared" si="5"/>
        <v>43.67</v>
      </c>
      <c r="O15" s="33">
        <f t="shared" si="8"/>
        <v>220.32</v>
      </c>
      <c r="P15" s="33">
        <f t="shared" si="6"/>
        <v>44.069999999999993</v>
      </c>
      <c r="Q15" s="33">
        <f t="shared" si="7"/>
        <v>264.39</v>
      </c>
    </row>
    <row r="16" spans="1:17">
      <c r="A16" s="6">
        <v>9</v>
      </c>
      <c r="B16" s="56">
        <v>281</v>
      </c>
      <c r="C16" s="4" t="s">
        <v>295</v>
      </c>
      <c r="D16" s="4" t="s">
        <v>598</v>
      </c>
      <c r="E16" s="57">
        <v>1</v>
      </c>
      <c r="F16" s="33">
        <v>1</v>
      </c>
      <c r="G16" s="34">
        <v>183.93</v>
      </c>
      <c r="H16" s="33">
        <f t="shared" si="0"/>
        <v>183.93</v>
      </c>
      <c r="I16" s="33">
        <f t="shared" si="1"/>
        <v>36.789999999999992</v>
      </c>
      <c r="J16" s="33">
        <f t="shared" si="2"/>
        <v>220.72</v>
      </c>
      <c r="K16" s="34">
        <v>36.39</v>
      </c>
      <c r="L16" s="33">
        <f t="shared" si="3"/>
        <v>36.39</v>
      </c>
      <c r="M16" s="33">
        <f t="shared" si="4"/>
        <v>7.2800000000000011</v>
      </c>
      <c r="N16" s="33">
        <f t="shared" si="5"/>
        <v>43.67</v>
      </c>
      <c r="O16" s="33">
        <f t="shared" si="8"/>
        <v>220.32</v>
      </c>
      <c r="P16" s="33">
        <f t="shared" si="6"/>
        <v>44.069999999999993</v>
      </c>
      <c r="Q16" s="33">
        <f t="shared" si="7"/>
        <v>264.39</v>
      </c>
    </row>
    <row r="17" spans="1:17">
      <c r="A17" s="6">
        <v>10</v>
      </c>
      <c r="B17" s="56">
        <v>107</v>
      </c>
      <c r="C17" s="4" t="s">
        <v>583</v>
      </c>
      <c r="D17" s="4" t="s">
        <v>599</v>
      </c>
      <c r="E17" s="57">
        <v>1</v>
      </c>
      <c r="F17" s="33">
        <v>1</v>
      </c>
      <c r="G17" s="34">
        <v>183.93</v>
      </c>
      <c r="H17" s="33">
        <f t="shared" si="0"/>
        <v>183.93</v>
      </c>
      <c r="I17" s="33">
        <f t="shared" si="1"/>
        <v>36.789999999999992</v>
      </c>
      <c r="J17" s="33">
        <f t="shared" si="2"/>
        <v>220.72</v>
      </c>
      <c r="K17" s="34">
        <v>36.39</v>
      </c>
      <c r="L17" s="33">
        <f t="shared" si="3"/>
        <v>36.39</v>
      </c>
      <c r="M17" s="33">
        <f t="shared" si="4"/>
        <v>7.2800000000000011</v>
      </c>
      <c r="N17" s="33">
        <f t="shared" si="5"/>
        <v>43.67</v>
      </c>
      <c r="O17" s="33">
        <f t="shared" si="8"/>
        <v>220.32</v>
      </c>
      <c r="P17" s="33">
        <f t="shared" si="6"/>
        <v>44.069999999999993</v>
      </c>
      <c r="Q17" s="33">
        <f t="shared" si="7"/>
        <v>264.39</v>
      </c>
    </row>
    <row r="18" spans="1:17">
      <c r="A18" s="6">
        <v>11</v>
      </c>
      <c r="B18" s="56">
        <v>282</v>
      </c>
      <c r="C18" s="4" t="s">
        <v>584</v>
      </c>
      <c r="D18" s="4" t="s">
        <v>600</v>
      </c>
      <c r="E18" s="57">
        <v>1</v>
      </c>
      <c r="F18" s="33">
        <v>1</v>
      </c>
      <c r="G18" s="34">
        <v>183.93</v>
      </c>
      <c r="H18" s="33">
        <f t="shared" si="0"/>
        <v>183.93</v>
      </c>
      <c r="I18" s="33">
        <f t="shared" si="1"/>
        <v>36.789999999999992</v>
      </c>
      <c r="J18" s="33">
        <f t="shared" si="2"/>
        <v>220.72</v>
      </c>
      <c r="K18" s="34">
        <v>36.39</v>
      </c>
      <c r="L18" s="33">
        <f t="shared" si="3"/>
        <v>36.39</v>
      </c>
      <c r="M18" s="33">
        <f t="shared" si="4"/>
        <v>7.2800000000000011</v>
      </c>
      <c r="N18" s="33">
        <f t="shared" si="5"/>
        <v>43.67</v>
      </c>
      <c r="O18" s="33">
        <f t="shared" si="8"/>
        <v>220.32</v>
      </c>
      <c r="P18" s="33">
        <f t="shared" si="6"/>
        <v>44.069999999999993</v>
      </c>
      <c r="Q18" s="33">
        <f t="shared" si="7"/>
        <v>264.39</v>
      </c>
    </row>
    <row r="19" spans="1:17">
      <c r="A19" s="6">
        <v>12</v>
      </c>
      <c r="B19" s="56">
        <v>66</v>
      </c>
      <c r="C19" s="4" t="s">
        <v>585</v>
      </c>
      <c r="D19" s="4" t="s">
        <v>601</v>
      </c>
      <c r="E19" s="57">
        <v>1</v>
      </c>
      <c r="F19" s="33">
        <v>1</v>
      </c>
      <c r="G19" s="34">
        <v>183.93</v>
      </c>
      <c r="H19" s="33">
        <f t="shared" si="0"/>
        <v>183.93</v>
      </c>
      <c r="I19" s="33">
        <f t="shared" si="1"/>
        <v>36.789999999999992</v>
      </c>
      <c r="J19" s="33">
        <f t="shared" si="2"/>
        <v>220.72</v>
      </c>
      <c r="K19" s="34">
        <v>36.39</v>
      </c>
      <c r="L19" s="33">
        <f t="shared" si="3"/>
        <v>36.39</v>
      </c>
      <c r="M19" s="33">
        <f t="shared" si="4"/>
        <v>7.2800000000000011</v>
      </c>
      <c r="N19" s="33">
        <f t="shared" si="5"/>
        <v>43.67</v>
      </c>
      <c r="O19" s="33">
        <f t="shared" si="8"/>
        <v>220.32</v>
      </c>
      <c r="P19" s="33">
        <f t="shared" si="6"/>
        <v>44.069999999999993</v>
      </c>
      <c r="Q19" s="33">
        <f t="shared" si="7"/>
        <v>264.39</v>
      </c>
    </row>
    <row r="20" spans="1:17">
      <c r="A20" s="6">
        <v>13</v>
      </c>
      <c r="B20" s="56">
        <v>247</v>
      </c>
      <c r="C20" s="4" t="s">
        <v>586</v>
      </c>
      <c r="D20" s="4" t="s">
        <v>602</v>
      </c>
      <c r="E20" s="57">
        <v>1</v>
      </c>
      <c r="F20" s="33">
        <v>1</v>
      </c>
      <c r="G20" s="34">
        <v>183.93</v>
      </c>
      <c r="H20" s="33">
        <f t="shared" si="0"/>
        <v>183.93</v>
      </c>
      <c r="I20" s="33">
        <f t="shared" si="1"/>
        <v>36.789999999999992</v>
      </c>
      <c r="J20" s="33">
        <f t="shared" si="2"/>
        <v>220.72</v>
      </c>
      <c r="K20" s="34">
        <v>36.39</v>
      </c>
      <c r="L20" s="33">
        <f t="shared" si="3"/>
        <v>36.39</v>
      </c>
      <c r="M20" s="33">
        <f t="shared" si="4"/>
        <v>7.2800000000000011</v>
      </c>
      <c r="N20" s="33">
        <f t="shared" si="5"/>
        <v>43.67</v>
      </c>
      <c r="O20" s="33">
        <f t="shared" si="8"/>
        <v>220.32</v>
      </c>
      <c r="P20" s="33">
        <f t="shared" si="6"/>
        <v>44.069999999999993</v>
      </c>
      <c r="Q20" s="33">
        <f t="shared" si="7"/>
        <v>264.39</v>
      </c>
    </row>
    <row r="21" spans="1:17">
      <c r="A21" s="6">
        <v>14</v>
      </c>
      <c r="B21" s="56">
        <v>169</v>
      </c>
      <c r="C21" s="4" t="s">
        <v>587</v>
      </c>
      <c r="D21" s="4" t="s">
        <v>333</v>
      </c>
      <c r="E21" s="57">
        <v>1</v>
      </c>
      <c r="F21" s="33">
        <v>1</v>
      </c>
      <c r="G21" s="34">
        <v>183.93</v>
      </c>
      <c r="H21" s="33">
        <f t="shared" si="0"/>
        <v>183.93</v>
      </c>
      <c r="I21" s="33">
        <f t="shared" si="1"/>
        <v>36.789999999999992</v>
      </c>
      <c r="J21" s="33">
        <f t="shared" si="2"/>
        <v>220.72</v>
      </c>
      <c r="K21" s="34">
        <v>36.39</v>
      </c>
      <c r="L21" s="33">
        <f t="shared" si="3"/>
        <v>36.39</v>
      </c>
      <c r="M21" s="33">
        <f t="shared" si="4"/>
        <v>7.2800000000000011</v>
      </c>
      <c r="N21" s="33">
        <f t="shared" si="5"/>
        <v>43.67</v>
      </c>
      <c r="O21" s="33">
        <f t="shared" si="8"/>
        <v>220.32</v>
      </c>
      <c r="P21" s="33">
        <f t="shared" si="6"/>
        <v>44.069999999999993</v>
      </c>
      <c r="Q21" s="33">
        <f t="shared" si="7"/>
        <v>264.39</v>
      </c>
    </row>
    <row r="22" spans="1:17">
      <c r="A22" s="6">
        <v>15</v>
      </c>
      <c r="B22" s="56">
        <v>120</v>
      </c>
      <c r="C22" s="4" t="s">
        <v>588</v>
      </c>
      <c r="D22" s="4" t="s">
        <v>603</v>
      </c>
      <c r="E22" s="57">
        <v>1</v>
      </c>
      <c r="F22" s="33">
        <v>1</v>
      </c>
      <c r="G22" s="34">
        <v>183.93</v>
      </c>
      <c r="H22" s="33">
        <f t="shared" si="0"/>
        <v>183.93</v>
      </c>
      <c r="I22" s="33">
        <f t="shared" si="1"/>
        <v>36.789999999999992</v>
      </c>
      <c r="J22" s="33">
        <f t="shared" si="2"/>
        <v>220.72</v>
      </c>
      <c r="K22" s="34">
        <v>36.39</v>
      </c>
      <c r="L22" s="33">
        <f t="shared" si="3"/>
        <v>36.39</v>
      </c>
      <c r="M22" s="33">
        <f t="shared" si="4"/>
        <v>7.2800000000000011</v>
      </c>
      <c r="N22" s="33">
        <f t="shared" si="5"/>
        <v>43.67</v>
      </c>
      <c r="O22" s="33">
        <f t="shared" si="8"/>
        <v>220.32</v>
      </c>
      <c r="P22" s="33">
        <f t="shared" si="6"/>
        <v>44.069999999999993</v>
      </c>
      <c r="Q22" s="33">
        <f t="shared" si="7"/>
        <v>264.39</v>
      </c>
    </row>
    <row r="23" spans="1:17">
      <c r="A23" s="6">
        <v>16</v>
      </c>
      <c r="B23" s="56">
        <v>174</v>
      </c>
      <c r="C23" s="4" t="s">
        <v>589</v>
      </c>
      <c r="D23" s="4" t="s">
        <v>604</v>
      </c>
      <c r="E23" s="57">
        <v>1</v>
      </c>
      <c r="F23" s="33">
        <v>1</v>
      </c>
      <c r="G23" s="34">
        <v>183.93</v>
      </c>
      <c r="H23" s="33">
        <f t="shared" si="0"/>
        <v>183.93</v>
      </c>
      <c r="I23" s="33">
        <f t="shared" si="1"/>
        <v>36.789999999999992</v>
      </c>
      <c r="J23" s="33">
        <f t="shared" si="2"/>
        <v>220.72</v>
      </c>
      <c r="K23" s="34">
        <v>36.39</v>
      </c>
      <c r="L23" s="33">
        <f t="shared" si="3"/>
        <v>36.39</v>
      </c>
      <c r="M23" s="33">
        <f t="shared" si="4"/>
        <v>7.2800000000000011</v>
      </c>
      <c r="N23" s="33">
        <f t="shared" si="5"/>
        <v>43.67</v>
      </c>
      <c r="O23" s="33">
        <f t="shared" si="8"/>
        <v>220.32</v>
      </c>
      <c r="P23" s="33">
        <f t="shared" si="6"/>
        <v>44.069999999999993</v>
      </c>
      <c r="Q23" s="33">
        <f t="shared" si="7"/>
        <v>264.39</v>
      </c>
    </row>
    <row r="24" spans="1:17">
      <c r="A24" s="6">
        <v>17</v>
      </c>
      <c r="B24" s="56">
        <v>313</v>
      </c>
      <c r="C24" s="4" t="s">
        <v>590</v>
      </c>
      <c r="D24" s="4" t="s">
        <v>296</v>
      </c>
      <c r="E24" s="57">
        <v>1</v>
      </c>
      <c r="F24" s="33">
        <v>1</v>
      </c>
      <c r="G24" s="34">
        <v>183.93</v>
      </c>
      <c r="H24" s="33">
        <f t="shared" si="0"/>
        <v>183.93</v>
      </c>
      <c r="I24" s="33">
        <f t="shared" si="1"/>
        <v>36.789999999999992</v>
      </c>
      <c r="J24" s="33">
        <f t="shared" si="2"/>
        <v>220.72</v>
      </c>
      <c r="K24" s="34">
        <v>36.39</v>
      </c>
      <c r="L24" s="33">
        <f t="shared" si="3"/>
        <v>36.39</v>
      </c>
      <c r="M24" s="33">
        <f t="shared" si="4"/>
        <v>7.2800000000000011</v>
      </c>
      <c r="N24" s="33">
        <f t="shared" si="5"/>
        <v>43.67</v>
      </c>
      <c r="O24" s="33">
        <f t="shared" si="8"/>
        <v>220.32</v>
      </c>
      <c r="P24" s="33">
        <f t="shared" si="6"/>
        <v>44.069999999999993</v>
      </c>
      <c r="Q24" s="33">
        <f t="shared" si="7"/>
        <v>264.39</v>
      </c>
    </row>
    <row r="25" spans="1:17">
      <c r="A25" s="58"/>
      <c r="B25" s="19"/>
      <c r="C25" s="84" t="s">
        <v>286</v>
      </c>
      <c r="D25" s="84"/>
      <c r="E25" s="35"/>
      <c r="F25" s="33"/>
      <c r="G25" s="34"/>
      <c r="H25" s="33"/>
      <c r="I25" s="36"/>
      <c r="J25" s="33"/>
      <c r="K25" s="34"/>
      <c r="L25" s="33"/>
      <c r="M25" s="33"/>
      <c r="N25" s="33"/>
      <c r="O25" s="33"/>
      <c r="P25" s="33"/>
      <c r="Q25" s="33"/>
    </row>
    <row r="26" spans="1:17">
      <c r="A26" s="6">
        <v>18</v>
      </c>
      <c r="B26" s="56">
        <v>81</v>
      </c>
      <c r="C26" s="4" t="s">
        <v>605</v>
      </c>
      <c r="D26" s="4" t="s">
        <v>606</v>
      </c>
      <c r="E26" s="57">
        <v>1</v>
      </c>
      <c r="F26" s="33">
        <v>1</v>
      </c>
      <c r="G26" s="34">
        <v>183.93</v>
      </c>
      <c r="H26" s="33">
        <f t="shared" ref="H26:H38" si="9">ROUND(E26*G26/F26,2)</f>
        <v>183.93</v>
      </c>
      <c r="I26" s="33">
        <f t="shared" ref="I26:I38" si="10">J26-H26</f>
        <v>36.789999999999992</v>
      </c>
      <c r="J26" s="33">
        <f t="shared" ref="J26:J38" si="11">ROUND(H26*1.2,2)</f>
        <v>220.72</v>
      </c>
      <c r="K26" s="34">
        <v>36.39</v>
      </c>
      <c r="L26" s="33">
        <f t="shared" ref="L26:L38" si="12">ROUND(E26*K26/F26,2)</f>
        <v>36.39</v>
      </c>
      <c r="M26" s="33">
        <f t="shared" ref="M26:M38" si="13">N26-L26</f>
        <v>7.2800000000000011</v>
      </c>
      <c r="N26" s="33">
        <f t="shared" ref="N26:N38" si="14">ROUND(L26*1.2,2)</f>
        <v>43.67</v>
      </c>
      <c r="O26" s="33">
        <f t="shared" ref="O26:O38" si="15">H26+L26</f>
        <v>220.32</v>
      </c>
      <c r="P26" s="33">
        <f t="shared" ref="P26:P38" si="16">I26+M26</f>
        <v>44.069999999999993</v>
      </c>
      <c r="Q26" s="33">
        <f t="shared" ref="Q26:Q38" si="17">J26+N26</f>
        <v>264.39</v>
      </c>
    </row>
    <row r="27" spans="1:17">
      <c r="A27" s="6">
        <v>19</v>
      </c>
      <c r="B27" s="56">
        <v>183</v>
      </c>
      <c r="C27" s="4" t="s">
        <v>608</v>
      </c>
      <c r="D27" s="4" t="s">
        <v>607</v>
      </c>
      <c r="E27" s="57">
        <v>1</v>
      </c>
      <c r="F27" s="33">
        <v>1</v>
      </c>
      <c r="G27" s="34">
        <v>183.93</v>
      </c>
      <c r="H27" s="33">
        <f t="shared" si="9"/>
        <v>183.93</v>
      </c>
      <c r="I27" s="33">
        <f t="shared" si="10"/>
        <v>36.789999999999992</v>
      </c>
      <c r="J27" s="33">
        <f t="shared" si="11"/>
        <v>220.72</v>
      </c>
      <c r="K27" s="34">
        <v>36.39</v>
      </c>
      <c r="L27" s="33">
        <f t="shared" si="12"/>
        <v>36.39</v>
      </c>
      <c r="M27" s="33">
        <f t="shared" si="13"/>
        <v>7.2800000000000011</v>
      </c>
      <c r="N27" s="33">
        <f t="shared" si="14"/>
        <v>43.67</v>
      </c>
      <c r="O27" s="33">
        <f t="shared" si="15"/>
        <v>220.32</v>
      </c>
      <c r="P27" s="33">
        <f t="shared" si="16"/>
        <v>44.069999999999993</v>
      </c>
      <c r="Q27" s="33">
        <f t="shared" si="17"/>
        <v>264.39</v>
      </c>
    </row>
    <row r="28" spans="1:17">
      <c r="A28" s="6">
        <v>20</v>
      </c>
      <c r="B28" s="56">
        <v>176</v>
      </c>
      <c r="C28" s="4" t="s">
        <v>610</v>
      </c>
      <c r="D28" s="4" t="s">
        <v>609</v>
      </c>
      <c r="E28" s="57">
        <v>1</v>
      </c>
      <c r="F28" s="33">
        <v>1</v>
      </c>
      <c r="G28" s="34">
        <v>183.93</v>
      </c>
      <c r="H28" s="33">
        <f t="shared" si="9"/>
        <v>183.93</v>
      </c>
      <c r="I28" s="33">
        <f t="shared" si="10"/>
        <v>36.789999999999992</v>
      </c>
      <c r="J28" s="33">
        <f t="shared" si="11"/>
        <v>220.72</v>
      </c>
      <c r="K28" s="34">
        <v>36.39</v>
      </c>
      <c r="L28" s="33">
        <f t="shared" si="12"/>
        <v>36.39</v>
      </c>
      <c r="M28" s="33">
        <f t="shared" si="13"/>
        <v>7.2800000000000011</v>
      </c>
      <c r="N28" s="33">
        <f t="shared" si="14"/>
        <v>43.67</v>
      </c>
      <c r="O28" s="33">
        <f t="shared" si="15"/>
        <v>220.32</v>
      </c>
      <c r="P28" s="33">
        <f t="shared" si="16"/>
        <v>44.069999999999993</v>
      </c>
      <c r="Q28" s="33">
        <f t="shared" si="17"/>
        <v>264.39</v>
      </c>
    </row>
    <row r="29" spans="1:17">
      <c r="A29" s="6">
        <v>21</v>
      </c>
      <c r="B29" s="56">
        <v>330</v>
      </c>
      <c r="C29" s="4" t="s">
        <v>612</v>
      </c>
      <c r="D29" s="4" t="s">
        <v>611</v>
      </c>
      <c r="E29" s="57">
        <v>1</v>
      </c>
      <c r="F29" s="33">
        <v>1</v>
      </c>
      <c r="G29" s="34">
        <v>183.93</v>
      </c>
      <c r="H29" s="33">
        <f t="shared" si="9"/>
        <v>183.93</v>
      </c>
      <c r="I29" s="33">
        <f t="shared" si="10"/>
        <v>36.789999999999992</v>
      </c>
      <c r="J29" s="33">
        <f t="shared" si="11"/>
        <v>220.72</v>
      </c>
      <c r="K29" s="34">
        <v>36.39</v>
      </c>
      <c r="L29" s="33">
        <f t="shared" si="12"/>
        <v>36.39</v>
      </c>
      <c r="M29" s="33">
        <f t="shared" si="13"/>
        <v>7.2800000000000011</v>
      </c>
      <c r="N29" s="33">
        <f t="shared" si="14"/>
        <v>43.67</v>
      </c>
      <c r="O29" s="33">
        <f t="shared" si="15"/>
        <v>220.32</v>
      </c>
      <c r="P29" s="33">
        <f t="shared" si="16"/>
        <v>44.069999999999993</v>
      </c>
      <c r="Q29" s="33">
        <f t="shared" si="17"/>
        <v>264.39</v>
      </c>
    </row>
    <row r="30" spans="1:17">
      <c r="A30" s="6">
        <v>22</v>
      </c>
      <c r="B30" s="56">
        <v>275</v>
      </c>
      <c r="C30" s="4" t="s">
        <v>613</v>
      </c>
      <c r="D30" s="4" t="s">
        <v>615</v>
      </c>
      <c r="E30" s="57">
        <v>1</v>
      </c>
      <c r="F30" s="33">
        <v>1</v>
      </c>
      <c r="G30" s="34">
        <v>183.93</v>
      </c>
      <c r="H30" s="33">
        <f t="shared" si="9"/>
        <v>183.93</v>
      </c>
      <c r="I30" s="33">
        <f t="shared" si="10"/>
        <v>36.789999999999992</v>
      </c>
      <c r="J30" s="33">
        <f t="shared" si="11"/>
        <v>220.72</v>
      </c>
      <c r="K30" s="34">
        <v>36.39</v>
      </c>
      <c r="L30" s="33">
        <f t="shared" si="12"/>
        <v>36.39</v>
      </c>
      <c r="M30" s="33">
        <f t="shared" si="13"/>
        <v>7.2800000000000011</v>
      </c>
      <c r="N30" s="33">
        <f t="shared" si="14"/>
        <v>43.67</v>
      </c>
      <c r="O30" s="33">
        <f t="shared" si="15"/>
        <v>220.32</v>
      </c>
      <c r="P30" s="33">
        <f t="shared" si="16"/>
        <v>44.069999999999993</v>
      </c>
      <c r="Q30" s="33">
        <f t="shared" si="17"/>
        <v>264.39</v>
      </c>
    </row>
    <row r="31" spans="1:17">
      <c r="A31" s="6">
        <v>23</v>
      </c>
      <c r="B31" s="56">
        <v>71</v>
      </c>
      <c r="C31" s="4" t="s">
        <v>614</v>
      </c>
      <c r="D31" s="4" t="s">
        <v>616</v>
      </c>
      <c r="E31" s="57">
        <v>1</v>
      </c>
      <c r="F31" s="33">
        <v>1</v>
      </c>
      <c r="G31" s="34">
        <v>183.93</v>
      </c>
      <c r="H31" s="33">
        <f t="shared" si="9"/>
        <v>183.93</v>
      </c>
      <c r="I31" s="33">
        <f t="shared" si="10"/>
        <v>36.789999999999992</v>
      </c>
      <c r="J31" s="33">
        <f t="shared" si="11"/>
        <v>220.72</v>
      </c>
      <c r="K31" s="34">
        <v>36.39</v>
      </c>
      <c r="L31" s="33">
        <f t="shared" si="12"/>
        <v>36.39</v>
      </c>
      <c r="M31" s="33">
        <f t="shared" si="13"/>
        <v>7.2800000000000011</v>
      </c>
      <c r="N31" s="33">
        <f t="shared" si="14"/>
        <v>43.67</v>
      </c>
      <c r="O31" s="33">
        <f t="shared" si="15"/>
        <v>220.32</v>
      </c>
      <c r="P31" s="33">
        <f t="shared" si="16"/>
        <v>44.069999999999993</v>
      </c>
      <c r="Q31" s="33">
        <f t="shared" si="17"/>
        <v>264.39</v>
      </c>
    </row>
    <row r="32" spans="1:17">
      <c r="A32" s="6">
        <v>24</v>
      </c>
      <c r="B32" s="56">
        <v>275</v>
      </c>
      <c r="C32" s="4" t="s">
        <v>613</v>
      </c>
      <c r="D32" s="4" t="s">
        <v>615</v>
      </c>
      <c r="E32" s="57">
        <v>1</v>
      </c>
      <c r="F32" s="33">
        <v>1</v>
      </c>
      <c r="G32" s="34">
        <v>183.93</v>
      </c>
      <c r="H32" s="33">
        <f t="shared" si="9"/>
        <v>183.93</v>
      </c>
      <c r="I32" s="33">
        <f t="shared" si="10"/>
        <v>36.789999999999992</v>
      </c>
      <c r="J32" s="33">
        <f t="shared" si="11"/>
        <v>220.72</v>
      </c>
      <c r="K32" s="34">
        <v>36.39</v>
      </c>
      <c r="L32" s="33">
        <f t="shared" si="12"/>
        <v>36.39</v>
      </c>
      <c r="M32" s="33">
        <f t="shared" si="13"/>
        <v>7.2800000000000011</v>
      </c>
      <c r="N32" s="33">
        <f t="shared" si="14"/>
        <v>43.67</v>
      </c>
      <c r="O32" s="33">
        <f t="shared" si="15"/>
        <v>220.32</v>
      </c>
      <c r="P32" s="33">
        <f t="shared" si="16"/>
        <v>44.069999999999993</v>
      </c>
      <c r="Q32" s="33">
        <f t="shared" si="17"/>
        <v>264.39</v>
      </c>
    </row>
    <row r="33" spans="1:17">
      <c r="A33" s="6">
        <v>25</v>
      </c>
      <c r="B33" s="56">
        <v>79</v>
      </c>
      <c r="C33" s="4" t="s">
        <v>617</v>
      </c>
      <c r="D33" s="4" t="s">
        <v>618</v>
      </c>
      <c r="E33" s="57">
        <v>1</v>
      </c>
      <c r="F33" s="33">
        <v>1</v>
      </c>
      <c r="G33" s="34">
        <v>183.93</v>
      </c>
      <c r="H33" s="33">
        <f t="shared" si="9"/>
        <v>183.93</v>
      </c>
      <c r="I33" s="33">
        <f t="shared" si="10"/>
        <v>36.789999999999992</v>
      </c>
      <c r="J33" s="33">
        <f t="shared" si="11"/>
        <v>220.72</v>
      </c>
      <c r="K33" s="34">
        <v>36.39</v>
      </c>
      <c r="L33" s="33">
        <f t="shared" si="12"/>
        <v>36.39</v>
      </c>
      <c r="M33" s="33">
        <f t="shared" si="13"/>
        <v>7.2800000000000011</v>
      </c>
      <c r="N33" s="33">
        <f t="shared" si="14"/>
        <v>43.67</v>
      </c>
      <c r="O33" s="33">
        <f t="shared" si="15"/>
        <v>220.32</v>
      </c>
      <c r="P33" s="33">
        <f t="shared" si="16"/>
        <v>44.069999999999993</v>
      </c>
      <c r="Q33" s="33">
        <f t="shared" si="17"/>
        <v>264.39</v>
      </c>
    </row>
    <row r="34" spans="1:17">
      <c r="A34" s="6">
        <v>26</v>
      </c>
      <c r="B34" s="56">
        <v>56</v>
      </c>
      <c r="C34" s="4" t="s">
        <v>620</v>
      </c>
      <c r="D34" s="4" t="s">
        <v>619</v>
      </c>
      <c r="E34" s="57">
        <v>1</v>
      </c>
      <c r="F34" s="33">
        <v>1</v>
      </c>
      <c r="G34" s="34">
        <v>183.93</v>
      </c>
      <c r="H34" s="33">
        <f t="shared" si="9"/>
        <v>183.93</v>
      </c>
      <c r="I34" s="33">
        <f t="shared" si="10"/>
        <v>36.789999999999992</v>
      </c>
      <c r="J34" s="33">
        <f t="shared" si="11"/>
        <v>220.72</v>
      </c>
      <c r="K34" s="34">
        <v>36.39</v>
      </c>
      <c r="L34" s="33">
        <f t="shared" si="12"/>
        <v>36.39</v>
      </c>
      <c r="M34" s="33">
        <f t="shared" si="13"/>
        <v>7.2800000000000011</v>
      </c>
      <c r="N34" s="33">
        <f t="shared" si="14"/>
        <v>43.67</v>
      </c>
      <c r="O34" s="33">
        <f t="shared" si="15"/>
        <v>220.32</v>
      </c>
      <c r="P34" s="33">
        <f t="shared" si="16"/>
        <v>44.069999999999993</v>
      </c>
      <c r="Q34" s="33">
        <f t="shared" si="17"/>
        <v>264.39</v>
      </c>
    </row>
    <row r="35" spans="1:17">
      <c r="A35" s="6">
        <v>27</v>
      </c>
      <c r="B35" s="56">
        <v>154</v>
      </c>
      <c r="C35" s="4" t="s">
        <v>622</v>
      </c>
      <c r="D35" s="4" t="s">
        <v>621</v>
      </c>
      <c r="E35" s="57">
        <v>1</v>
      </c>
      <c r="F35" s="33">
        <v>1</v>
      </c>
      <c r="G35" s="34">
        <v>183.93</v>
      </c>
      <c r="H35" s="33">
        <f t="shared" si="9"/>
        <v>183.93</v>
      </c>
      <c r="I35" s="33">
        <f t="shared" si="10"/>
        <v>36.789999999999992</v>
      </c>
      <c r="J35" s="33">
        <f t="shared" si="11"/>
        <v>220.72</v>
      </c>
      <c r="K35" s="34">
        <v>36.39</v>
      </c>
      <c r="L35" s="33">
        <f t="shared" si="12"/>
        <v>36.39</v>
      </c>
      <c r="M35" s="33">
        <f t="shared" si="13"/>
        <v>7.2800000000000011</v>
      </c>
      <c r="N35" s="33">
        <f t="shared" si="14"/>
        <v>43.67</v>
      </c>
      <c r="O35" s="33">
        <f t="shared" si="15"/>
        <v>220.32</v>
      </c>
      <c r="P35" s="33">
        <f t="shared" si="16"/>
        <v>44.069999999999993</v>
      </c>
      <c r="Q35" s="33">
        <f t="shared" si="17"/>
        <v>264.39</v>
      </c>
    </row>
    <row r="36" spans="1:17">
      <c r="A36" s="6">
        <v>28</v>
      </c>
      <c r="B36" s="56">
        <v>270</v>
      </c>
      <c r="C36" s="4" t="s">
        <v>623</v>
      </c>
      <c r="D36" s="4" t="s">
        <v>624</v>
      </c>
      <c r="E36" s="57">
        <v>1</v>
      </c>
      <c r="F36" s="33">
        <v>1</v>
      </c>
      <c r="G36" s="34">
        <v>183.93</v>
      </c>
      <c r="H36" s="33">
        <f t="shared" si="9"/>
        <v>183.93</v>
      </c>
      <c r="I36" s="33">
        <f t="shared" si="10"/>
        <v>36.789999999999992</v>
      </c>
      <c r="J36" s="33">
        <f t="shared" si="11"/>
        <v>220.72</v>
      </c>
      <c r="K36" s="34">
        <v>36.39</v>
      </c>
      <c r="L36" s="33">
        <f t="shared" si="12"/>
        <v>36.39</v>
      </c>
      <c r="M36" s="33">
        <f t="shared" si="13"/>
        <v>7.2800000000000011</v>
      </c>
      <c r="N36" s="33">
        <f t="shared" si="14"/>
        <v>43.67</v>
      </c>
      <c r="O36" s="33">
        <f t="shared" si="15"/>
        <v>220.32</v>
      </c>
      <c r="P36" s="33">
        <f t="shared" si="16"/>
        <v>44.069999999999993</v>
      </c>
      <c r="Q36" s="33">
        <f t="shared" si="17"/>
        <v>264.39</v>
      </c>
    </row>
    <row r="37" spans="1:17">
      <c r="A37" s="6">
        <v>29</v>
      </c>
      <c r="B37" s="56">
        <v>94</v>
      </c>
      <c r="C37" s="4" t="s">
        <v>626</v>
      </c>
      <c r="D37" s="4" t="s">
        <v>625</v>
      </c>
      <c r="E37" s="57">
        <v>1</v>
      </c>
      <c r="F37" s="33">
        <v>1</v>
      </c>
      <c r="G37" s="34">
        <v>183.93</v>
      </c>
      <c r="H37" s="33">
        <f t="shared" si="9"/>
        <v>183.93</v>
      </c>
      <c r="I37" s="33">
        <f t="shared" si="10"/>
        <v>36.789999999999992</v>
      </c>
      <c r="J37" s="33">
        <f t="shared" si="11"/>
        <v>220.72</v>
      </c>
      <c r="K37" s="34">
        <v>36.39</v>
      </c>
      <c r="L37" s="33">
        <f t="shared" si="12"/>
        <v>36.39</v>
      </c>
      <c r="M37" s="33">
        <f t="shared" si="13"/>
        <v>7.2800000000000011</v>
      </c>
      <c r="N37" s="33">
        <f t="shared" si="14"/>
        <v>43.67</v>
      </c>
      <c r="O37" s="33">
        <f t="shared" si="15"/>
        <v>220.32</v>
      </c>
      <c r="P37" s="33">
        <f t="shared" si="16"/>
        <v>44.069999999999993</v>
      </c>
      <c r="Q37" s="33">
        <f t="shared" si="17"/>
        <v>264.39</v>
      </c>
    </row>
    <row r="38" spans="1:17">
      <c r="A38" s="6">
        <v>30</v>
      </c>
      <c r="B38" s="2">
        <v>92</v>
      </c>
      <c r="C38" s="3" t="s">
        <v>628</v>
      </c>
      <c r="D38" s="3" t="s">
        <v>627</v>
      </c>
      <c r="E38" s="7">
        <v>1</v>
      </c>
      <c r="F38" s="33">
        <v>1</v>
      </c>
      <c r="G38" s="34">
        <v>183.93</v>
      </c>
      <c r="H38" s="33">
        <f t="shared" si="9"/>
        <v>183.93</v>
      </c>
      <c r="I38" s="33">
        <f t="shared" si="10"/>
        <v>36.789999999999992</v>
      </c>
      <c r="J38" s="33">
        <f t="shared" si="11"/>
        <v>220.72</v>
      </c>
      <c r="K38" s="34">
        <v>36.39</v>
      </c>
      <c r="L38" s="33">
        <f t="shared" si="12"/>
        <v>36.39</v>
      </c>
      <c r="M38" s="33">
        <f t="shared" si="13"/>
        <v>7.2800000000000011</v>
      </c>
      <c r="N38" s="33">
        <f t="shared" si="14"/>
        <v>43.67</v>
      </c>
      <c r="O38" s="33">
        <f t="shared" si="15"/>
        <v>220.32</v>
      </c>
      <c r="P38" s="33">
        <f t="shared" si="16"/>
        <v>44.069999999999993</v>
      </c>
      <c r="Q38" s="33">
        <f t="shared" si="17"/>
        <v>264.39</v>
      </c>
    </row>
    <row r="39" spans="1:17">
      <c r="A39" s="6"/>
      <c r="B39" s="90" t="s">
        <v>300</v>
      </c>
      <c r="C39" s="91"/>
      <c r="D39" s="91"/>
      <c r="E39" s="10"/>
      <c r="F39" s="33"/>
      <c r="G39" s="34"/>
      <c r="H39" s="33"/>
      <c r="I39" s="36"/>
      <c r="J39" s="33"/>
      <c r="K39" s="34"/>
      <c r="L39" s="33"/>
      <c r="M39" s="33"/>
      <c r="N39" s="33"/>
      <c r="O39" s="33"/>
      <c r="P39" s="33"/>
      <c r="Q39" s="33"/>
    </row>
    <row r="40" spans="1:17">
      <c r="A40" s="6">
        <v>31</v>
      </c>
      <c r="B40" s="9">
        <v>284</v>
      </c>
      <c r="C40" s="8" t="s">
        <v>287</v>
      </c>
      <c r="D40" s="8" t="s">
        <v>579</v>
      </c>
      <c r="E40" s="11">
        <v>1</v>
      </c>
      <c r="F40" s="33">
        <v>1</v>
      </c>
      <c r="G40" s="34">
        <v>183.93</v>
      </c>
      <c r="H40" s="33">
        <f t="shared" ref="H40:H54" si="18">ROUND(E40*G40/F40,2)</f>
        <v>183.93</v>
      </c>
      <c r="I40" s="33">
        <f t="shared" ref="I40:I54" si="19">J40-H40</f>
        <v>36.789999999999992</v>
      </c>
      <c r="J40" s="33">
        <f t="shared" ref="J40:J54" si="20">ROUND(H40*1.2,2)</f>
        <v>220.72</v>
      </c>
      <c r="K40" s="34">
        <v>36.39</v>
      </c>
      <c r="L40" s="33">
        <f t="shared" ref="L40:L54" si="21">ROUND(E40*K40/F40,2)</f>
        <v>36.39</v>
      </c>
      <c r="M40" s="33">
        <f t="shared" ref="M40:M54" si="22">N40-L40</f>
        <v>7.2800000000000011</v>
      </c>
      <c r="N40" s="33">
        <f t="shared" ref="N40:N54" si="23">ROUND(L40*1.2,2)</f>
        <v>43.67</v>
      </c>
      <c r="O40" s="33">
        <f t="shared" ref="O40:O54" si="24">H40+L40</f>
        <v>220.32</v>
      </c>
      <c r="P40" s="33">
        <f t="shared" ref="P40:P54" si="25">I40+M40</f>
        <v>44.069999999999993</v>
      </c>
      <c r="Q40" s="33">
        <f t="shared" ref="Q40:Q54" si="26">J40+N40</f>
        <v>264.39</v>
      </c>
    </row>
    <row r="41" spans="1:17">
      <c r="A41" s="6">
        <v>32</v>
      </c>
      <c r="B41" s="56">
        <v>239</v>
      </c>
      <c r="C41" s="4" t="s">
        <v>343</v>
      </c>
      <c r="D41" s="4" t="s">
        <v>580</v>
      </c>
      <c r="E41" s="57">
        <v>1</v>
      </c>
      <c r="F41" s="33">
        <v>1</v>
      </c>
      <c r="G41" s="34">
        <v>183.93</v>
      </c>
      <c r="H41" s="33">
        <f t="shared" si="18"/>
        <v>183.93</v>
      </c>
      <c r="I41" s="33">
        <f t="shared" si="19"/>
        <v>36.789999999999992</v>
      </c>
      <c r="J41" s="33">
        <f t="shared" si="20"/>
        <v>220.72</v>
      </c>
      <c r="K41" s="34">
        <v>36.39</v>
      </c>
      <c r="L41" s="33">
        <f t="shared" si="21"/>
        <v>36.39</v>
      </c>
      <c r="M41" s="33">
        <f t="shared" si="22"/>
        <v>7.2800000000000011</v>
      </c>
      <c r="N41" s="33">
        <f t="shared" si="23"/>
        <v>43.67</v>
      </c>
      <c r="O41" s="33">
        <f t="shared" si="24"/>
        <v>220.32</v>
      </c>
      <c r="P41" s="33">
        <f t="shared" si="25"/>
        <v>44.069999999999993</v>
      </c>
      <c r="Q41" s="33">
        <f t="shared" si="26"/>
        <v>264.39</v>
      </c>
    </row>
    <row r="42" spans="1:17">
      <c r="A42" s="6">
        <v>33</v>
      </c>
      <c r="B42" s="56">
        <v>9</v>
      </c>
      <c r="C42" s="4" t="s">
        <v>13</v>
      </c>
      <c r="D42" s="4" t="s">
        <v>453</v>
      </c>
      <c r="E42" s="57">
        <v>1</v>
      </c>
      <c r="F42" s="33">
        <v>1</v>
      </c>
      <c r="G42" s="34">
        <v>183.93</v>
      </c>
      <c r="H42" s="33">
        <f t="shared" si="18"/>
        <v>183.93</v>
      </c>
      <c r="I42" s="33">
        <f t="shared" si="19"/>
        <v>36.789999999999992</v>
      </c>
      <c r="J42" s="33">
        <f t="shared" si="20"/>
        <v>220.72</v>
      </c>
      <c r="K42" s="34">
        <v>36.39</v>
      </c>
      <c r="L42" s="33">
        <f t="shared" si="21"/>
        <v>36.39</v>
      </c>
      <c r="M42" s="33">
        <f t="shared" si="22"/>
        <v>7.2800000000000011</v>
      </c>
      <c r="N42" s="33">
        <f t="shared" si="23"/>
        <v>43.67</v>
      </c>
      <c r="O42" s="33">
        <f t="shared" si="24"/>
        <v>220.32</v>
      </c>
      <c r="P42" s="33">
        <f t="shared" si="25"/>
        <v>44.069999999999993</v>
      </c>
      <c r="Q42" s="33">
        <f t="shared" si="26"/>
        <v>264.39</v>
      </c>
    </row>
    <row r="43" spans="1:17">
      <c r="A43" s="6">
        <v>34</v>
      </c>
      <c r="B43" s="56">
        <v>114</v>
      </c>
      <c r="C43" s="4" t="s">
        <v>14</v>
      </c>
      <c r="D43" s="4" t="s">
        <v>288</v>
      </c>
      <c r="E43" s="57">
        <v>1</v>
      </c>
      <c r="F43" s="33">
        <v>1</v>
      </c>
      <c r="G43" s="34">
        <v>183.93</v>
      </c>
      <c r="H43" s="33">
        <f t="shared" si="18"/>
        <v>183.93</v>
      </c>
      <c r="I43" s="33">
        <f t="shared" si="19"/>
        <v>36.789999999999992</v>
      </c>
      <c r="J43" s="33">
        <f t="shared" si="20"/>
        <v>220.72</v>
      </c>
      <c r="K43" s="34">
        <v>36.39</v>
      </c>
      <c r="L43" s="33">
        <f t="shared" si="21"/>
        <v>36.39</v>
      </c>
      <c r="M43" s="33">
        <f t="shared" si="22"/>
        <v>7.2800000000000011</v>
      </c>
      <c r="N43" s="33">
        <f t="shared" si="23"/>
        <v>43.67</v>
      </c>
      <c r="O43" s="33">
        <f t="shared" si="24"/>
        <v>220.32</v>
      </c>
      <c r="P43" s="33">
        <f t="shared" si="25"/>
        <v>44.069999999999993</v>
      </c>
      <c r="Q43" s="33">
        <f t="shared" si="26"/>
        <v>264.39</v>
      </c>
    </row>
    <row r="44" spans="1:17">
      <c r="A44" s="6">
        <v>35</v>
      </c>
      <c r="B44" s="56">
        <v>75</v>
      </c>
      <c r="C44" s="4" t="s">
        <v>342</v>
      </c>
      <c r="D44" s="4" t="s">
        <v>454</v>
      </c>
      <c r="E44" s="57">
        <v>1</v>
      </c>
      <c r="F44" s="33">
        <v>1</v>
      </c>
      <c r="G44" s="34">
        <v>183.93</v>
      </c>
      <c r="H44" s="33">
        <f t="shared" si="18"/>
        <v>183.93</v>
      </c>
      <c r="I44" s="33">
        <f t="shared" si="19"/>
        <v>36.789999999999992</v>
      </c>
      <c r="J44" s="33">
        <f t="shared" si="20"/>
        <v>220.72</v>
      </c>
      <c r="K44" s="34">
        <v>36.39</v>
      </c>
      <c r="L44" s="33">
        <f t="shared" si="21"/>
        <v>36.39</v>
      </c>
      <c r="M44" s="33">
        <f t="shared" si="22"/>
        <v>7.2800000000000011</v>
      </c>
      <c r="N44" s="33">
        <f t="shared" si="23"/>
        <v>43.67</v>
      </c>
      <c r="O44" s="33">
        <f t="shared" si="24"/>
        <v>220.32</v>
      </c>
      <c r="P44" s="33">
        <f t="shared" si="25"/>
        <v>44.069999999999993</v>
      </c>
      <c r="Q44" s="33">
        <f t="shared" si="26"/>
        <v>264.39</v>
      </c>
    </row>
    <row r="45" spans="1:17">
      <c r="A45" s="6">
        <v>36</v>
      </c>
      <c r="B45" s="56">
        <v>13</v>
      </c>
      <c r="C45" s="4" t="s">
        <v>425</v>
      </c>
      <c r="D45" s="4" t="s">
        <v>455</v>
      </c>
      <c r="E45" s="57">
        <v>1</v>
      </c>
      <c r="F45" s="33">
        <v>1</v>
      </c>
      <c r="G45" s="34">
        <v>183.93</v>
      </c>
      <c r="H45" s="33">
        <f t="shared" si="18"/>
        <v>183.93</v>
      </c>
      <c r="I45" s="33">
        <f t="shared" si="19"/>
        <v>36.789999999999992</v>
      </c>
      <c r="J45" s="33">
        <f t="shared" si="20"/>
        <v>220.72</v>
      </c>
      <c r="K45" s="34">
        <v>36.39</v>
      </c>
      <c r="L45" s="33">
        <f t="shared" si="21"/>
        <v>36.39</v>
      </c>
      <c r="M45" s="33">
        <f t="shared" si="22"/>
        <v>7.2800000000000011</v>
      </c>
      <c r="N45" s="33">
        <f t="shared" si="23"/>
        <v>43.67</v>
      </c>
      <c r="O45" s="33">
        <f t="shared" si="24"/>
        <v>220.32</v>
      </c>
      <c r="P45" s="33">
        <f t="shared" si="25"/>
        <v>44.069999999999993</v>
      </c>
      <c r="Q45" s="33">
        <f t="shared" si="26"/>
        <v>264.39</v>
      </c>
    </row>
    <row r="46" spans="1:17">
      <c r="A46" s="6">
        <v>37</v>
      </c>
      <c r="B46" s="56">
        <v>5</v>
      </c>
      <c r="C46" s="4" t="s">
        <v>346</v>
      </c>
      <c r="D46" s="4" t="s">
        <v>456</v>
      </c>
      <c r="E46" s="57">
        <v>1</v>
      </c>
      <c r="F46" s="33">
        <v>1</v>
      </c>
      <c r="G46" s="34">
        <v>183.93</v>
      </c>
      <c r="H46" s="33">
        <f t="shared" si="18"/>
        <v>183.93</v>
      </c>
      <c r="I46" s="33">
        <f t="shared" si="19"/>
        <v>36.789999999999992</v>
      </c>
      <c r="J46" s="33">
        <f t="shared" si="20"/>
        <v>220.72</v>
      </c>
      <c r="K46" s="34">
        <v>36.39</v>
      </c>
      <c r="L46" s="33">
        <f t="shared" si="21"/>
        <v>36.39</v>
      </c>
      <c r="M46" s="33">
        <f t="shared" si="22"/>
        <v>7.2800000000000011</v>
      </c>
      <c r="N46" s="33">
        <f t="shared" si="23"/>
        <v>43.67</v>
      </c>
      <c r="O46" s="33">
        <f t="shared" si="24"/>
        <v>220.32</v>
      </c>
      <c r="P46" s="33">
        <f t="shared" si="25"/>
        <v>44.069999999999993</v>
      </c>
      <c r="Q46" s="33">
        <f t="shared" si="26"/>
        <v>264.39</v>
      </c>
    </row>
    <row r="47" spans="1:17">
      <c r="A47" s="6">
        <v>38</v>
      </c>
      <c r="B47" s="56">
        <v>128</v>
      </c>
      <c r="C47" s="4" t="s">
        <v>349</v>
      </c>
      <c r="D47" s="4" t="s">
        <v>457</v>
      </c>
      <c r="E47" s="57">
        <v>1</v>
      </c>
      <c r="F47" s="33">
        <v>1</v>
      </c>
      <c r="G47" s="34">
        <v>183.93</v>
      </c>
      <c r="H47" s="33">
        <f t="shared" si="18"/>
        <v>183.93</v>
      </c>
      <c r="I47" s="33">
        <f t="shared" si="19"/>
        <v>36.789999999999992</v>
      </c>
      <c r="J47" s="33">
        <f t="shared" si="20"/>
        <v>220.72</v>
      </c>
      <c r="K47" s="34">
        <v>36.39</v>
      </c>
      <c r="L47" s="33">
        <f t="shared" si="21"/>
        <v>36.39</v>
      </c>
      <c r="M47" s="33">
        <f t="shared" si="22"/>
        <v>7.2800000000000011</v>
      </c>
      <c r="N47" s="33">
        <f t="shared" si="23"/>
        <v>43.67</v>
      </c>
      <c r="O47" s="33">
        <f t="shared" si="24"/>
        <v>220.32</v>
      </c>
      <c r="P47" s="33">
        <f t="shared" si="25"/>
        <v>44.069999999999993</v>
      </c>
      <c r="Q47" s="33">
        <f t="shared" si="26"/>
        <v>264.39</v>
      </c>
    </row>
    <row r="48" spans="1:17" s="37" customFormat="1">
      <c r="A48" s="6">
        <v>39</v>
      </c>
      <c r="B48" s="56">
        <v>2</v>
      </c>
      <c r="C48" s="4" t="s">
        <v>15</v>
      </c>
      <c r="D48" s="4" t="s">
        <v>452</v>
      </c>
      <c r="E48" s="57">
        <v>1</v>
      </c>
      <c r="F48" s="33">
        <v>1</v>
      </c>
      <c r="G48" s="34">
        <v>183.93</v>
      </c>
      <c r="H48" s="33">
        <f t="shared" si="18"/>
        <v>183.93</v>
      </c>
      <c r="I48" s="33">
        <f t="shared" si="19"/>
        <v>36.789999999999992</v>
      </c>
      <c r="J48" s="33">
        <f t="shared" si="20"/>
        <v>220.72</v>
      </c>
      <c r="K48" s="34">
        <v>36.39</v>
      </c>
      <c r="L48" s="33">
        <f t="shared" si="21"/>
        <v>36.39</v>
      </c>
      <c r="M48" s="33">
        <f t="shared" si="22"/>
        <v>7.2800000000000011</v>
      </c>
      <c r="N48" s="33">
        <f t="shared" si="23"/>
        <v>43.67</v>
      </c>
      <c r="O48" s="33">
        <f t="shared" si="24"/>
        <v>220.32</v>
      </c>
      <c r="P48" s="33">
        <f t="shared" si="25"/>
        <v>44.069999999999993</v>
      </c>
      <c r="Q48" s="33">
        <f t="shared" si="26"/>
        <v>264.39</v>
      </c>
    </row>
    <row r="49" spans="1:17" s="37" customFormat="1">
      <c r="A49" s="6">
        <v>40</v>
      </c>
      <c r="B49" s="56">
        <v>10</v>
      </c>
      <c r="C49" s="4" t="s">
        <v>16</v>
      </c>
      <c r="D49" s="4" t="s">
        <v>458</v>
      </c>
      <c r="E49" s="57">
        <v>1</v>
      </c>
      <c r="F49" s="33">
        <v>1</v>
      </c>
      <c r="G49" s="34">
        <v>183.93</v>
      </c>
      <c r="H49" s="33">
        <f t="shared" si="18"/>
        <v>183.93</v>
      </c>
      <c r="I49" s="33">
        <f t="shared" si="19"/>
        <v>36.789999999999992</v>
      </c>
      <c r="J49" s="33">
        <f t="shared" si="20"/>
        <v>220.72</v>
      </c>
      <c r="K49" s="34">
        <v>36.39</v>
      </c>
      <c r="L49" s="33">
        <f t="shared" si="21"/>
        <v>36.39</v>
      </c>
      <c r="M49" s="33">
        <f t="shared" si="22"/>
        <v>7.2800000000000011</v>
      </c>
      <c r="N49" s="33">
        <f t="shared" si="23"/>
        <v>43.67</v>
      </c>
      <c r="O49" s="33">
        <f t="shared" si="24"/>
        <v>220.32</v>
      </c>
      <c r="P49" s="33">
        <f t="shared" si="25"/>
        <v>44.069999999999993</v>
      </c>
      <c r="Q49" s="33">
        <f t="shared" si="26"/>
        <v>264.39</v>
      </c>
    </row>
    <row r="50" spans="1:17">
      <c r="A50" s="6">
        <v>41</v>
      </c>
      <c r="B50" s="56">
        <v>244</v>
      </c>
      <c r="C50" s="4" t="s">
        <v>426</v>
      </c>
      <c r="D50" s="4" t="s">
        <v>289</v>
      </c>
      <c r="E50" s="57">
        <v>1</v>
      </c>
      <c r="F50" s="33">
        <v>1</v>
      </c>
      <c r="G50" s="34">
        <v>183.93</v>
      </c>
      <c r="H50" s="33">
        <f t="shared" si="18"/>
        <v>183.93</v>
      </c>
      <c r="I50" s="33">
        <f t="shared" si="19"/>
        <v>36.789999999999992</v>
      </c>
      <c r="J50" s="33">
        <f t="shared" si="20"/>
        <v>220.72</v>
      </c>
      <c r="K50" s="34">
        <v>36.39</v>
      </c>
      <c r="L50" s="33">
        <f t="shared" si="21"/>
        <v>36.39</v>
      </c>
      <c r="M50" s="33">
        <f t="shared" si="22"/>
        <v>7.2800000000000011</v>
      </c>
      <c r="N50" s="33">
        <f t="shared" si="23"/>
        <v>43.67</v>
      </c>
      <c r="O50" s="33">
        <f t="shared" si="24"/>
        <v>220.32</v>
      </c>
      <c r="P50" s="33">
        <f t="shared" si="25"/>
        <v>44.069999999999993</v>
      </c>
      <c r="Q50" s="33">
        <f t="shared" si="26"/>
        <v>264.39</v>
      </c>
    </row>
    <row r="51" spans="1:17">
      <c r="A51" s="6">
        <v>42</v>
      </c>
      <c r="B51" s="56">
        <v>196</v>
      </c>
      <c r="C51" s="4" t="s">
        <v>427</v>
      </c>
      <c r="D51" s="4" t="s">
        <v>290</v>
      </c>
      <c r="E51" s="57">
        <v>1</v>
      </c>
      <c r="F51" s="33">
        <v>1</v>
      </c>
      <c r="G51" s="34">
        <v>183.93</v>
      </c>
      <c r="H51" s="33">
        <f t="shared" si="18"/>
        <v>183.93</v>
      </c>
      <c r="I51" s="33">
        <f t="shared" si="19"/>
        <v>36.789999999999992</v>
      </c>
      <c r="J51" s="33">
        <f t="shared" si="20"/>
        <v>220.72</v>
      </c>
      <c r="K51" s="34">
        <v>36.39</v>
      </c>
      <c r="L51" s="33">
        <f t="shared" si="21"/>
        <v>36.39</v>
      </c>
      <c r="M51" s="33">
        <f t="shared" si="22"/>
        <v>7.2800000000000011</v>
      </c>
      <c r="N51" s="33">
        <f t="shared" si="23"/>
        <v>43.67</v>
      </c>
      <c r="O51" s="33">
        <f t="shared" si="24"/>
        <v>220.32</v>
      </c>
      <c r="P51" s="33">
        <f t="shared" si="25"/>
        <v>44.069999999999993</v>
      </c>
      <c r="Q51" s="33">
        <f t="shared" si="26"/>
        <v>264.39</v>
      </c>
    </row>
    <row r="52" spans="1:17">
      <c r="A52" s="6">
        <v>43</v>
      </c>
      <c r="B52" s="56">
        <v>195</v>
      </c>
      <c r="C52" s="4" t="s">
        <v>353</v>
      </c>
      <c r="D52" s="4" t="s">
        <v>291</v>
      </c>
      <c r="E52" s="57">
        <v>1</v>
      </c>
      <c r="F52" s="33">
        <v>1</v>
      </c>
      <c r="G52" s="34">
        <v>183.93</v>
      </c>
      <c r="H52" s="33">
        <f t="shared" si="18"/>
        <v>183.93</v>
      </c>
      <c r="I52" s="33">
        <f t="shared" si="19"/>
        <v>36.789999999999992</v>
      </c>
      <c r="J52" s="33">
        <f t="shared" si="20"/>
        <v>220.72</v>
      </c>
      <c r="K52" s="34">
        <v>36.39</v>
      </c>
      <c r="L52" s="33">
        <f t="shared" si="21"/>
        <v>36.39</v>
      </c>
      <c r="M52" s="33">
        <f t="shared" si="22"/>
        <v>7.2800000000000011</v>
      </c>
      <c r="N52" s="33">
        <f t="shared" si="23"/>
        <v>43.67</v>
      </c>
      <c r="O52" s="33">
        <f t="shared" si="24"/>
        <v>220.32</v>
      </c>
      <c r="P52" s="33">
        <f t="shared" si="25"/>
        <v>44.069999999999993</v>
      </c>
      <c r="Q52" s="33">
        <f t="shared" si="26"/>
        <v>264.39</v>
      </c>
    </row>
    <row r="53" spans="1:17">
      <c r="A53" s="6">
        <v>44</v>
      </c>
      <c r="B53" s="56">
        <v>112</v>
      </c>
      <c r="C53" s="4" t="s">
        <v>341</v>
      </c>
      <c r="D53" s="4" t="s">
        <v>459</v>
      </c>
      <c r="E53" s="57">
        <v>1</v>
      </c>
      <c r="F53" s="33">
        <v>1</v>
      </c>
      <c r="G53" s="34">
        <v>183.93</v>
      </c>
      <c r="H53" s="33">
        <f t="shared" si="18"/>
        <v>183.93</v>
      </c>
      <c r="I53" s="33">
        <f t="shared" si="19"/>
        <v>36.789999999999992</v>
      </c>
      <c r="J53" s="33">
        <f t="shared" si="20"/>
        <v>220.72</v>
      </c>
      <c r="K53" s="34">
        <v>36.39</v>
      </c>
      <c r="L53" s="33">
        <f t="shared" si="21"/>
        <v>36.39</v>
      </c>
      <c r="M53" s="33">
        <f t="shared" si="22"/>
        <v>7.2800000000000011</v>
      </c>
      <c r="N53" s="33">
        <f t="shared" si="23"/>
        <v>43.67</v>
      </c>
      <c r="O53" s="33">
        <f t="shared" si="24"/>
        <v>220.32</v>
      </c>
      <c r="P53" s="33">
        <f t="shared" si="25"/>
        <v>44.069999999999993</v>
      </c>
      <c r="Q53" s="33">
        <f t="shared" si="26"/>
        <v>264.39</v>
      </c>
    </row>
    <row r="54" spans="1:17">
      <c r="A54" s="6">
        <v>45</v>
      </c>
      <c r="B54" s="56">
        <v>84</v>
      </c>
      <c r="C54" s="4" t="s">
        <v>17</v>
      </c>
      <c r="D54" s="4" t="s">
        <v>460</v>
      </c>
      <c r="E54" s="57">
        <v>1</v>
      </c>
      <c r="F54" s="33">
        <v>1</v>
      </c>
      <c r="G54" s="34">
        <v>183.93</v>
      </c>
      <c r="H54" s="33">
        <f t="shared" si="18"/>
        <v>183.93</v>
      </c>
      <c r="I54" s="33">
        <f t="shared" si="19"/>
        <v>36.789999999999992</v>
      </c>
      <c r="J54" s="33">
        <f t="shared" si="20"/>
        <v>220.72</v>
      </c>
      <c r="K54" s="34">
        <v>36.39</v>
      </c>
      <c r="L54" s="33">
        <f t="shared" si="21"/>
        <v>36.39</v>
      </c>
      <c r="M54" s="33">
        <f t="shared" si="22"/>
        <v>7.2800000000000011</v>
      </c>
      <c r="N54" s="33">
        <f t="shared" si="23"/>
        <v>43.67</v>
      </c>
      <c r="O54" s="33">
        <f t="shared" si="24"/>
        <v>220.32</v>
      </c>
      <c r="P54" s="33">
        <f t="shared" si="25"/>
        <v>44.069999999999993</v>
      </c>
      <c r="Q54" s="33">
        <f t="shared" si="26"/>
        <v>264.39</v>
      </c>
    </row>
    <row r="55" spans="1:17">
      <c r="A55" s="88">
        <v>46</v>
      </c>
      <c r="B55" s="56">
        <v>191</v>
      </c>
      <c r="C55" s="4" t="s">
        <v>18</v>
      </c>
      <c r="D55" s="100" t="s">
        <v>461</v>
      </c>
      <c r="E55" s="95">
        <v>1</v>
      </c>
      <c r="F55" s="86">
        <v>2</v>
      </c>
      <c r="G55" s="78">
        <v>183.93</v>
      </c>
      <c r="H55" s="33">
        <f>ROUND(E55*G55/F55,2)</f>
        <v>91.97</v>
      </c>
      <c r="I55" s="33">
        <f>J55-H55</f>
        <v>18.39</v>
      </c>
      <c r="J55" s="33">
        <f>ROUND(H55*1.2,2)</f>
        <v>110.36</v>
      </c>
      <c r="K55" s="78">
        <v>36.39</v>
      </c>
      <c r="L55" s="66">
        <f>ROUND(E55*K55/F55,2)-0.01</f>
        <v>18.189999999999998</v>
      </c>
      <c r="M55" s="33">
        <f>N55-L55</f>
        <v>3.6400000000000006</v>
      </c>
      <c r="N55" s="33">
        <f>ROUND(L55*1.2,2)</f>
        <v>21.83</v>
      </c>
      <c r="O55" s="66">
        <f t="shared" ref="O55:O56" si="27">H55+L55</f>
        <v>110.16</v>
      </c>
      <c r="P55" s="33">
        <f t="shared" ref="P55:P56" si="28">I55+M55</f>
        <v>22.03</v>
      </c>
      <c r="Q55" s="66">
        <f t="shared" ref="Q55:Q56" si="29">J55+N55</f>
        <v>132.19</v>
      </c>
    </row>
    <row r="56" spans="1:17">
      <c r="A56" s="89"/>
      <c r="B56" s="56">
        <v>351</v>
      </c>
      <c r="C56" s="4" t="s">
        <v>1</v>
      </c>
      <c r="D56" s="101"/>
      <c r="E56" s="96"/>
      <c r="F56" s="87"/>
      <c r="G56" s="79"/>
      <c r="H56" s="33">
        <v>91.96</v>
      </c>
      <c r="I56" s="33">
        <f>J56-H56</f>
        <v>18.39</v>
      </c>
      <c r="J56" s="33">
        <f>ROUND(H56*1.2,2)</f>
        <v>110.35</v>
      </c>
      <c r="K56" s="79"/>
      <c r="L56" s="66">
        <v>18.2</v>
      </c>
      <c r="M56" s="66">
        <f>N56-L56</f>
        <v>3.6400000000000006</v>
      </c>
      <c r="N56" s="33">
        <f>ROUND(L56*1.2,2)</f>
        <v>21.84</v>
      </c>
      <c r="O56" s="66">
        <f t="shared" si="27"/>
        <v>110.16</v>
      </c>
      <c r="P56" s="66">
        <f t="shared" si="28"/>
        <v>22.03</v>
      </c>
      <c r="Q56" s="66">
        <f t="shared" si="29"/>
        <v>132.19</v>
      </c>
    </row>
    <row r="57" spans="1:17">
      <c r="A57" s="6">
        <v>47</v>
      </c>
      <c r="B57" s="56">
        <v>186</v>
      </c>
      <c r="C57" s="4" t="s">
        <v>348</v>
      </c>
      <c r="D57" s="4" t="s">
        <v>292</v>
      </c>
      <c r="E57" s="57">
        <v>1</v>
      </c>
      <c r="F57" s="33">
        <v>1</v>
      </c>
      <c r="G57" s="34">
        <v>183.93</v>
      </c>
      <c r="H57" s="33">
        <f>ROUND(E57*G57/F57,2)</f>
        <v>183.93</v>
      </c>
      <c r="I57" s="33">
        <f>J57-H57</f>
        <v>36.789999999999992</v>
      </c>
      <c r="J57" s="33">
        <f>ROUND(H57*1.2,2)</f>
        <v>220.72</v>
      </c>
      <c r="K57" s="34">
        <v>36.39</v>
      </c>
      <c r="L57" s="33">
        <f>ROUND(E57*K57/F57,2)</f>
        <v>36.39</v>
      </c>
      <c r="M57" s="33">
        <f>N57-L57</f>
        <v>7.2800000000000011</v>
      </c>
      <c r="N57" s="33">
        <f>ROUND(L57*1.2,2)</f>
        <v>43.67</v>
      </c>
      <c r="O57" s="33">
        <f>H57+L57</f>
        <v>220.32</v>
      </c>
      <c r="P57" s="33">
        <f>I57+M57</f>
        <v>44.069999999999993</v>
      </c>
      <c r="Q57" s="33">
        <f>J57+N57</f>
        <v>264.39</v>
      </c>
    </row>
    <row r="58" spans="1:17">
      <c r="A58" s="6">
        <v>48</v>
      </c>
      <c r="B58" s="56">
        <v>285</v>
      </c>
      <c r="C58" s="4" t="s">
        <v>351</v>
      </c>
      <c r="D58" s="4" t="s">
        <v>462</v>
      </c>
      <c r="E58" s="57">
        <v>1</v>
      </c>
      <c r="F58" s="33">
        <v>1</v>
      </c>
      <c r="G58" s="34">
        <v>183.93</v>
      </c>
      <c r="H58" s="33">
        <f t="shared" ref="H58:H67" si="30">ROUND(E58*G58/F58,2)</f>
        <v>183.93</v>
      </c>
      <c r="I58" s="33">
        <f t="shared" ref="I58:I67" si="31">J58-H58</f>
        <v>36.789999999999992</v>
      </c>
      <c r="J58" s="33">
        <f t="shared" ref="J58:J67" si="32">ROUND(H58*1.2,2)</f>
        <v>220.72</v>
      </c>
      <c r="K58" s="34">
        <v>36.39</v>
      </c>
      <c r="L58" s="33">
        <f t="shared" ref="L58:L67" si="33">ROUND(E58*K58/F58,2)</f>
        <v>36.39</v>
      </c>
      <c r="M58" s="33">
        <f t="shared" ref="M58:M67" si="34">N58-L58</f>
        <v>7.2800000000000011</v>
      </c>
      <c r="N58" s="33">
        <f t="shared" ref="N58:N67" si="35">ROUND(L58*1.2,2)</f>
        <v>43.67</v>
      </c>
      <c r="O58" s="33">
        <f t="shared" ref="O58:O67" si="36">H58+L58</f>
        <v>220.32</v>
      </c>
      <c r="P58" s="33">
        <f t="shared" ref="P58:P67" si="37">I58+M58</f>
        <v>44.069999999999993</v>
      </c>
      <c r="Q58" s="33">
        <f t="shared" ref="Q58:Q67" si="38">J58+N58</f>
        <v>264.39</v>
      </c>
    </row>
    <row r="59" spans="1:17">
      <c r="A59" s="6">
        <v>49</v>
      </c>
      <c r="B59" s="56">
        <v>156</v>
      </c>
      <c r="C59" s="4" t="s">
        <v>350</v>
      </c>
      <c r="D59" s="4" t="s">
        <v>463</v>
      </c>
      <c r="E59" s="57">
        <v>1</v>
      </c>
      <c r="F59" s="33">
        <v>1</v>
      </c>
      <c r="G59" s="34">
        <v>183.93</v>
      </c>
      <c r="H59" s="33">
        <f t="shared" si="30"/>
        <v>183.93</v>
      </c>
      <c r="I59" s="33">
        <f t="shared" si="31"/>
        <v>36.789999999999992</v>
      </c>
      <c r="J59" s="33">
        <f t="shared" si="32"/>
        <v>220.72</v>
      </c>
      <c r="K59" s="34">
        <v>36.39</v>
      </c>
      <c r="L59" s="33">
        <f t="shared" si="33"/>
        <v>36.39</v>
      </c>
      <c r="M59" s="33">
        <f t="shared" si="34"/>
        <v>7.2800000000000011</v>
      </c>
      <c r="N59" s="33">
        <f t="shared" si="35"/>
        <v>43.67</v>
      </c>
      <c r="O59" s="33">
        <f t="shared" si="36"/>
        <v>220.32</v>
      </c>
      <c r="P59" s="33">
        <f t="shared" si="37"/>
        <v>44.069999999999993</v>
      </c>
      <c r="Q59" s="33">
        <f t="shared" si="38"/>
        <v>264.39</v>
      </c>
    </row>
    <row r="60" spans="1:17">
      <c r="A60" s="6">
        <v>50</v>
      </c>
      <c r="B60" s="56">
        <v>48</v>
      </c>
      <c r="C60" s="4" t="s">
        <v>428</v>
      </c>
      <c r="D60" s="4" t="s">
        <v>464</v>
      </c>
      <c r="E60" s="57">
        <v>1</v>
      </c>
      <c r="F60" s="33">
        <v>1</v>
      </c>
      <c r="G60" s="34">
        <v>183.93</v>
      </c>
      <c r="H60" s="33">
        <f t="shared" si="30"/>
        <v>183.93</v>
      </c>
      <c r="I60" s="33">
        <f t="shared" si="31"/>
        <v>36.789999999999992</v>
      </c>
      <c r="J60" s="33">
        <f t="shared" si="32"/>
        <v>220.72</v>
      </c>
      <c r="K60" s="34">
        <v>36.39</v>
      </c>
      <c r="L60" s="33">
        <f t="shared" si="33"/>
        <v>36.39</v>
      </c>
      <c r="M60" s="33">
        <f t="shared" si="34"/>
        <v>7.2800000000000011</v>
      </c>
      <c r="N60" s="33">
        <f t="shared" si="35"/>
        <v>43.67</v>
      </c>
      <c r="O60" s="33">
        <f t="shared" si="36"/>
        <v>220.32</v>
      </c>
      <c r="P60" s="33">
        <f t="shared" si="37"/>
        <v>44.069999999999993</v>
      </c>
      <c r="Q60" s="33">
        <f t="shared" si="38"/>
        <v>264.39</v>
      </c>
    </row>
    <row r="61" spans="1:17">
      <c r="A61" s="6">
        <v>51</v>
      </c>
      <c r="B61" s="56">
        <v>14</v>
      </c>
      <c r="C61" s="4" t="s">
        <v>429</v>
      </c>
      <c r="D61" s="4" t="s">
        <v>465</v>
      </c>
      <c r="E61" s="57">
        <v>1</v>
      </c>
      <c r="F61" s="33">
        <v>1</v>
      </c>
      <c r="G61" s="34">
        <v>183.93</v>
      </c>
      <c r="H61" s="33">
        <f t="shared" si="30"/>
        <v>183.93</v>
      </c>
      <c r="I61" s="33">
        <f t="shared" si="31"/>
        <v>36.789999999999992</v>
      </c>
      <c r="J61" s="33">
        <f t="shared" si="32"/>
        <v>220.72</v>
      </c>
      <c r="K61" s="34">
        <v>36.39</v>
      </c>
      <c r="L61" s="33">
        <f t="shared" si="33"/>
        <v>36.39</v>
      </c>
      <c r="M61" s="33">
        <f t="shared" si="34"/>
        <v>7.2800000000000011</v>
      </c>
      <c r="N61" s="33">
        <f t="shared" si="35"/>
        <v>43.67</v>
      </c>
      <c r="O61" s="33">
        <f t="shared" si="36"/>
        <v>220.32</v>
      </c>
      <c r="P61" s="33">
        <f t="shared" si="37"/>
        <v>44.069999999999993</v>
      </c>
      <c r="Q61" s="33">
        <f t="shared" si="38"/>
        <v>264.39</v>
      </c>
    </row>
    <row r="62" spans="1:17">
      <c r="A62" s="6">
        <v>52</v>
      </c>
      <c r="B62" s="56">
        <v>76</v>
      </c>
      <c r="C62" s="4" t="s">
        <v>347</v>
      </c>
      <c r="D62" s="4" t="s">
        <v>466</v>
      </c>
      <c r="E62" s="57">
        <v>1</v>
      </c>
      <c r="F62" s="33">
        <v>1</v>
      </c>
      <c r="G62" s="34">
        <v>183.93</v>
      </c>
      <c r="H62" s="33">
        <f t="shared" si="30"/>
        <v>183.93</v>
      </c>
      <c r="I62" s="33">
        <f t="shared" si="31"/>
        <v>36.789999999999992</v>
      </c>
      <c r="J62" s="33">
        <f t="shared" si="32"/>
        <v>220.72</v>
      </c>
      <c r="K62" s="34">
        <v>36.39</v>
      </c>
      <c r="L62" s="33">
        <f t="shared" si="33"/>
        <v>36.39</v>
      </c>
      <c r="M62" s="33">
        <f t="shared" si="34"/>
        <v>7.2800000000000011</v>
      </c>
      <c r="N62" s="33">
        <f t="shared" si="35"/>
        <v>43.67</v>
      </c>
      <c r="O62" s="33">
        <f t="shared" si="36"/>
        <v>220.32</v>
      </c>
      <c r="P62" s="33">
        <f t="shared" si="37"/>
        <v>44.069999999999993</v>
      </c>
      <c r="Q62" s="33">
        <f t="shared" si="38"/>
        <v>264.39</v>
      </c>
    </row>
    <row r="63" spans="1:17">
      <c r="A63" s="6">
        <v>53</v>
      </c>
      <c r="B63" s="56">
        <v>89</v>
      </c>
      <c r="C63" s="4" t="s">
        <v>352</v>
      </c>
      <c r="D63" s="4" t="s">
        <v>467</v>
      </c>
      <c r="E63" s="57">
        <v>1</v>
      </c>
      <c r="F63" s="33">
        <v>1</v>
      </c>
      <c r="G63" s="34">
        <v>183.93</v>
      </c>
      <c r="H63" s="33">
        <f t="shared" si="30"/>
        <v>183.93</v>
      </c>
      <c r="I63" s="33">
        <f t="shared" si="31"/>
        <v>36.789999999999992</v>
      </c>
      <c r="J63" s="33">
        <f t="shared" si="32"/>
        <v>220.72</v>
      </c>
      <c r="K63" s="34">
        <v>36.39</v>
      </c>
      <c r="L63" s="33">
        <f t="shared" si="33"/>
        <v>36.39</v>
      </c>
      <c r="M63" s="33">
        <f t="shared" si="34"/>
        <v>7.2800000000000011</v>
      </c>
      <c r="N63" s="33">
        <f t="shared" si="35"/>
        <v>43.67</v>
      </c>
      <c r="O63" s="33">
        <f t="shared" si="36"/>
        <v>220.32</v>
      </c>
      <c r="P63" s="33">
        <f t="shared" si="37"/>
        <v>44.069999999999993</v>
      </c>
      <c r="Q63" s="33">
        <f t="shared" si="38"/>
        <v>264.39</v>
      </c>
    </row>
    <row r="64" spans="1:17">
      <c r="A64" s="6">
        <v>54</v>
      </c>
      <c r="B64" s="56">
        <v>229</v>
      </c>
      <c r="C64" s="4" t="s">
        <v>430</v>
      </c>
      <c r="D64" s="4" t="s">
        <v>293</v>
      </c>
      <c r="E64" s="57">
        <v>1</v>
      </c>
      <c r="F64" s="33">
        <v>1</v>
      </c>
      <c r="G64" s="34">
        <v>183.93</v>
      </c>
      <c r="H64" s="33">
        <f t="shared" si="30"/>
        <v>183.93</v>
      </c>
      <c r="I64" s="33">
        <f t="shared" si="31"/>
        <v>36.789999999999992</v>
      </c>
      <c r="J64" s="33">
        <f t="shared" si="32"/>
        <v>220.72</v>
      </c>
      <c r="K64" s="34">
        <v>36.39</v>
      </c>
      <c r="L64" s="33">
        <f t="shared" si="33"/>
        <v>36.39</v>
      </c>
      <c r="M64" s="33">
        <f t="shared" si="34"/>
        <v>7.2800000000000011</v>
      </c>
      <c r="N64" s="33">
        <f t="shared" si="35"/>
        <v>43.67</v>
      </c>
      <c r="O64" s="33">
        <f t="shared" si="36"/>
        <v>220.32</v>
      </c>
      <c r="P64" s="33">
        <f t="shared" si="37"/>
        <v>44.069999999999993</v>
      </c>
      <c r="Q64" s="33">
        <f t="shared" si="38"/>
        <v>264.39</v>
      </c>
    </row>
    <row r="65" spans="1:17">
      <c r="A65" s="6">
        <v>55</v>
      </c>
      <c r="B65" s="56">
        <v>109</v>
      </c>
      <c r="C65" s="4" t="s">
        <v>344</v>
      </c>
      <c r="D65" s="4" t="s">
        <v>468</v>
      </c>
      <c r="E65" s="57">
        <v>1</v>
      </c>
      <c r="F65" s="33">
        <v>1</v>
      </c>
      <c r="G65" s="34">
        <v>183.93</v>
      </c>
      <c r="H65" s="33">
        <f t="shared" si="30"/>
        <v>183.93</v>
      </c>
      <c r="I65" s="33">
        <f t="shared" si="31"/>
        <v>36.789999999999992</v>
      </c>
      <c r="J65" s="33">
        <f t="shared" si="32"/>
        <v>220.72</v>
      </c>
      <c r="K65" s="34">
        <v>36.39</v>
      </c>
      <c r="L65" s="33">
        <f t="shared" si="33"/>
        <v>36.39</v>
      </c>
      <c r="M65" s="33">
        <f t="shared" si="34"/>
        <v>7.2800000000000011</v>
      </c>
      <c r="N65" s="33">
        <f t="shared" si="35"/>
        <v>43.67</v>
      </c>
      <c r="O65" s="33">
        <f t="shared" si="36"/>
        <v>220.32</v>
      </c>
      <c r="P65" s="33">
        <f t="shared" si="37"/>
        <v>44.069999999999993</v>
      </c>
      <c r="Q65" s="33">
        <f t="shared" si="38"/>
        <v>264.39</v>
      </c>
    </row>
    <row r="66" spans="1:17">
      <c r="A66" s="6">
        <v>56</v>
      </c>
      <c r="B66" s="56">
        <v>87</v>
      </c>
      <c r="C66" s="4" t="s">
        <v>345</v>
      </c>
      <c r="D66" s="4" t="s">
        <v>469</v>
      </c>
      <c r="E66" s="57">
        <v>1</v>
      </c>
      <c r="F66" s="33">
        <v>1</v>
      </c>
      <c r="G66" s="34">
        <v>183.93</v>
      </c>
      <c r="H66" s="33">
        <f t="shared" si="30"/>
        <v>183.93</v>
      </c>
      <c r="I66" s="33">
        <f t="shared" si="31"/>
        <v>36.789999999999992</v>
      </c>
      <c r="J66" s="33">
        <f t="shared" si="32"/>
        <v>220.72</v>
      </c>
      <c r="K66" s="34">
        <v>36.39</v>
      </c>
      <c r="L66" s="33">
        <f t="shared" si="33"/>
        <v>36.39</v>
      </c>
      <c r="M66" s="33">
        <f t="shared" si="34"/>
        <v>7.2800000000000011</v>
      </c>
      <c r="N66" s="33">
        <f t="shared" si="35"/>
        <v>43.67</v>
      </c>
      <c r="O66" s="33">
        <f t="shared" si="36"/>
        <v>220.32</v>
      </c>
      <c r="P66" s="33">
        <f t="shared" si="37"/>
        <v>44.069999999999993</v>
      </c>
      <c r="Q66" s="33">
        <f t="shared" si="38"/>
        <v>264.39</v>
      </c>
    </row>
    <row r="67" spans="1:17">
      <c r="A67" s="13">
        <v>57</v>
      </c>
      <c r="B67" s="2">
        <v>96</v>
      </c>
      <c r="C67" s="3" t="s">
        <v>431</v>
      </c>
      <c r="D67" s="3" t="s">
        <v>470</v>
      </c>
      <c r="E67" s="7">
        <v>1</v>
      </c>
      <c r="F67" s="33">
        <v>1</v>
      </c>
      <c r="G67" s="34">
        <v>183.93</v>
      </c>
      <c r="H67" s="33">
        <f t="shared" si="30"/>
        <v>183.93</v>
      </c>
      <c r="I67" s="33">
        <f t="shared" si="31"/>
        <v>36.789999999999992</v>
      </c>
      <c r="J67" s="33">
        <f t="shared" si="32"/>
        <v>220.72</v>
      </c>
      <c r="K67" s="34">
        <v>36.39</v>
      </c>
      <c r="L67" s="33">
        <f t="shared" si="33"/>
        <v>36.39</v>
      </c>
      <c r="M67" s="33">
        <f t="shared" si="34"/>
        <v>7.2800000000000011</v>
      </c>
      <c r="N67" s="33">
        <f t="shared" si="35"/>
        <v>43.67</v>
      </c>
      <c r="O67" s="33">
        <f t="shared" si="36"/>
        <v>220.32</v>
      </c>
      <c r="P67" s="33">
        <f t="shared" si="37"/>
        <v>44.069999999999993</v>
      </c>
      <c r="Q67" s="33">
        <f t="shared" si="38"/>
        <v>264.39</v>
      </c>
    </row>
    <row r="68" spans="1:17">
      <c r="A68" s="6"/>
      <c r="B68" s="93" t="s">
        <v>301</v>
      </c>
      <c r="C68" s="91"/>
      <c r="D68" s="91"/>
      <c r="E68" s="10"/>
      <c r="F68" s="33"/>
      <c r="G68" s="34"/>
      <c r="H68" s="33"/>
      <c r="I68" s="36"/>
      <c r="J68" s="33"/>
      <c r="K68" s="34"/>
      <c r="L68" s="33"/>
      <c r="M68" s="33"/>
      <c r="N68" s="33"/>
      <c r="O68" s="33"/>
      <c r="P68" s="33"/>
      <c r="Q68" s="33"/>
    </row>
    <row r="69" spans="1:17">
      <c r="A69" s="14">
        <v>58</v>
      </c>
      <c r="B69" s="9">
        <v>25</v>
      </c>
      <c r="C69" s="8" t="s">
        <v>19</v>
      </c>
      <c r="D69" s="8" t="s">
        <v>471</v>
      </c>
      <c r="E69" s="11">
        <v>1</v>
      </c>
      <c r="F69" s="33">
        <v>1</v>
      </c>
      <c r="G69" s="34">
        <v>183.93</v>
      </c>
      <c r="H69" s="33">
        <f t="shared" ref="H69:H85" si="39">ROUND(E69*G69/F69,2)</f>
        <v>183.93</v>
      </c>
      <c r="I69" s="33">
        <f t="shared" ref="I69:I85" si="40">J69-H69</f>
        <v>36.789999999999992</v>
      </c>
      <c r="J69" s="33">
        <f t="shared" ref="J69:J85" si="41">ROUND(H69*1.2,2)</f>
        <v>220.72</v>
      </c>
      <c r="K69" s="34">
        <v>36.39</v>
      </c>
      <c r="L69" s="33">
        <f t="shared" ref="L69:L85" si="42">ROUND(E69*K69/F69,2)</f>
        <v>36.39</v>
      </c>
      <c r="M69" s="33">
        <f t="shared" ref="M69:M85" si="43">N69-L69</f>
        <v>7.2800000000000011</v>
      </c>
      <c r="N69" s="33">
        <f t="shared" ref="N69:N85" si="44">ROUND(L69*1.2,2)</f>
        <v>43.67</v>
      </c>
      <c r="O69" s="33">
        <f t="shared" ref="O69:O85" si="45">H69+L69</f>
        <v>220.32</v>
      </c>
      <c r="P69" s="33">
        <f t="shared" ref="P69:P85" si="46">I69+M69</f>
        <v>44.069999999999993</v>
      </c>
      <c r="Q69" s="33">
        <f t="shared" ref="Q69:Q85" si="47">J69+N69</f>
        <v>264.39</v>
      </c>
    </row>
    <row r="70" spans="1:17">
      <c r="A70" s="6">
        <v>59</v>
      </c>
      <c r="B70" s="56">
        <v>30</v>
      </c>
      <c r="C70" s="4" t="s">
        <v>20</v>
      </c>
      <c r="D70" s="4" t="s">
        <v>472</v>
      </c>
      <c r="E70" s="57">
        <v>1</v>
      </c>
      <c r="F70" s="33">
        <v>1</v>
      </c>
      <c r="G70" s="34">
        <v>183.93</v>
      </c>
      <c r="H70" s="33">
        <f t="shared" si="39"/>
        <v>183.93</v>
      </c>
      <c r="I70" s="33">
        <f t="shared" si="40"/>
        <v>36.789999999999992</v>
      </c>
      <c r="J70" s="33">
        <f t="shared" si="41"/>
        <v>220.72</v>
      </c>
      <c r="K70" s="34">
        <v>36.39</v>
      </c>
      <c r="L70" s="33">
        <f t="shared" si="42"/>
        <v>36.39</v>
      </c>
      <c r="M70" s="33">
        <f t="shared" si="43"/>
        <v>7.2800000000000011</v>
      </c>
      <c r="N70" s="33">
        <f t="shared" si="44"/>
        <v>43.67</v>
      </c>
      <c r="O70" s="33">
        <f t="shared" si="45"/>
        <v>220.32</v>
      </c>
      <c r="P70" s="33">
        <f t="shared" si="46"/>
        <v>44.069999999999993</v>
      </c>
      <c r="Q70" s="33">
        <f t="shared" si="47"/>
        <v>264.39</v>
      </c>
    </row>
    <row r="71" spans="1:17">
      <c r="A71" s="6">
        <v>60</v>
      </c>
      <c r="B71" s="56">
        <v>23</v>
      </c>
      <c r="C71" s="4" t="s">
        <v>21</v>
      </c>
      <c r="D71" s="4" t="s">
        <v>473</v>
      </c>
      <c r="E71" s="57">
        <v>1</v>
      </c>
      <c r="F71" s="33">
        <v>1</v>
      </c>
      <c r="G71" s="34">
        <v>183.93</v>
      </c>
      <c r="H71" s="33">
        <f t="shared" si="39"/>
        <v>183.93</v>
      </c>
      <c r="I71" s="33">
        <f t="shared" si="40"/>
        <v>36.789999999999992</v>
      </c>
      <c r="J71" s="33">
        <f t="shared" si="41"/>
        <v>220.72</v>
      </c>
      <c r="K71" s="34">
        <v>36.39</v>
      </c>
      <c r="L71" s="33">
        <f t="shared" si="42"/>
        <v>36.39</v>
      </c>
      <c r="M71" s="33">
        <f t="shared" si="43"/>
        <v>7.2800000000000011</v>
      </c>
      <c r="N71" s="33">
        <f t="shared" si="44"/>
        <v>43.67</v>
      </c>
      <c r="O71" s="33">
        <f t="shared" si="45"/>
        <v>220.32</v>
      </c>
      <c r="P71" s="33">
        <f t="shared" si="46"/>
        <v>44.069999999999993</v>
      </c>
      <c r="Q71" s="33">
        <f t="shared" si="47"/>
        <v>264.39</v>
      </c>
    </row>
    <row r="72" spans="1:17">
      <c r="A72" s="6">
        <v>61</v>
      </c>
      <c r="B72" s="56">
        <v>17</v>
      </c>
      <c r="C72" s="4" t="s">
        <v>22</v>
      </c>
      <c r="D72" s="4" t="s">
        <v>474</v>
      </c>
      <c r="E72" s="57">
        <v>1</v>
      </c>
      <c r="F72" s="33">
        <v>1</v>
      </c>
      <c r="G72" s="34">
        <v>183.93</v>
      </c>
      <c r="H72" s="33">
        <f t="shared" si="39"/>
        <v>183.93</v>
      </c>
      <c r="I72" s="33">
        <f t="shared" si="40"/>
        <v>36.789999999999992</v>
      </c>
      <c r="J72" s="33">
        <f t="shared" si="41"/>
        <v>220.72</v>
      </c>
      <c r="K72" s="34">
        <v>36.39</v>
      </c>
      <c r="L72" s="33">
        <f t="shared" si="42"/>
        <v>36.39</v>
      </c>
      <c r="M72" s="33">
        <f t="shared" si="43"/>
        <v>7.2800000000000011</v>
      </c>
      <c r="N72" s="33">
        <f t="shared" si="44"/>
        <v>43.67</v>
      </c>
      <c r="O72" s="33">
        <f t="shared" si="45"/>
        <v>220.32</v>
      </c>
      <c r="P72" s="33">
        <f t="shared" si="46"/>
        <v>44.069999999999993</v>
      </c>
      <c r="Q72" s="33">
        <f t="shared" si="47"/>
        <v>264.39</v>
      </c>
    </row>
    <row r="73" spans="1:17">
      <c r="A73" s="6">
        <v>62</v>
      </c>
      <c r="B73" s="56">
        <v>245</v>
      </c>
      <c r="C73" s="4" t="s">
        <v>23</v>
      </c>
      <c r="D73" s="4" t="s">
        <v>245</v>
      </c>
      <c r="E73" s="57">
        <v>1</v>
      </c>
      <c r="F73" s="33">
        <v>1</v>
      </c>
      <c r="G73" s="34">
        <v>183.93</v>
      </c>
      <c r="H73" s="33">
        <f t="shared" si="39"/>
        <v>183.93</v>
      </c>
      <c r="I73" s="33">
        <f t="shared" si="40"/>
        <v>36.789999999999992</v>
      </c>
      <c r="J73" s="33">
        <f t="shared" si="41"/>
        <v>220.72</v>
      </c>
      <c r="K73" s="34">
        <v>36.39</v>
      </c>
      <c r="L73" s="33">
        <f t="shared" si="42"/>
        <v>36.39</v>
      </c>
      <c r="M73" s="33">
        <f t="shared" si="43"/>
        <v>7.2800000000000011</v>
      </c>
      <c r="N73" s="33">
        <f t="shared" si="44"/>
        <v>43.67</v>
      </c>
      <c r="O73" s="33">
        <f t="shared" si="45"/>
        <v>220.32</v>
      </c>
      <c r="P73" s="33">
        <f t="shared" si="46"/>
        <v>44.069999999999993</v>
      </c>
      <c r="Q73" s="33">
        <f t="shared" si="47"/>
        <v>264.39</v>
      </c>
    </row>
    <row r="74" spans="1:17">
      <c r="A74" s="6">
        <v>63</v>
      </c>
      <c r="B74" s="56">
        <v>155</v>
      </c>
      <c r="C74" s="4" t="s">
        <v>24</v>
      </c>
      <c r="D74" s="4" t="s">
        <v>486</v>
      </c>
      <c r="E74" s="57">
        <v>1</v>
      </c>
      <c r="F74" s="33">
        <v>1</v>
      </c>
      <c r="G74" s="34">
        <v>183.93</v>
      </c>
      <c r="H74" s="33">
        <f t="shared" si="39"/>
        <v>183.93</v>
      </c>
      <c r="I74" s="33">
        <f t="shared" si="40"/>
        <v>36.789999999999992</v>
      </c>
      <c r="J74" s="33">
        <f t="shared" si="41"/>
        <v>220.72</v>
      </c>
      <c r="K74" s="34">
        <v>36.39</v>
      </c>
      <c r="L74" s="33">
        <f t="shared" si="42"/>
        <v>36.39</v>
      </c>
      <c r="M74" s="33">
        <f t="shared" si="43"/>
        <v>7.2800000000000011</v>
      </c>
      <c r="N74" s="33">
        <f t="shared" si="44"/>
        <v>43.67</v>
      </c>
      <c r="O74" s="33">
        <f t="shared" si="45"/>
        <v>220.32</v>
      </c>
      <c r="P74" s="33">
        <f t="shared" si="46"/>
        <v>44.069999999999993</v>
      </c>
      <c r="Q74" s="33">
        <f t="shared" si="47"/>
        <v>264.39</v>
      </c>
    </row>
    <row r="75" spans="1:17">
      <c r="A75" s="6">
        <v>64</v>
      </c>
      <c r="B75" s="56">
        <v>160</v>
      </c>
      <c r="C75" s="4" t="s">
        <v>25</v>
      </c>
      <c r="D75" s="4" t="s">
        <v>485</v>
      </c>
      <c r="E75" s="57">
        <v>1</v>
      </c>
      <c r="F75" s="33">
        <v>1</v>
      </c>
      <c r="G75" s="34">
        <v>183.93</v>
      </c>
      <c r="H75" s="33">
        <f t="shared" si="39"/>
        <v>183.93</v>
      </c>
      <c r="I75" s="33">
        <f t="shared" si="40"/>
        <v>36.789999999999992</v>
      </c>
      <c r="J75" s="33">
        <f t="shared" si="41"/>
        <v>220.72</v>
      </c>
      <c r="K75" s="34">
        <v>36.39</v>
      </c>
      <c r="L75" s="33">
        <f t="shared" si="42"/>
        <v>36.39</v>
      </c>
      <c r="M75" s="33">
        <f t="shared" si="43"/>
        <v>7.2800000000000011</v>
      </c>
      <c r="N75" s="33">
        <f t="shared" si="44"/>
        <v>43.67</v>
      </c>
      <c r="O75" s="33">
        <f t="shared" si="45"/>
        <v>220.32</v>
      </c>
      <c r="P75" s="33">
        <f t="shared" si="46"/>
        <v>44.069999999999993</v>
      </c>
      <c r="Q75" s="33">
        <f t="shared" si="47"/>
        <v>264.39</v>
      </c>
    </row>
    <row r="76" spans="1:17">
      <c r="A76" s="6">
        <v>65</v>
      </c>
      <c r="B76" s="56">
        <v>163</v>
      </c>
      <c r="C76" s="4" t="s">
        <v>26</v>
      </c>
      <c r="D76" s="4" t="s">
        <v>484</v>
      </c>
      <c r="E76" s="57">
        <v>1</v>
      </c>
      <c r="F76" s="33">
        <v>1</v>
      </c>
      <c r="G76" s="34">
        <v>183.93</v>
      </c>
      <c r="H76" s="33">
        <f t="shared" si="39"/>
        <v>183.93</v>
      </c>
      <c r="I76" s="33">
        <f t="shared" si="40"/>
        <v>36.789999999999992</v>
      </c>
      <c r="J76" s="33">
        <f t="shared" si="41"/>
        <v>220.72</v>
      </c>
      <c r="K76" s="34">
        <v>36.39</v>
      </c>
      <c r="L76" s="33">
        <f t="shared" si="42"/>
        <v>36.39</v>
      </c>
      <c r="M76" s="33">
        <f t="shared" si="43"/>
        <v>7.2800000000000011</v>
      </c>
      <c r="N76" s="33">
        <f t="shared" si="44"/>
        <v>43.67</v>
      </c>
      <c r="O76" s="33">
        <f t="shared" si="45"/>
        <v>220.32</v>
      </c>
      <c r="P76" s="33">
        <f t="shared" si="46"/>
        <v>44.069999999999993</v>
      </c>
      <c r="Q76" s="33">
        <f t="shared" si="47"/>
        <v>264.39</v>
      </c>
    </row>
    <row r="77" spans="1:17">
      <c r="A77" s="6">
        <v>66</v>
      </c>
      <c r="B77" s="56">
        <v>197</v>
      </c>
      <c r="C77" s="4" t="s">
        <v>27</v>
      </c>
      <c r="D77" s="4" t="s">
        <v>483</v>
      </c>
      <c r="E77" s="57">
        <v>1</v>
      </c>
      <c r="F77" s="33">
        <v>1</v>
      </c>
      <c r="G77" s="34">
        <v>183.93</v>
      </c>
      <c r="H77" s="33">
        <f t="shared" si="39"/>
        <v>183.93</v>
      </c>
      <c r="I77" s="33">
        <f t="shared" si="40"/>
        <v>36.789999999999992</v>
      </c>
      <c r="J77" s="33">
        <f t="shared" si="41"/>
        <v>220.72</v>
      </c>
      <c r="K77" s="34">
        <v>36.39</v>
      </c>
      <c r="L77" s="33">
        <f t="shared" si="42"/>
        <v>36.39</v>
      </c>
      <c r="M77" s="33">
        <f t="shared" si="43"/>
        <v>7.2800000000000011</v>
      </c>
      <c r="N77" s="33">
        <f t="shared" si="44"/>
        <v>43.67</v>
      </c>
      <c r="O77" s="33">
        <f t="shared" si="45"/>
        <v>220.32</v>
      </c>
      <c r="P77" s="33">
        <f t="shared" si="46"/>
        <v>44.069999999999993</v>
      </c>
      <c r="Q77" s="33">
        <f t="shared" si="47"/>
        <v>264.39</v>
      </c>
    </row>
    <row r="78" spans="1:17">
      <c r="A78" s="6">
        <v>67</v>
      </c>
      <c r="B78" s="56">
        <v>232</v>
      </c>
      <c r="C78" s="4" t="s">
        <v>28</v>
      </c>
      <c r="D78" s="4" t="s">
        <v>482</v>
      </c>
      <c r="E78" s="57">
        <v>1</v>
      </c>
      <c r="F78" s="33">
        <v>1</v>
      </c>
      <c r="G78" s="34">
        <v>183.93</v>
      </c>
      <c r="H78" s="33">
        <f t="shared" si="39"/>
        <v>183.93</v>
      </c>
      <c r="I78" s="33">
        <f t="shared" si="40"/>
        <v>36.789999999999992</v>
      </c>
      <c r="J78" s="33">
        <f t="shared" si="41"/>
        <v>220.72</v>
      </c>
      <c r="K78" s="34">
        <v>36.39</v>
      </c>
      <c r="L78" s="33">
        <f t="shared" si="42"/>
        <v>36.39</v>
      </c>
      <c r="M78" s="33">
        <f t="shared" si="43"/>
        <v>7.2800000000000011</v>
      </c>
      <c r="N78" s="33">
        <f t="shared" si="44"/>
        <v>43.67</v>
      </c>
      <c r="O78" s="33">
        <f t="shared" si="45"/>
        <v>220.32</v>
      </c>
      <c r="P78" s="33">
        <f t="shared" si="46"/>
        <v>44.069999999999993</v>
      </c>
      <c r="Q78" s="33">
        <f t="shared" si="47"/>
        <v>264.39</v>
      </c>
    </row>
    <row r="79" spans="1:17">
      <c r="A79" s="6">
        <v>68</v>
      </c>
      <c r="B79" s="56">
        <v>277</v>
      </c>
      <c r="C79" s="4" t="s">
        <v>29</v>
      </c>
      <c r="D79" s="4" t="s">
        <v>481</v>
      </c>
      <c r="E79" s="57">
        <v>1</v>
      </c>
      <c r="F79" s="33">
        <v>1</v>
      </c>
      <c r="G79" s="34">
        <v>183.93</v>
      </c>
      <c r="H79" s="33">
        <f t="shared" si="39"/>
        <v>183.93</v>
      </c>
      <c r="I79" s="33">
        <f t="shared" si="40"/>
        <v>36.789999999999992</v>
      </c>
      <c r="J79" s="33">
        <f t="shared" si="41"/>
        <v>220.72</v>
      </c>
      <c r="K79" s="34">
        <v>36.39</v>
      </c>
      <c r="L79" s="33">
        <f t="shared" si="42"/>
        <v>36.39</v>
      </c>
      <c r="M79" s="33">
        <f t="shared" si="43"/>
        <v>7.2800000000000011</v>
      </c>
      <c r="N79" s="33">
        <f t="shared" si="44"/>
        <v>43.67</v>
      </c>
      <c r="O79" s="33">
        <f t="shared" si="45"/>
        <v>220.32</v>
      </c>
      <c r="P79" s="33">
        <f t="shared" si="46"/>
        <v>44.069999999999993</v>
      </c>
      <c r="Q79" s="33">
        <f t="shared" si="47"/>
        <v>264.39</v>
      </c>
    </row>
    <row r="80" spans="1:17">
      <c r="A80" s="6">
        <v>69</v>
      </c>
      <c r="B80" s="56">
        <v>98</v>
      </c>
      <c r="C80" s="4" t="s">
        <v>30</v>
      </c>
      <c r="D80" s="4" t="s">
        <v>480</v>
      </c>
      <c r="E80" s="57">
        <v>1</v>
      </c>
      <c r="F80" s="33">
        <v>1</v>
      </c>
      <c r="G80" s="34">
        <v>183.93</v>
      </c>
      <c r="H80" s="33">
        <f t="shared" si="39"/>
        <v>183.93</v>
      </c>
      <c r="I80" s="33">
        <f t="shared" si="40"/>
        <v>36.789999999999992</v>
      </c>
      <c r="J80" s="33">
        <f t="shared" si="41"/>
        <v>220.72</v>
      </c>
      <c r="K80" s="34">
        <v>36.39</v>
      </c>
      <c r="L80" s="33">
        <f t="shared" si="42"/>
        <v>36.39</v>
      </c>
      <c r="M80" s="33">
        <f t="shared" si="43"/>
        <v>7.2800000000000011</v>
      </c>
      <c r="N80" s="33">
        <f t="shared" si="44"/>
        <v>43.67</v>
      </c>
      <c r="O80" s="33">
        <f t="shared" si="45"/>
        <v>220.32</v>
      </c>
      <c r="P80" s="33">
        <f t="shared" si="46"/>
        <v>44.069999999999993</v>
      </c>
      <c r="Q80" s="33">
        <f t="shared" si="47"/>
        <v>264.39</v>
      </c>
    </row>
    <row r="81" spans="1:17">
      <c r="A81" s="6">
        <v>70</v>
      </c>
      <c r="B81" s="56">
        <v>12</v>
      </c>
      <c r="C81" s="4" t="s">
        <v>432</v>
      </c>
      <c r="D81" s="4" t="s">
        <v>479</v>
      </c>
      <c r="E81" s="57">
        <v>1</v>
      </c>
      <c r="F81" s="33">
        <v>1</v>
      </c>
      <c r="G81" s="34">
        <v>183.93</v>
      </c>
      <c r="H81" s="33">
        <f t="shared" si="39"/>
        <v>183.93</v>
      </c>
      <c r="I81" s="33">
        <f t="shared" si="40"/>
        <v>36.789999999999992</v>
      </c>
      <c r="J81" s="33">
        <f t="shared" si="41"/>
        <v>220.72</v>
      </c>
      <c r="K81" s="34">
        <v>36.39</v>
      </c>
      <c r="L81" s="33">
        <f t="shared" si="42"/>
        <v>36.39</v>
      </c>
      <c r="M81" s="33">
        <f t="shared" si="43"/>
        <v>7.2800000000000011</v>
      </c>
      <c r="N81" s="33">
        <f t="shared" si="44"/>
        <v>43.67</v>
      </c>
      <c r="O81" s="33">
        <f t="shared" si="45"/>
        <v>220.32</v>
      </c>
      <c r="P81" s="33">
        <f t="shared" si="46"/>
        <v>44.069999999999993</v>
      </c>
      <c r="Q81" s="33">
        <f t="shared" si="47"/>
        <v>264.39</v>
      </c>
    </row>
    <row r="82" spans="1:17">
      <c r="A82" s="6">
        <v>71</v>
      </c>
      <c r="B82" s="56">
        <v>198</v>
      </c>
      <c r="C82" s="4" t="s">
        <v>433</v>
      </c>
      <c r="D82" s="4" t="s">
        <v>478</v>
      </c>
      <c r="E82" s="57">
        <v>1</v>
      </c>
      <c r="F82" s="33">
        <v>1</v>
      </c>
      <c r="G82" s="34">
        <v>183.93</v>
      </c>
      <c r="H82" s="33">
        <f t="shared" si="39"/>
        <v>183.93</v>
      </c>
      <c r="I82" s="33">
        <f t="shared" si="40"/>
        <v>36.789999999999992</v>
      </c>
      <c r="J82" s="33">
        <f t="shared" si="41"/>
        <v>220.72</v>
      </c>
      <c r="K82" s="34">
        <v>36.39</v>
      </c>
      <c r="L82" s="33">
        <f t="shared" si="42"/>
        <v>36.39</v>
      </c>
      <c r="M82" s="33">
        <f t="shared" si="43"/>
        <v>7.2800000000000011</v>
      </c>
      <c r="N82" s="33">
        <f t="shared" si="44"/>
        <v>43.67</v>
      </c>
      <c r="O82" s="33">
        <f t="shared" si="45"/>
        <v>220.32</v>
      </c>
      <c r="P82" s="33">
        <f t="shared" si="46"/>
        <v>44.069999999999993</v>
      </c>
      <c r="Q82" s="33">
        <f t="shared" si="47"/>
        <v>264.39</v>
      </c>
    </row>
    <row r="83" spans="1:17">
      <c r="A83" s="6">
        <v>72</v>
      </c>
      <c r="B83" s="56">
        <v>150</v>
      </c>
      <c r="C83" s="4" t="s">
        <v>434</v>
      </c>
      <c r="D83" s="4" t="s">
        <v>477</v>
      </c>
      <c r="E83" s="57">
        <v>1</v>
      </c>
      <c r="F83" s="33">
        <v>1</v>
      </c>
      <c r="G83" s="34">
        <v>183.93</v>
      </c>
      <c r="H83" s="33">
        <f t="shared" si="39"/>
        <v>183.93</v>
      </c>
      <c r="I83" s="33">
        <f t="shared" si="40"/>
        <v>36.789999999999992</v>
      </c>
      <c r="J83" s="33">
        <f t="shared" si="41"/>
        <v>220.72</v>
      </c>
      <c r="K83" s="34">
        <v>36.39</v>
      </c>
      <c r="L83" s="33">
        <f t="shared" si="42"/>
        <v>36.39</v>
      </c>
      <c r="M83" s="33">
        <f t="shared" si="43"/>
        <v>7.2800000000000011</v>
      </c>
      <c r="N83" s="33">
        <f t="shared" si="44"/>
        <v>43.67</v>
      </c>
      <c r="O83" s="33">
        <f t="shared" si="45"/>
        <v>220.32</v>
      </c>
      <c r="P83" s="33">
        <f t="shared" si="46"/>
        <v>44.069999999999993</v>
      </c>
      <c r="Q83" s="33">
        <f t="shared" si="47"/>
        <v>264.39</v>
      </c>
    </row>
    <row r="84" spans="1:17">
      <c r="A84" s="6">
        <v>73</v>
      </c>
      <c r="B84" s="56">
        <v>290</v>
      </c>
      <c r="C84" s="4" t="s">
        <v>435</v>
      </c>
      <c r="D84" s="4" t="s">
        <v>476</v>
      </c>
      <c r="E84" s="57">
        <v>1</v>
      </c>
      <c r="F84" s="33">
        <v>1</v>
      </c>
      <c r="G84" s="34">
        <v>183.93</v>
      </c>
      <c r="H84" s="33">
        <f t="shared" si="39"/>
        <v>183.93</v>
      </c>
      <c r="I84" s="33">
        <f t="shared" si="40"/>
        <v>36.789999999999992</v>
      </c>
      <c r="J84" s="33">
        <f t="shared" si="41"/>
        <v>220.72</v>
      </c>
      <c r="K84" s="34">
        <v>36.39</v>
      </c>
      <c r="L84" s="33">
        <f t="shared" si="42"/>
        <v>36.39</v>
      </c>
      <c r="M84" s="33">
        <f t="shared" si="43"/>
        <v>7.2800000000000011</v>
      </c>
      <c r="N84" s="33">
        <f t="shared" si="44"/>
        <v>43.67</v>
      </c>
      <c r="O84" s="33">
        <f t="shared" si="45"/>
        <v>220.32</v>
      </c>
      <c r="P84" s="33">
        <f t="shared" si="46"/>
        <v>44.069999999999993</v>
      </c>
      <c r="Q84" s="33">
        <f t="shared" si="47"/>
        <v>264.39</v>
      </c>
    </row>
    <row r="85" spans="1:17">
      <c r="A85" s="13">
        <v>74</v>
      </c>
      <c r="B85" s="2">
        <v>130</v>
      </c>
      <c r="C85" s="3" t="s">
        <v>395</v>
      </c>
      <c r="D85" s="3" t="s">
        <v>475</v>
      </c>
      <c r="E85" s="7">
        <v>1</v>
      </c>
      <c r="F85" s="33">
        <v>1</v>
      </c>
      <c r="G85" s="34">
        <v>183.93</v>
      </c>
      <c r="H85" s="33">
        <f t="shared" si="39"/>
        <v>183.93</v>
      </c>
      <c r="I85" s="33">
        <f t="shared" si="40"/>
        <v>36.789999999999992</v>
      </c>
      <c r="J85" s="33">
        <f t="shared" si="41"/>
        <v>220.72</v>
      </c>
      <c r="K85" s="34">
        <v>36.39</v>
      </c>
      <c r="L85" s="33">
        <f t="shared" si="42"/>
        <v>36.39</v>
      </c>
      <c r="M85" s="33">
        <f t="shared" si="43"/>
        <v>7.2800000000000011</v>
      </c>
      <c r="N85" s="33">
        <f t="shared" si="44"/>
        <v>43.67</v>
      </c>
      <c r="O85" s="33">
        <f t="shared" si="45"/>
        <v>220.32</v>
      </c>
      <c r="P85" s="33">
        <f t="shared" si="46"/>
        <v>44.069999999999993</v>
      </c>
      <c r="Q85" s="33">
        <f t="shared" si="47"/>
        <v>264.39</v>
      </c>
    </row>
    <row r="86" spans="1:17">
      <c r="A86" s="6"/>
      <c r="B86" s="93" t="s">
        <v>303</v>
      </c>
      <c r="C86" s="91"/>
      <c r="D86" s="91"/>
      <c r="E86" s="10"/>
      <c r="F86" s="33"/>
      <c r="G86" s="34"/>
      <c r="H86" s="33"/>
      <c r="I86" s="36"/>
      <c r="J86" s="33"/>
      <c r="K86" s="34"/>
      <c r="L86" s="33"/>
      <c r="M86" s="33"/>
      <c r="N86" s="33"/>
      <c r="O86" s="33"/>
      <c r="P86" s="33"/>
      <c r="Q86" s="33"/>
    </row>
    <row r="87" spans="1:17">
      <c r="A87" s="9">
        <v>75</v>
      </c>
      <c r="B87" s="9">
        <v>126</v>
      </c>
      <c r="C87" s="8" t="s">
        <v>31</v>
      </c>
      <c r="D87" s="8" t="s">
        <v>332</v>
      </c>
      <c r="E87" s="11">
        <v>1</v>
      </c>
      <c r="F87" s="33">
        <v>1</v>
      </c>
      <c r="G87" s="34">
        <v>183.93</v>
      </c>
      <c r="H87" s="33">
        <f t="shared" ref="H87:H113" si="48">ROUND(E87*G87/F87,2)</f>
        <v>183.93</v>
      </c>
      <c r="I87" s="33">
        <f t="shared" ref="I87:I113" si="49">J87-H87</f>
        <v>36.789999999999992</v>
      </c>
      <c r="J87" s="33">
        <f t="shared" ref="J87:J113" si="50">ROUND(H87*1.2,2)</f>
        <v>220.72</v>
      </c>
      <c r="K87" s="34">
        <v>36.39</v>
      </c>
      <c r="L87" s="33">
        <f t="shared" ref="L87:L113" si="51">ROUND(E87*K87/F87,2)</f>
        <v>36.39</v>
      </c>
      <c r="M87" s="33">
        <f t="shared" ref="M87:M113" si="52">N87-L87</f>
        <v>7.2800000000000011</v>
      </c>
      <c r="N87" s="33">
        <f t="shared" ref="N87:N113" si="53">ROUND(L87*1.2,2)</f>
        <v>43.67</v>
      </c>
      <c r="O87" s="33">
        <f t="shared" ref="O87:O115" si="54">H87+L87</f>
        <v>220.32</v>
      </c>
      <c r="P87" s="33">
        <f t="shared" ref="P87:P115" si="55">I87+M87</f>
        <v>44.069999999999993</v>
      </c>
      <c r="Q87" s="33">
        <f t="shared" ref="Q87:Q115" si="56">J87+N87</f>
        <v>264.39</v>
      </c>
    </row>
    <row r="88" spans="1:17" s="38" customFormat="1">
      <c r="A88" s="56">
        <v>76</v>
      </c>
      <c r="B88" s="56">
        <v>218</v>
      </c>
      <c r="C88" s="4" t="s">
        <v>32</v>
      </c>
      <c r="D88" s="4" t="s">
        <v>224</v>
      </c>
      <c r="E88" s="57">
        <v>1</v>
      </c>
      <c r="F88" s="33">
        <v>1</v>
      </c>
      <c r="G88" s="34">
        <v>183.93</v>
      </c>
      <c r="H88" s="33">
        <f t="shared" si="48"/>
        <v>183.93</v>
      </c>
      <c r="I88" s="33">
        <f t="shared" si="49"/>
        <v>36.789999999999992</v>
      </c>
      <c r="J88" s="33">
        <f t="shared" si="50"/>
        <v>220.72</v>
      </c>
      <c r="K88" s="34">
        <v>36.39</v>
      </c>
      <c r="L88" s="33">
        <f t="shared" si="51"/>
        <v>36.39</v>
      </c>
      <c r="M88" s="33">
        <f t="shared" si="52"/>
        <v>7.2800000000000011</v>
      </c>
      <c r="N88" s="33">
        <f t="shared" si="53"/>
        <v>43.67</v>
      </c>
      <c r="O88" s="33">
        <f t="shared" si="54"/>
        <v>220.32</v>
      </c>
      <c r="P88" s="33">
        <f t="shared" si="55"/>
        <v>44.069999999999993</v>
      </c>
      <c r="Q88" s="33">
        <f t="shared" si="56"/>
        <v>264.39</v>
      </c>
    </row>
    <row r="89" spans="1:17">
      <c r="A89" s="56">
        <v>77</v>
      </c>
      <c r="B89" s="56">
        <v>291</v>
      </c>
      <c r="C89" s="4" t="s">
        <v>33</v>
      </c>
      <c r="D89" s="4" t="s">
        <v>225</v>
      </c>
      <c r="E89" s="57">
        <v>1</v>
      </c>
      <c r="F89" s="33">
        <v>1</v>
      </c>
      <c r="G89" s="34">
        <v>183.93</v>
      </c>
      <c r="H89" s="33">
        <f t="shared" si="48"/>
        <v>183.93</v>
      </c>
      <c r="I89" s="33">
        <f t="shared" si="49"/>
        <v>36.789999999999992</v>
      </c>
      <c r="J89" s="33">
        <f t="shared" si="50"/>
        <v>220.72</v>
      </c>
      <c r="K89" s="34">
        <v>36.39</v>
      </c>
      <c r="L89" s="33">
        <f t="shared" si="51"/>
        <v>36.39</v>
      </c>
      <c r="M89" s="33">
        <f t="shared" si="52"/>
        <v>7.2800000000000011</v>
      </c>
      <c r="N89" s="33">
        <f t="shared" si="53"/>
        <v>43.67</v>
      </c>
      <c r="O89" s="33">
        <f t="shared" si="54"/>
        <v>220.32</v>
      </c>
      <c r="P89" s="33">
        <f t="shared" si="55"/>
        <v>44.069999999999993</v>
      </c>
      <c r="Q89" s="33">
        <f t="shared" si="56"/>
        <v>264.39</v>
      </c>
    </row>
    <row r="90" spans="1:17" s="38" customFormat="1">
      <c r="A90" s="56">
        <v>78</v>
      </c>
      <c r="B90" s="56">
        <v>187</v>
      </c>
      <c r="C90" s="4" t="s">
        <v>34</v>
      </c>
      <c r="D90" s="4" t="s">
        <v>226</v>
      </c>
      <c r="E90" s="57">
        <v>1</v>
      </c>
      <c r="F90" s="33">
        <v>1</v>
      </c>
      <c r="G90" s="34">
        <v>183.93</v>
      </c>
      <c r="H90" s="33">
        <f t="shared" si="48"/>
        <v>183.93</v>
      </c>
      <c r="I90" s="33">
        <f t="shared" si="49"/>
        <v>36.789999999999992</v>
      </c>
      <c r="J90" s="33">
        <f t="shared" si="50"/>
        <v>220.72</v>
      </c>
      <c r="K90" s="34">
        <v>36.39</v>
      </c>
      <c r="L90" s="33">
        <f t="shared" si="51"/>
        <v>36.39</v>
      </c>
      <c r="M90" s="33">
        <f t="shared" si="52"/>
        <v>7.2800000000000011</v>
      </c>
      <c r="N90" s="33">
        <f t="shared" si="53"/>
        <v>43.67</v>
      </c>
      <c r="O90" s="33">
        <f t="shared" si="54"/>
        <v>220.32</v>
      </c>
      <c r="P90" s="33">
        <f t="shared" si="55"/>
        <v>44.069999999999993</v>
      </c>
      <c r="Q90" s="33">
        <f t="shared" si="56"/>
        <v>264.39</v>
      </c>
    </row>
    <row r="91" spans="1:17">
      <c r="A91" s="56">
        <v>79</v>
      </c>
      <c r="B91" s="56">
        <v>69</v>
      </c>
      <c r="C91" s="4" t="s">
        <v>35</v>
      </c>
      <c r="D91" s="4" t="s">
        <v>227</v>
      </c>
      <c r="E91" s="57">
        <v>1</v>
      </c>
      <c r="F91" s="33">
        <v>1</v>
      </c>
      <c r="G91" s="71">
        <v>183.93</v>
      </c>
      <c r="H91" s="33">
        <f t="shared" si="48"/>
        <v>183.93</v>
      </c>
      <c r="I91" s="33">
        <f t="shared" si="49"/>
        <v>36.789999999999992</v>
      </c>
      <c r="J91" s="33">
        <f t="shared" si="50"/>
        <v>220.72</v>
      </c>
      <c r="K91" s="34">
        <v>36.39</v>
      </c>
      <c r="L91" s="33">
        <f t="shared" si="51"/>
        <v>36.39</v>
      </c>
      <c r="M91" s="33">
        <f t="shared" si="52"/>
        <v>7.2800000000000011</v>
      </c>
      <c r="N91" s="33">
        <f t="shared" si="53"/>
        <v>43.67</v>
      </c>
      <c r="O91" s="33">
        <f t="shared" si="54"/>
        <v>220.32</v>
      </c>
      <c r="P91" s="33">
        <f t="shared" si="55"/>
        <v>44.069999999999993</v>
      </c>
      <c r="Q91" s="33">
        <f t="shared" si="56"/>
        <v>264.39</v>
      </c>
    </row>
    <row r="92" spans="1:17">
      <c r="A92" s="56">
        <v>80</v>
      </c>
      <c r="B92" s="56">
        <v>278</v>
      </c>
      <c r="C92" s="4" t="s">
        <v>36</v>
      </c>
      <c r="D92" s="4" t="s">
        <v>228</v>
      </c>
      <c r="E92" s="57">
        <v>1</v>
      </c>
      <c r="F92" s="33">
        <v>1</v>
      </c>
      <c r="G92" s="71">
        <v>183.93</v>
      </c>
      <c r="H92" s="33">
        <f t="shared" si="48"/>
        <v>183.93</v>
      </c>
      <c r="I92" s="33">
        <f t="shared" si="49"/>
        <v>36.789999999999992</v>
      </c>
      <c r="J92" s="33">
        <f t="shared" si="50"/>
        <v>220.72</v>
      </c>
      <c r="K92" s="34">
        <v>36.39</v>
      </c>
      <c r="L92" s="33">
        <f t="shared" si="51"/>
        <v>36.39</v>
      </c>
      <c r="M92" s="33">
        <f t="shared" si="52"/>
        <v>7.2800000000000011</v>
      </c>
      <c r="N92" s="33">
        <f t="shared" si="53"/>
        <v>43.67</v>
      </c>
      <c r="O92" s="33">
        <f t="shared" si="54"/>
        <v>220.32</v>
      </c>
      <c r="P92" s="33">
        <f t="shared" si="55"/>
        <v>44.069999999999993</v>
      </c>
      <c r="Q92" s="33">
        <f t="shared" si="56"/>
        <v>264.39</v>
      </c>
    </row>
    <row r="93" spans="1:17">
      <c r="A93" s="56">
        <v>81</v>
      </c>
      <c r="B93" s="56">
        <v>262</v>
      </c>
      <c r="C93" s="4" t="s">
        <v>437</v>
      </c>
      <c r="D93" s="4" t="s">
        <v>229</v>
      </c>
      <c r="E93" s="57">
        <v>1</v>
      </c>
      <c r="F93" s="33">
        <v>1</v>
      </c>
      <c r="G93" s="34">
        <v>183.93</v>
      </c>
      <c r="H93" s="33">
        <f t="shared" si="48"/>
        <v>183.93</v>
      </c>
      <c r="I93" s="33">
        <f t="shared" si="49"/>
        <v>36.789999999999992</v>
      </c>
      <c r="J93" s="33">
        <f t="shared" si="50"/>
        <v>220.72</v>
      </c>
      <c r="K93" s="34">
        <v>36.39</v>
      </c>
      <c r="L93" s="33">
        <f t="shared" si="51"/>
        <v>36.39</v>
      </c>
      <c r="M93" s="33">
        <f t="shared" si="52"/>
        <v>7.2800000000000011</v>
      </c>
      <c r="N93" s="33">
        <f t="shared" si="53"/>
        <v>43.67</v>
      </c>
      <c r="O93" s="33">
        <f t="shared" si="54"/>
        <v>220.32</v>
      </c>
      <c r="P93" s="33">
        <f t="shared" si="55"/>
        <v>44.069999999999993</v>
      </c>
      <c r="Q93" s="33">
        <f t="shared" si="56"/>
        <v>264.39</v>
      </c>
    </row>
    <row r="94" spans="1:17" s="38" customFormat="1">
      <c r="A94" s="56">
        <v>82</v>
      </c>
      <c r="B94" s="56">
        <v>182</v>
      </c>
      <c r="C94" s="4" t="s">
        <v>438</v>
      </c>
      <c r="D94" s="4" t="s">
        <v>230</v>
      </c>
      <c r="E94" s="57">
        <v>1</v>
      </c>
      <c r="F94" s="33">
        <v>1</v>
      </c>
      <c r="G94" s="34">
        <v>183.93</v>
      </c>
      <c r="H94" s="33">
        <f t="shared" si="48"/>
        <v>183.93</v>
      </c>
      <c r="I94" s="33">
        <f t="shared" si="49"/>
        <v>36.789999999999992</v>
      </c>
      <c r="J94" s="33">
        <f t="shared" si="50"/>
        <v>220.72</v>
      </c>
      <c r="K94" s="34">
        <v>36.39</v>
      </c>
      <c r="L94" s="33">
        <f t="shared" si="51"/>
        <v>36.39</v>
      </c>
      <c r="M94" s="33">
        <f t="shared" si="52"/>
        <v>7.2800000000000011</v>
      </c>
      <c r="N94" s="33">
        <f t="shared" si="53"/>
        <v>43.67</v>
      </c>
      <c r="O94" s="33">
        <f t="shared" si="54"/>
        <v>220.32</v>
      </c>
      <c r="P94" s="33">
        <f t="shared" si="55"/>
        <v>44.069999999999993</v>
      </c>
      <c r="Q94" s="33">
        <f t="shared" si="56"/>
        <v>264.39</v>
      </c>
    </row>
    <row r="95" spans="1:17">
      <c r="A95" s="56">
        <v>83</v>
      </c>
      <c r="B95" s="56">
        <v>181</v>
      </c>
      <c r="C95" s="4" t="s">
        <v>631</v>
      </c>
      <c r="D95" s="4" t="s">
        <v>632</v>
      </c>
      <c r="E95" s="57">
        <v>1</v>
      </c>
      <c r="F95" s="33">
        <v>1</v>
      </c>
      <c r="G95" s="34">
        <v>183.93</v>
      </c>
      <c r="H95" s="33">
        <f t="shared" si="48"/>
        <v>183.93</v>
      </c>
      <c r="I95" s="33">
        <f t="shared" si="49"/>
        <v>36.789999999999992</v>
      </c>
      <c r="J95" s="33">
        <f t="shared" si="50"/>
        <v>220.72</v>
      </c>
      <c r="K95" s="34">
        <v>36.39</v>
      </c>
      <c r="L95" s="33">
        <f t="shared" si="51"/>
        <v>36.39</v>
      </c>
      <c r="M95" s="33">
        <f t="shared" si="52"/>
        <v>7.2800000000000011</v>
      </c>
      <c r="N95" s="33">
        <f t="shared" si="53"/>
        <v>43.67</v>
      </c>
      <c r="O95" s="33">
        <f t="shared" si="54"/>
        <v>220.32</v>
      </c>
      <c r="P95" s="33">
        <f t="shared" si="55"/>
        <v>44.069999999999993</v>
      </c>
      <c r="Q95" s="33">
        <f t="shared" si="56"/>
        <v>264.39</v>
      </c>
    </row>
    <row r="96" spans="1:17">
      <c r="A96" s="56">
        <v>84</v>
      </c>
      <c r="B96" s="56">
        <v>54</v>
      </c>
      <c r="C96" s="4" t="s">
        <v>439</v>
      </c>
      <c r="D96" s="4" t="s">
        <v>231</v>
      </c>
      <c r="E96" s="57">
        <v>1</v>
      </c>
      <c r="F96" s="33">
        <v>1</v>
      </c>
      <c r="G96" s="34">
        <v>183.93</v>
      </c>
      <c r="H96" s="33">
        <f t="shared" si="48"/>
        <v>183.93</v>
      </c>
      <c r="I96" s="33">
        <f t="shared" si="49"/>
        <v>36.789999999999992</v>
      </c>
      <c r="J96" s="33">
        <f t="shared" si="50"/>
        <v>220.72</v>
      </c>
      <c r="K96" s="34">
        <v>36.39</v>
      </c>
      <c r="L96" s="33">
        <f t="shared" si="51"/>
        <v>36.39</v>
      </c>
      <c r="M96" s="33">
        <f t="shared" si="52"/>
        <v>7.2800000000000011</v>
      </c>
      <c r="N96" s="33">
        <f t="shared" si="53"/>
        <v>43.67</v>
      </c>
      <c r="O96" s="33">
        <f t="shared" si="54"/>
        <v>220.32</v>
      </c>
      <c r="P96" s="33">
        <f t="shared" si="55"/>
        <v>44.069999999999993</v>
      </c>
      <c r="Q96" s="33">
        <f t="shared" si="56"/>
        <v>264.39</v>
      </c>
    </row>
    <row r="97" spans="1:17">
      <c r="A97" s="56">
        <v>85</v>
      </c>
      <c r="B97" s="56">
        <v>283</v>
      </c>
      <c r="C97" s="4" t="s">
        <v>440</v>
      </c>
      <c r="D97" s="4" t="s">
        <v>632</v>
      </c>
      <c r="E97" s="57">
        <v>1</v>
      </c>
      <c r="F97" s="33">
        <v>1</v>
      </c>
      <c r="G97" s="34">
        <v>183.93</v>
      </c>
      <c r="H97" s="33">
        <f t="shared" si="48"/>
        <v>183.93</v>
      </c>
      <c r="I97" s="33">
        <f t="shared" si="49"/>
        <v>36.789999999999992</v>
      </c>
      <c r="J97" s="33">
        <f t="shared" si="50"/>
        <v>220.72</v>
      </c>
      <c r="K97" s="34">
        <v>36.39</v>
      </c>
      <c r="L97" s="33">
        <f t="shared" si="51"/>
        <v>36.39</v>
      </c>
      <c r="M97" s="33">
        <f t="shared" si="52"/>
        <v>7.2800000000000011</v>
      </c>
      <c r="N97" s="33">
        <f t="shared" si="53"/>
        <v>43.67</v>
      </c>
      <c r="O97" s="33">
        <f t="shared" si="54"/>
        <v>220.32</v>
      </c>
      <c r="P97" s="33">
        <f t="shared" si="55"/>
        <v>44.069999999999993</v>
      </c>
      <c r="Q97" s="33">
        <f t="shared" si="56"/>
        <v>264.39</v>
      </c>
    </row>
    <row r="98" spans="1:17">
      <c r="A98" s="56">
        <v>86</v>
      </c>
      <c r="B98" s="56">
        <v>42</v>
      </c>
      <c r="C98" s="4" t="s">
        <v>441</v>
      </c>
      <c r="D98" s="4" t="s">
        <v>232</v>
      </c>
      <c r="E98" s="57">
        <v>1</v>
      </c>
      <c r="F98" s="33">
        <v>1</v>
      </c>
      <c r="G98" s="34">
        <v>183.93</v>
      </c>
      <c r="H98" s="33">
        <f t="shared" si="48"/>
        <v>183.93</v>
      </c>
      <c r="I98" s="33">
        <f t="shared" si="49"/>
        <v>36.789999999999992</v>
      </c>
      <c r="J98" s="33">
        <f t="shared" si="50"/>
        <v>220.72</v>
      </c>
      <c r="K98" s="34">
        <v>36.39</v>
      </c>
      <c r="L98" s="33">
        <f t="shared" si="51"/>
        <v>36.39</v>
      </c>
      <c r="M98" s="33">
        <f t="shared" si="52"/>
        <v>7.2800000000000011</v>
      </c>
      <c r="N98" s="33">
        <f t="shared" si="53"/>
        <v>43.67</v>
      </c>
      <c r="O98" s="33">
        <f t="shared" si="54"/>
        <v>220.32</v>
      </c>
      <c r="P98" s="33">
        <f t="shared" si="55"/>
        <v>44.069999999999993</v>
      </c>
      <c r="Q98" s="33">
        <f t="shared" si="56"/>
        <v>264.39</v>
      </c>
    </row>
    <row r="99" spans="1:17">
      <c r="A99" s="56">
        <v>87</v>
      </c>
      <c r="B99" s="56">
        <v>59</v>
      </c>
      <c r="C99" s="4" t="s">
        <v>37</v>
      </c>
      <c r="D99" s="4" t="s">
        <v>233</v>
      </c>
      <c r="E99" s="57">
        <v>1</v>
      </c>
      <c r="F99" s="33">
        <v>1</v>
      </c>
      <c r="G99" s="34">
        <v>183.93</v>
      </c>
      <c r="H99" s="33">
        <f t="shared" si="48"/>
        <v>183.93</v>
      </c>
      <c r="I99" s="33">
        <f t="shared" si="49"/>
        <v>36.789999999999992</v>
      </c>
      <c r="J99" s="33">
        <f t="shared" si="50"/>
        <v>220.72</v>
      </c>
      <c r="K99" s="34">
        <v>36.39</v>
      </c>
      <c r="L99" s="33">
        <f t="shared" si="51"/>
        <v>36.39</v>
      </c>
      <c r="M99" s="33">
        <f t="shared" si="52"/>
        <v>7.2800000000000011</v>
      </c>
      <c r="N99" s="33">
        <f t="shared" si="53"/>
        <v>43.67</v>
      </c>
      <c r="O99" s="33">
        <f t="shared" si="54"/>
        <v>220.32</v>
      </c>
      <c r="P99" s="33">
        <f t="shared" si="55"/>
        <v>44.069999999999993</v>
      </c>
      <c r="Q99" s="33">
        <f t="shared" si="56"/>
        <v>264.39</v>
      </c>
    </row>
    <row r="100" spans="1:17">
      <c r="A100" s="56">
        <v>88</v>
      </c>
      <c r="B100" s="56">
        <v>105</v>
      </c>
      <c r="C100" s="4" t="s">
        <v>442</v>
      </c>
      <c r="D100" s="4" t="s">
        <v>234</v>
      </c>
      <c r="E100" s="57">
        <v>1</v>
      </c>
      <c r="F100" s="33">
        <v>1</v>
      </c>
      <c r="G100" s="34">
        <v>183.93</v>
      </c>
      <c r="H100" s="33">
        <f t="shared" si="48"/>
        <v>183.93</v>
      </c>
      <c r="I100" s="33">
        <f t="shared" si="49"/>
        <v>36.789999999999992</v>
      </c>
      <c r="J100" s="33">
        <f t="shared" si="50"/>
        <v>220.72</v>
      </c>
      <c r="K100" s="34">
        <v>36.39</v>
      </c>
      <c r="L100" s="33">
        <f t="shared" si="51"/>
        <v>36.39</v>
      </c>
      <c r="M100" s="33">
        <f t="shared" si="52"/>
        <v>7.2800000000000011</v>
      </c>
      <c r="N100" s="33">
        <f t="shared" si="53"/>
        <v>43.67</v>
      </c>
      <c r="O100" s="33">
        <f t="shared" si="54"/>
        <v>220.32</v>
      </c>
      <c r="P100" s="33">
        <f t="shared" si="55"/>
        <v>44.069999999999993</v>
      </c>
      <c r="Q100" s="33">
        <f t="shared" si="56"/>
        <v>264.39</v>
      </c>
    </row>
    <row r="101" spans="1:17">
      <c r="A101" s="56">
        <v>89</v>
      </c>
      <c r="B101" s="56">
        <v>292</v>
      </c>
      <c r="C101" s="4" t="s">
        <v>38</v>
      </c>
      <c r="D101" s="4" t="s">
        <v>304</v>
      </c>
      <c r="E101" s="57">
        <v>1</v>
      </c>
      <c r="F101" s="33">
        <v>1</v>
      </c>
      <c r="G101" s="34">
        <v>183.93</v>
      </c>
      <c r="H101" s="33">
        <f t="shared" si="48"/>
        <v>183.93</v>
      </c>
      <c r="I101" s="33">
        <f t="shared" si="49"/>
        <v>36.789999999999992</v>
      </c>
      <c r="J101" s="33">
        <f t="shared" si="50"/>
        <v>220.72</v>
      </c>
      <c r="K101" s="34">
        <v>36.39</v>
      </c>
      <c r="L101" s="33">
        <f t="shared" si="51"/>
        <v>36.39</v>
      </c>
      <c r="M101" s="33">
        <f t="shared" si="52"/>
        <v>7.2800000000000011</v>
      </c>
      <c r="N101" s="33">
        <f t="shared" si="53"/>
        <v>43.67</v>
      </c>
      <c r="O101" s="33">
        <f t="shared" si="54"/>
        <v>220.32</v>
      </c>
      <c r="P101" s="33">
        <f t="shared" si="55"/>
        <v>44.069999999999993</v>
      </c>
      <c r="Q101" s="33">
        <f t="shared" si="56"/>
        <v>264.39</v>
      </c>
    </row>
    <row r="102" spans="1:17">
      <c r="A102" s="56">
        <v>90</v>
      </c>
      <c r="B102" s="56">
        <v>110</v>
      </c>
      <c r="C102" s="4" t="s">
        <v>443</v>
      </c>
      <c r="D102" s="4" t="s">
        <v>305</v>
      </c>
      <c r="E102" s="57">
        <v>1</v>
      </c>
      <c r="F102" s="33">
        <v>1</v>
      </c>
      <c r="G102" s="34">
        <v>183.93</v>
      </c>
      <c r="H102" s="33">
        <f t="shared" si="48"/>
        <v>183.93</v>
      </c>
      <c r="I102" s="33">
        <f t="shared" si="49"/>
        <v>36.789999999999992</v>
      </c>
      <c r="J102" s="33">
        <f t="shared" si="50"/>
        <v>220.72</v>
      </c>
      <c r="K102" s="34">
        <v>36.39</v>
      </c>
      <c r="L102" s="33">
        <f t="shared" si="51"/>
        <v>36.39</v>
      </c>
      <c r="M102" s="33">
        <f t="shared" si="52"/>
        <v>7.2800000000000011</v>
      </c>
      <c r="N102" s="33">
        <f t="shared" si="53"/>
        <v>43.67</v>
      </c>
      <c r="O102" s="33">
        <f t="shared" si="54"/>
        <v>220.32</v>
      </c>
      <c r="P102" s="33">
        <f t="shared" si="55"/>
        <v>44.069999999999993</v>
      </c>
      <c r="Q102" s="33">
        <f t="shared" si="56"/>
        <v>264.39</v>
      </c>
    </row>
    <row r="103" spans="1:17">
      <c r="A103" s="56">
        <v>91</v>
      </c>
      <c r="B103" s="56">
        <v>269</v>
      </c>
      <c r="C103" s="4" t="s">
        <v>444</v>
      </c>
      <c r="D103" s="4" t="s">
        <v>306</v>
      </c>
      <c r="E103" s="57">
        <v>1</v>
      </c>
      <c r="F103" s="33">
        <v>1</v>
      </c>
      <c r="G103" s="34">
        <v>183.93</v>
      </c>
      <c r="H103" s="33">
        <f t="shared" si="48"/>
        <v>183.93</v>
      </c>
      <c r="I103" s="33">
        <f t="shared" si="49"/>
        <v>36.789999999999992</v>
      </c>
      <c r="J103" s="33">
        <f t="shared" si="50"/>
        <v>220.72</v>
      </c>
      <c r="K103" s="34">
        <v>36.39</v>
      </c>
      <c r="L103" s="33">
        <f t="shared" si="51"/>
        <v>36.39</v>
      </c>
      <c r="M103" s="33">
        <f t="shared" si="52"/>
        <v>7.2800000000000011</v>
      </c>
      <c r="N103" s="33">
        <f t="shared" si="53"/>
        <v>43.67</v>
      </c>
      <c r="O103" s="33">
        <f t="shared" si="54"/>
        <v>220.32</v>
      </c>
      <c r="P103" s="33">
        <f t="shared" si="55"/>
        <v>44.069999999999993</v>
      </c>
      <c r="Q103" s="33">
        <f t="shared" si="56"/>
        <v>264.39</v>
      </c>
    </row>
    <row r="104" spans="1:17">
      <c r="A104" s="56">
        <v>92</v>
      </c>
      <c r="B104" s="56">
        <v>137</v>
      </c>
      <c r="C104" s="4" t="s">
        <v>445</v>
      </c>
      <c r="D104" s="4" t="s">
        <v>331</v>
      </c>
      <c r="E104" s="57">
        <v>1</v>
      </c>
      <c r="F104" s="33">
        <v>1</v>
      </c>
      <c r="G104" s="34">
        <v>183.93</v>
      </c>
      <c r="H104" s="33">
        <f t="shared" si="48"/>
        <v>183.93</v>
      </c>
      <c r="I104" s="33">
        <f t="shared" si="49"/>
        <v>36.789999999999992</v>
      </c>
      <c r="J104" s="33">
        <f t="shared" si="50"/>
        <v>220.72</v>
      </c>
      <c r="K104" s="34">
        <v>36.39</v>
      </c>
      <c r="L104" s="33">
        <f t="shared" si="51"/>
        <v>36.39</v>
      </c>
      <c r="M104" s="33">
        <f t="shared" si="52"/>
        <v>7.2800000000000011</v>
      </c>
      <c r="N104" s="33">
        <f t="shared" si="53"/>
        <v>43.67</v>
      </c>
      <c r="O104" s="33">
        <f t="shared" si="54"/>
        <v>220.32</v>
      </c>
      <c r="P104" s="33">
        <f t="shared" si="55"/>
        <v>44.069999999999993</v>
      </c>
      <c r="Q104" s="33">
        <f t="shared" si="56"/>
        <v>264.39</v>
      </c>
    </row>
    <row r="105" spans="1:17">
      <c r="A105" s="56">
        <v>93</v>
      </c>
      <c r="B105" s="56">
        <v>86</v>
      </c>
      <c r="C105" s="4" t="s">
        <v>39</v>
      </c>
      <c r="D105" s="4" t="s">
        <v>242</v>
      </c>
      <c r="E105" s="57">
        <v>1</v>
      </c>
      <c r="F105" s="33">
        <v>1</v>
      </c>
      <c r="G105" s="34">
        <v>183.93</v>
      </c>
      <c r="H105" s="33">
        <f t="shared" si="48"/>
        <v>183.93</v>
      </c>
      <c r="I105" s="33">
        <f t="shared" si="49"/>
        <v>36.789999999999992</v>
      </c>
      <c r="J105" s="33">
        <f t="shared" si="50"/>
        <v>220.72</v>
      </c>
      <c r="K105" s="34">
        <v>36.39</v>
      </c>
      <c r="L105" s="33">
        <f t="shared" si="51"/>
        <v>36.39</v>
      </c>
      <c r="M105" s="33">
        <f t="shared" si="52"/>
        <v>7.2800000000000011</v>
      </c>
      <c r="N105" s="33">
        <f t="shared" si="53"/>
        <v>43.67</v>
      </c>
      <c r="O105" s="33">
        <f t="shared" si="54"/>
        <v>220.32</v>
      </c>
      <c r="P105" s="33">
        <f t="shared" si="55"/>
        <v>44.069999999999993</v>
      </c>
      <c r="Q105" s="33">
        <f t="shared" si="56"/>
        <v>264.39</v>
      </c>
    </row>
    <row r="106" spans="1:17">
      <c r="A106" s="56">
        <v>94</v>
      </c>
      <c r="B106" s="56">
        <v>177</v>
      </c>
      <c r="C106" s="4" t="s">
        <v>40</v>
      </c>
      <c r="D106" s="4" t="s">
        <v>307</v>
      </c>
      <c r="E106" s="57">
        <v>1</v>
      </c>
      <c r="F106" s="33">
        <v>1</v>
      </c>
      <c r="G106" s="34">
        <v>183.93</v>
      </c>
      <c r="H106" s="33">
        <f t="shared" si="48"/>
        <v>183.93</v>
      </c>
      <c r="I106" s="33">
        <f t="shared" si="49"/>
        <v>36.789999999999992</v>
      </c>
      <c r="J106" s="33">
        <f t="shared" si="50"/>
        <v>220.72</v>
      </c>
      <c r="K106" s="34">
        <v>36.39</v>
      </c>
      <c r="L106" s="33">
        <f t="shared" si="51"/>
        <v>36.39</v>
      </c>
      <c r="M106" s="33">
        <f t="shared" si="52"/>
        <v>7.2800000000000011</v>
      </c>
      <c r="N106" s="33">
        <f t="shared" si="53"/>
        <v>43.67</v>
      </c>
      <c r="O106" s="33">
        <f t="shared" si="54"/>
        <v>220.32</v>
      </c>
      <c r="P106" s="33">
        <f t="shared" si="55"/>
        <v>44.069999999999993</v>
      </c>
      <c r="Q106" s="33">
        <f t="shared" si="56"/>
        <v>264.39</v>
      </c>
    </row>
    <row r="107" spans="1:17">
      <c r="A107" s="56">
        <v>95</v>
      </c>
      <c r="B107" s="56">
        <v>102</v>
      </c>
      <c r="C107" s="4" t="s">
        <v>41</v>
      </c>
      <c r="D107" s="4" t="s">
        <v>308</v>
      </c>
      <c r="E107" s="57">
        <v>1</v>
      </c>
      <c r="F107" s="33">
        <v>1</v>
      </c>
      <c r="G107" s="34">
        <v>183.93</v>
      </c>
      <c r="H107" s="33">
        <f t="shared" si="48"/>
        <v>183.93</v>
      </c>
      <c r="I107" s="33">
        <f t="shared" si="49"/>
        <v>36.789999999999992</v>
      </c>
      <c r="J107" s="33">
        <f t="shared" si="50"/>
        <v>220.72</v>
      </c>
      <c r="K107" s="34">
        <v>36.39</v>
      </c>
      <c r="L107" s="33">
        <f t="shared" si="51"/>
        <v>36.39</v>
      </c>
      <c r="M107" s="33">
        <f t="shared" si="52"/>
        <v>7.2800000000000011</v>
      </c>
      <c r="N107" s="33">
        <f t="shared" si="53"/>
        <v>43.67</v>
      </c>
      <c r="O107" s="33">
        <f t="shared" si="54"/>
        <v>220.32</v>
      </c>
      <c r="P107" s="33">
        <f t="shared" si="55"/>
        <v>44.069999999999993</v>
      </c>
      <c r="Q107" s="33">
        <f t="shared" si="56"/>
        <v>264.39</v>
      </c>
    </row>
    <row r="108" spans="1:17" s="38" customFormat="1">
      <c r="A108" s="56">
        <v>96</v>
      </c>
      <c r="B108" s="56">
        <v>221</v>
      </c>
      <c r="C108" s="4" t="s">
        <v>42</v>
      </c>
      <c r="D108" s="4" t="s">
        <v>309</v>
      </c>
      <c r="E108" s="57">
        <v>1</v>
      </c>
      <c r="F108" s="33">
        <v>1</v>
      </c>
      <c r="G108" s="34">
        <v>183.93</v>
      </c>
      <c r="H108" s="33">
        <f t="shared" si="48"/>
        <v>183.93</v>
      </c>
      <c r="I108" s="33">
        <f t="shared" si="49"/>
        <v>36.789999999999992</v>
      </c>
      <c r="J108" s="33">
        <f t="shared" si="50"/>
        <v>220.72</v>
      </c>
      <c r="K108" s="34">
        <v>36.39</v>
      </c>
      <c r="L108" s="33">
        <f t="shared" si="51"/>
        <v>36.39</v>
      </c>
      <c r="M108" s="33">
        <f t="shared" si="52"/>
        <v>7.2800000000000011</v>
      </c>
      <c r="N108" s="33">
        <f t="shared" si="53"/>
        <v>43.67</v>
      </c>
      <c r="O108" s="33">
        <f t="shared" si="54"/>
        <v>220.32</v>
      </c>
      <c r="P108" s="33">
        <f t="shared" si="55"/>
        <v>44.069999999999993</v>
      </c>
      <c r="Q108" s="33">
        <f t="shared" si="56"/>
        <v>264.39</v>
      </c>
    </row>
    <row r="109" spans="1:17">
      <c r="A109" s="56">
        <v>97</v>
      </c>
      <c r="B109" s="56">
        <v>140</v>
      </c>
      <c r="C109" s="4" t="s">
        <v>446</v>
      </c>
      <c r="D109" s="4" t="s">
        <v>310</v>
      </c>
      <c r="E109" s="57">
        <v>1</v>
      </c>
      <c r="F109" s="33">
        <v>1</v>
      </c>
      <c r="G109" s="34">
        <v>183.93</v>
      </c>
      <c r="H109" s="33">
        <f t="shared" si="48"/>
        <v>183.93</v>
      </c>
      <c r="I109" s="33">
        <f t="shared" si="49"/>
        <v>36.789999999999992</v>
      </c>
      <c r="J109" s="33">
        <f t="shared" si="50"/>
        <v>220.72</v>
      </c>
      <c r="K109" s="34">
        <v>36.39</v>
      </c>
      <c r="L109" s="33">
        <f t="shared" si="51"/>
        <v>36.39</v>
      </c>
      <c r="M109" s="33">
        <f t="shared" si="52"/>
        <v>7.2800000000000011</v>
      </c>
      <c r="N109" s="33">
        <f t="shared" si="53"/>
        <v>43.67</v>
      </c>
      <c r="O109" s="33">
        <f t="shared" si="54"/>
        <v>220.32</v>
      </c>
      <c r="P109" s="33">
        <f t="shared" si="55"/>
        <v>44.069999999999993</v>
      </c>
      <c r="Q109" s="33">
        <f t="shared" si="56"/>
        <v>264.39</v>
      </c>
    </row>
    <row r="110" spans="1:17" s="38" customFormat="1">
      <c r="A110" s="56">
        <v>98</v>
      </c>
      <c r="B110" s="56">
        <v>193</v>
      </c>
      <c r="C110" s="4" t="s">
        <v>447</v>
      </c>
      <c r="D110" s="4" t="s">
        <v>311</v>
      </c>
      <c r="E110" s="57">
        <v>1</v>
      </c>
      <c r="F110" s="33">
        <v>1</v>
      </c>
      <c r="G110" s="34">
        <v>183.93</v>
      </c>
      <c r="H110" s="33">
        <f t="shared" si="48"/>
        <v>183.93</v>
      </c>
      <c r="I110" s="33">
        <f t="shared" si="49"/>
        <v>36.789999999999992</v>
      </c>
      <c r="J110" s="33">
        <f t="shared" si="50"/>
        <v>220.72</v>
      </c>
      <c r="K110" s="34">
        <v>36.39</v>
      </c>
      <c r="L110" s="33">
        <f t="shared" si="51"/>
        <v>36.39</v>
      </c>
      <c r="M110" s="33">
        <f t="shared" si="52"/>
        <v>7.2800000000000011</v>
      </c>
      <c r="N110" s="33">
        <f t="shared" si="53"/>
        <v>43.67</v>
      </c>
      <c r="O110" s="33">
        <f t="shared" si="54"/>
        <v>220.32</v>
      </c>
      <c r="P110" s="33">
        <f t="shared" si="55"/>
        <v>44.069999999999993</v>
      </c>
      <c r="Q110" s="33">
        <f t="shared" si="56"/>
        <v>264.39</v>
      </c>
    </row>
    <row r="111" spans="1:17">
      <c r="A111" s="56">
        <v>99</v>
      </c>
      <c r="B111" s="56">
        <v>293</v>
      </c>
      <c r="C111" s="4" t="s">
        <v>237</v>
      </c>
      <c r="D111" s="4" t="s">
        <v>238</v>
      </c>
      <c r="E111" s="57">
        <v>2</v>
      </c>
      <c r="F111" s="33">
        <v>1</v>
      </c>
      <c r="G111" s="34">
        <v>183.93</v>
      </c>
      <c r="H111" s="33">
        <f t="shared" si="48"/>
        <v>367.86</v>
      </c>
      <c r="I111" s="33">
        <f t="shared" si="49"/>
        <v>73.569999999999993</v>
      </c>
      <c r="J111" s="33">
        <f t="shared" si="50"/>
        <v>441.43</v>
      </c>
      <c r="K111" s="34">
        <v>36.39</v>
      </c>
      <c r="L111" s="33">
        <f t="shared" si="51"/>
        <v>72.78</v>
      </c>
      <c r="M111" s="33">
        <f t="shared" si="52"/>
        <v>14.560000000000002</v>
      </c>
      <c r="N111" s="33">
        <f t="shared" si="53"/>
        <v>87.34</v>
      </c>
      <c r="O111" s="33">
        <f t="shared" si="54"/>
        <v>440.64</v>
      </c>
      <c r="P111" s="33">
        <f t="shared" si="55"/>
        <v>88.13</v>
      </c>
      <c r="Q111" s="33">
        <f t="shared" si="56"/>
        <v>528.77</v>
      </c>
    </row>
    <row r="112" spans="1:17">
      <c r="A112" s="56">
        <v>100</v>
      </c>
      <c r="B112" s="56">
        <v>294</v>
      </c>
      <c r="C112" s="4" t="s">
        <v>43</v>
      </c>
      <c r="D112" s="4" t="s">
        <v>312</v>
      </c>
      <c r="E112" s="57">
        <v>1</v>
      </c>
      <c r="F112" s="33">
        <v>1</v>
      </c>
      <c r="G112" s="34">
        <v>183.93</v>
      </c>
      <c r="H112" s="33">
        <f t="shared" si="48"/>
        <v>183.93</v>
      </c>
      <c r="I112" s="33">
        <f t="shared" si="49"/>
        <v>36.789999999999992</v>
      </c>
      <c r="J112" s="33">
        <f t="shared" si="50"/>
        <v>220.72</v>
      </c>
      <c r="K112" s="34">
        <v>36.39</v>
      </c>
      <c r="L112" s="33">
        <f t="shared" si="51"/>
        <v>36.39</v>
      </c>
      <c r="M112" s="33">
        <f t="shared" si="52"/>
        <v>7.2800000000000011</v>
      </c>
      <c r="N112" s="33">
        <f t="shared" si="53"/>
        <v>43.67</v>
      </c>
      <c r="O112" s="33">
        <f t="shared" si="54"/>
        <v>220.32</v>
      </c>
      <c r="P112" s="33">
        <f t="shared" si="55"/>
        <v>44.069999999999993</v>
      </c>
      <c r="Q112" s="33">
        <f t="shared" si="56"/>
        <v>264.39</v>
      </c>
    </row>
    <row r="113" spans="1:17">
      <c r="A113" s="56">
        <v>101</v>
      </c>
      <c r="B113" s="56">
        <v>113</v>
      </c>
      <c r="C113" s="4" t="s">
        <v>44</v>
      </c>
      <c r="D113" s="4" t="s">
        <v>330</v>
      </c>
      <c r="E113" s="57">
        <v>1</v>
      </c>
      <c r="F113" s="33">
        <v>1</v>
      </c>
      <c r="G113" s="34">
        <v>183.93</v>
      </c>
      <c r="H113" s="33">
        <f t="shared" si="48"/>
        <v>183.93</v>
      </c>
      <c r="I113" s="33">
        <f t="shared" si="49"/>
        <v>36.789999999999992</v>
      </c>
      <c r="J113" s="33">
        <f t="shared" si="50"/>
        <v>220.72</v>
      </c>
      <c r="K113" s="34">
        <v>36.39</v>
      </c>
      <c r="L113" s="33">
        <f t="shared" si="51"/>
        <v>36.39</v>
      </c>
      <c r="M113" s="33">
        <f t="shared" si="52"/>
        <v>7.2800000000000011</v>
      </c>
      <c r="N113" s="33">
        <f t="shared" si="53"/>
        <v>43.67</v>
      </c>
      <c r="O113" s="33">
        <f t="shared" si="54"/>
        <v>220.32</v>
      </c>
      <c r="P113" s="33">
        <f t="shared" si="55"/>
        <v>44.069999999999993</v>
      </c>
      <c r="Q113" s="33">
        <f t="shared" si="56"/>
        <v>264.39</v>
      </c>
    </row>
    <row r="114" spans="1:17">
      <c r="A114" s="88">
        <v>102</v>
      </c>
      <c r="B114" s="56">
        <v>115</v>
      </c>
      <c r="C114" s="4" t="s">
        <v>45</v>
      </c>
      <c r="D114" s="4" t="s">
        <v>634</v>
      </c>
      <c r="E114" s="95">
        <v>1</v>
      </c>
      <c r="F114" s="86">
        <v>2</v>
      </c>
      <c r="G114" s="78">
        <v>183.93</v>
      </c>
      <c r="H114" s="33">
        <f>ROUND(E114*G114/F114,2)</f>
        <v>91.97</v>
      </c>
      <c r="I114" s="33">
        <f>J114-H114</f>
        <v>18.39</v>
      </c>
      <c r="J114" s="33">
        <f>ROUND(H114*1.2,2)</f>
        <v>110.36</v>
      </c>
      <c r="K114" s="78">
        <v>36.39</v>
      </c>
      <c r="L114" s="66">
        <f>ROUND(E114*K114/F114,2)-0.01</f>
        <v>18.189999999999998</v>
      </c>
      <c r="M114" s="33">
        <f>N114-L114</f>
        <v>3.6400000000000006</v>
      </c>
      <c r="N114" s="33">
        <f>ROUND(L114*1.2,2)</f>
        <v>21.83</v>
      </c>
      <c r="O114" s="66">
        <f t="shared" si="54"/>
        <v>110.16</v>
      </c>
      <c r="P114" s="33">
        <f t="shared" si="55"/>
        <v>22.03</v>
      </c>
      <c r="Q114" s="66">
        <f t="shared" si="56"/>
        <v>132.19</v>
      </c>
    </row>
    <row r="115" spans="1:17">
      <c r="A115" s="89"/>
      <c r="B115" s="56">
        <v>322</v>
      </c>
      <c r="C115" s="4" t="s">
        <v>633</v>
      </c>
      <c r="D115" s="4" t="s">
        <v>635</v>
      </c>
      <c r="E115" s="96"/>
      <c r="F115" s="87"/>
      <c r="G115" s="79"/>
      <c r="H115" s="33">
        <v>91.96</v>
      </c>
      <c r="I115" s="33">
        <f>J115-H115</f>
        <v>18.39</v>
      </c>
      <c r="J115" s="33">
        <f>ROUND(H115*1.2,2)</f>
        <v>110.35</v>
      </c>
      <c r="K115" s="79"/>
      <c r="L115" s="66">
        <v>18.2</v>
      </c>
      <c r="M115" s="66">
        <f>N115-L115</f>
        <v>3.6400000000000006</v>
      </c>
      <c r="N115" s="33">
        <f>ROUND(L115*1.2,2)</f>
        <v>21.84</v>
      </c>
      <c r="O115" s="66">
        <f t="shared" si="54"/>
        <v>110.16</v>
      </c>
      <c r="P115" s="66">
        <f t="shared" si="55"/>
        <v>22.03</v>
      </c>
      <c r="Q115" s="66">
        <f t="shared" si="56"/>
        <v>132.19</v>
      </c>
    </row>
    <row r="116" spans="1:17">
      <c r="A116" s="56">
        <v>103</v>
      </c>
      <c r="B116" s="56">
        <v>104</v>
      </c>
      <c r="C116" s="4" t="s">
        <v>46</v>
      </c>
      <c r="D116" s="4" t="s">
        <v>448</v>
      </c>
      <c r="E116" s="57">
        <v>1</v>
      </c>
      <c r="F116" s="33">
        <v>1</v>
      </c>
      <c r="G116" s="34">
        <v>183.93</v>
      </c>
      <c r="H116" s="33">
        <f t="shared" ref="H116:H152" si="57">ROUND(E116*G116/F116,2)</f>
        <v>183.93</v>
      </c>
      <c r="I116" s="33">
        <f t="shared" ref="I116:I152" si="58">J116-H116</f>
        <v>36.789999999999992</v>
      </c>
      <c r="J116" s="33">
        <f t="shared" ref="J116:J152" si="59">ROUND(H116*1.2,2)</f>
        <v>220.72</v>
      </c>
      <c r="K116" s="34">
        <v>36.39</v>
      </c>
      <c r="L116" s="33">
        <f t="shared" ref="L116:L152" si="60">ROUND(E116*K116/F116,2)</f>
        <v>36.39</v>
      </c>
      <c r="M116" s="33">
        <f t="shared" ref="M116:M152" si="61">N116-L116</f>
        <v>7.2800000000000011</v>
      </c>
      <c r="N116" s="33">
        <f t="shared" ref="N116:N152" si="62">ROUND(L116*1.2,2)</f>
        <v>43.67</v>
      </c>
      <c r="O116" s="33">
        <f t="shared" ref="O116:O152" si="63">H116+L116</f>
        <v>220.32</v>
      </c>
      <c r="P116" s="33">
        <f t="shared" ref="P116:P152" si="64">I116+M116</f>
        <v>44.069999999999993</v>
      </c>
      <c r="Q116" s="33">
        <f t="shared" ref="Q116:Q152" si="65">J116+N116</f>
        <v>264.39</v>
      </c>
    </row>
    <row r="117" spans="1:17">
      <c r="A117" s="56">
        <v>104</v>
      </c>
      <c r="B117" s="56">
        <v>49</v>
      </c>
      <c r="C117" s="4" t="s">
        <v>47</v>
      </c>
      <c r="D117" s="4" t="s">
        <v>240</v>
      </c>
      <c r="E117" s="57">
        <v>1</v>
      </c>
      <c r="F117" s="33">
        <v>1</v>
      </c>
      <c r="G117" s="34">
        <v>183.93</v>
      </c>
      <c r="H117" s="33">
        <f t="shared" si="57"/>
        <v>183.93</v>
      </c>
      <c r="I117" s="33">
        <f t="shared" si="58"/>
        <v>36.789999999999992</v>
      </c>
      <c r="J117" s="33">
        <f t="shared" si="59"/>
        <v>220.72</v>
      </c>
      <c r="K117" s="34">
        <v>36.39</v>
      </c>
      <c r="L117" s="33">
        <f t="shared" si="60"/>
        <v>36.39</v>
      </c>
      <c r="M117" s="33">
        <f t="shared" si="61"/>
        <v>7.2800000000000011</v>
      </c>
      <c r="N117" s="33">
        <f t="shared" si="62"/>
        <v>43.67</v>
      </c>
      <c r="O117" s="33">
        <f t="shared" si="63"/>
        <v>220.32</v>
      </c>
      <c r="P117" s="33">
        <f t="shared" si="64"/>
        <v>44.069999999999993</v>
      </c>
      <c r="Q117" s="33">
        <f t="shared" si="65"/>
        <v>264.39</v>
      </c>
    </row>
    <row r="118" spans="1:17">
      <c r="A118" s="56">
        <v>105</v>
      </c>
      <c r="B118" s="56">
        <v>133</v>
      </c>
      <c r="C118" s="4" t="s">
        <v>48</v>
      </c>
      <c r="D118" s="4" t="s">
        <v>449</v>
      </c>
      <c r="E118" s="57">
        <v>1</v>
      </c>
      <c r="F118" s="33">
        <v>1</v>
      </c>
      <c r="G118" s="34">
        <v>183.93</v>
      </c>
      <c r="H118" s="33">
        <f t="shared" si="57"/>
        <v>183.93</v>
      </c>
      <c r="I118" s="33">
        <f t="shared" si="58"/>
        <v>36.789999999999992</v>
      </c>
      <c r="J118" s="33">
        <f t="shared" si="59"/>
        <v>220.72</v>
      </c>
      <c r="K118" s="34">
        <v>36.39</v>
      </c>
      <c r="L118" s="33">
        <f t="shared" si="60"/>
        <v>36.39</v>
      </c>
      <c r="M118" s="33">
        <f t="shared" si="61"/>
        <v>7.2800000000000011</v>
      </c>
      <c r="N118" s="33">
        <f t="shared" si="62"/>
        <v>43.67</v>
      </c>
      <c r="O118" s="33">
        <f t="shared" si="63"/>
        <v>220.32</v>
      </c>
      <c r="P118" s="33">
        <f t="shared" si="64"/>
        <v>44.069999999999993</v>
      </c>
      <c r="Q118" s="33">
        <f t="shared" si="65"/>
        <v>264.39</v>
      </c>
    </row>
    <row r="119" spans="1:17" s="38" customFormat="1">
      <c r="A119" s="56">
        <v>106</v>
      </c>
      <c r="B119" s="56">
        <v>188</v>
      </c>
      <c r="C119" s="4" t="s">
        <v>49</v>
      </c>
      <c r="D119" s="4" t="s">
        <v>450</v>
      </c>
      <c r="E119" s="57">
        <v>1</v>
      </c>
      <c r="F119" s="33">
        <v>1</v>
      </c>
      <c r="G119" s="34">
        <v>183.93</v>
      </c>
      <c r="H119" s="33">
        <f t="shared" si="57"/>
        <v>183.93</v>
      </c>
      <c r="I119" s="33">
        <f t="shared" si="58"/>
        <v>36.789999999999992</v>
      </c>
      <c r="J119" s="33">
        <f t="shared" si="59"/>
        <v>220.72</v>
      </c>
      <c r="K119" s="34">
        <v>36.39</v>
      </c>
      <c r="L119" s="33">
        <f t="shared" si="60"/>
        <v>36.39</v>
      </c>
      <c r="M119" s="33">
        <f t="shared" si="61"/>
        <v>7.2800000000000011</v>
      </c>
      <c r="N119" s="33">
        <f t="shared" si="62"/>
        <v>43.67</v>
      </c>
      <c r="O119" s="33">
        <f t="shared" si="63"/>
        <v>220.32</v>
      </c>
      <c r="P119" s="33">
        <f t="shared" si="64"/>
        <v>44.069999999999993</v>
      </c>
      <c r="Q119" s="33">
        <f t="shared" si="65"/>
        <v>264.39</v>
      </c>
    </row>
    <row r="120" spans="1:17">
      <c r="A120" s="56">
        <v>107</v>
      </c>
      <c r="B120" s="56">
        <v>52</v>
      </c>
      <c r="C120" s="4" t="s">
        <v>50</v>
      </c>
      <c r="D120" s="4" t="s">
        <v>451</v>
      </c>
      <c r="E120" s="57">
        <v>1</v>
      </c>
      <c r="F120" s="33">
        <v>1</v>
      </c>
      <c r="G120" s="34">
        <v>183.93</v>
      </c>
      <c r="H120" s="33">
        <f t="shared" si="57"/>
        <v>183.93</v>
      </c>
      <c r="I120" s="33">
        <f t="shared" si="58"/>
        <v>36.789999999999992</v>
      </c>
      <c r="J120" s="33">
        <f t="shared" si="59"/>
        <v>220.72</v>
      </c>
      <c r="K120" s="34">
        <v>36.39</v>
      </c>
      <c r="L120" s="33">
        <f t="shared" si="60"/>
        <v>36.39</v>
      </c>
      <c r="M120" s="33">
        <f t="shared" si="61"/>
        <v>7.2800000000000011</v>
      </c>
      <c r="N120" s="33">
        <f t="shared" si="62"/>
        <v>43.67</v>
      </c>
      <c r="O120" s="33">
        <f t="shared" si="63"/>
        <v>220.32</v>
      </c>
      <c r="P120" s="33">
        <f t="shared" si="64"/>
        <v>44.069999999999993</v>
      </c>
      <c r="Q120" s="33">
        <f t="shared" si="65"/>
        <v>264.39</v>
      </c>
    </row>
    <row r="121" spans="1:17">
      <c r="A121" s="56">
        <v>108</v>
      </c>
      <c r="B121" s="56">
        <v>88</v>
      </c>
      <c r="C121" s="4" t="s">
        <v>51</v>
      </c>
      <c r="D121" s="4" t="s">
        <v>243</v>
      </c>
      <c r="E121" s="57">
        <v>1</v>
      </c>
      <c r="F121" s="33">
        <v>1</v>
      </c>
      <c r="G121" s="34">
        <v>183.93</v>
      </c>
      <c r="H121" s="33">
        <f t="shared" si="57"/>
        <v>183.93</v>
      </c>
      <c r="I121" s="33">
        <f t="shared" si="58"/>
        <v>36.789999999999992</v>
      </c>
      <c r="J121" s="33">
        <f t="shared" si="59"/>
        <v>220.72</v>
      </c>
      <c r="K121" s="34">
        <v>36.39</v>
      </c>
      <c r="L121" s="33">
        <f t="shared" si="60"/>
        <v>36.39</v>
      </c>
      <c r="M121" s="33">
        <f t="shared" si="61"/>
        <v>7.2800000000000011</v>
      </c>
      <c r="N121" s="33">
        <f t="shared" si="62"/>
        <v>43.67</v>
      </c>
      <c r="O121" s="33">
        <f t="shared" si="63"/>
        <v>220.32</v>
      </c>
      <c r="P121" s="33">
        <f t="shared" si="64"/>
        <v>44.069999999999993</v>
      </c>
      <c r="Q121" s="33">
        <f t="shared" si="65"/>
        <v>264.39</v>
      </c>
    </row>
    <row r="122" spans="1:17">
      <c r="A122" s="56">
        <v>109</v>
      </c>
      <c r="B122" s="56">
        <v>82</v>
      </c>
      <c r="C122" s="4" t="s">
        <v>52</v>
      </c>
      <c r="D122" s="4" t="s">
        <v>241</v>
      </c>
      <c r="E122" s="57">
        <v>1</v>
      </c>
      <c r="F122" s="33">
        <v>1</v>
      </c>
      <c r="G122" s="34">
        <v>183.93</v>
      </c>
      <c r="H122" s="33">
        <f t="shared" si="57"/>
        <v>183.93</v>
      </c>
      <c r="I122" s="33">
        <f t="shared" si="58"/>
        <v>36.789999999999992</v>
      </c>
      <c r="J122" s="33">
        <f t="shared" si="59"/>
        <v>220.72</v>
      </c>
      <c r="K122" s="34">
        <v>36.39</v>
      </c>
      <c r="L122" s="33">
        <f t="shared" si="60"/>
        <v>36.39</v>
      </c>
      <c r="M122" s="33">
        <f t="shared" si="61"/>
        <v>7.2800000000000011</v>
      </c>
      <c r="N122" s="33">
        <f t="shared" si="62"/>
        <v>43.67</v>
      </c>
      <c r="O122" s="33">
        <f t="shared" si="63"/>
        <v>220.32</v>
      </c>
      <c r="P122" s="33">
        <f t="shared" si="64"/>
        <v>44.069999999999993</v>
      </c>
      <c r="Q122" s="33">
        <f t="shared" si="65"/>
        <v>264.39</v>
      </c>
    </row>
    <row r="123" spans="1:17" s="38" customFormat="1">
      <c r="A123" s="56">
        <v>110</v>
      </c>
      <c r="B123" s="56">
        <v>252</v>
      </c>
      <c r="C123" s="4" t="s">
        <v>53</v>
      </c>
      <c r="D123" s="4" t="s">
        <v>521</v>
      </c>
      <c r="E123" s="57">
        <v>1</v>
      </c>
      <c r="F123" s="33">
        <v>1</v>
      </c>
      <c r="G123" s="34">
        <v>183.93</v>
      </c>
      <c r="H123" s="33">
        <f t="shared" si="57"/>
        <v>183.93</v>
      </c>
      <c r="I123" s="33">
        <f t="shared" si="58"/>
        <v>36.789999999999992</v>
      </c>
      <c r="J123" s="33">
        <f t="shared" si="59"/>
        <v>220.72</v>
      </c>
      <c r="K123" s="34">
        <v>36.39</v>
      </c>
      <c r="L123" s="33">
        <f t="shared" si="60"/>
        <v>36.39</v>
      </c>
      <c r="M123" s="33">
        <f t="shared" si="61"/>
        <v>7.2800000000000011</v>
      </c>
      <c r="N123" s="33">
        <f t="shared" si="62"/>
        <v>43.67</v>
      </c>
      <c r="O123" s="33">
        <f t="shared" si="63"/>
        <v>220.32</v>
      </c>
      <c r="P123" s="33">
        <f t="shared" si="64"/>
        <v>44.069999999999993</v>
      </c>
      <c r="Q123" s="33">
        <f t="shared" si="65"/>
        <v>264.39</v>
      </c>
    </row>
    <row r="124" spans="1:17">
      <c r="A124" s="56">
        <v>111</v>
      </c>
      <c r="B124" s="56">
        <v>295</v>
      </c>
      <c r="C124" s="4" t="s">
        <v>54</v>
      </c>
      <c r="D124" s="4" t="s">
        <v>522</v>
      </c>
      <c r="E124" s="57">
        <v>1</v>
      </c>
      <c r="F124" s="33">
        <v>1</v>
      </c>
      <c r="G124" s="34">
        <v>183.93</v>
      </c>
      <c r="H124" s="33">
        <f t="shared" si="57"/>
        <v>183.93</v>
      </c>
      <c r="I124" s="33">
        <f t="shared" si="58"/>
        <v>36.789999999999992</v>
      </c>
      <c r="J124" s="33">
        <f t="shared" si="59"/>
        <v>220.72</v>
      </c>
      <c r="K124" s="34">
        <v>36.39</v>
      </c>
      <c r="L124" s="33">
        <f t="shared" si="60"/>
        <v>36.39</v>
      </c>
      <c r="M124" s="33">
        <f t="shared" si="61"/>
        <v>7.2800000000000011</v>
      </c>
      <c r="N124" s="33">
        <f t="shared" si="62"/>
        <v>43.67</v>
      </c>
      <c r="O124" s="33">
        <f t="shared" si="63"/>
        <v>220.32</v>
      </c>
      <c r="P124" s="33">
        <f t="shared" si="64"/>
        <v>44.069999999999993</v>
      </c>
      <c r="Q124" s="33">
        <f t="shared" si="65"/>
        <v>264.39</v>
      </c>
    </row>
    <row r="125" spans="1:17">
      <c r="A125" s="56">
        <v>112</v>
      </c>
      <c r="B125" s="56">
        <v>26</v>
      </c>
      <c r="C125" s="4" t="s">
        <v>208</v>
      </c>
      <c r="D125" s="4" t="s">
        <v>236</v>
      </c>
      <c r="E125" s="57">
        <v>1</v>
      </c>
      <c r="F125" s="33">
        <v>1</v>
      </c>
      <c r="G125" s="34">
        <v>183.93</v>
      </c>
      <c r="H125" s="33">
        <f t="shared" si="57"/>
        <v>183.93</v>
      </c>
      <c r="I125" s="33">
        <f t="shared" si="58"/>
        <v>36.789999999999992</v>
      </c>
      <c r="J125" s="33">
        <f t="shared" si="59"/>
        <v>220.72</v>
      </c>
      <c r="K125" s="34">
        <v>36.39</v>
      </c>
      <c r="L125" s="33">
        <f t="shared" si="60"/>
        <v>36.39</v>
      </c>
      <c r="M125" s="33">
        <f t="shared" si="61"/>
        <v>7.2800000000000011</v>
      </c>
      <c r="N125" s="33">
        <f t="shared" si="62"/>
        <v>43.67</v>
      </c>
      <c r="O125" s="33">
        <f t="shared" si="63"/>
        <v>220.32</v>
      </c>
      <c r="P125" s="33">
        <f t="shared" si="64"/>
        <v>44.069999999999993</v>
      </c>
      <c r="Q125" s="33">
        <f t="shared" si="65"/>
        <v>264.39</v>
      </c>
    </row>
    <row r="126" spans="1:17">
      <c r="A126" s="56">
        <v>113</v>
      </c>
      <c r="B126" s="56">
        <v>135</v>
      </c>
      <c r="C126" s="4" t="s">
        <v>55</v>
      </c>
      <c r="D126" s="4" t="s">
        <v>523</v>
      </c>
      <c r="E126" s="57">
        <v>1</v>
      </c>
      <c r="F126" s="33">
        <v>1</v>
      </c>
      <c r="G126" s="34">
        <v>183.93</v>
      </c>
      <c r="H126" s="33">
        <f t="shared" si="57"/>
        <v>183.93</v>
      </c>
      <c r="I126" s="33">
        <f t="shared" si="58"/>
        <v>36.789999999999992</v>
      </c>
      <c r="J126" s="33">
        <f t="shared" si="59"/>
        <v>220.72</v>
      </c>
      <c r="K126" s="34">
        <v>36.39</v>
      </c>
      <c r="L126" s="33">
        <f t="shared" si="60"/>
        <v>36.39</v>
      </c>
      <c r="M126" s="33">
        <f t="shared" si="61"/>
        <v>7.2800000000000011</v>
      </c>
      <c r="N126" s="33">
        <f t="shared" si="62"/>
        <v>43.67</v>
      </c>
      <c r="O126" s="33">
        <f t="shared" si="63"/>
        <v>220.32</v>
      </c>
      <c r="P126" s="33">
        <f t="shared" si="64"/>
        <v>44.069999999999993</v>
      </c>
      <c r="Q126" s="33">
        <f t="shared" si="65"/>
        <v>264.39</v>
      </c>
    </row>
    <row r="127" spans="1:17">
      <c r="A127" s="56">
        <v>114</v>
      </c>
      <c r="B127" s="56">
        <v>27</v>
      </c>
      <c r="C127" s="4" t="s">
        <v>417</v>
      </c>
      <c r="D127" s="4" t="s">
        <v>524</v>
      </c>
      <c r="E127" s="57">
        <v>1</v>
      </c>
      <c r="F127" s="33">
        <v>1</v>
      </c>
      <c r="G127" s="34">
        <v>183.93</v>
      </c>
      <c r="H127" s="33">
        <f t="shared" si="57"/>
        <v>183.93</v>
      </c>
      <c r="I127" s="33">
        <f t="shared" si="58"/>
        <v>36.789999999999992</v>
      </c>
      <c r="J127" s="33">
        <f t="shared" si="59"/>
        <v>220.72</v>
      </c>
      <c r="K127" s="34">
        <v>36.39</v>
      </c>
      <c r="L127" s="33">
        <f t="shared" si="60"/>
        <v>36.39</v>
      </c>
      <c r="M127" s="33">
        <f t="shared" si="61"/>
        <v>7.2800000000000011</v>
      </c>
      <c r="N127" s="33">
        <f t="shared" si="62"/>
        <v>43.67</v>
      </c>
      <c r="O127" s="33">
        <f t="shared" si="63"/>
        <v>220.32</v>
      </c>
      <c r="P127" s="33">
        <f t="shared" si="64"/>
        <v>44.069999999999993</v>
      </c>
      <c r="Q127" s="33">
        <f t="shared" si="65"/>
        <v>264.39</v>
      </c>
    </row>
    <row r="128" spans="1:17">
      <c r="A128" s="56">
        <v>115</v>
      </c>
      <c r="B128" s="56">
        <v>296</v>
      </c>
      <c r="C128" s="4" t="s">
        <v>56</v>
      </c>
      <c r="D128" s="4" t="s">
        <v>525</v>
      </c>
      <c r="E128" s="57">
        <v>1</v>
      </c>
      <c r="F128" s="33">
        <v>1</v>
      </c>
      <c r="G128" s="34">
        <v>183.93</v>
      </c>
      <c r="H128" s="33">
        <f t="shared" si="57"/>
        <v>183.93</v>
      </c>
      <c r="I128" s="33">
        <f t="shared" si="58"/>
        <v>36.789999999999992</v>
      </c>
      <c r="J128" s="33">
        <f t="shared" si="59"/>
        <v>220.72</v>
      </c>
      <c r="K128" s="34">
        <v>36.39</v>
      </c>
      <c r="L128" s="33">
        <f t="shared" si="60"/>
        <v>36.39</v>
      </c>
      <c r="M128" s="33">
        <f t="shared" si="61"/>
        <v>7.2800000000000011</v>
      </c>
      <c r="N128" s="33">
        <f t="shared" si="62"/>
        <v>43.67</v>
      </c>
      <c r="O128" s="33">
        <f t="shared" si="63"/>
        <v>220.32</v>
      </c>
      <c r="P128" s="33">
        <f t="shared" si="64"/>
        <v>44.069999999999993</v>
      </c>
      <c r="Q128" s="33">
        <f t="shared" si="65"/>
        <v>264.39</v>
      </c>
    </row>
    <row r="129" spans="1:17">
      <c r="A129" s="56">
        <v>116</v>
      </c>
      <c r="B129" s="56">
        <v>57</v>
      </c>
      <c r="C129" s="4" t="s">
        <v>57</v>
      </c>
      <c r="D129" s="4" t="s">
        <v>329</v>
      </c>
      <c r="E129" s="57">
        <v>1</v>
      </c>
      <c r="F129" s="33">
        <v>1</v>
      </c>
      <c r="G129" s="34">
        <v>183.93</v>
      </c>
      <c r="H129" s="33">
        <f t="shared" si="57"/>
        <v>183.93</v>
      </c>
      <c r="I129" s="33">
        <f t="shared" si="58"/>
        <v>36.789999999999992</v>
      </c>
      <c r="J129" s="33">
        <f t="shared" si="59"/>
        <v>220.72</v>
      </c>
      <c r="K129" s="34">
        <v>36.39</v>
      </c>
      <c r="L129" s="33">
        <f t="shared" si="60"/>
        <v>36.39</v>
      </c>
      <c r="M129" s="33">
        <f t="shared" si="61"/>
        <v>7.2800000000000011</v>
      </c>
      <c r="N129" s="33">
        <f t="shared" si="62"/>
        <v>43.67</v>
      </c>
      <c r="O129" s="33">
        <f t="shared" si="63"/>
        <v>220.32</v>
      </c>
      <c r="P129" s="33">
        <f t="shared" si="64"/>
        <v>44.069999999999993</v>
      </c>
      <c r="Q129" s="33">
        <f t="shared" si="65"/>
        <v>264.39</v>
      </c>
    </row>
    <row r="130" spans="1:17">
      <c r="A130" s="56">
        <v>117</v>
      </c>
      <c r="B130" s="56">
        <v>47</v>
      </c>
      <c r="C130" s="4" t="s">
        <v>58</v>
      </c>
      <c r="D130" s="4" t="s">
        <v>328</v>
      </c>
      <c r="E130" s="57">
        <v>1</v>
      </c>
      <c r="F130" s="33">
        <v>1</v>
      </c>
      <c r="G130" s="34">
        <v>183.93</v>
      </c>
      <c r="H130" s="33">
        <f t="shared" si="57"/>
        <v>183.93</v>
      </c>
      <c r="I130" s="33">
        <f t="shared" si="58"/>
        <v>36.789999999999992</v>
      </c>
      <c r="J130" s="33">
        <f t="shared" si="59"/>
        <v>220.72</v>
      </c>
      <c r="K130" s="34">
        <v>36.39</v>
      </c>
      <c r="L130" s="33">
        <f t="shared" si="60"/>
        <v>36.39</v>
      </c>
      <c r="M130" s="33">
        <f t="shared" si="61"/>
        <v>7.2800000000000011</v>
      </c>
      <c r="N130" s="33">
        <f t="shared" si="62"/>
        <v>43.67</v>
      </c>
      <c r="O130" s="33">
        <f t="shared" si="63"/>
        <v>220.32</v>
      </c>
      <c r="P130" s="33">
        <f t="shared" si="64"/>
        <v>44.069999999999993</v>
      </c>
      <c r="Q130" s="33">
        <f t="shared" si="65"/>
        <v>264.39</v>
      </c>
    </row>
    <row r="131" spans="1:17">
      <c r="A131" s="56">
        <v>118</v>
      </c>
      <c r="B131" s="56">
        <v>28</v>
      </c>
      <c r="C131" s="4" t="s">
        <v>59</v>
      </c>
      <c r="D131" s="4" t="s">
        <v>327</v>
      </c>
      <c r="E131" s="57">
        <v>1</v>
      </c>
      <c r="F131" s="33">
        <v>1</v>
      </c>
      <c r="G131" s="34">
        <v>183.93</v>
      </c>
      <c r="H131" s="33">
        <f t="shared" si="57"/>
        <v>183.93</v>
      </c>
      <c r="I131" s="33">
        <f t="shared" si="58"/>
        <v>36.789999999999992</v>
      </c>
      <c r="J131" s="33">
        <f t="shared" si="59"/>
        <v>220.72</v>
      </c>
      <c r="K131" s="34">
        <v>36.39</v>
      </c>
      <c r="L131" s="33">
        <f t="shared" si="60"/>
        <v>36.39</v>
      </c>
      <c r="M131" s="33">
        <f t="shared" si="61"/>
        <v>7.2800000000000011</v>
      </c>
      <c r="N131" s="33">
        <f t="shared" si="62"/>
        <v>43.67</v>
      </c>
      <c r="O131" s="33">
        <f t="shared" si="63"/>
        <v>220.32</v>
      </c>
      <c r="P131" s="33">
        <f t="shared" si="64"/>
        <v>44.069999999999993</v>
      </c>
      <c r="Q131" s="33">
        <f t="shared" si="65"/>
        <v>264.39</v>
      </c>
    </row>
    <row r="132" spans="1:17">
      <c r="A132" s="56">
        <v>119</v>
      </c>
      <c r="B132" s="56">
        <v>297</v>
      </c>
      <c r="C132" s="4" t="s">
        <v>60</v>
      </c>
      <c r="D132" s="4" t="s">
        <v>326</v>
      </c>
      <c r="E132" s="57">
        <v>1</v>
      </c>
      <c r="F132" s="33">
        <v>1</v>
      </c>
      <c r="G132" s="34">
        <v>183.93</v>
      </c>
      <c r="H132" s="33">
        <f t="shared" si="57"/>
        <v>183.93</v>
      </c>
      <c r="I132" s="33">
        <f t="shared" si="58"/>
        <v>36.789999999999992</v>
      </c>
      <c r="J132" s="33">
        <f t="shared" si="59"/>
        <v>220.72</v>
      </c>
      <c r="K132" s="34">
        <v>36.39</v>
      </c>
      <c r="L132" s="33">
        <f t="shared" si="60"/>
        <v>36.39</v>
      </c>
      <c r="M132" s="33">
        <f t="shared" si="61"/>
        <v>7.2800000000000011</v>
      </c>
      <c r="N132" s="33">
        <f t="shared" si="62"/>
        <v>43.67</v>
      </c>
      <c r="O132" s="33">
        <f t="shared" si="63"/>
        <v>220.32</v>
      </c>
      <c r="P132" s="33">
        <f t="shared" si="64"/>
        <v>44.069999999999993</v>
      </c>
      <c r="Q132" s="33">
        <f t="shared" si="65"/>
        <v>264.39</v>
      </c>
    </row>
    <row r="133" spans="1:17">
      <c r="A133" s="56">
        <v>120</v>
      </c>
      <c r="B133" s="56">
        <v>15</v>
      </c>
      <c r="C133" s="4" t="s">
        <v>61</v>
      </c>
      <c r="D133" s="4" t="s">
        <v>325</v>
      </c>
      <c r="E133" s="57">
        <v>1</v>
      </c>
      <c r="F133" s="33">
        <v>1</v>
      </c>
      <c r="G133" s="34">
        <v>183.93</v>
      </c>
      <c r="H133" s="33">
        <f t="shared" si="57"/>
        <v>183.93</v>
      </c>
      <c r="I133" s="33">
        <f t="shared" si="58"/>
        <v>36.789999999999992</v>
      </c>
      <c r="J133" s="33">
        <f t="shared" si="59"/>
        <v>220.72</v>
      </c>
      <c r="K133" s="34">
        <v>36.39</v>
      </c>
      <c r="L133" s="33">
        <f t="shared" si="60"/>
        <v>36.39</v>
      </c>
      <c r="M133" s="33">
        <f t="shared" si="61"/>
        <v>7.2800000000000011</v>
      </c>
      <c r="N133" s="33">
        <f t="shared" si="62"/>
        <v>43.67</v>
      </c>
      <c r="O133" s="33">
        <f t="shared" si="63"/>
        <v>220.32</v>
      </c>
      <c r="P133" s="33">
        <f t="shared" si="64"/>
        <v>44.069999999999993</v>
      </c>
      <c r="Q133" s="33">
        <f t="shared" si="65"/>
        <v>264.39</v>
      </c>
    </row>
    <row r="134" spans="1:17">
      <c r="A134" s="56">
        <v>121</v>
      </c>
      <c r="B134" s="56">
        <v>16</v>
      </c>
      <c r="C134" s="4" t="s">
        <v>62</v>
      </c>
      <c r="D134" s="4" t="s">
        <v>324</v>
      </c>
      <c r="E134" s="57">
        <v>1</v>
      </c>
      <c r="F134" s="33">
        <v>1</v>
      </c>
      <c r="G134" s="34">
        <v>183.93</v>
      </c>
      <c r="H134" s="33">
        <f t="shared" si="57"/>
        <v>183.93</v>
      </c>
      <c r="I134" s="33">
        <f t="shared" si="58"/>
        <v>36.789999999999992</v>
      </c>
      <c r="J134" s="33">
        <f t="shared" si="59"/>
        <v>220.72</v>
      </c>
      <c r="K134" s="34">
        <v>36.39</v>
      </c>
      <c r="L134" s="33">
        <f t="shared" si="60"/>
        <v>36.39</v>
      </c>
      <c r="M134" s="33">
        <f t="shared" si="61"/>
        <v>7.2800000000000011</v>
      </c>
      <c r="N134" s="33">
        <f t="shared" si="62"/>
        <v>43.67</v>
      </c>
      <c r="O134" s="33">
        <f t="shared" si="63"/>
        <v>220.32</v>
      </c>
      <c r="P134" s="33">
        <f t="shared" si="64"/>
        <v>44.069999999999993</v>
      </c>
      <c r="Q134" s="33">
        <f t="shared" si="65"/>
        <v>264.39</v>
      </c>
    </row>
    <row r="135" spans="1:17">
      <c r="A135" s="56">
        <v>122</v>
      </c>
      <c r="B135" s="56">
        <v>34</v>
      </c>
      <c r="C135" s="4" t="s">
        <v>63</v>
      </c>
      <c r="D135" s="4" t="s">
        <v>323</v>
      </c>
      <c r="E135" s="57">
        <v>1</v>
      </c>
      <c r="F135" s="33">
        <v>1</v>
      </c>
      <c r="G135" s="34">
        <v>183.93</v>
      </c>
      <c r="H135" s="33">
        <f t="shared" si="57"/>
        <v>183.93</v>
      </c>
      <c r="I135" s="33">
        <f t="shared" si="58"/>
        <v>36.789999999999992</v>
      </c>
      <c r="J135" s="33">
        <f t="shared" si="59"/>
        <v>220.72</v>
      </c>
      <c r="K135" s="34">
        <v>36.39</v>
      </c>
      <c r="L135" s="33">
        <f t="shared" si="60"/>
        <v>36.39</v>
      </c>
      <c r="M135" s="33">
        <f t="shared" si="61"/>
        <v>7.2800000000000011</v>
      </c>
      <c r="N135" s="33">
        <f t="shared" si="62"/>
        <v>43.67</v>
      </c>
      <c r="O135" s="33">
        <f t="shared" si="63"/>
        <v>220.32</v>
      </c>
      <c r="P135" s="33">
        <f t="shared" si="64"/>
        <v>44.069999999999993</v>
      </c>
      <c r="Q135" s="33">
        <f t="shared" si="65"/>
        <v>264.39</v>
      </c>
    </row>
    <row r="136" spans="1:17" s="38" customFormat="1">
      <c r="A136" s="56">
        <v>123</v>
      </c>
      <c r="B136" s="56">
        <v>206</v>
      </c>
      <c r="C136" s="4" t="s">
        <v>64</v>
      </c>
      <c r="D136" s="4" t="s">
        <v>526</v>
      </c>
      <c r="E136" s="57">
        <v>1</v>
      </c>
      <c r="F136" s="33">
        <v>1</v>
      </c>
      <c r="G136" s="34">
        <v>183.93</v>
      </c>
      <c r="H136" s="33">
        <f t="shared" si="57"/>
        <v>183.93</v>
      </c>
      <c r="I136" s="33">
        <f t="shared" si="58"/>
        <v>36.789999999999992</v>
      </c>
      <c r="J136" s="33">
        <f t="shared" si="59"/>
        <v>220.72</v>
      </c>
      <c r="K136" s="34">
        <v>36.39</v>
      </c>
      <c r="L136" s="33">
        <f t="shared" si="60"/>
        <v>36.39</v>
      </c>
      <c r="M136" s="33">
        <f t="shared" si="61"/>
        <v>7.2800000000000011</v>
      </c>
      <c r="N136" s="33">
        <f t="shared" si="62"/>
        <v>43.67</v>
      </c>
      <c r="O136" s="33">
        <f t="shared" si="63"/>
        <v>220.32</v>
      </c>
      <c r="P136" s="33">
        <f t="shared" si="64"/>
        <v>44.069999999999993</v>
      </c>
      <c r="Q136" s="33">
        <f t="shared" si="65"/>
        <v>264.39</v>
      </c>
    </row>
    <row r="137" spans="1:17">
      <c r="A137" s="56">
        <v>124</v>
      </c>
      <c r="B137" s="56">
        <v>123</v>
      </c>
      <c r="C137" s="4" t="s">
        <v>65</v>
      </c>
      <c r="D137" s="4" t="s">
        <v>630</v>
      </c>
      <c r="E137" s="57">
        <v>1</v>
      </c>
      <c r="F137" s="33">
        <v>1</v>
      </c>
      <c r="G137" s="34">
        <v>183.93</v>
      </c>
      <c r="H137" s="33">
        <f t="shared" si="57"/>
        <v>183.93</v>
      </c>
      <c r="I137" s="33">
        <f t="shared" si="58"/>
        <v>36.789999999999992</v>
      </c>
      <c r="J137" s="33">
        <f t="shared" si="59"/>
        <v>220.72</v>
      </c>
      <c r="K137" s="34">
        <v>36.39</v>
      </c>
      <c r="L137" s="33">
        <f t="shared" si="60"/>
        <v>36.39</v>
      </c>
      <c r="M137" s="33">
        <f t="shared" si="61"/>
        <v>7.2800000000000011</v>
      </c>
      <c r="N137" s="33">
        <f t="shared" si="62"/>
        <v>43.67</v>
      </c>
      <c r="O137" s="33">
        <f t="shared" si="63"/>
        <v>220.32</v>
      </c>
      <c r="P137" s="33">
        <f t="shared" si="64"/>
        <v>44.069999999999993</v>
      </c>
      <c r="Q137" s="33">
        <f t="shared" si="65"/>
        <v>264.39</v>
      </c>
    </row>
    <row r="138" spans="1:17">
      <c r="A138" s="56">
        <v>125</v>
      </c>
      <c r="B138" s="56">
        <v>124</v>
      </c>
      <c r="C138" s="4" t="s">
        <v>445</v>
      </c>
      <c r="D138" s="4" t="s">
        <v>527</v>
      </c>
      <c r="E138" s="57">
        <v>1</v>
      </c>
      <c r="F138" s="33">
        <v>1</v>
      </c>
      <c r="G138" s="34">
        <v>183.93</v>
      </c>
      <c r="H138" s="33">
        <f t="shared" si="57"/>
        <v>183.93</v>
      </c>
      <c r="I138" s="33">
        <f t="shared" si="58"/>
        <v>36.789999999999992</v>
      </c>
      <c r="J138" s="33">
        <f t="shared" si="59"/>
        <v>220.72</v>
      </c>
      <c r="K138" s="34">
        <v>36.39</v>
      </c>
      <c r="L138" s="33">
        <f t="shared" si="60"/>
        <v>36.39</v>
      </c>
      <c r="M138" s="33">
        <f t="shared" si="61"/>
        <v>7.2800000000000011</v>
      </c>
      <c r="N138" s="33">
        <f t="shared" si="62"/>
        <v>43.67</v>
      </c>
      <c r="O138" s="33">
        <f t="shared" si="63"/>
        <v>220.32</v>
      </c>
      <c r="P138" s="33">
        <f t="shared" si="64"/>
        <v>44.069999999999993</v>
      </c>
      <c r="Q138" s="33">
        <f t="shared" si="65"/>
        <v>264.39</v>
      </c>
    </row>
    <row r="139" spans="1:17" s="38" customFormat="1">
      <c r="A139" s="56">
        <v>126</v>
      </c>
      <c r="B139" s="56">
        <v>207</v>
      </c>
      <c r="C139" s="4" t="s">
        <v>66</v>
      </c>
      <c r="D139" s="4" t="s">
        <v>528</v>
      </c>
      <c r="E139" s="57">
        <v>1</v>
      </c>
      <c r="F139" s="33">
        <v>1</v>
      </c>
      <c r="G139" s="34">
        <v>183.93</v>
      </c>
      <c r="H139" s="33">
        <f t="shared" si="57"/>
        <v>183.93</v>
      </c>
      <c r="I139" s="33">
        <f t="shared" si="58"/>
        <v>36.789999999999992</v>
      </c>
      <c r="J139" s="33">
        <f t="shared" si="59"/>
        <v>220.72</v>
      </c>
      <c r="K139" s="34">
        <v>36.39</v>
      </c>
      <c r="L139" s="33">
        <f t="shared" si="60"/>
        <v>36.39</v>
      </c>
      <c r="M139" s="33">
        <f t="shared" si="61"/>
        <v>7.2800000000000011</v>
      </c>
      <c r="N139" s="33">
        <f t="shared" si="62"/>
        <v>43.67</v>
      </c>
      <c r="O139" s="33">
        <f t="shared" si="63"/>
        <v>220.32</v>
      </c>
      <c r="P139" s="33">
        <f t="shared" si="64"/>
        <v>44.069999999999993</v>
      </c>
      <c r="Q139" s="33">
        <f t="shared" si="65"/>
        <v>264.39</v>
      </c>
    </row>
    <row r="140" spans="1:17" s="38" customFormat="1">
      <c r="A140" s="56">
        <v>127</v>
      </c>
      <c r="B140" s="56">
        <v>250</v>
      </c>
      <c r="C140" s="4" t="s">
        <v>67</v>
      </c>
      <c r="D140" s="4" t="s">
        <v>529</v>
      </c>
      <c r="E140" s="57">
        <v>1</v>
      </c>
      <c r="F140" s="33">
        <v>1</v>
      </c>
      <c r="G140" s="34">
        <v>183.93</v>
      </c>
      <c r="H140" s="33">
        <f t="shared" si="57"/>
        <v>183.93</v>
      </c>
      <c r="I140" s="33">
        <f t="shared" si="58"/>
        <v>36.789999999999992</v>
      </c>
      <c r="J140" s="33">
        <f t="shared" si="59"/>
        <v>220.72</v>
      </c>
      <c r="K140" s="34">
        <v>36.39</v>
      </c>
      <c r="L140" s="33">
        <f t="shared" si="60"/>
        <v>36.39</v>
      </c>
      <c r="M140" s="33">
        <f t="shared" si="61"/>
        <v>7.2800000000000011</v>
      </c>
      <c r="N140" s="33">
        <f t="shared" si="62"/>
        <v>43.67</v>
      </c>
      <c r="O140" s="33">
        <f t="shared" si="63"/>
        <v>220.32</v>
      </c>
      <c r="P140" s="33">
        <f t="shared" si="64"/>
        <v>44.069999999999993</v>
      </c>
      <c r="Q140" s="33">
        <f t="shared" si="65"/>
        <v>264.39</v>
      </c>
    </row>
    <row r="141" spans="1:17">
      <c r="A141" s="56">
        <v>128</v>
      </c>
      <c r="B141" s="6">
        <v>318</v>
      </c>
      <c r="C141" s="4" t="s">
        <v>68</v>
      </c>
      <c r="D141" s="4" t="s">
        <v>530</v>
      </c>
      <c r="E141" s="57">
        <v>1</v>
      </c>
      <c r="F141" s="33">
        <v>1</v>
      </c>
      <c r="G141" s="34">
        <v>183.93</v>
      </c>
      <c r="H141" s="33">
        <f t="shared" si="57"/>
        <v>183.93</v>
      </c>
      <c r="I141" s="33">
        <f t="shared" si="58"/>
        <v>36.789999999999992</v>
      </c>
      <c r="J141" s="33">
        <f t="shared" si="59"/>
        <v>220.72</v>
      </c>
      <c r="K141" s="34">
        <v>36.39</v>
      </c>
      <c r="L141" s="33">
        <f t="shared" si="60"/>
        <v>36.39</v>
      </c>
      <c r="M141" s="33">
        <f t="shared" si="61"/>
        <v>7.2800000000000011</v>
      </c>
      <c r="N141" s="33">
        <f t="shared" si="62"/>
        <v>43.67</v>
      </c>
      <c r="O141" s="33">
        <f t="shared" si="63"/>
        <v>220.32</v>
      </c>
      <c r="P141" s="33">
        <f t="shared" si="64"/>
        <v>44.069999999999993</v>
      </c>
      <c r="Q141" s="33">
        <f t="shared" si="65"/>
        <v>264.39</v>
      </c>
    </row>
    <row r="142" spans="1:17">
      <c r="A142" s="56">
        <v>129</v>
      </c>
      <c r="B142" s="56">
        <v>343</v>
      </c>
      <c r="C142" s="4" t="s">
        <v>69</v>
      </c>
      <c r="D142" s="4" t="s">
        <v>239</v>
      </c>
      <c r="E142" s="57">
        <v>1</v>
      </c>
      <c r="F142" s="33">
        <v>1</v>
      </c>
      <c r="G142" s="34">
        <v>183.93</v>
      </c>
      <c r="H142" s="33">
        <f t="shared" si="57"/>
        <v>183.93</v>
      </c>
      <c r="I142" s="33">
        <f t="shared" si="58"/>
        <v>36.789999999999992</v>
      </c>
      <c r="J142" s="33">
        <f t="shared" si="59"/>
        <v>220.72</v>
      </c>
      <c r="K142" s="34">
        <v>36.39</v>
      </c>
      <c r="L142" s="33">
        <f t="shared" si="60"/>
        <v>36.39</v>
      </c>
      <c r="M142" s="33">
        <f t="shared" si="61"/>
        <v>7.2800000000000011</v>
      </c>
      <c r="N142" s="33">
        <f t="shared" si="62"/>
        <v>43.67</v>
      </c>
      <c r="O142" s="33">
        <f t="shared" si="63"/>
        <v>220.32</v>
      </c>
      <c r="P142" s="33">
        <f t="shared" si="64"/>
        <v>44.069999999999993</v>
      </c>
      <c r="Q142" s="33">
        <f t="shared" si="65"/>
        <v>264.39</v>
      </c>
    </row>
    <row r="143" spans="1:17" s="38" customFormat="1">
      <c r="A143" s="56">
        <v>130</v>
      </c>
      <c r="B143" s="56">
        <v>219</v>
      </c>
      <c r="C143" s="4" t="s">
        <v>70</v>
      </c>
      <c r="D143" s="4" t="s">
        <v>531</v>
      </c>
      <c r="E143" s="57">
        <v>1</v>
      </c>
      <c r="F143" s="33">
        <v>1</v>
      </c>
      <c r="G143" s="34">
        <v>183.93</v>
      </c>
      <c r="H143" s="33">
        <f t="shared" si="57"/>
        <v>183.93</v>
      </c>
      <c r="I143" s="33">
        <f t="shared" si="58"/>
        <v>36.789999999999992</v>
      </c>
      <c r="J143" s="33">
        <f t="shared" si="59"/>
        <v>220.72</v>
      </c>
      <c r="K143" s="34">
        <v>36.39</v>
      </c>
      <c r="L143" s="33">
        <f t="shared" si="60"/>
        <v>36.39</v>
      </c>
      <c r="M143" s="33">
        <f t="shared" si="61"/>
        <v>7.2800000000000011</v>
      </c>
      <c r="N143" s="33">
        <f t="shared" si="62"/>
        <v>43.67</v>
      </c>
      <c r="O143" s="33">
        <f t="shared" si="63"/>
        <v>220.32</v>
      </c>
      <c r="P143" s="33">
        <f t="shared" si="64"/>
        <v>44.069999999999993</v>
      </c>
      <c r="Q143" s="33">
        <f t="shared" si="65"/>
        <v>264.39</v>
      </c>
    </row>
    <row r="144" spans="1:17" s="38" customFormat="1">
      <c r="A144" s="56">
        <v>131</v>
      </c>
      <c r="B144" s="56">
        <v>246</v>
      </c>
      <c r="C144" s="4" t="s">
        <v>71</v>
      </c>
      <c r="D144" s="4" t="s">
        <v>532</v>
      </c>
      <c r="E144" s="57">
        <v>1</v>
      </c>
      <c r="F144" s="33">
        <v>1</v>
      </c>
      <c r="G144" s="34">
        <v>183.93</v>
      </c>
      <c r="H144" s="33">
        <f t="shared" si="57"/>
        <v>183.93</v>
      </c>
      <c r="I144" s="33">
        <f t="shared" si="58"/>
        <v>36.789999999999992</v>
      </c>
      <c r="J144" s="33">
        <f t="shared" si="59"/>
        <v>220.72</v>
      </c>
      <c r="K144" s="34">
        <v>36.39</v>
      </c>
      <c r="L144" s="33">
        <f t="shared" si="60"/>
        <v>36.39</v>
      </c>
      <c r="M144" s="33">
        <f t="shared" si="61"/>
        <v>7.2800000000000011</v>
      </c>
      <c r="N144" s="33">
        <f t="shared" si="62"/>
        <v>43.67</v>
      </c>
      <c r="O144" s="33">
        <f t="shared" si="63"/>
        <v>220.32</v>
      </c>
      <c r="P144" s="33">
        <f t="shared" si="64"/>
        <v>44.069999999999993</v>
      </c>
      <c r="Q144" s="33">
        <f t="shared" si="65"/>
        <v>264.39</v>
      </c>
    </row>
    <row r="145" spans="1:17">
      <c r="A145" s="56">
        <v>132</v>
      </c>
      <c r="B145" s="56">
        <v>260</v>
      </c>
      <c r="C145" s="4" t="s">
        <v>72</v>
      </c>
      <c r="D145" s="4" t="s">
        <v>533</v>
      </c>
      <c r="E145" s="57">
        <v>1</v>
      </c>
      <c r="F145" s="33">
        <v>1</v>
      </c>
      <c r="G145" s="34">
        <v>183.93</v>
      </c>
      <c r="H145" s="33">
        <f t="shared" si="57"/>
        <v>183.93</v>
      </c>
      <c r="I145" s="33">
        <f t="shared" si="58"/>
        <v>36.789999999999992</v>
      </c>
      <c r="J145" s="33">
        <f t="shared" si="59"/>
        <v>220.72</v>
      </c>
      <c r="K145" s="34">
        <v>36.39</v>
      </c>
      <c r="L145" s="33">
        <f t="shared" si="60"/>
        <v>36.39</v>
      </c>
      <c r="M145" s="33">
        <f t="shared" si="61"/>
        <v>7.2800000000000011</v>
      </c>
      <c r="N145" s="33">
        <f t="shared" si="62"/>
        <v>43.67</v>
      </c>
      <c r="O145" s="33">
        <f t="shared" si="63"/>
        <v>220.32</v>
      </c>
      <c r="P145" s="33">
        <f t="shared" si="64"/>
        <v>44.069999999999993</v>
      </c>
      <c r="Q145" s="33">
        <f t="shared" si="65"/>
        <v>264.39</v>
      </c>
    </row>
    <row r="146" spans="1:17">
      <c r="A146" s="56">
        <v>133</v>
      </c>
      <c r="B146" s="56">
        <v>257</v>
      </c>
      <c r="C146" s="4" t="s">
        <v>2</v>
      </c>
      <c r="D146" s="4" t="s">
        <v>235</v>
      </c>
      <c r="E146" s="57">
        <v>1</v>
      </c>
      <c r="F146" s="33">
        <v>1</v>
      </c>
      <c r="G146" s="34">
        <v>183.93</v>
      </c>
      <c r="H146" s="33">
        <f t="shared" si="57"/>
        <v>183.93</v>
      </c>
      <c r="I146" s="33">
        <f t="shared" si="58"/>
        <v>36.789999999999992</v>
      </c>
      <c r="J146" s="33">
        <f t="shared" si="59"/>
        <v>220.72</v>
      </c>
      <c r="K146" s="34">
        <v>36.39</v>
      </c>
      <c r="L146" s="33">
        <f t="shared" si="60"/>
        <v>36.39</v>
      </c>
      <c r="M146" s="33">
        <f t="shared" si="61"/>
        <v>7.2800000000000011</v>
      </c>
      <c r="N146" s="33">
        <f t="shared" si="62"/>
        <v>43.67</v>
      </c>
      <c r="O146" s="33">
        <f t="shared" si="63"/>
        <v>220.32</v>
      </c>
      <c r="P146" s="33">
        <f t="shared" si="64"/>
        <v>44.069999999999993</v>
      </c>
      <c r="Q146" s="33">
        <f t="shared" si="65"/>
        <v>264.39</v>
      </c>
    </row>
    <row r="147" spans="1:17" s="38" customFormat="1">
      <c r="A147" s="56">
        <v>134</v>
      </c>
      <c r="B147" s="56">
        <v>222</v>
      </c>
      <c r="C147" s="4" t="s">
        <v>73</v>
      </c>
      <c r="D147" s="4" t="s">
        <v>534</v>
      </c>
      <c r="E147" s="57">
        <v>1</v>
      </c>
      <c r="F147" s="33">
        <v>1</v>
      </c>
      <c r="G147" s="34">
        <v>183.93</v>
      </c>
      <c r="H147" s="33">
        <f t="shared" si="57"/>
        <v>183.93</v>
      </c>
      <c r="I147" s="33">
        <f t="shared" si="58"/>
        <v>36.789999999999992</v>
      </c>
      <c r="J147" s="33">
        <f t="shared" si="59"/>
        <v>220.72</v>
      </c>
      <c r="K147" s="34">
        <v>36.39</v>
      </c>
      <c r="L147" s="33">
        <f t="shared" si="60"/>
        <v>36.39</v>
      </c>
      <c r="M147" s="33">
        <f t="shared" si="61"/>
        <v>7.2800000000000011</v>
      </c>
      <c r="N147" s="33">
        <f t="shared" si="62"/>
        <v>43.67</v>
      </c>
      <c r="O147" s="33">
        <f t="shared" si="63"/>
        <v>220.32</v>
      </c>
      <c r="P147" s="33">
        <f t="shared" si="64"/>
        <v>44.069999999999993</v>
      </c>
      <c r="Q147" s="33">
        <f t="shared" si="65"/>
        <v>264.39</v>
      </c>
    </row>
    <row r="148" spans="1:17">
      <c r="A148" s="56">
        <v>135</v>
      </c>
      <c r="B148" s="56" t="s">
        <v>535</v>
      </c>
      <c r="C148" s="4" t="s">
        <v>74</v>
      </c>
      <c r="D148" s="4" t="s">
        <v>536</v>
      </c>
      <c r="E148" s="57">
        <v>1</v>
      </c>
      <c r="F148" s="33">
        <v>1</v>
      </c>
      <c r="G148" s="34">
        <v>183.93</v>
      </c>
      <c r="H148" s="33">
        <f t="shared" si="57"/>
        <v>183.93</v>
      </c>
      <c r="I148" s="33">
        <f t="shared" si="58"/>
        <v>36.789999999999992</v>
      </c>
      <c r="J148" s="33">
        <f t="shared" si="59"/>
        <v>220.72</v>
      </c>
      <c r="K148" s="34">
        <v>36.39</v>
      </c>
      <c r="L148" s="33">
        <f t="shared" si="60"/>
        <v>36.39</v>
      </c>
      <c r="M148" s="33">
        <f t="shared" si="61"/>
        <v>7.2800000000000011</v>
      </c>
      <c r="N148" s="33">
        <f t="shared" si="62"/>
        <v>43.67</v>
      </c>
      <c r="O148" s="33">
        <f t="shared" si="63"/>
        <v>220.32</v>
      </c>
      <c r="P148" s="33">
        <f t="shared" si="64"/>
        <v>44.069999999999993</v>
      </c>
      <c r="Q148" s="33">
        <f t="shared" si="65"/>
        <v>264.39</v>
      </c>
    </row>
    <row r="149" spans="1:17">
      <c r="A149" s="56">
        <v>136</v>
      </c>
      <c r="B149" s="56">
        <v>279</v>
      </c>
      <c r="C149" s="4" t="s">
        <v>75</v>
      </c>
      <c r="D149" s="4" t="s">
        <v>537</v>
      </c>
      <c r="E149" s="57">
        <v>1</v>
      </c>
      <c r="F149" s="33">
        <v>1</v>
      </c>
      <c r="G149" s="34">
        <v>183.93</v>
      </c>
      <c r="H149" s="33">
        <f t="shared" si="57"/>
        <v>183.93</v>
      </c>
      <c r="I149" s="33">
        <f t="shared" si="58"/>
        <v>36.789999999999992</v>
      </c>
      <c r="J149" s="33">
        <f t="shared" si="59"/>
        <v>220.72</v>
      </c>
      <c r="K149" s="34">
        <v>36.39</v>
      </c>
      <c r="L149" s="33">
        <f t="shared" si="60"/>
        <v>36.39</v>
      </c>
      <c r="M149" s="33">
        <f t="shared" si="61"/>
        <v>7.2800000000000011</v>
      </c>
      <c r="N149" s="33">
        <f t="shared" si="62"/>
        <v>43.67</v>
      </c>
      <c r="O149" s="33">
        <f t="shared" si="63"/>
        <v>220.32</v>
      </c>
      <c r="P149" s="33">
        <f t="shared" si="64"/>
        <v>44.069999999999993</v>
      </c>
      <c r="Q149" s="33">
        <f t="shared" si="65"/>
        <v>264.39</v>
      </c>
    </row>
    <row r="150" spans="1:17" s="38" customFormat="1">
      <c r="A150" s="56">
        <v>137</v>
      </c>
      <c r="B150" s="56">
        <v>211</v>
      </c>
      <c r="C150" s="4" t="s">
        <v>417</v>
      </c>
      <c r="D150" s="4" t="s">
        <v>538</v>
      </c>
      <c r="E150" s="57">
        <v>1</v>
      </c>
      <c r="F150" s="33">
        <v>1</v>
      </c>
      <c r="G150" s="34">
        <v>183.93</v>
      </c>
      <c r="H150" s="33">
        <f t="shared" si="57"/>
        <v>183.93</v>
      </c>
      <c r="I150" s="33">
        <f t="shared" si="58"/>
        <v>36.789999999999992</v>
      </c>
      <c r="J150" s="33">
        <f t="shared" si="59"/>
        <v>220.72</v>
      </c>
      <c r="K150" s="34">
        <v>36.39</v>
      </c>
      <c r="L150" s="33">
        <f t="shared" si="60"/>
        <v>36.39</v>
      </c>
      <c r="M150" s="33">
        <f t="shared" si="61"/>
        <v>7.2800000000000011</v>
      </c>
      <c r="N150" s="33">
        <f t="shared" si="62"/>
        <v>43.67</v>
      </c>
      <c r="O150" s="33">
        <f t="shared" si="63"/>
        <v>220.32</v>
      </c>
      <c r="P150" s="33">
        <f t="shared" si="64"/>
        <v>44.069999999999993</v>
      </c>
      <c r="Q150" s="33">
        <f t="shared" si="65"/>
        <v>264.39</v>
      </c>
    </row>
    <row r="151" spans="1:17" s="38" customFormat="1">
      <c r="A151" s="56">
        <v>138</v>
      </c>
      <c r="B151" s="56">
        <v>204</v>
      </c>
      <c r="C151" s="4" t="s">
        <v>76</v>
      </c>
      <c r="D151" s="4" t="s">
        <v>539</v>
      </c>
      <c r="E151" s="57">
        <v>1</v>
      </c>
      <c r="F151" s="33">
        <v>1</v>
      </c>
      <c r="G151" s="34">
        <v>183.93</v>
      </c>
      <c r="H151" s="33">
        <f t="shared" si="57"/>
        <v>183.93</v>
      </c>
      <c r="I151" s="33">
        <f t="shared" si="58"/>
        <v>36.789999999999992</v>
      </c>
      <c r="J151" s="33">
        <f t="shared" si="59"/>
        <v>220.72</v>
      </c>
      <c r="K151" s="34">
        <v>36.39</v>
      </c>
      <c r="L151" s="33">
        <f t="shared" si="60"/>
        <v>36.39</v>
      </c>
      <c r="M151" s="33">
        <f t="shared" si="61"/>
        <v>7.2800000000000011</v>
      </c>
      <c r="N151" s="33">
        <f t="shared" si="62"/>
        <v>43.67</v>
      </c>
      <c r="O151" s="33">
        <f t="shared" si="63"/>
        <v>220.32</v>
      </c>
      <c r="P151" s="33">
        <f t="shared" si="64"/>
        <v>44.069999999999993</v>
      </c>
      <c r="Q151" s="33">
        <f t="shared" si="65"/>
        <v>264.39</v>
      </c>
    </row>
    <row r="152" spans="1:17">
      <c r="A152" s="2">
        <v>139</v>
      </c>
      <c r="B152" s="2">
        <v>258</v>
      </c>
      <c r="C152" s="3" t="s">
        <v>77</v>
      </c>
      <c r="D152" s="3" t="s">
        <v>540</v>
      </c>
      <c r="E152" s="7">
        <v>1</v>
      </c>
      <c r="F152" s="33">
        <v>1</v>
      </c>
      <c r="G152" s="34">
        <v>183.93</v>
      </c>
      <c r="H152" s="33">
        <f t="shared" si="57"/>
        <v>183.93</v>
      </c>
      <c r="I152" s="33">
        <f t="shared" si="58"/>
        <v>36.789999999999992</v>
      </c>
      <c r="J152" s="33">
        <f t="shared" si="59"/>
        <v>220.72</v>
      </c>
      <c r="K152" s="34">
        <v>36.39</v>
      </c>
      <c r="L152" s="33">
        <f t="shared" si="60"/>
        <v>36.39</v>
      </c>
      <c r="M152" s="33">
        <f t="shared" si="61"/>
        <v>7.2800000000000011</v>
      </c>
      <c r="N152" s="33">
        <f t="shared" si="62"/>
        <v>43.67</v>
      </c>
      <c r="O152" s="33">
        <f t="shared" si="63"/>
        <v>220.32</v>
      </c>
      <c r="P152" s="33">
        <f t="shared" si="64"/>
        <v>44.069999999999993</v>
      </c>
      <c r="Q152" s="33">
        <f t="shared" si="65"/>
        <v>264.39</v>
      </c>
    </row>
    <row r="153" spans="1:17">
      <c r="A153" s="6"/>
      <c r="B153" s="93" t="s">
        <v>302</v>
      </c>
      <c r="C153" s="91"/>
      <c r="D153" s="91"/>
      <c r="E153" s="10"/>
      <c r="F153" s="33"/>
      <c r="G153" s="34"/>
      <c r="H153" s="33"/>
      <c r="I153" s="36"/>
      <c r="J153" s="33"/>
      <c r="K153" s="34"/>
      <c r="L153" s="33"/>
      <c r="M153" s="33"/>
      <c r="N153" s="33"/>
      <c r="O153" s="33"/>
      <c r="P153" s="33"/>
      <c r="Q153" s="33"/>
    </row>
    <row r="154" spans="1:17" s="37" customFormat="1">
      <c r="A154" s="9">
        <v>140</v>
      </c>
      <c r="B154" s="9">
        <v>151</v>
      </c>
      <c r="C154" s="8" t="s">
        <v>3</v>
      </c>
      <c r="D154" s="8" t="s">
        <v>317</v>
      </c>
      <c r="E154" s="11">
        <v>1</v>
      </c>
      <c r="F154" s="33">
        <v>1</v>
      </c>
      <c r="G154" s="34">
        <v>183.93</v>
      </c>
      <c r="H154" s="33">
        <f t="shared" ref="H154:H160" si="66">ROUND(E154*G154/F154,2)</f>
        <v>183.93</v>
      </c>
      <c r="I154" s="33">
        <f t="shared" ref="I154:I163" si="67">J154-H154</f>
        <v>36.789999999999992</v>
      </c>
      <c r="J154" s="33">
        <f t="shared" ref="J154:J163" si="68">ROUND(H154*1.2,2)</f>
        <v>220.72</v>
      </c>
      <c r="K154" s="34">
        <v>36.39</v>
      </c>
      <c r="L154" s="33">
        <f t="shared" ref="L154:L159" si="69">ROUND(E154*K154/F154,2)</f>
        <v>36.39</v>
      </c>
      <c r="M154" s="33">
        <f t="shared" ref="M154:M163" si="70">N154-L154</f>
        <v>7.2800000000000011</v>
      </c>
      <c r="N154" s="33">
        <f t="shared" ref="N154:N163" si="71">ROUND(L154*1.2,2)</f>
        <v>43.67</v>
      </c>
      <c r="O154" s="33">
        <f t="shared" ref="O154:O163" si="72">H154+L154</f>
        <v>220.32</v>
      </c>
      <c r="P154" s="33">
        <f t="shared" ref="P154:P163" si="73">I154+M154</f>
        <v>44.069999999999993</v>
      </c>
      <c r="Q154" s="33">
        <f t="shared" ref="Q154:Q163" si="74">J154+N154</f>
        <v>264.39</v>
      </c>
    </row>
    <row r="155" spans="1:17" s="37" customFormat="1">
      <c r="A155" s="9">
        <v>141</v>
      </c>
      <c r="B155" s="56">
        <v>300</v>
      </c>
      <c r="C155" s="4" t="s">
        <v>313</v>
      </c>
      <c r="D155" s="4" t="s">
        <v>316</v>
      </c>
      <c r="E155" s="57">
        <v>1</v>
      </c>
      <c r="F155" s="33">
        <v>1</v>
      </c>
      <c r="G155" s="34">
        <v>183.93</v>
      </c>
      <c r="H155" s="33">
        <f t="shared" si="66"/>
        <v>183.93</v>
      </c>
      <c r="I155" s="33">
        <f t="shared" si="67"/>
        <v>36.789999999999992</v>
      </c>
      <c r="J155" s="33">
        <f t="shared" si="68"/>
        <v>220.72</v>
      </c>
      <c r="K155" s="34">
        <v>36.39</v>
      </c>
      <c r="L155" s="33">
        <f t="shared" si="69"/>
        <v>36.39</v>
      </c>
      <c r="M155" s="33">
        <f t="shared" si="70"/>
        <v>7.2800000000000011</v>
      </c>
      <c r="N155" s="33">
        <f t="shared" si="71"/>
        <v>43.67</v>
      </c>
      <c r="O155" s="33">
        <f t="shared" si="72"/>
        <v>220.32</v>
      </c>
      <c r="P155" s="33">
        <f t="shared" si="73"/>
        <v>44.069999999999993</v>
      </c>
      <c r="Q155" s="33">
        <f t="shared" si="74"/>
        <v>264.39</v>
      </c>
    </row>
    <row r="156" spans="1:17" s="37" customFormat="1">
      <c r="A156" s="9">
        <v>142</v>
      </c>
      <c r="B156" s="56">
        <v>77</v>
      </c>
      <c r="C156" s="4" t="s">
        <v>424</v>
      </c>
      <c r="D156" s="4" t="s">
        <v>315</v>
      </c>
      <c r="E156" s="57">
        <v>1</v>
      </c>
      <c r="F156" s="33">
        <v>1</v>
      </c>
      <c r="G156" s="34">
        <v>183.93</v>
      </c>
      <c r="H156" s="33">
        <f t="shared" si="66"/>
        <v>183.93</v>
      </c>
      <c r="I156" s="33">
        <f t="shared" si="67"/>
        <v>36.789999999999992</v>
      </c>
      <c r="J156" s="33">
        <f t="shared" si="68"/>
        <v>220.72</v>
      </c>
      <c r="K156" s="34">
        <v>36.39</v>
      </c>
      <c r="L156" s="33">
        <f t="shared" si="69"/>
        <v>36.39</v>
      </c>
      <c r="M156" s="33">
        <f t="shared" si="70"/>
        <v>7.2800000000000011</v>
      </c>
      <c r="N156" s="33">
        <f t="shared" si="71"/>
        <v>43.67</v>
      </c>
      <c r="O156" s="33">
        <f t="shared" si="72"/>
        <v>220.32</v>
      </c>
      <c r="P156" s="33">
        <f t="shared" si="73"/>
        <v>44.069999999999993</v>
      </c>
      <c r="Q156" s="33">
        <f t="shared" si="74"/>
        <v>264.39</v>
      </c>
    </row>
    <row r="157" spans="1:17" s="37" customFormat="1">
      <c r="A157" s="9">
        <v>143</v>
      </c>
      <c r="B157" s="56">
        <v>301</v>
      </c>
      <c r="C157" s="4" t="s">
        <v>78</v>
      </c>
      <c r="D157" s="4" t="s">
        <v>314</v>
      </c>
      <c r="E157" s="57">
        <v>1</v>
      </c>
      <c r="F157" s="33">
        <v>1</v>
      </c>
      <c r="G157" s="34">
        <v>183.93</v>
      </c>
      <c r="H157" s="33">
        <f t="shared" si="66"/>
        <v>183.93</v>
      </c>
      <c r="I157" s="33">
        <f t="shared" si="67"/>
        <v>36.789999999999992</v>
      </c>
      <c r="J157" s="33">
        <f t="shared" si="68"/>
        <v>220.72</v>
      </c>
      <c r="K157" s="34">
        <v>36.39</v>
      </c>
      <c r="L157" s="33">
        <f t="shared" si="69"/>
        <v>36.39</v>
      </c>
      <c r="M157" s="33">
        <f t="shared" si="70"/>
        <v>7.2800000000000011</v>
      </c>
      <c r="N157" s="33">
        <f t="shared" si="71"/>
        <v>43.67</v>
      </c>
      <c r="O157" s="33">
        <f t="shared" si="72"/>
        <v>220.32</v>
      </c>
      <c r="P157" s="33">
        <f t="shared" si="73"/>
        <v>44.069999999999993</v>
      </c>
      <c r="Q157" s="33">
        <f t="shared" si="74"/>
        <v>264.39</v>
      </c>
    </row>
    <row r="158" spans="1:17" s="37" customFormat="1">
      <c r="A158" s="9">
        <v>144</v>
      </c>
      <c r="B158" s="56">
        <v>201</v>
      </c>
      <c r="C158" s="4" t="s">
        <v>79</v>
      </c>
      <c r="D158" s="4" t="s">
        <v>278</v>
      </c>
      <c r="E158" s="57">
        <v>1</v>
      </c>
      <c r="F158" s="33">
        <v>1</v>
      </c>
      <c r="G158" s="34">
        <v>183.93</v>
      </c>
      <c r="H158" s="33">
        <f t="shared" si="66"/>
        <v>183.93</v>
      </c>
      <c r="I158" s="33">
        <f t="shared" si="67"/>
        <v>36.789999999999992</v>
      </c>
      <c r="J158" s="33">
        <f t="shared" si="68"/>
        <v>220.72</v>
      </c>
      <c r="K158" s="34">
        <v>36.39</v>
      </c>
      <c r="L158" s="33">
        <f t="shared" si="69"/>
        <v>36.39</v>
      </c>
      <c r="M158" s="33">
        <f t="shared" si="70"/>
        <v>7.2800000000000011</v>
      </c>
      <c r="N158" s="33">
        <f t="shared" si="71"/>
        <v>43.67</v>
      </c>
      <c r="O158" s="33">
        <f t="shared" si="72"/>
        <v>220.32</v>
      </c>
      <c r="P158" s="33">
        <f t="shared" si="73"/>
        <v>44.069999999999993</v>
      </c>
      <c r="Q158" s="33">
        <f t="shared" si="74"/>
        <v>264.39</v>
      </c>
    </row>
    <row r="159" spans="1:17" s="37" customFormat="1">
      <c r="A159" s="9">
        <v>145</v>
      </c>
      <c r="B159" s="56">
        <v>60</v>
      </c>
      <c r="C159" s="4" t="s">
        <v>80</v>
      </c>
      <c r="D159" s="4" t="s">
        <v>279</v>
      </c>
      <c r="E159" s="57">
        <v>1</v>
      </c>
      <c r="F159" s="33">
        <v>1</v>
      </c>
      <c r="G159" s="34">
        <v>183.93</v>
      </c>
      <c r="H159" s="33">
        <f t="shared" si="66"/>
        <v>183.93</v>
      </c>
      <c r="I159" s="33">
        <f t="shared" si="67"/>
        <v>36.789999999999992</v>
      </c>
      <c r="J159" s="33">
        <f t="shared" si="68"/>
        <v>220.72</v>
      </c>
      <c r="K159" s="34">
        <v>36.39</v>
      </c>
      <c r="L159" s="33">
        <f t="shared" si="69"/>
        <v>36.39</v>
      </c>
      <c r="M159" s="33">
        <f t="shared" si="70"/>
        <v>7.2800000000000011</v>
      </c>
      <c r="N159" s="33">
        <f t="shared" si="71"/>
        <v>43.67</v>
      </c>
      <c r="O159" s="33">
        <f t="shared" si="72"/>
        <v>220.32</v>
      </c>
      <c r="P159" s="33">
        <f t="shared" si="73"/>
        <v>44.069999999999993</v>
      </c>
      <c r="Q159" s="33">
        <f t="shared" si="74"/>
        <v>264.39</v>
      </c>
    </row>
    <row r="160" spans="1:17" s="37" customFormat="1">
      <c r="A160" s="94">
        <v>146</v>
      </c>
      <c r="B160" s="56">
        <v>43</v>
      </c>
      <c r="C160" s="4" t="s">
        <v>637</v>
      </c>
      <c r="D160" s="4" t="s">
        <v>638</v>
      </c>
      <c r="E160" s="95">
        <v>1</v>
      </c>
      <c r="F160" s="86">
        <v>2</v>
      </c>
      <c r="G160" s="78">
        <v>183.93</v>
      </c>
      <c r="H160" s="33">
        <f t="shared" si="66"/>
        <v>91.97</v>
      </c>
      <c r="I160" s="33">
        <f t="shared" si="67"/>
        <v>18.39</v>
      </c>
      <c r="J160" s="33">
        <f t="shared" si="68"/>
        <v>110.36</v>
      </c>
      <c r="K160" s="78">
        <v>36.39</v>
      </c>
      <c r="L160" s="66">
        <f t="shared" ref="L160" si="75">ROUND(E160*K160/F160,2)-0.01</f>
        <v>18.189999999999998</v>
      </c>
      <c r="M160" s="33">
        <f t="shared" si="70"/>
        <v>3.6400000000000006</v>
      </c>
      <c r="N160" s="33">
        <f t="shared" si="71"/>
        <v>21.83</v>
      </c>
      <c r="O160" s="66">
        <f t="shared" si="72"/>
        <v>110.16</v>
      </c>
      <c r="P160" s="33">
        <f t="shared" si="73"/>
        <v>22.03</v>
      </c>
      <c r="Q160" s="66">
        <f t="shared" si="74"/>
        <v>132.19</v>
      </c>
    </row>
    <row r="161" spans="1:17" s="37" customFormat="1">
      <c r="A161" s="94"/>
      <c r="B161" s="2">
        <v>85</v>
      </c>
      <c r="C161" s="3" t="s">
        <v>643</v>
      </c>
      <c r="D161" s="4" t="s">
        <v>639</v>
      </c>
      <c r="E161" s="96"/>
      <c r="F161" s="87"/>
      <c r="G161" s="79"/>
      <c r="H161" s="33">
        <v>91.96</v>
      </c>
      <c r="I161" s="33">
        <f t="shared" si="67"/>
        <v>18.39</v>
      </c>
      <c r="J161" s="33">
        <f t="shared" si="68"/>
        <v>110.35</v>
      </c>
      <c r="K161" s="79"/>
      <c r="L161" s="66">
        <v>18.2</v>
      </c>
      <c r="M161" s="66">
        <f t="shared" si="70"/>
        <v>3.6400000000000006</v>
      </c>
      <c r="N161" s="33">
        <f t="shared" si="71"/>
        <v>21.84</v>
      </c>
      <c r="O161" s="66">
        <f t="shared" si="72"/>
        <v>110.16</v>
      </c>
      <c r="P161" s="66">
        <f t="shared" si="73"/>
        <v>22.03</v>
      </c>
      <c r="Q161" s="66">
        <f t="shared" si="74"/>
        <v>132.19</v>
      </c>
    </row>
    <row r="162" spans="1:17" s="37" customFormat="1">
      <c r="A162" s="98">
        <v>147</v>
      </c>
      <c r="B162" s="56">
        <v>4</v>
      </c>
      <c r="C162" s="4" t="s">
        <v>644</v>
      </c>
      <c r="D162" s="3" t="s">
        <v>641</v>
      </c>
      <c r="E162" s="106">
        <v>1</v>
      </c>
      <c r="F162" s="86">
        <v>2</v>
      </c>
      <c r="G162" s="78">
        <v>183.93</v>
      </c>
      <c r="H162" s="33">
        <f t="shared" ref="H162" si="76">ROUND(E162*G162/F162,2)</f>
        <v>91.97</v>
      </c>
      <c r="I162" s="33">
        <f t="shared" si="67"/>
        <v>18.39</v>
      </c>
      <c r="J162" s="33">
        <f t="shared" si="68"/>
        <v>110.36</v>
      </c>
      <c r="K162" s="78">
        <v>36.39</v>
      </c>
      <c r="L162" s="66">
        <f t="shared" ref="L162" si="77">ROUND(E162*K162/F162,2)-0.01</f>
        <v>18.189999999999998</v>
      </c>
      <c r="M162" s="33">
        <f t="shared" si="70"/>
        <v>3.6400000000000006</v>
      </c>
      <c r="N162" s="33">
        <f t="shared" si="71"/>
        <v>21.83</v>
      </c>
      <c r="O162" s="66">
        <f t="shared" si="72"/>
        <v>110.16</v>
      </c>
      <c r="P162" s="33">
        <f t="shared" si="73"/>
        <v>22.03</v>
      </c>
      <c r="Q162" s="66">
        <f t="shared" si="74"/>
        <v>132.19</v>
      </c>
    </row>
    <row r="163" spans="1:17" s="37" customFormat="1">
      <c r="A163" s="99"/>
      <c r="B163" s="56">
        <v>202</v>
      </c>
      <c r="C163" s="4" t="s">
        <v>640</v>
      </c>
      <c r="D163" s="3" t="s">
        <v>642</v>
      </c>
      <c r="E163" s="107"/>
      <c r="F163" s="87"/>
      <c r="G163" s="79"/>
      <c r="H163" s="33">
        <v>91.96</v>
      </c>
      <c r="I163" s="33">
        <f t="shared" si="67"/>
        <v>18.39</v>
      </c>
      <c r="J163" s="33">
        <f t="shared" si="68"/>
        <v>110.35</v>
      </c>
      <c r="K163" s="79"/>
      <c r="L163" s="66">
        <v>18.2</v>
      </c>
      <c r="M163" s="66">
        <f t="shared" si="70"/>
        <v>3.6400000000000006</v>
      </c>
      <c r="N163" s="33">
        <f t="shared" si="71"/>
        <v>21.84</v>
      </c>
      <c r="O163" s="66">
        <f t="shared" si="72"/>
        <v>110.16</v>
      </c>
      <c r="P163" s="66">
        <f t="shared" si="73"/>
        <v>22.03</v>
      </c>
      <c r="Q163" s="66">
        <f t="shared" si="74"/>
        <v>132.19</v>
      </c>
    </row>
    <row r="164" spans="1:17">
      <c r="A164" s="6"/>
      <c r="B164" s="93" t="s">
        <v>318</v>
      </c>
      <c r="C164" s="91"/>
      <c r="D164" s="91"/>
      <c r="E164" s="10"/>
      <c r="F164" s="33"/>
      <c r="G164" s="34"/>
      <c r="H164" s="33"/>
      <c r="I164" s="36"/>
      <c r="J164" s="33"/>
      <c r="K164" s="34"/>
      <c r="L164" s="33"/>
      <c r="M164" s="33"/>
      <c r="N164" s="33"/>
      <c r="O164" s="33"/>
      <c r="P164" s="33"/>
      <c r="Q164" s="33"/>
    </row>
    <row r="165" spans="1:17">
      <c r="A165" s="9">
        <v>148</v>
      </c>
      <c r="B165" s="9">
        <v>46</v>
      </c>
      <c r="C165" s="8" t="s">
        <v>81</v>
      </c>
      <c r="D165" s="8" t="s">
        <v>283</v>
      </c>
      <c r="E165" s="11">
        <v>1</v>
      </c>
      <c r="F165" s="33">
        <v>1</v>
      </c>
      <c r="G165" s="34">
        <v>183.93</v>
      </c>
      <c r="H165" s="33">
        <f t="shared" ref="H165:H174" si="78">ROUND(E165*G165/F165,2)</f>
        <v>183.93</v>
      </c>
      <c r="I165" s="33">
        <f t="shared" ref="I165:I174" si="79">J165-H165</f>
        <v>36.789999999999992</v>
      </c>
      <c r="J165" s="33">
        <f t="shared" ref="J165:J174" si="80">ROUND(H165*1.2,2)</f>
        <v>220.72</v>
      </c>
      <c r="K165" s="34">
        <v>36.39</v>
      </c>
      <c r="L165" s="33">
        <f t="shared" ref="L165:L174" si="81">ROUND(E165*K165/F165,2)</f>
        <v>36.39</v>
      </c>
      <c r="M165" s="33">
        <f t="shared" ref="M165:M174" si="82">N165-L165</f>
        <v>7.2800000000000011</v>
      </c>
      <c r="N165" s="33">
        <f t="shared" ref="N165:N174" si="83">ROUND(L165*1.2,2)</f>
        <v>43.67</v>
      </c>
      <c r="O165" s="33">
        <f t="shared" ref="O165:O176" si="84">H165+L165</f>
        <v>220.32</v>
      </c>
      <c r="P165" s="33">
        <f t="shared" ref="P165:P176" si="85">I165+M165</f>
        <v>44.069999999999993</v>
      </c>
      <c r="Q165" s="33">
        <f t="shared" ref="Q165:Q176" si="86">J165+N165</f>
        <v>264.39</v>
      </c>
    </row>
    <row r="166" spans="1:17">
      <c r="A166" s="9">
        <v>149</v>
      </c>
      <c r="B166" s="56">
        <v>37</v>
      </c>
      <c r="C166" s="4" t="s">
        <v>82</v>
      </c>
      <c r="D166" s="4" t="s">
        <v>282</v>
      </c>
      <c r="E166" s="57">
        <v>1</v>
      </c>
      <c r="F166" s="33">
        <v>1</v>
      </c>
      <c r="G166" s="34">
        <v>183.93</v>
      </c>
      <c r="H166" s="33">
        <f t="shared" si="78"/>
        <v>183.93</v>
      </c>
      <c r="I166" s="33">
        <f t="shared" si="79"/>
        <v>36.789999999999992</v>
      </c>
      <c r="J166" s="33">
        <f t="shared" si="80"/>
        <v>220.72</v>
      </c>
      <c r="K166" s="34">
        <v>36.39</v>
      </c>
      <c r="L166" s="33">
        <f t="shared" si="81"/>
        <v>36.39</v>
      </c>
      <c r="M166" s="33">
        <f t="shared" si="82"/>
        <v>7.2800000000000011</v>
      </c>
      <c r="N166" s="33">
        <f t="shared" si="83"/>
        <v>43.67</v>
      </c>
      <c r="O166" s="33">
        <f t="shared" si="84"/>
        <v>220.32</v>
      </c>
      <c r="P166" s="33">
        <f t="shared" si="85"/>
        <v>44.069999999999993</v>
      </c>
      <c r="Q166" s="33">
        <f t="shared" si="86"/>
        <v>264.39</v>
      </c>
    </row>
    <row r="167" spans="1:17">
      <c r="A167" s="9">
        <v>150</v>
      </c>
      <c r="B167" s="56">
        <v>172</v>
      </c>
      <c r="C167" s="4" t="s">
        <v>83</v>
      </c>
      <c r="D167" s="4" t="s">
        <v>491</v>
      </c>
      <c r="E167" s="57">
        <v>1</v>
      </c>
      <c r="F167" s="33">
        <v>1</v>
      </c>
      <c r="G167" s="34">
        <v>183.93</v>
      </c>
      <c r="H167" s="33">
        <f t="shared" si="78"/>
        <v>183.93</v>
      </c>
      <c r="I167" s="33">
        <f t="shared" si="79"/>
        <v>36.789999999999992</v>
      </c>
      <c r="J167" s="33">
        <f t="shared" si="80"/>
        <v>220.72</v>
      </c>
      <c r="K167" s="34">
        <v>36.39</v>
      </c>
      <c r="L167" s="33">
        <f t="shared" si="81"/>
        <v>36.39</v>
      </c>
      <c r="M167" s="33">
        <f t="shared" si="82"/>
        <v>7.2800000000000011</v>
      </c>
      <c r="N167" s="33">
        <f t="shared" si="83"/>
        <v>43.67</v>
      </c>
      <c r="O167" s="33">
        <f t="shared" si="84"/>
        <v>220.32</v>
      </c>
      <c r="P167" s="33">
        <f t="shared" si="85"/>
        <v>44.069999999999993</v>
      </c>
      <c r="Q167" s="33">
        <f t="shared" si="86"/>
        <v>264.39</v>
      </c>
    </row>
    <row r="168" spans="1:17">
      <c r="A168" s="9">
        <v>151</v>
      </c>
      <c r="B168" s="56">
        <v>18</v>
      </c>
      <c r="C168" s="4" t="s">
        <v>82</v>
      </c>
      <c r="D168" s="4" t="s">
        <v>490</v>
      </c>
      <c r="E168" s="57">
        <v>1</v>
      </c>
      <c r="F168" s="33">
        <v>1</v>
      </c>
      <c r="G168" s="34">
        <v>183.93</v>
      </c>
      <c r="H168" s="33">
        <f t="shared" si="78"/>
        <v>183.93</v>
      </c>
      <c r="I168" s="33">
        <f t="shared" si="79"/>
        <v>36.789999999999992</v>
      </c>
      <c r="J168" s="33">
        <f t="shared" si="80"/>
        <v>220.72</v>
      </c>
      <c r="K168" s="34">
        <v>36.39</v>
      </c>
      <c r="L168" s="33">
        <f t="shared" si="81"/>
        <v>36.39</v>
      </c>
      <c r="M168" s="33">
        <f t="shared" si="82"/>
        <v>7.2800000000000011</v>
      </c>
      <c r="N168" s="33">
        <f t="shared" si="83"/>
        <v>43.67</v>
      </c>
      <c r="O168" s="33">
        <f t="shared" si="84"/>
        <v>220.32</v>
      </c>
      <c r="P168" s="33">
        <f t="shared" si="85"/>
        <v>44.069999999999993</v>
      </c>
      <c r="Q168" s="33">
        <f t="shared" si="86"/>
        <v>264.39</v>
      </c>
    </row>
    <row r="169" spans="1:17">
      <c r="A169" s="9">
        <v>152</v>
      </c>
      <c r="B169" s="56">
        <v>302</v>
      </c>
      <c r="C169" s="4" t="s">
        <v>84</v>
      </c>
      <c r="D169" s="4" t="s">
        <v>489</v>
      </c>
      <c r="E169" s="57">
        <v>1</v>
      </c>
      <c r="F169" s="33">
        <v>1</v>
      </c>
      <c r="G169" s="34">
        <v>183.93</v>
      </c>
      <c r="H169" s="33">
        <f t="shared" si="78"/>
        <v>183.93</v>
      </c>
      <c r="I169" s="33">
        <f t="shared" si="79"/>
        <v>36.789999999999992</v>
      </c>
      <c r="J169" s="33">
        <f t="shared" si="80"/>
        <v>220.72</v>
      </c>
      <c r="K169" s="34">
        <v>36.39</v>
      </c>
      <c r="L169" s="33">
        <f t="shared" si="81"/>
        <v>36.39</v>
      </c>
      <c r="M169" s="33">
        <f t="shared" si="82"/>
        <v>7.2800000000000011</v>
      </c>
      <c r="N169" s="33">
        <f t="shared" si="83"/>
        <v>43.67</v>
      </c>
      <c r="O169" s="33">
        <f t="shared" si="84"/>
        <v>220.32</v>
      </c>
      <c r="P169" s="33">
        <f t="shared" si="85"/>
        <v>44.069999999999993</v>
      </c>
      <c r="Q169" s="33">
        <f t="shared" si="86"/>
        <v>264.39</v>
      </c>
    </row>
    <row r="170" spans="1:17">
      <c r="A170" s="9">
        <v>153</v>
      </c>
      <c r="B170" s="56">
        <v>265</v>
      </c>
      <c r="C170" s="4" t="s">
        <v>3</v>
      </c>
      <c r="D170" s="4" t="s">
        <v>488</v>
      </c>
      <c r="E170" s="57">
        <v>1</v>
      </c>
      <c r="F170" s="33">
        <v>1</v>
      </c>
      <c r="G170" s="34">
        <v>183.93</v>
      </c>
      <c r="H170" s="33">
        <f t="shared" si="78"/>
        <v>183.93</v>
      </c>
      <c r="I170" s="33">
        <f t="shared" si="79"/>
        <v>36.789999999999992</v>
      </c>
      <c r="J170" s="33">
        <f t="shared" si="80"/>
        <v>220.72</v>
      </c>
      <c r="K170" s="34">
        <v>36.39</v>
      </c>
      <c r="L170" s="33">
        <f t="shared" si="81"/>
        <v>36.39</v>
      </c>
      <c r="M170" s="33">
        <f t="shared" si="82"/>
        <v>7.2800000000000011</v>
      </c>
      <c r="N170" s="33">
        <f t="shared" si="83"/>
        <v>43.67</v>
      </c>
      <c r="O170" s="33">
        <f t="shared" si="84"/>
        <v>220.32</v>
      </c>
      <c r="P170" s="33">
        <f t="shared" si="85"/>
        <v>44.069999999999993</v>
      </c>
      <c r="Q170" s="33">
        <f t="shared" si="86"/>
        <v>264.39</v>
      </c>
    </row>
    <row r="171" spans="1:17">
      <c r="A171" s="9">
        <v>154</v>
      </c>
      <c r="B171" s="56">
        <v>132</v>
      </c>
      <c r="C171" s="4" t="s">
        <v>85</v>
      </c>
      <c r="D171" s="4" t="s">
        <v>284</v>
      </c>
      <c r="E171" s="57">
        <v>1</v>
      </c>
      <c r="F171" s="33">
        <v>1</v>
      </c>
      <c r="G171" s="34">
        <v>183.93</v>
      </c>
      <c r="H171" s="33">
        <f t="shared" si="78"/>
        <v>183.93</v>
      </c>
      <c r="I171" s="33">
        <f t="shared" si="79"/>
        <v>36.789999999999992</v>
      </c>
      <c r="J171" s="33">
        <f t="shared" si="80"/>
        <v>220.72</v>
      </c>
      <c r="K171" s="34">
        <v>36.39</v>
      </c>
      <c r="L171" s="33">
        <f t="shared" si="81"/>
        <v>36.39</v>
      </c>
      <c r="M171" s="33">
        <f t="shared" si="82"/>
        <v>7.2800000000000011</v>
      </c>
      <c r="N171" s="33">
        <f t="shared" si="83"/>
        <v>43.67</v>
      </c>
      <c r="O171" s="33">
        <f t="shared" si="84"/>
        <v>220.32</v>
      </c>
      <c r="P171" s="33">
        <f t="shared" si="85"/>
        <v>44.069999999999993</v>
      </c>
      <c r="Q171" s="33">
        <f t="shared" si="86"/>
        <v>264.39</v>
      </c>
    </row>
    <row r="172" spans="1:17">
      <c r="A172" s="9">
        <v>155</v>
      </c>
      <c r="B172" s="56">
        <v>190</v>
      </c>
      <c r="C172" s="4" t="s">
        <v>86</v>
      </c>
      <c r="D172" s="4" t="s">
        <v>487</v>
      </c>
      <c r="E172" s="57">
        <v>1</v>
      </c>
      <c r="F172" s="33">
        <v>1</v>
      </c>
      <c r="G172" s="34">
        <v>183.93</v>
      </c>
      <c r="H172" s="33">
        <f t="shared" si="78"/>
        <v>183.93</v>
      </c>
      <c r="I172" s="33">
        <f t="shared" si="79"/>
        <v>36.789999999999992</v>
      </c>
      <c r="J172" s="33">
        <f t="shared" si="80"/>
        <v>220.72</v>
      </c>
      <c r="K172" s="34">
        <v>36.39</v>
      </c>
      <c r="L172" s="33">
        <f t="shared" si="81"/>
        <v>36.39</v>
      </c>
      <c r="M172" s="33">
        <f t="shared" si="82"/>
        <v>7.2800000000000011</v>
      </c>
      <c r="N172" s="33">
        <f t="shared" si="83"/>
        <v>43.67</v>
      </c>
      <c r="O172" s="33">
        <f t="shared" si="84"/>
        <v>220.32</v>
      </c>
      <c r="P172" s="33">
        <f t="shared" si="85"/>
        <v>44.069999999999993</v>
      </c>
      <c r="Q172" s="33">
        <f t="shared" si="86"/>
        <v>264.39</v>
      </c>
    </row>
    <row r="173" spans="1:17">
      <c r="A173" s="9">
        <v>156</v>
      </c>
      <c r="B173" s="56">
        <v>143</v>
      </c>
      <c r="C173" s="4" t="s">
        <v>4</v>
      </c>
      <c r="D173" s="4" t="s">
        <v>280</v>
      </c>
      <c r="E173" s="57">
        <v>1</v>
      </c>
      <c r="F173" s="33">
        <v>1</v>
      </c>
      <c r="G173" s="34">
        <v>183.93</v>
      </c>
      <c r="H173" s="33">
        <f t="shared" si="78"/>
        <v>183.93</v>
      </c>
      <c r="I173" s="33">
        <f t="shared" si="79"/>
        <v>36.789999999999992</v>
      </c>
      <c r="J173" s="33">
        <f t="shared" si="80"/>
        <v>220.72</v>
      </c>
      <c r="K173" s="34">
        <v>36.39</v>
      </c>
      <c r="L173" s="33">
        <f t="shared" si="81"/>
        <v>36.39</v>
      </c>
      <c r="M173" s="33">
        <f t="shared" si="82"/>
        <v>7.2800000000000011</v>
      </c>
      <c r="N173" s="33">
        <f t="shared" si="83"/>
        <v>43.67</v>
      </c>
      <c r="O173" s="33">
        <f t="shared" si="84"/>
        <v>220.32</v>
      </c>
      <c r="P173" s="33">
        <f t="shared" si="85"/>
        <v>44.069999999999993</v>
      </c>
      <c r="Q173" s="33">
        <f t="shared" si="86"/>
        <v>264.39</v>
      </c>
    </row>
    <row r="174" spans="1:17">
      <c r="A174" s="9">
        <v>157</v>
      </c>
      <c r="B174" s="56">
        <v>303</v>
      </c>
      <c r="C174" s="4" t="s">
        <v>5</v>
      </c>
      <c r="D174" s="4" t="s">
        <v>281</v>
      </c>
      <c r="E174" s="57">
        <v>1</v>
      </c>
      <c r="F174" s="33">
        <v>1</v>
      </c>
      <c r="G174" s="34">
        <v>183.93</v>
      </c>
      <c r="H174" s="33">
        <f t="shared" si="78"/>
        <v>183.93</v>
      </c>
      <c r="I174" s="33">
        <f t="shared" si="79"/>
        <v>36.789999999999992</v>
      </c>
      <c r="J174" s="33">
        <f t="shared" si="80"/>
        <v>220.72</v>
      </c>
      <c r="K174" s="34">
        <v>36.39</v>
      </c>
      <c r="L174" s="33">
        <f t="shared" si="81"/>
        <v>36.39</v>
      </c>
      <c r="M174" s="33">
        <f t="shared" si="82"/>
        <v>7.2800000000000011</v>
      </c>
      <c r="N174" s="33">
        <f t="shared" si="83"/>
        <v>43.67</v>
      </c>
      <c r="O174" s="33">
        <f t="shared" si="84"/>
        <v>220.32</v>
      </c>
      <c r="P174" s="33">
        <f t="shared" si="85"/>
        <v>44.069999999999993</v>
      </c>
      <c r="Q174" s="33">
        <f t="shared" si="86"/>
        <v>264.39</v>
      </c>
    </row>
    <row r="175" spans="1:17">
      <c r="A175" s="94">
        <v>158</v>
      </c>
      <c r="B175" s="56">
        <v>93</v>
      </c>
      <c r="C175" s="4" t="s">
        <v>87</v>
      </c>
      <c r="D175" s="4" t="s">
        <v>645</v>
      </c>
      <c r="E175" s="105">
        <v>1</v>
      </c>
      <c r="F175" s="82">
        <v>2</v>
      </c>
      <c r="G175" s="78">
        <v>183.93</v>
      </c>
      <c r="H175" s="33">
        <f>ROUND(E175*G175/F175,2)</f>
        <v>91.97</v>
      </c>
      <c r="I175" s="33">
        <f>J175-H175</f>
        <v>18.39</v>
      </c>
      <c r="J175" s="33">
        <f>ROUND(H175*1.2,2)</f>
        <v>110.36</v>
      </c>
      <c r="K175" s="78">
        <v>36.39</v>
      </c>
      <c r="L175" s="66">
        <f>ROUND(E175*K175/F175,2)-0.01</f>
        <v>18.189999999999998</v>
      </c>
      <c r="M175" s="33">
        <f>N175-L175</f>
        <v>3.6400000000000006</v>
      </c>
      <c r="N175" s="33">
        <f>ROUND(L175*1.2,2)</f>
        <v>21.83</v>
      </c>
      <c r="O175" s="66">
        <f t="shared" si="84"/>
        <v>110.16</v>
      </c>
      <c r="P175" s="33">
        <f t="shared" si="85"/>
        <v>22.03</v>
      </c>
      <c r="Q175" s="66">
        <f t="shared" si="86"/>
        <v>132.19</v>
      </c>
    </row>
    <row r="176" spans="1:17">
      <c r="A176" s="94"/>
      <c r="B176" s="56">
        <v>19</v>
      </c>
      <c r="C176" s="4" t="s">
        <v>209</v>
      </c>
      <c r="D176" s="4" t="s">
        <v>646</v>
      </c>
      <c r="E176" s="105"/>
      <c r="F176" s="82"/>
      <c r="G176" s="79"/>
      <c r="H176" s="33">
        <v>91.96</v>
      </c>
      <c r="I176" s="33">
        <f>J176-H176</f>
        <v>18.39</v>
      </c>
      <c r="J176" s="33">
        <f>ROUND(H176*1.2,2)</f>
        <v>110.35</v>
      </c>
      <c r="K176" s="79"/>
      <c r="L176" s="66">
        <v>18.2</v>
      </c>
      <c r="M176" s="66">
        <f>N176-L176</f>
        <v>3.6400000000000006</v>
      </c>
      <c r="N176" s="33">
        <f>ROUND(L176*1.2,2)</f>
        <v>21.84</v>
      </c>
      <c r="O176" s="66">
        <f t="shared" si="84"/>
        <v>110.16</v>
      </c>
      <c r="P176" s="66">
        <f t="shared" si="85"/>
        <v>22.03</v>
      </c>
      <c r="Q176" s="66">
        <f t="shared" si="86"/>
        <v>132.19</v>
      </c>
    </row>
    <row r="177" spans="1:17">
      <c r="A177" s="6"/>
      <c r="B177" s="93" t="s">
        <v>436</v>
      </c>
      <c r="C177" s="91"/>
      <c r="D177" s="91"/>
      <c r="E177" s="10"/>
      <c r="F177" s="33"/>
      <c r="G177" s="34"/>
      <c r="H177" s="33"/>
      <c r="I177" s="36"/>
      <c r="J177" s="33"/>
      <c r="K177" s="34"/>
      <c r="L177" s="33"/>
      <c r="M177" s="33"/>
      <c r="N177" s="33"/>
      <c r="O177" s="33"/>
      <c r="P177" s="33"/>
      <c r="Q177" s="33"/>
    </row>
    <row r="178" spans="1:17">
      <c r="A178" s="9">
        <v>159</v>
      </c>
      <c r="B178" s="9">
        <v>209</v>
      </c>
      <c r="C178" s="8" t="s">
        <v>417</v>
      </c>
      <c r="D178" s="8" t="s">
        <v>418</v>
      </c>
      <c r="E178" s="11">
        <v>1</v>
      </c>
      <c r="F178" s="33">
        <v>1</v>
      </c>
      <c r="G178" s="34">
        <v>183.93</v>
      </c>
      <c r="H178" s="33">
        <f t="shared" ref="H178:H218" si="87">ROUND(E178*G178/F178,2)</f>
        <v>183.93</v>
      </c>
      <c r="I178" s="33">
        <f t="shared" ref="I178:I219" si="88">J178-H178</f>
        <v>36.789999999999992</v>
      </c>
      <c r="J178" s="33">
        <f t="shared" ref="J178:J218" si="89">ROUND(H178*1.2,2)</f>
        <v>220.72</v>
      </c>
      <c r="K178" s="34">
        <v>36.39</v>
      </c>
      <c r="L178" s="33">
        <f t="shared" ref="L178:L218" si="90">ROUND(E178*K178/F178,2)</f>
        <v>36.39</v>
      </c>
      <c r="M178" s="33">
        <f t="shared" ref="M178:M219" si="91">N178-L178</f>
        <v>7.2800000000000011</v>
      </c>
      <c r="N178" s="33">
        <f t="shared" ref="N178:N218" si="92">ROUND(L178*1.2,2)</f>
        <v>43.67</v>
      </c>
      <c r="O178" s="33">
        <f t="shared" ref="O178:O218" si="93">H178+L178</f>
        <v>220.32</v>
      </c>
      <c r="P178" s="33">
        <f t="shared" ref="P178:P218" si="94">I178+M178</f>
        <v>44.069999999999993</v>
      </c>
      <c r="Q178" s="33">
        <f t="shared" ref="Q178:Q218" si="95">J178+N178</f>
        <v>264.39</v>
      </c>
    </row>
    <row r="179" spans="1:17">
      <c r="A179" s="9">
        <v>160</v>
      </c>
      <c r="B179" s="56">
        <v>272</v>
      </c>
      <c r="C179" s="4" t="s">
        <v>267</v>
      </c>
      <c r="D179" s="4" t="s">
        <v>378</v>
      </c>
      <c r="E179" s="57">
        <v>1</v>
      </c>
      <c r="F179" s="33">
        <v>1</v>
      </c>
      <c r="G179" s="34">
        <v>183.93</v>
      </c>
      <c r="H179" s="33">
        <f t="shared" si="87"/>
        <v>183.93</v>
      </c>
      <c r="I179" s="33">
        <f t="shared" si="88"/>
        <v>36.789999999999992</v>
      </c>
      <c r="J179" s="33">
        <f t="shared" si="89"/>
        <v>220.72</v>
      </c>
      <c r="K179" s="34">
        <v>36.39</v>
      </c>
      <c r="L179" s="33">
        <f t="shared" si="90"/>
        <v>36.39</v>
      </c>
      <c r="M179" s="33">
        <f t="shared" si="91"/>
        <v>7.2800000000000011</v>
      </c>
      <c r="N179" s="33">
        <f t="shared" si="92"/>
        <v>43.67</v>
      </c>
      <c r="O179" s="33">
        <f t="shared" si="93"/>
        <v>220.32</v>
      </c>
      <c r="P179" s="33">
        <f t="shared" si="94"/>
        <v>44.069999999999993</v>
      </c>
      <c r="Q179" s="33">
        <f t="shared" si="95"/>
        <v>264.39</v>
      </c>
    </row>
    <row r="180" spans="1:17">
      <c r="A180" s="9">
        <v>161</v>
      </c>
      <c r="B180" s="56">
        <v>21</v>
      </c>
      <c r="C180" s="4" t="s">
        <v>405</v>
      </c>
      <c r="D180" s="4" t="s">
        <v>404</v>
      </c>
      <c r="E180" s="57">
        <v>1</v>
      </c>
      <c r="F180" s="33">
        <v>1</v>
      </c>
      <c r="G180" s="34">
        <v>183.93</v>
      </c>
      <c r="H180" s="33">
        <f t="shared" si="87"/>
        <v>183.93</v>
      </c>
      <c r="I180" s="33">
        <f t="shared" si="88"/>
        <v>36.789999999999992</v>
      </c>
      <c r="J180" s="33">
        <f t="shared" si="89"/>
        <v>220.72</v>
      </c>
      <c r="K180" s="34">
        <v>36.39</v>
      </c>
      <c r="L180" s="33">
        <f t="shared" si="90"/>
        <v>36.39</v>
      </c>
      <c r="M180" s="33">
        <f t="shared" si="91"/>
        <v>7.2800000000000011</v>
      </c>
      <c r="N180" s="33">
        <f t="shared" si="92"/>
        <v>43.67</v>
      </c>
      <c r="O180" s="33">
        <f t="shared" si="93"/>
        <v>220.32</v>
      </c>
      <c r="P180" s="33">
        <f t="shared" si="94"/>
        <v>44.069999999999993</v>
      </c>
      <c r="Q180" s="33">
        <f t="shared" si="95"/>
        <v>264.39</v>
      </c>
    </row>
    <row r="181" spans="1:17">
      <c r="A181" s="9">
        <v>162</v>
      </c>
      <c r="B181" s="56">
        <v>259</v>
      </c>
      <c r="C181" s="4" t="s">
        <v>409</v>
      </c>
      <c r="D181" s="4" t="s">
        <v>406</v>
      </c>
      <c r="E181" s="57">
        <v>1</v>
      </c>
      <c r="F181" s="33">
        <v>1</v>
      </c>
      <c r="G181" s="34">
        <v>183.93</v>
      </c>
      <c r="H181" s="33">
        <f t="shared" si="87"/>
        <v>183.93</v>
      </c>
      <c r="I181" s="33">
        <f t="shared" si="88"/>
        <v>36.789999999999992</v>
      </c>
      <c r="J181" s="33">
        <f t="shared" si="89"/>
        <v>220.72</v>
      </c>
      <c r="K181" s="34">
        <v>36.39</v>
      </c>
      <c r="L181" s="33">
        <f t="shared" si="90"/>
        <v>36.39</v>
      </c>
      <c r="M181" s="33">
        <f t="shared" si="91"/>
        <v>7.2800000000000011</v>
      </c>
      <c r="N181" s="33">
        <f t="shared" si="92"/>
        <v>43.67</v>
      </c>
      <c r="O181" s="33">
        <f t="shared" si="93"/>
        <v>220.32</v>
      </c>
      <c r="P181" s="33">
        <f t="shared" si="94"/>
        <v>44.069999999999993</v>
      </c>
      <c r="Q181" s="33">
        <f t="shared" si="95"/>
        <v>264.39</v>
      </c>
    </row>
    <row r="182" spans="1:17">
      <c r="A182" s="9">
        <v>163</v>
      </c>
      <c r="B182" s="56">
        <v>268</v>
      </c>
      <c r="C182" s="4" t="s">
        <v>423</v>
      </c>
      <c r="D182" s="4" t="s">
        <v>494</v>
      </c>
      <c r="E182" s="57">
        <v>1</v>
      </c>
      <c r="F182" s="33">
        <v>1</v>
      </c>
      <c r="G182" s="34">
        <v>183.93</v>
      </c>
      <c r="H182" s="33">
        <f t="shared" si="87"/>
        <v>183.93</v>
      </c>
      <c r="I182" s="33">
        <f t="shared" si="88"/>
        <v>36.789999999999992</v>
      </c>
      <c r="J182" s="33">
        <f t="shared" si="89"/>
        <v>220.72</v>
      </c>
      <c r="K182" s="34">
        <v>36.39</v>
      </c>
      <c r="L182" s="33">
        <f t="shared" si="90"/>
        <v>36.39</v>
      </c>
      <c r="M182" s="33">
        <f t="shared" si="91"/>
        <v>7.2800000000000011</v>
      </c>
      <c r="N182" s="33">
        <f t="shared" si="92"/>
        <v>43.67</v>
      </c>
      <c r="O182" s="33">
        <f t="shared" si="93"/>
        <v>220.32</v>
      </c>
      <c r="P182" s="33">
        <f t="shared" si="94"/>
        <v>44.069999999999993</v>
      </c>
      <c r="Q182" s="33">
        <f t="shared" si="95"/>
        <v>264.39</v>
      </c>
    </row>
    <row r="183" spans="1:17">
      <c r="A183" s="9">
        <v>164</v>
      </c>
      <c r="B183" s="56">
        <v>255</v>
      </c>
      <c r="C183" s="4" t="s">
        <v>361</v>
      </c>
      <c r="D183" s="4" t="s">
        <v>268</v>
      </c>
      <c r="E183" s="57">
        <v>1</v>
      </c>
      <c r="F183" s="33">
        <v>1</v>
      </c>
      <c r="G183" s="34">
        <v>183.93</v>
      </c>
      <c r="H183" s="33">
        <f t="shared" si="87"/>
        <v>183.93</v>
      </c>
      <c r="I183" s="33">
        <f t="shared" si="88"/>
        <v>36.789999999999992</v>
      </c>
      <c r="J183" s="33">
        <f t="shared" si="89"/>
        <v>220.72</v>
      </c>
      <c r="K183" s="34">
        <v>36.39</v>
      </c>
      <c r="L183" s="33">
        <f t="shared" si="90"/>
        <v>36.39</v>
      </c>
      <c r="M183" s="33">
        <f t="shared" si="91"/>
        <v>7.2800000000000011</v>
      </c>
      <c r="N183" s="33">
        <f t="shared" si="92"/>
        <v>43.67</v>
      </c>
      <c r="O183" s="33">
        <f t="shared" si="93"/>
        <v>220.32</v>
      </c>
      <c r="P183" s="33">
        <f t="shared" si="94"/>
        <v>44.069999999999993</v>
      </c>
      <c r="Q183" s="33">
        <f t="shared" si="95"/>
        <v>264.39</v>
      </c>
    </row>
    <row r="184" spans="1:17">
      <c r="A184" s="9">
        <v>165</v>
      </c>
      <c r="B184" s="56">
        <v>73</v>
      </c>
      <c r="C184" s="4" t="s">
        <v>364</v>
      </c>
      <c r="D184" s="4" t="s">
        <v>363</v>
      </c>
      <c r="E184" s="57">
        <v>1</v>
      </c>
      <c r="F184" s="33">
        <v>1</v>
      </c>
      <c r="G184" s="34">
        <v>183.93</v>
      </c>
      <c r="H184" s="33">
        <f t="shared" si="87"/>
        <v>183.93</v>
      </c>
      <c r="I184" s="33">
        <f t="shared" si="88"/>
        <v>36.789999999999992</v>
      </c>
      <c r="J184" s="33">
        <f t="shared" si="89"/>
        <v>220.72</v>
      </c>
      <c r="K184" s="34">
        <v>36.39</v>
      </c>
      <c r="L184" s="33">
        <f t="shared" si="90"/>
        <v>36.39</v>
      </c>
      <c r="M184" s="33">
        <f t="shared" si="91"/>
        <v>7.2800000000000011</v>
      </c>
      <c r="N184" s="33">
        <f t="shared" si="92"/>
        <v>43.67</v>
      </c>
      <c r="O184" s="33">
        <f t="shared" si="93"/>
        <v>220.32</v>
      </c>
      <c r="P184" s="33">
        <f t="shared" si="94"/>
        <v>44.069999999999993</v>
      </c>
      <c r="Q184" s="33">
        <f t="shared" si="95"/>
        <v>264.39</v>
      </c>
    </row>
    <row r="185" spans="1:17">
      <c r="A185" s="9">
        <v>166</v>
      </c>
      <c r="B185" s="56">
        <v>67</v>
      </c>
      <c r="C185" s="4" t="s">
        <v>386</v>
      </c>
      <c r="D185" s="4" t="s">
        <v>385</v>
      </c>
      <c r="E185" s="57">
        <v>1</v>
      </c>
      <c r="F185" s="33">
        <v>1</v>
      </c>
      <c r="G185" s="34">
        <v>183.93</v>
      </c>
      <c r="H185" s="33">
        <f t="shared" si="87"/>
        <v>183.93</v>
      </c>
      <c r="I185" s="33">
        <f t="shared" si="88"/>
        <v>36.789999999999992</v>
      </c>
      <c r="J185" s="33">
        <f t="shared" si="89"/>
        <v>220.72</v>
      </c>
      <c r="K185" s="34">
        <v>36.39</v>
      </c>
      <c r="L185" s="33">
        <f t="shared" si="90"/>
        <v>36.39</v>
      </c>
      <c r="M185" s="33">
        <f t="shared" si="91"/>
        <v>7.2800000000000011</v>
      </c>
      <c r="N185" s="33">
        <f t="shared" si="92"/>
        <v>43.67</v>
      </c>
      <c r="O185" s="33">
        <f t="shared" si="93"/>
        <v>220.32</v>
      </c>
      <c r="P185" s="33">
        <f t="shared" si="94"/>
        <v>44.069999999999993</v>
      </c>
      <c r="Q185" s="33">
        <f t="shared" si="95"/>
        <v>264.39</v>
      </c>
    </row>
    <row r="186" spans="1:17">
      <c r="A186" s="9">
        <v>167</v>
      </c>
      <c r="B186" s="56">
        <v>210</v>
      </c>
      <c r="C186" s="4" t="s">
        <v>395</v>
      </c>
      <c r="D186" s="4" t="s">
        <v>394</v>
      </c>
      <c r="E186" s="57">
        <v>1</v>
      </c>
      <c r="F186" s="33">
        <v>1</v>
      </c>
      <c r="G186" s="34">
        <v>183.93</v>
      </c>
      <c r="H186" s="33">
        <f t="shared" si="87"/>
        <v>183.93</v>
      </c>
      <c r="I186" s="33">
        <f t="shared" si="88"/>
        <v>36.789999999999992</v>
      </c>
      <c r="J186" s="33">
        <f t="shared" si="89"/>
        <v>220.72</v>
      </c>
      <c r="K186" s="34">
        <v>36.39</v>
      </c>
      <c r="L186" s="33">
        <f t="shared" si="90"/>
        <v>36.39</v>
      </c>
      <c r="M186" s="33">
        <f t="shared" si="91"/>
        <v>7.2800000000000011</v>
      </c>
      <c r="N186" s="33">
        <f t="shared" si="92"/>
        <v>43.67</v>
      </c>
      <c r="O186" s="33">
        <f t="shared" si="93"/>
        <v>220.32</v>
      </c>
      <c r="P186" s="33">
        <f t="shared" si="94"/>
        <v>44.069999999999993</v>
      </c>
      <c r="Q186" s="33">
        <f t="shared" si="95"/>
        <v>264.39</v>
      </c>
    </row>
    <row r="187" spans="1:17">
      <c r="A187" s="9">
        <v>168</v>
      </c>
      <c r="B187" s="56">
        <v>226</v>
      </c>
      <c r="C187" s="4" t="s">
        <v>399</v>
      </c>
      <c r="D187" s="4" t="s">
        <v>398</v>
      </c>
      <c r="E187" s="57">
        <v>1</v>
      </c>
      <c r="F187" s="33">
        <v>1</v>
      </c>
      <c r="G187" s="34">
        <v>183.93</v>
      </c>
      <c r="H187" s="33">
        <f t="shared" si="87"/>
        <v>183.93</v>
      </c>
      <c r="I187" s="33">
        <f t="shared" si="88"/>
        <v>36.789999999999992</v>
      </c>
      <c r="J187" s="33">
        <f t="shared" si="89"/>
        <v>220.72</v>
      </c>
      <c r="K187" s="34">
        <v>36.39</v>
      </c>
      <c r="L187" s="33">
        <f t="shared" si="90"/>
        <v>36.39</v>
      </c>
      <c r="M187" s="33">
        <f t="shared" si="91"/>
        <v>7.2800000000000011</v>
      </c>
      <c r="N187" s="33">
        <f t="shared" si="92"/>
        <v>43.67</v>
      </c>
      <c r="O187" s="33">
        <f t="shared" si="93"/>
        <v>220.32</v>
      </c>
      <c r="P187" s="33">
        <f t="shared" si="94"/>
        <v>44.069999999999993</v>
      </c>
      <c r="Q187" s="33">
        <f t="shared" si="95"/>
        <v>264.39</v>
      </c>
    </row>
    <row r="188" spans="1:17">
      <c r="A188" s="9">
        <v>169</v>
      </c>
      <c r="B188" s="56">
        <v>22</v>
      </c>
      <c r="C188" s="4" t="s">
        <v>374</v>
      </c>
      <c r="D188" s="4" t="s">
        <v>373</v>
      </c>
      <c r="E188" s="57">
        <v>1</v>
      </c>
      <c r="F188" s="33">
        <v>1</v>
      </c>
      <c r="G188" s="34">
        <v>183.93</v>
      </c>
      <c r="H188" s="33">
        <f t="shared" si="87"/>
        <v>183.93</v>
      </c>
      <c r="I188" s="33">
        <f t="shared" si="88"/>
        <v>36.789999999999992</v>
      </c>
      <c r="J188" s="33">
        <f t="shared" si="89"/>
        <v>220.72</v>
      </c>
      <c r="K188" s="34">
        <v>36.39</v>
      </c>
      <c r="L188" s="33">
        <f t="shared" si="90"/>
        <v>36.39</v>
      </c>
      <c r="M188" s="33">
        <f t="shared" si="91"/>
        <v>7.2800000000000011</v>
      </c>
      <c r="N188" s="33">
        <f t="shared" si="92"/>
        <v>43.67</v>
      </c>
      <c r="O188" s="33">
        <f t="shared" si="93"/>
        <v>220.32</v>
      </c>
      <c r="P188" s="33">
        <f t="shared" si="94"/>
        <v>44.069999999999993</v>
      </c>
      <c r="Q188" s="33">
        <f t="shared" si="95"/>
        <v>264.39</v>
      </c>
    </row>
    <row r="189" spans="1:17">
      <c r="A189" s="9">
        <v>170</v>
      </c>
      <c r="B189" s="56">
        <v>261</v>
      </c>
      <c r="C189" s="4" t="s">
        <v>376</v>
      </c>
      <c r="D189" s="4" t="s">
        <v>375</v>
      </c>
      <c r="E189" s="57">
        <v>1</v>
      </c>
      <c r="F189" s="33">
        <v>1</v>
      </c>
      <c r="G189" s="34">
        <v>183.93</v>
      </c>
      <c r="H189" s="33">
        <f t="shared" si="87"/>
        <v>183.93</v>
      </c>
      <c r="I189" s="33">
        <f t="shared" si="88"/>
        <v>36.789999999999992</v>
      </c>
      <c r="J189" s="33">
        <f t="shared" si="89"/>
        <v>220.72</v>
      </c>
      <c r="K189" s="34">
        <v>36.39</v>
      </c>
      <c r="L189" s="33">
        <f t="shared" si="90"/>
        <v>36.39</v>
      </c>
      <c r="M189" s="33">
        <f t="shared" si="91"/>
        <v>7.2800000000000011</v>
      </c>
      <c r="N189" s="33">
        <f t="shared" si="92"/>
        <v>43.67</v>
      </c>
      <c r="O189" s="33">
        <f t="shared" si="93"/>
        <v>220.32</v>
      </c>
      <c r="P189" s="33">
        <f t="shared" si="94"/>
        <v>44.069999999999993</v>
      </c>
      <c r="Q189" s="33">
        <f t="shared" si="95"/>
        <v>264.39</v>
      </c>
    </row>
    <row r="190" spans="1:17">
      <c r="A190" s="9">
        <v>171</v>
      </c>
      <c r="B190" s="56">
        <v>165</v>
      </c>
      <c r="C190" s="4" t="s">
        <v>382</v>
      </c>
      <c r="D190" s="4" t="s">
        <v>381</v>
      </c>
      <c r="E190" s="57">
        <v>1</v>
      </c>
      <c r="F190" s="33">
        <v>1</v>
      </c>
      <c r="G190" s="34">
        <v>183.93</v>
      </c>
      <c r="H190" s="33">
        <f t="shared" si="87"/>
        <v>183.93</v>
      </c>
      <c r="I190" s="33">
        <f t="shared" si="88"/>
        <v>36.789999999999992</v>
      </c>
      <c r="J190" s="33">
        <f t="shared" si="89"/>
        <v>220.72</v>
      </c>
      <c r="K190" s="34">
        <v>36.39</v>
      </c>
      <c r="L190" s="33">
        <f t="shared" si="90"/>
        <v>36.39</v>
      </c>
      <c r="M190" s="33">
        <f t="shared" si="91"/>
        <v>7.2800000000000011</v>
      </c>
      <c r="N190" s="33">
        <f t="shared" si="92"/>
        <v>43.67</v>
      </c>
      <c r="O190" s="33">
        <f t="shared" si="93"/>
        <v>220.32</v>
      </c>
      <c r="P190" s="33">
        <f t="shared" si="94"/>
        <v>44.069999999999993</v>
      </c>
      <c r="Q190" s="33">
        <f t="shared" si="95"/>
        <v>264.39</v>
      </c>
    </row>
    <row r="191" spans="1:17">
      <c r="A191" s="9">
        <v>172</v>
      </c>
      <c r="B191" s="56">
        <v>91</v>
      </c>
      <c r="C191" s="4" t="s">
        <v>410</v>
      </c>
      <c r="D191" s="4" t="s">
        <v>269</v>
      </c>
      <c r="E191" s="57">
        <v>1</v>
      </c>
      <c r="F191" s="33">
        <v>1</v>
      </c>
      <c r="G191" s="34">
        <v>183.93</v>
      </c>
      <c r="H191" s="33">
        <f t="shared" si="87"/>
        <v>183.93</v>
      </c>
      <c r="I191" s="33">
        <f t="shared" si="88"/>
        <v>36.789999999999992</v>
      </c>
      <c r="J191" s="33">
        <f t="shared" si="89"/>
        <v>220.72</v>
      </c>
      <c r="K191" s="34">
        <v>36.39</v>
      </c>
      <c r="L191" s="33">
        <f t="shared" si="90"/>
        <v>36.39</v>
      </c>
      <c r="M191" s="33">
        <f t="shared" si="91"/>
        <v>7.2800000000000011</v>
      </c>
      <c r="N191" s="33">
        <f t="shared" si="92"/>
        <v>43.67</v>
      </c>
      <c r="O191" s="33">
        <f t="shared" si="93"/>
        <v>220.32</v>
      </c>
      <c r="P191" s="33">
        <f t="shared" si="94"/>
        <v>44.069999999999993</v>
      </c>
      <c r="Q191" s="33">
        <f t="shared" si="95"/>
        <v>264.39</v>
      </c>
    </row>
    <row r="192" spans="1:17">
      <c r="A192" s="9">
        <v>173</v>
      </c>
      <c r="B192" s="56">
        <v>184</v>
      </c>
      <c r="C192" s="4" t="s">
        <v>391</v>
      </c>
      <c r="D192" s="4" t="s">
        <v>390</v>
      </c>
      <c r="E192" s="57">
        <v>1</v>
      </c>
      <c r="F192" s="33">
        <v>1</v>
      </c>
      <c r="G192" s="34">
        <v>183.93</v>
      </c>
      <c r="H192" s="33">
        <f t="shared" si="87"/>
        <v>183.93</v>
      </c>
      <c r="I192" s="33">
        <f t="shared" si="88"/>
        <v>36.789999999999992</v>
      </c>
      <c r="J192" s="33">
        <f t="shared" si="89"/>
        <v>220.72</v>
      </c>
      <c r="K192" s="34">
        <v>36.39</v>
      </c>
      <c r="L192" s="33">
        <f t="shared" si="90"/>
        <v>36.39</v>
      </c>
      <c r="M192" s="33">
        <f t="shared" si="91"/>
        <v>7.2800000000000011</v>
      </c>
      <c r="N192" s="33">
        <f t="shared" si="92"/>
        <v>43.67</v>
      </c>
      <c r="O192" s="33">
        <f t="shared" si="93"/>
        <v>220.32</v>
      </c>
      <c r="P192" s="33">
        <f t="shared" si="94"/>
        <v>44.069999999999993</v>
      </c>
      <c r="Q192" s="33">
        <f t="shared" si="95"/>
        <v>264.39</v>
      </c>
    </row>
    <row r="193" spans="1:17">
      <c r="A193" s="9">
        <v>174</v>
      </c>
      <c r="B193" s="56">
        <v>224</v>
      </c>
      <c r="C193" s="4" t="s">
        <v>360</v>
      </c>
      <c r="D193" s="4" t="s">
        <v>359</v>
      </c>
      <c r="E193" s="57">
        <v>1</v>
      </c>
      <c r="F193" s="33">
        <v>1</v>
      </c>
      <c r="G193" s="34">
        <v>183.93</v>
      </c>
      <c r="H193" s="33">
        <f t="shared" si="87"/>
        <v>183.93</v>
      </c>
      <c r="I193" s="33">
        <f t="shared" si="88"/>
        <v>36.789999999999992</v>
      </c>
      <c r="J193" s="33">
        <f t="shared" si="89"/>
        <v>220.72</v>
      </c>
      <c r="K193" s="34">
        <v>36.39</v>
      </c>
      <c r="L193" s="33">
        <f t="shared" si="90"/>
        <v>36.39</v>
      </c>
      <c r="M193" s="33">
        <f t="shared" si="91"/>
        <v>7.2800000000000011</v>
      </c>
      <c r="N193" s="33">
        <f t="shared" si="92"/>
        <v>43.67</v>
      </c>
      <c r="O193" s="33">
        <f t="shared" si="93"/>
        <v>220.32</v>
      </c>
      <c r="P193" s="33">
        <f t="shared" si="94"/>
        <v>44.069999999999993</v>
      </c>
      <c r="Q193" s="33">
        <f t="shared" si="95"/>
        <v>264.39</v>
      </c>
    </row>
    <row r="194" spans="1:17">
      <c r="A194" s="9">
        <v>175</v>
      </c>
      <c r="B194" s="56">
        <v>263</v>
      </c>
      <c r="C194" s="4" t="s">
        <v>400</v>
      </c>
      <c r="D194" s="4" t="s">
        <v>270</v>
      </c>
      <c r="E194" s="57">
        <v>1</v>
      </c>
      <c r="F194" s="33">
        <v>1</v>
      </c>
      <c r="G194" s="34">
        <v>183.93</v>
      </c>
      <c r="H194" s="33">
        <f t="shared" si="87"/>
        <v>183.93</v>
      </c>
      <c r="I194" s="33">
        <f t="shared" si="88"/>
        <v>36.789999999999992</v>
      </c>
      <c r="J194" s="33">
        <f t="shared" si="89"/>
        <v>220.72</v>
      </c>
      <c r="K194" s="34">
        <v>36.39</v>
      </c>
      <c r="L194" s="33">
        <f t="shared" si="90"/>
        <v>36.39</v>
      </c>
      <c r="M194" s="33">
        <f t="shared" si="91"/>
        <v>7.2800000000000011</v>
      </c>
      <c r="N194" s="33">
        <f t="shared" si="92"/>
        <v>43.67</v>
      </c>
      <c r="O194" s="33">
        <f t="shared" si="93"/>
        <v>220.32</v>
      </c>
      <c r="P194" s="33">
        <f t="shared" si="94"/>
        <v>44.069999999999993</v>
      </c>
      <c r="Q194" s="33">
        <f t="shared" si="95"/>
        <v>264.39</v>
      </c>
    </row>
    <row r="195" spans="1:17">
      <c r="A195" s="9">
        <v>176</v>
      </c>
      <c r="B195" s="56">
        <v>253</v>
      </c>
      <c r="C195" s="4" t="s">
        <v>397</v>
      </c>
      <c r="D195" s="4" t="s">
        <v>396</v>
      </c>
      <c r="E195" s="57">
        <v>1</v>
      </c>
      <c r="F195" s="33">
        <v>1</v>
      </c>
      <c r="G195" s="34">
        <v>183.93</v>
      </c>
      <c r="H195" s="33">
        <f t="shared" si="87"/>
        <v>183.93</v>
      </c>
      <c r="I195" s="33">
        <f t="shared" si="88"/>
        <v>36.789999999999992</v>
      </c>
      <c r="J195" s="33">
        <f t="shared" si="89"/>
        <v>220.72</v>
      </c>
      <c r="K195" s="34">
        <v>36.39</v>
      </c>
      <c r="L195" s="33">
        <f t="shared" si="90"/>
        <v>36.39</v>
      </c>
      <c r="M195" s="33">
        <f t="shared" si="91"/>
        <v>7.2800000000000011</v>
      </c>
      <c r="N195" s="33">
        <f t="shared" si="92"/>
        <v>43.67</v>
      </c>
      <c r="O195" s="33">
        <f t="shared" si="93"/>
        <v>220.32</v>
      </c>
      <c r="P195" s="33">
        <f t="shared" si="94"/>
        <v>44.069999999999993</v>
      </c>
      <c r="Q195" s="33">
        <f t="shared" si="95"/>
        <v>264.39</v>
      </c>
    </row>
    <row r="196" spans="1:17">
      <c r="A196" s="9">
        <v>177</v>
      </c>
      <c r="B196" s="56">
        <v>6</v>
      </c>
      <c r="C196" s="4" t="s">
        <v>366</v>
      </c>
      <c r="D196" s="4" t="s">
        <v>365</v>
      </c>
      <c r="E196" s="57">
        <v>1</v>
      </c>
      <c r="F196" s="33">
        <v>1</v>
      </c>
      <c r="G196" s="34">
        <v>183.93</v>
      </c>
      <c r="H196" s="33">
        <f t="shared" si="87"/>
        <v>183.93</v>
      </c>
      <c r="I196" s="33">
        <f t="shared" si="88"/>
        <v>36.789999999999992</v>
      </c>
      <c r="J196" s="33">
        <f t="shared" si="89"/>
        <v>220.72</v>
      </c>
      <c r="K196" s="34">
        <v>36.39</v>
      </c>
      <c r="L196" s="33">
        <f t="shared" si="90"/>
        <v>36.39</v>
      </c>
      <c r="M196" s="33">
        <f t="shared" si="91"/>
        <v>7.2800000000000011</v>
      </c>
      <c r="N196" s="33">
        <f t="shared" si="92"/>
        <v>43.67</v>
      </c>
      <c r="O196" s="33">
        <f t="shared" si="93"/>
        <v>220.32</v>
      </c>
      <c r="P196" s="33">
        <f t="shared" si="94"/>
        <v>44.069999999999993</v>
      </c>
      <c r="Q196" s="33">
        <f t="shared" si="95"/>
        <v>264.39</v>
      </c>
    </row>
    <row r="197" spans="1:17">
      <c r="A197" s="9">
        <v>178</v>
      </c>
      <c r="B197" s="56">
        <v>179</v>
      </c>
      <c r="C197" s="4" t="s">
        <v>369</v>
      </c>
      <c r="D197" s="4" t="s">
        <v>371</v>
      </c>
      <c r="E197" s="57">
        <v>1</v>
      </c>
      <c r="F197" s="33">
        <v>1</v>
      </c>
      <c r="G197" s="34">
        <v>183.93</v>
      </c>
      <c r="H197" s="33">
        <f t="shared" si="87"/>
        <v>183.93</v>
      </c>
      <c r="I197" s="33">
        <f t="shared" si="88"/>
        <v>36.789999999999992</v>
      </c>
      <c r="J197" s="33">
        <f t="shared" si="89"/>
        <v>220.72</v>
      </c>
      <c r="K197" s="34">
        <v>36.39</v>
      </c>
      <c r="L197" s="33">
        <f t="shared" si="90"/>
        <v>36.39</v>
      </c>
      <c r="M197" s="33">
        <f t="shared" si="91"/>
        <v>7.2800000000000011</v>
      </c>
      <c r="N197" s="33">
        <f t="shared" si="92"/>
        <v>43.67</v>
      </c>
      <c r="O197" s="33">
        <f t="shared" si="93"/>
        <v>220.32</v>
      </c>
      <c r="P197" s="33">
        <f t="shared" si="94"/>
        <v>44.069999999999993</v>
      </c>
      <c r="Q197" s="33">
        <f t="shared" si="95"/>
        <v>264.39</v>
      </c>
    </row>
    <row r="198" spans="1:17">
      <c r="A198" s="9">
        <v>179</v>
      </c>
      <c r="B198" s="56">
        <v>212</v>
      </c>
      <c r="C198" s="4" t="s">
        <v>422</v>
      </c>
      <c r="D198" s="4" t="s">
        <v>493</v>
      </c>
      <c r="E198" s="57">
        <v>1</v>
      </c>
      <c r="F198" s="33">
        <v>1</v>
      </c>
      <c r="G198" s="34">
        <v>183.93</v>
      </c>
      <c r="H198" s="33">
        <f t="shared" si="87"/>
        <v>183.93</v>
      </c>
      <c r="I198" s="33">
        <f t="shared" si="88"/>
        <v>36.789999999999992</v>
      </c>
      <c r="J198" s="33">
        <f t="shared" si="89"/>
        <v>220.72</v>
      </c>
      <c r="K198" s="34">
        <v>36.39</v>
      </c>
      <c r="L198" s="33">
        <f t="shared" si="90"/>
        <v>36.39</v>
      </c>
      <c r="M198" s="33">
        <f t="shared" si="91"/>
        <v>7.2800000000000011</v>
      </c>
      <c r="N198" s="33">
        <f t="shared" si="92"/>
        <v>43.67</v>
      </c>
      <c r="O198" s="33">
        <f t="shared" si="93"/>
        <v>220.32</v>
      </c>
      <c r="P198" s="33">
        <f t="shared" si="94"/>
        <v>44.069999999999993</v>
      </c>
      <c r="Q198" s="33">
        <f t="shared" si="95"/>
        <v>264.39</v>
      </c>
    </row>
    <row r="199" spans="1:17">
      <c r="A199" s="9">
        <v>180</v>
      </c>
      <c r="B199" s="56">
        <v>287</v>
      </c>
      <c r="C199" s="4" t="s">
        <v>372</v>
      </c>
      <c r="D199" s="4" t="s">
        <v>370</v>
      </c>
      <c r="E199" s="57">
        <v>1</v>
      </c>
      <c r="F199" s="33">
        <v>1</v>
      </c>
      <c r="G199" s="34">
        <v>183.93</v>
      </c>
      <c r="H199" s="33">
        <f t="shared" si="87"/>
        <v>183.93</v>
      </c>
      <c r="I199" s="33">
        <f t="shared" si="88"/>
        <v>36.789999999999992</v>
      </c>
      <c r="J199" s="33">
        <f t="shared" si="89"/>
        <v>220.72</v>
      </c>
      <c r="K199" s="34">
        <v>36.39</v>
      </c>
      <c r="L199" s="33">
        <f t="shared" si="90"/>
        <v>36.39</v>
      </c>
      <c r="M199" s="33">
        <f t="shared" si="91"/>
        <v>7.2800000000000011</v>
      </c>
      <c r="N199" s="33">
        <f t="shared" si="92"/>
        <v>43.67</v>
      </c>
      <c r="O199" s="33">
        <f t="shared" si="93"/>
        <v>220.32</v>
      </c>
      <c r="P199" s="33">
        <f t="shared" si="94"/>
        <v>44.069999999999993</v>
      </c>
      <c r="Q199" s="33">
        <f t="shared" si="95"/>
        <v>264.39</v>
      </c>
    </row>
    <row r="200" spans="1:17">
      <c r="A200" s="9">
        <v>181</v>
      </c>
      <c r="B200" s="56">
        <v>122</v>
      </c>
      <c r="C200" s="4" t="s">
        <v>357</v>
      </c>
      <c r="D200" s="4" t="s">
        <v>358</v>
      </c>
      <c r="E200" s="57">
        <v>1</v>
      </c>
      <c r="F200" s="33">
        <v>1</v>
      </c>
      <c r="G200" s="34">
        <v>183.93</v>
      </c>
      <c r="H200" s="33">
        <f t="shared" si="87"/>
        <v>183.93</v>
      </c>
      <c r="I200" s="33">
        <f t="shared" si="88"/>
        <v>36.789999999999992</v>
      </c>
      <c r="J200" s="33">
        <f t="shared" si="89"/>
        <v>220.72</v>
      </c>
      <c r="K200" s="34">
        <v>36.39</v>
      </c>
      <c r="L200" s="33">
        <f t="shared" si="90"/>
        <v>36.39</v>
      </c>
      <c r="M200" s="33">
        <f t="shared" si="91"/>
        <v>7.2800000000000011</v>
      </c>
      <c r="N200" s="33">
        <f t="shared" si="92"/>
        <v>43.67</v>
      </c>
      <c r="O200" s="33">
        <f t="shared" si="93"/>
        <v>220.32</v>
      </c>
      <c r="P200" s="33">
        <f t="shared" si="94"/>
        <v>44.069999999999993</v>
      </c>
      <c r="Q200" s="33">
        <f t="shared" si="95"/>
        <v>264.39</v>
      </c>
    </row>
    <row r="201" spans="1:17">
      <c r="A201" s="9">
        <v>182</v>
      </c>
      <c r="B201" s="56">
        <v>251</v>
      </c>
      <c r="C201" s="4" t="s">
        <v>380</v>
      </c>
      <c r="D201" s="4" t="s">
        <v>379</v>
      </c>
      <c r="E201" s="57">
        <v>1</v>
      </c>
      <c r="F201" s="33">
        <v>1</v>
      </c>
      <c r="G201" s="34">
        <v>183.93</v>
      </c>
      <c r="H201" s="33">
        <f t="shared" si="87"/>
        <v>183.93</v>
      </c>
      <c r="I201" s="33">
        <f t="shared" si="88"/>
        <v>36.789999999999992</v>
      </c>
      <c r="J201" s="33">
        <f t="shared" si="89"/>
        <v>220.72</v>
      </c>
      <c r="K201" s="34">
        <v>36.39</v>
      </c>
      <c r="L201" s="33">
        <f t="shared" si="90"/>
        <v>36.39</v>
      </c>
      <c r="M201" s="33">
        <f t="shared" si="91"/>
        <v>7.2800000000000011</v>
      </c>
      <c r="N201" s="33">
        <f t="shared" si="92"/>
        <v>43.67</v>
      </c>
      <c r="O201" s="33">
        <f t="shared" si="93"/>
        <v>220.32</v>
      </c>
      <c r="P201" s="33">
        <f t="shared" si="94"/>
        <v>44.069999999999993</v>
      </c>
      <c r="Q201" s="33">
        <f t="shared" si="95"/>
        <v>264.39</v>
      </c>
    </row>
    <row r="202" spans="1:17">
      <c r="A202" s="9">
        <v>183</v>
      </c>
      <c r="B202" s="56">
        <v>185</v>
      </c>
      <c r="C202" s="4" t="s">
        <v>393</v>
      </c>
      <c r="D202" s="4" t="s">
        <v>392</v>
      </c>
      <c r="E202" s="57">
        <v>1</v>
      </c>
      <c r="F202" s="33">
        <v>1</v>
      </c>
      <c r="G202" s="34">
        <v>183.93</v>
      </c>
      <c r="H202" s="33">
        <f t="shared" si="87"/>
        <v>183.93</v>
      </c>
      <c r="I202" s="33">
        <f t="shared" si="88"/>
        <v>36.789999999999992</v>
      </c>
      <c r="J202" s="33">
        <f t="shared" si="89"/>
        <v>220.72</v>
      </c>
      <c r="K202" s="34">
        <v>36.39</v>
      </c>
      <c r="L202" s="33">
        <f t="shared" si="90"/>
        <v>36.39</v>
      </c>
      <c r="M202" s="33">
        <f t="shared" si="91"/>
        <v>7.2800000000000011</v>
      </c>
      <c r="N202" s="33">
        <f t="shared" si="92"/>
        <v>43.67</v>
      </c>
      <c r="O202" s="33">
        <f t="shared" si="93"/>
        <v>220.32</v>
      </c>
      <c r="P202" s="33">
        <f t="shared" si="94"/>
        <v>44.069999999999993</v>
      </c>
      <c r="Q202" s="33">
        <f t="shared" si="95"/>
        <v>264.39</v>
      </c>
    </row>
    <row r="203" spans="1:17">
      <c r="A203" s="9">
        <v>184</v>
      </c>
      <c r="B203" s="56">
        <v>175</v>
      </c>
      <c r="C203" s="4" t="s">
        <v>356</v>
      </c>
      <c r="D203" s="4" t="s">
        <v>355</v>
      </c>
      <c r="E203" s="57">
        <v>1</v>
      </c>
      <c r="F203" s="33">
        <v>1</v>
      </c>
      <c r="G203" s="34">
        <v>183.93</v>
      </c>
      <c r="H203" s="33">
        <f t="shared" si="87"/>
        <v>183.93</v>
      </c>
      <c r="I203" s="33">
        <f t="shared" si="88"/>
        <v>36.789999999999992</v>
      </c>
      <c r="J203" s="33">
        <f t="shared" si="89"/>
        <v>220.72</v>
      </c>
      <c r="K203" s="34">
        <v>36.39</v>
      </c>
      <c r="L203" s="33">
        <f t="shared" si="90"/>
        <v>36.39</v>
      </c>
      <c r="M203" s="33">
        <f t="shared" si="91"/>
        <v>7.2800000000000011</v>
      </c>
      <c r="N203" s="33">
        <f t="shared" si="92"/>
        <v>43.67</v>
      </c>
      <c r="O203" s="33">
        <f t="shared" si="93"/>
        <v>220.32</v>
      </c>
      <c r="P203" s="33">
        <f t="shared" si="94"/>
        <v>44.069999999999993</v>
      </c>
      <c r="Q203" s="33">
        <f t="shared" si="95"/>
        <v>264.39</v>
      </c>
    </row>
    <row r="204" spans="1:17">
      <c r="A204" s="9">
        <v>185</v>
      </c>
      <c r="B204" s="56">
        <v>289</v>
      </c>
      <c r="C204" s="4" t="s">
        <v>88</v>
      </c>
      <c r="D204" s="4" t="s">
        <v>492</v>
      </c>
      <c r="E204" s="57">
        <v>1</v>
      </c>
      <c r="F204" s="33">
        <v>1</v>
      </c>
      <c r="G204" s="34">
        <v>183.93</v>
      </c>
      <c r="H204" s="33">
        <f t="shared" si="87"/>
        <v>183.93</v>
      </c>
      <c r="I204" s="33">
        <f t="shared" si="88"/>
        <v>36.789999999999992</v>
      </c>
      <c r="J204" s="33">
        <f t="shared" si="89"/>
        <v>220.72</v>
      </c>
      <c r="K204" s="34">
        <v>36.39</v>
      </c>
      <c r="L204" s="33">
        <f t="shared" si="90"/>
        <v>36.39</v>
      </c>
      <c r="M204" s="33">
        <f t="shared" si="91"/>
        <v>7.2800000000000011</v>
      </c>
      <c r="N204" s="33">
        <f t="shared" si="92"/>
        <v>43.67</v>
      </c>
      <c r="O204" s="33">
        <f t="shared" si="93"/>
        <v>220.32</v>
      </c>
      <c r="P204" s="33">
        <f t="shared" si="94"/>
        <v>44.069999999999993</v>
      </c>
      <c r="Q204" s="33">
        <f t="shared" si="95"/>
        <v>264.39</v>
      </c>
    </row>
    <row r="205" spans="1:17">
      <c r="A205" s="9">
        <v>186</v>
      </c>
      <c r="B205" s="56">
        <v>274</v>
      </c>
      <c r="C205" s="4" t="s">
        <v>377</v>
      </c>
      <c r="D205" s="4" t="s">
        <v>271</v>
      </c>
      <c r="E205" s="39">
        <v>1</v>
      </c>
      <c r="F205" s="33">
        <v>1</v>
      </c>
      <c r="G205" s="34">
        <v>183.93</v>
      </c>
      <c r="H205" s="33">
        <f t="shared" si="87"/>
        <v>183.93</v>
      </c>
      <c r="I205" s="33">
        <f t="shared" si="88"/>
        <v>36.789999999999992</v>
      </c>
      <c r="J205" s="33">
        <f t="shared" si="89"/>
        <v>220.72</v>
      </c>
      <c r="K205" s="34">
        <v>36.39</v>
      </c>
      <c r="L205" s="33">
        <f t="shared" si="90"/>
        <v>36.39</v>
      </c>
      <c r="M205" s="33">
        <f t="shared" si="91"/>
        <v>7.2800000000000011</v>
      </c>
      <c r="N205" s="33">
        <f t="shared" si="92"/>
        <v>43.67</v>
      </c>
      <c r="O205" s="33">
        <f t="shared" si="93"/>
        <v>220.32</v>
      </c>
      <c r="P205" s="33">
        <f t="shared" si="94"/>
        <v>44.069999999999993</v>
      </c>
      <c r="Q205" s="33">
        <f t="shared" si="95"/>
        <v>264.39</v>
      </c>
    </row>
    <row r="206" spans="1:17">
      <c r="A206" s="9">
        <v>187</v>
      </c>
      <c r="B206" s="56">
        <v>142</v>
      </c>
      <c r="C206" s="4" t="s">
        <v>403</v>
      </c>
      <c r="D206" s="4" t="s">
        <v>402</v>
      </c>
      <c r="E206" s="57">
        <v>1</v>
      </c>
      <c r="F206" s="33">
        <v>1</v>
      </c>
      <c r="G206" s="34">
        <v>183.93</v>
      </c>
      <c r="H206" s="33">
        <f t="shared" si="87"/>
        <v>183.93</v>
      </c>
      <c r="I206" s="33">
        <f t="shared" si="88"/>
        <v>36.789999999999992</v>
      </c>
      <c r="J206" s="33">
        <f t="shared" si="89"/>
        <v>220.72</v>
      </c>
      <c r="K206" s="34">
        <v>36.39</v>
      </c>
      <c r="L206" s="33">
        <f t="shared" si="90"/>
        <v>36.39</v>
      </c>
      <c r="M206" s="33">
        <f t="shared" si="91"/>
        <v>7.2800000000000011</v>
      </c>
      <c r="N206" s="33">
        <f t="shared" si="92"/>
        <v>43.67</v>
      </c>
      <c r="O206" s="33">
        <f t="shared" si="93"/>
        <v>220.32</v>
      </c>
      <c r="P206" s="33">
        <f t="shared" si="94"/>
        <v>44.069999999999993</v>
      </c>
      <c r="Q206" s="33">
        <f t="shared" si="95"/>
        <v>264.39</v>
      </c>
    </row>
    <row r="207" spans="1:17">
      <c r="A207" s="9">
        <v>188</v>
      </c>
      <c r="B207" s="56" t="s">
        <v>389</v>
      </c>
      <c r="C207" s="4" t="s">
        <v>388</v>
      </c>
      <c r="D207" s="4" t="s">
        <v>387</v>
      </c>
      <c r="E207" s="57">
        <v>1</v>
      </c>
      <c r="F207" s="33">
        <v>1</v>
      </c>
      <c r="G207" s="34">
        <v>183.93</v>
      </c>
      <c r="H207" s="33">
        <f t="shared" si="87"/>
        <v>183.93</v>
      </c>
      <c r="I207" s="33">
        <f t="shared" si="88"/>
        <v>36.789999999999992</v>
      </c>
      <c r="J207" s="33">
        <f t="shared" si="89"/>
        <v>220.72</v>
      </c>
      <c r="K207" s="34">
        <v>36.39</v>
      </c>
      <c r="L207" s="33">
        <f t="shared" si="90"/>
        <v>36.39</v>
      </c>
      <c r="M207" s="33">
        <f t="shared" si="91"/>
        <v>7.2800000000000011</v>
      </c>
      <c r="N207" s="33">
        <f t="shared" si="92"/>
        <v>43.67</v>
      </c>
      <c r="O207" s="33">
        <f t="shared" si="93"/>
        <v>220.32</v>
      </c>
      <c r="P207" s="33">
        <f t="shared" si="94"/>
        <v>44.069999999999993</v>
      </c>
      <c r="Q207" s="33">
        <f t="shared" si="95"/>
        <v>264.39</v>
      </c>
    </row>
    <row r="208" spans="1:17">
      <c r="A208" s="9">
        <v>189</v>
      </c>
      <c r="B208" s="56">
        <v>134</v>
      </c>
      <c r="C208" s="4" t="s">
        <v>408</v>
      </c>
      <c r="D208" s="4" t="s">
        <v>407</v>
      </c>
      <c r="E208" s="57">
        <v>1</v>
      </c>
      <c r="F208" s="33">
        <v>1</v>
      </c>
      <c r="G208" s="34">
        <v>183.93</v>
      </c>
      <c r="H208" s="33">
        <f t="shared" si="87"/>
        <v>183.93</v>
      </c>
      <c r="I208" s="33">
        <f t="shared" si="88"/>
        <v>36.789999999999992</v>
      </c>
      <c r="J208" s="33">
        <f t="shared" si="89"/>
        <v>220.72</v>
      </c>
      <c r="K208" s="34">
        <v>36.39</v>
      </c>
      <c r="L208" s="33">
        <f t="shared" si="90"/>
        <v>36.39</v>
      </c>
      <c r="M208" s="33">
        <f t="shared" si="91"/>
        <v>7.2800000000000011</v>
      </c>
      <c r="N208" s="33">
        <f t="shared" si="92"/>
        <v>43.67</v>
      </c>
      <c r="O208" s="33">
        <f t="shared" si="93"/>
        <v>220.32</v>
      </c>
      <c r="P208" s="33">
        <f t="shared" si="94"/>
        <v>44.069999999999993</v>
      </c>
      <c r="Q208" s="33">
        <f t="shared" si="95"/>
        <v>264.39</v>
      </c>
    </row>
    <row r="209" spans="1:17">
      <c r="A209" s="9">
        <v>190</v>
      </c>
      <c r="B209" s="56">
        <v>205</v>
      </c>
      <c r="C209" s="4" t="s">
        <v>401</v>
      </c>
      <c r="D209" s="4" t="s">
        <v>274</v>
      </c>
      <c r="E209" s="57">
        <v>1</v>
      </c>
      <c r="F209" s="33">
        <v>1</v>
      </c>
      <c r="G209" s="34">
        <v>183.93</v>
      </c>
      <c r="H209" s="33">
        <f t="shared" si="87"/>
        <v>183.93</v>
      </c>
      <c r="I209" s="33">
        <f t="shared" si="88"/>
        <v>36.789999999999992</v>
      </c>
      <c r="J209" s="33">
        <f t="shared" si="89"/>
        <v>220.72</v>
      </c>
      <c r="K209" s="34">
        <v>36.39</v>
      </c>
      <c r="L209" s="33">
        <f t="shared" si="90"/>
        <v>36.39</v>
      </c>
      <c r="M209" s="33">
        <f t="shared" si="91"/>
        <v>7.2800000000000011</v>
      </c>
      <c r="N209" s="33">
        <f t="shared" si="92"/>
        <v>43.67</v>
      </c>
      <c r="O209" s="33">
        <f t="shared" si="93"/>
        <v>220.32</v>
      </c>
      <c r="P209" s="33">
        <f t="shared" si="94"/>
        <v>44.069999999999993</v>
      </c>
      <c r="Q209" s="33">
        <f t="shared" si="95"/>
        <v>264.39</v>
      </c>
    </row>
    <row r="210" spans="1:17">
      <c r="A210" s="9">
        <v>191</v>
      </c>
      <c r="B210" s="56">
        <v>354</v>
      </c>
      <c r="C210" s="4" t="s">
        <v>272</v>
      </c>
      <c r="D210" s="4" t="s">
        <v>273</v>
      </c>
      <c r="E210" s="57">
        <v>1</v>
      </c>
      <c r="F210" s="33">
        <v>1</v>
      </c>
      <c r="G210" s="34">
        <v>183.93</v>
      </c>
      <c r="H210" s="33">
        <f t="shared" si="87"/>
        <v>183.93</v>
      </c>
      <c r="I210" s="33">
        <f t="shared" si="88"/>
        <v>36.789999999999992</v>
      </c>
      <c r="J210" s="33">
        <f t="shared" si="89"/>
        <v>220.72</v>
      </c>
      <c r="K210" s="34">
        <v>36.39</v>
      </c>
      <c r="L210" s="33">
        <f t="shared" si="90"/>
        <v>36.39</v>
      </c>
      <c r="M210" s="33">
        <f t="shared" si="91"/>
        <v>7.2800000000000011</v>
      </c>
      <c r="N210" s="33">
        <f t="shared" si="92"/>
        <v>43.67</v>
      </c>
      <c r="O210" s="33">
        <f t="shared" si="93"/>
        <v>220.32</v>
      </c>
      <c r="P210" s="33">
        <f t="shared" si="94"/>
        <v>44.069999999999993</v>
      </c>
      <c r="Q210" s="33">
        <f t="shared" si="95"/>
        <v>264.39</v>
      </c>
    </row>
    <row r="211" spans="1:17">
      <c r="A211" s="9">
        <v>192</v>
      </c>
      <c r="B211" s="56">
        <v>214</v>
      </c>
      <c r="C211" s="4" t="s">
        <v>412</v>
      </c>
      <c r="D211" s="4" t="s">
        <v>411</v>
      </c>
      <c r="E211" s="57">
        <v>1</v>
      </c>
      <c r="F211" s="33">
        <v>1</v>
      </c>
      <c r="G211" s="34">
        <v>183.93</v>
      </c>
      <c r="H211" s="33">
        <f t="shared" si="87"/>
        <v>183.93</v>
      </c>
      <c r="I211" s="33">
        <f t="shared" si="88"/>
        <v>36.789999999999992</v>
      </c>
      <c r="J211" s="33">
        <f t="shared" si="89"/>
        <v>220.72</v>
      </c>
      <c r="K211" s="34">
        <v>36.39</v>
      </c>
      <c r="L211" s="33">
        <f t="shared" si="90"/>
        <v>36.39</v>
      </c>
      <c r="M211" s="33">
        <f t="shared" si="91"/>
        <v>7.2800000000000011</v>
      </c>
      <c r="N211" s="33">
        <f t="shared" si="92"/>
        <v>43.67</v>
      </c>
      <c r="O211" s="33">
        <f t="shared" si="93"/>
        <v>220.32</v>
      </c>
      <c r="P211" s="33">
        <f t="shared" si="94"/>
        <v>44.069999999999993</v>
      </c>
      <c r="Q211" s="33">
        <f t="shared" si="95"/>
        <v>264.39</v>
      </c>
    </row>
    <row r="212" spans="1:17">
      <c r="A212" s="9">
        <v>193</v>
      </c>
      <c r="B212" s="56">
        <v>99</v>
      </c>
      <c r="C212" s="4" t="s">
        <v>421</v>
      </c>
      <c r="D212" s="4" t="s">
        <v>275</v>
      </c>
      <c r="E212" s="57">
        <v>1</v>
      </c>
      <c r="F212" s="33">
        <v>1</v>
      </c>
      <c r="G212" s="34">
        <v>183.93</v>
      </c>
      <c r="H212" s="33">
        <f t="shared" si="87"/>
        <v>183.93</v>
      </c>
      <c r="I212" s="33">
        <f t="shared" si="88"/>
        <v>36.789999999999992</v>
      </c>
      <c r="J212" s="33">
        <f t="shared" si="89"/>
        <v>220.72</v>
      </c>
      <c r="K212" s="34">
        <v>36.39</v>
      </c>
      <c r="L212" s="33">
        <f t="shared" si="90"/>
        <v>36.39</v>
      </c>
      <c r="M212" s="33">
        <f t="shared" si="91"/>
        <v>7.2800000000000011</v>
      </c>
      <c r="N212" s="33">
        <f t="shared" si="92"/>
        <v>43.67</v>
      </c>
      <c r="O212" s="33">
        <f t="shared" si="93"/>
        <v>220.32</v>
      </c>
      <c r="P212" s="33">
        <f t="shared" si="94"/>
        <v>44.069999999999993</v>
      </c>
      <c r="Q212" s="33">
        <f t="shared" si="95"/>
        <v>264.39</v>
      </c>
    </row>
    <row r="213" spans="1:17">
      <c r="A213" s="9">
        <v>194</v>
      </c>
      <c r="B213" s="56">
        <v>288</v>
      </c>
      <c r="C213" s="4" t="s">
        <v>420</v>
      </c>
      <c r="D213" s="4" t="s">
        <v>419</v>
      </c>
      <c r="E213" s="57">
        <v>1</v>
      </c>
      <c r="F213" s="33">
        <v>1</v>
      </c>
      <c r="G213" s="34">
        <v>183.93</v>
      </c>
      <c r="H213" s="33">
        <f t="shared" si="87"/>
        <v>183.93</v>
      </c>
      <c r="I213" s="33">
        <f t="shared" si="88"/>
        <v>36.789999999999992</v>
      </c>
      <c r="J213" s="33">
        <f t="shared" si="89"/>
        <v>220.72</v>
      </c>
      <c r="K213" s="34">
        <v>36.39</v>
      </c>
      <c r="L213" s="33">
        <f t="shared" si="90"/>
        <v>36.39</v>
      </c>
      <c r="M213" s="33">
        <f t="shared" si="91"/>
        <v>7.2800000000000011</v>
      </c>
      <c r="N213" s="33">
        <f t="shared" si="92"/>
        <v>43.67</v>
      </c>
      <c r="O213" s="33">
        <f t="shared" si="93"/>
        <v>220.32</v>
      </c>
      <c r="P213" s="33">
        <f t="shared" si="94"/>
        <v>44.069999999999993</v>
      </c>
      <c r="Q213" s="33">
        <f t="shared" si="95"/>
        <v>264.39</v>
      </c>
    </row>
    <row r="214" spans="1:17">
      <c r="A214" s="9">
        <v>195</v>
      </c>
      <c r="B214" s="56">
        <v>1</v>
      </c>
      <c r="C214" s="4" t="s">
        <v>368</v>
      </c>
      <c r="D214" s="4" t="s">
        <v>367</v>
      </c>
      <c r="E214" s="57">
        <v>1</v>
      </c>
      <c r="F214" s="33">
        <v>1</v>
      </c>
      <c r="G214" s="34">
        <v>183.93</v>
      </c>
      <c r="H214" s="33">
        <f t="shared" si="87"/>
        <v>183.93</v>
      </c>
      <c r="I214" s="33">
        <f t="shared" si="88"/>
        <v>36.789999999999992</v>
      </c>
      <c r="J214" s="33">
        <f t="shared" si="89"/>
        <v>220.72</v>
      </c>
      <c r="K214" s="34">
        <v>36.39</v>
      </c>
      <c r="L214" s="33">
        <f t="shared" si="90"/>
        <v>36.39</v>
      </c>
      <c r="M214" s="33">
        <f t="shared" si="91"/>
        <v>7.2800000000000011</v>
      </c>
      <c r="N214" s="33">
        <f t="shared" si="92"/>
        <v>43.67</v>
      </c>
      <c r="O214" s="33">
        <f t="shared" si="93"/>
        <v>220.32</v>
      </c>
      <c r="P214" s="33">
        <f t="shared" si="94"/>
        <v>44.069999999999993</v>
      </c>
      <c r="Q214" s="33">
        <f t="shared" si="95"/>
        <v>264.39</v>
      </c>
    </row>
    <row r="215" spans="1:17">
      <c r="A215" s="9">
        <v>196</v>
      </c>
      <c r="B215" s="56">
        <v>38</v>
      </c>
      <c r="C215" s="4" t="s">
        <v>362</v>
      </c>
      <c r="D215" s="4" t="s">
        <v>276</v>
      </c>
      <c r="E215" s="57">
        <v>1</v>
      </c>
      <c r="F215" s="33">
        <v>1</v>
      </c>
      <c r="G215" s="34">
        <v>183.93</v>
      </c>
      <c r="H215" s="33">
        <f t="shared" si="87"/>
        <v>183.93</v>
      </c>
      <c r="I215" s="33">
        <f t="shared" si="88"/>
        <v>36.789999999999992</v>
      </c>
      <c r="J215" s="33">
        <f t="shared" si="89"/>
        <v>220.72</v>
      </c>
      <c r="K215" s="34">
        <v>36.39</v>
      </c>
      <c r="L215" s="33">
        <f t="shared" si="90"/>
        <v>36.39</v>
      </c>
      <c r="M215" s="33">
        <f t="shared" si="91"/>
        <v>7.2800000000000011</v>
      </c>
      <c r="N215" s="33">
        <f t="shared" si="92"/>
        <v>43.67</v>
      </c>
      <c r="O215" s="33">
        <f t="shared" si="93"/>
        <v>220.32</v>
      </c>
      <c r="P215" s="33">
        <f t="shared" si="94"/>
        <v>44.069999999999993</v>
      </c>
      <c r="Q215" s="33">
        <f t="shared" si="95"/>
        <v>264.39</v>
      </c>
    </row>
    <row r="216" spans="1:17">
      <c r="A216" s="9">
        <v>197</v>
      </c>
      <c r="B216" s="56">
        <v>248</v>
      </c>
      <c r="C216" s="4" t="s">
        <v>384</v>
      </c>
      <c r="D216" s="4" t="s">
        <v>383</v>
      </c>
      <c r="E216" s="57">
        <v>1</v>
      </c>
      <c r="F216" s="33">
        <v>1</v>
      </c>
      <c r="G216" s="34">
        <v>183.93</v>
      </c>
      <c r="H216" s="33">
        <f t="shared" si="87"/>
        <v>183.93</v>
      </c>
      <c r="I216" s="33">
        <f t="shared" si="88"/>
        <v>36.789999999999992</v>
      </c>
      <c r="J216" s="33">
        <f t="shared" si="89"/>
        <v>220.72</v>
      </c>
      <c r="K216" s="34">
        <v>36.39</v>
      </c>
      <c r="L216" s="33">
        <f t="shared" si="90"/>
        <v>36.39</v>
      </c>
      <c r="M216" s="33">
        <f t="shared" si="91"/>
        <v>7.2800000000000011</v>
      </c>
      <c r="N216" s="33">
        <f t="shared" si="92"/>
        <v>43.67</v>
      </c>
      <c r="O216" s="33">
        <f t="shared" si="93"/>
        <v>220.32</v>
      </c>
      <c r="P216" s="33">
        <f t="shared" si="94"/>
        <v>44.069999999999993</v>
      </c>
      <c r="Q216" s="33">
        <f t="shared" si="95"/>
        <v>264.39</v>
      </c>
    </row>
    <row r="217" spans="1:17">
      <c r="A217" s="9">
        <v>198</v>
      </c>
      <c r="B217" s="56">
        <v>249</v>
      </c>
      <c r="C217" s="4" t="s">
        <v>89</v>
      </c>
      <c r="D217" s="4" t="s">
        <v>354</v>
      </c>
      <c r="E217" s="57">
        <v>1</v>
      </c>
      <c r="F217" s="33">
        <v>1</v>
      </c>
      <c r="G217" s="34">
        <v>183.93</v>
      </c>
      <c r="H217" s="33">
        <f t="shared" si="87"/>
        <v>183.93</v>
      </c>
      <c r="I217" s="33">
        <f t="shared" si="88"/>
        <v>36.789999999999992</v>
      </c>
      <c r="J217" s="33">
        <f t="shared" si="89"/>
        <v>220.72</v>
      </c>
      <c r="K217" s="34">
        <v>36.39</v>
      </c>
      <c r="L217" s="33">
        <f t="shared" si="90"/>
        <v>36.39</v>
      </c>
      <c r="M217" s="33">
        <f t="shared" si="91"/>
        <v>7.2800000000000011</v>
      </c>
      <c r="N217" s="33">
        <f t="shared" si="92"/>
        <v>43.67</v>
      </c>
      <c r="O217" s="33">
        <f t="shared" si="93"/>
        <v>220.32</v>
      </c>
      <c r="P217" s="33">
        <f t="shared" si="94"/>
        <v>44.069999999999993</v>
      </c>
      <c r="Q217" s="33">
        <f t="shared" si="95"/>
        <v>264.39</v>
      </c>
    </row>
    <row r="218" spans="1:17">
      <c r="A218" s="9">
        <v>199</v>
      </c>
      <c r="B218" s="56">
        <v>319</v>
      </c>
      <c r="C218" s="4" t="s">
        <v>416</v>
      </c>
      <c r="D218" s="4" t="s">
        <v>415</v>
      </c>
      <c r="E218" s="57">
        <v>1</v>
      </c>
      <c r="F218" s="33">
        <v>1</v>
      </c>
      <c r="G218" s="34">
        <v>183.93</v>
      </c>
      <c r="H218" s="33">
        <f t="shared" si="87"/>
        <v>183.93</v>
      </c>
      <c r="I218" s="33">
        <f t="shared" si="88"/>
        <v>36.789999999999992</v>
      </c>
      <c r="J218" s="33">
        <f t="shared" si="89"/>
        <v>220.72</v>
      </c>
      <c r="K218" s="34">
        <v>36.39</v>
      </c>
      <c r="L218" s="33">
        <f t="shared" si="90"/>
        <v>36.39</v>
      </c>
      <c r="M218" s="33">
        <f t="shared" si="91"/>
        <v>7.2800000000000011</v>
      </c>
      <c r="N218" s="33">
        <f t="shared" si="92"/>
        <v>43.67</v>
      </c>
      <c r="O218" s="33">
        <f t="shared" si="93"/>
        <v>220.32</v>
      </c>
      <c r="P218" s="33">
        <f t="shared" si="94"/>
        <v>44.069999999999993</v>
      </c>
      <c r="Q218" s="33">
        <f t="shared" si="95"/>
        <v>264.39</v>
      </c>
    </row>
    <row r="219" spans="1:17">
      <c r="A219" s="88">
        <v>200</v>
      </c>
      <c r="B219" s="56">
        <v>216</v>
      </c>
      <c r="C219" s="67" t="s">
        <v>210</v>
      </c>
      <c r="D219" s="4" t="s">
        <v>177</v>
      </c>
      <c r="E219" s="95">
        <v>1</v>
      </c>
      <c r="F219" s="86">
        <v>8</v>
      </c>
      <c r="G219" s="78">
        <v>183.93</v>
      </c>
      <c r="H219" s="33">
        <f>ROUND(E219*G219/F219,2)</f>
        <v>22.99</v>
      </c>
      <c r="I219" s="66">
        <f t="shared" si="88"/>
        <v>4.6000000000000014</v>
      </c>
      <c r="J219" s="33">
        <f>ROUND(H219*1.2,2)</f>
        <v>27.59</v>
      </c>
      <c r="K219" s="78">
        <v>36.39</v>
      </c>
      <c r="L219" s="33">
        <f>ROUND(E219*K219/F219,2)</f>
        <v>4.55</v>
      </c>
      <c r="M219" s="33">
        <f t="shared" si="91"/>
        <v>0.91000000000000014</v>
      </c>
      <c r="N219" s="33">
        <f>ROUND(L219*1.2,2)</f>
        <v>5.46</v>
      </c>
      <c r="O219" s="33">
        <f>H219+L219</f>
        <v>27.54</v>
      </c>
      <c r="P219" s="33">
        <f>I219+M219</f>
        <v>5.5100000000000016</v>
      </c>
      <c r="Q219" s="33">
        <f>J219+N219</f>
        <v>33.049999999999997</v>
      </c>
    </row>
    <row r="220" spans="1:17">
      <c r="A220" s="104"/>
      <c r="B220" s="56">
        <v>220</v>
      </c>
      <c r="C220" s="67" t="s">
        <v>211</v>
      </c>
      <c r="D220" s="4" t="s">
        <v>178</v>
      </c>
      <c r="E220" s="97"/>
      <c r="F220" s="108"/>
      <c r="G220" s="103"/>
      <c r="H220" s="33">
        <f>H219</f>
        <v>22.99</v>
      </c>
      <c r="I220" s="66">
        <f>I219</f>
        <v>4.6000000000000014</v>
      </c>
      <c r="J220" s="33">
        <f>J219</f>
        <v>27.59</v>
      </c>
      <c r="K220" s="103"/>
      <c r="L220" s="33">
        <f t="shared" ref="L220:Q220" si="96">L219</f>
        <v>4.55</v>
      </c>
      <c r="M220" s="33">
        <f t="shared" si="96"/>
        <v>0.91000000000000014</v>
      </c>
      <c r="N220" s="33">
        <f t="shared" si="96"/>
        <v>5.46</v>
      </c>
      <c r="O220" s="33">
        <f t="shared" si="96"/>
        <v>27.54</v>
      </c>
      <c r="P220" s="33">
        <f t="shared" si="96"/>
        <v>5.5100000000000016</v>
      </c>
      <c r="Q220" s="33">
        <f t="shared" si="96"/>
        <v>33.049999999999997</v>
      </c>
    </row>
    <row r="221" spans="1:17">
      <c r="A221" s="104"/>
      <c r="B221" s="56">
        <v>223</v>
      </c>
      <c r="C221" s="67" t="s">
        <v>212</v>
      </c>
      <c r="D221" s="4" t="s">
        <v>179</v>
      </c>
      <c r="E221" s="97"/>
      <c r="F221" s="108"/>
      <c r="G221" s="103"/>
      <c r="H221" s="33">
        <f t="shared" ref="H221:I225" si="97">H220</f>
        <v>22.99</v>
      </c>
      <c r="I221" s="66">
        <f t="shared" si="97"/>
        <v>4.6000000000000014</v>
      </c>
      <c r="J221" s="33">
        <f t="shared" ref="J221:J225" si="98">J220</f>
        <v>27.59</v>
      </c>
      <c r="K221" s="103"/>
      <c r="L221" s="33">
        <f t="shared" ref="L221:L225" si="99">L220</f>
        <v>4.55</v>
      </c>
      <c r="M221" s="33">
        <f t="shared" ref="M221:M225" si="100">M220</f>
        <v>0.91000000000000014</v>
      </c>
      <c r="N221" s="33">
        <f t="shared" ref="N221:N225" si="101">N220</f>
        <v>5.46</v>
      </c>
      <c r="O221" s="33">
        <f t="shared" ref="O221:O225" si="102">O220</f>
        <v>27.54</v>
      </c>
      <c r="P221" s="33">
        <f t="shared" ref="P221:P225" si="103">P220</f>
        <v>5.5100000000000016</v>
      </c>
      <c r="Q221" s="33">
        <f t="shared" ref="Q221:Q225" si="104">Q220</f>
        <v>33.049999999999997</v>
      </c>
    </row>
    <row r="222" spans="1:17">
      <c r="A222" s="104"/>
      <c r="B222" s="56">
        <v>215</v>
      </c>
      <c r="C222" s="67" t="s">
        <v>213</v>
      </c>
      <c r="D222" s="4" t="s">
        <v>180</v>
      </c>
      <c r="E222" s="97"/>
      <c r="F222" s="108"/>
      <c r="G222" s="103"/>
      <c r="H222" s="33">
        <f t="shared" si="97"/>
        <v>22.99</v>
      </c>
      <c r="I222" s="66">
        <f t="shared" si="97"/>
        <v>4.6000000000000014</v>
      </c>
      <c r="J222" s="33">
        <f t="shared" si="98"/>
        <v>27.59</v>
      </c>
      <c r="K222" s="103"/>
      <c r="L222" s="33">
        <f t="shared" si="99"/>
        <v>4.55</v>
      </c>
      <c r="M222" s="33">
        <f t="shared" si="100"/>
        <v>0.91000000000000014</v>
      </c>
      <c r="N222" s="33">
        <f t="shared" si="101"/>
        <v>5.46</v>
      </c>
      <c r="O222" s="33">
        <f t="shared" si="102"/>
        <v>27.54</v>
      </c>
      <c r="P222" s="33">
        <f t="shared" si="103"/>
        <v>5.5100000000000016</v>
      </c>
      <c r="Q222" s="33">
        <f t="shared" si="104"/>
        <v>33.049999999999997</v>
      </c>
    </row>
    <row r="223" spans="1:17">
      <c r="A223" s="104"/>
      <c r="B223" s="56">
        <v>217</v>
      </c>
      <c r="C223" s="67" t="s">
        <v>214</v>
      </c>
      <c r="D223" s="4" t="s">
        <v>181</v>
      </c>
      <c r="E223" s="97"/>
      <c r="F223" s="108"/>
      <c r="G223" s="103"/>
      <c r="H223" s="33">
        <f t="shared" si="97"/>
        <v>22.99</v>
      </c>
      <c r="I223" s="66">
        <f t="shared" si="97"/>
        <v>4.6000000000000014</v>
      </c>
      <c r="J223" s="33">
        <f t="shared" si="98"/>
        <v>27.59</v>
      </c>
      <c r="K223" s="103"/>
      <c r="L223" s="33">
        <f t="shared" si="99"/>
        <v>4.55</v>
      </c>
      <c r="M223" s="33">
        <f t="shared" si="100"/>
        <v>0.91000000000000014</v>
      </c>
      <c r="N223" s="33">
        <f t="shared" si="101"/>
        <v>5.46</v>
      </c>
      <c r="O223" s="33">
        <f t="shared" si="102"/>
        <v>27.54</v>
      </c>
      <c r="P223" s="33">
        <f t="shared" si="103"/>
        <v>5.5100000000000016</v>
      </c>
      <c r="Q223" s="33">
        <f t="shared" si="104"/>
        <v>33.049999999999997</v>
      </c>
    </row>
    <row r="224" spans="1:17">
      <c r="A224" s="104"/>
      <c r="B224" s="56">
        <v>240</v>
      </c>
      <c r="C224" s="67" t="s">
        <v>215</v>
      </c>
      <c r="D224" s="4" t="s">
        <v>182</v>
      </c>
      <c r="E224" s="97"/>
      <c r="F224" s="108"/>
      <c r="G224" s="103"/>
      <c r="H224" s="33">
        <f t="shared" si="97"/>
        <v>22.99</v>
      </c>
      <c r="I224" s="66">
        <f t="shared" si="97"/>
        <v>4.6000000000000014</v>
      </c>
      <c r="J224" s="33">
        <f t="shared" si="98"/>
        <v>27.59</v>
      </c>
      <c r="K224" s="103"/>
      <c r="L224" s="33">
        <f t="shared" si="99"/>
        <v>4.55</v>
      </c>
      <c r="M224" s="33">
        <f t="shared" si="100"/>
        <v>0.91000000000000014</v>
      </c>
      <c r="N224" s="33">
        <f t="shared" si="101"/>
        <v>5.46</v>
      </c>
      <c r="O224" s="33">
        <f t="shared" si="102"/>
        <v>27.54</v>
      </c>
      <c r="P224" s="33">
        <f t="shared" si="103"/>
        <v>5.5100000000000016</v>
      </c>
      <c r="Q224" s="33">
        <f t="shared" si="104"/>
        <v>33.049999999999997</v>
      </c>
    </row>
    <row r="225" spans="1:17">
      <c r="A225" s="104"/>
      <c r="B225" s="56">
        <v>267</v>
      </c>
      <c r="C225" s="67" t="s">
        <v>216</v>
      </c>
      <c r="D225" s="4" t="s">
        <v>183</v>
      </c>
      <c r="E225" s="97"/>
      <c r="F225" s="108"/>
      <c r="G225" s="103"/>
      <c r="H225" s="33">
        <f t="shared" si="97"/>
        <v>22.99</v>
      </c>
      <c r="I225" s="66">
        <f t="shared" si="97"/>
        <v>4.6000000000000014</v>
      </c>
      <c r="J225" s="33">
        <f t="shared" si="98"/>
        <v>27.59</v>
      </c>
      <c r="K225" s="103"/>
      <c r="L225" s="33">
        <f t="shared" si="99"/>
        <v>4.55</v>
      </c>
      <c r="M225" s="33">
        <f t="shared" si="100"/>
        <v>0.91000000000000014</v>
      </c>
      <c r="N225" s="33">
        <f t="shared" si="101"/>
        <v>5.46</v>
      </c>
      <c r="O225" s="33">
        <f t="shared" si="102"/>
        <v>27.54</v>
      </c>
      <c r="P225" s="33">
        <f t="shared" si="103"/>
        <v>5.5100000000000016</v>
      </c>
      <c r="Q225" s="33">
        <f t="shared" si="104"/>
        <v>33.049999999999997</v>
      </c>
    </row>
    <row r="226" spans="1:17">
      <c r="A226" s="89"/>
      <c r="B226" s="56">
        <v>208</v>
      </c>
      <c r="C226" s="67" t="s">
        <v>176</v>
      </c>
      <c r="D226" s="4" t="s">
        <v>184</v>
      </c>
      <c r="E226" s="96"/>
      <c r="F226" s="87"/>
      <c r="G226" s="79"/>
      <c r="H226" s="66">
        <v>23</v>
      </c>
      <c r="I226" s="66">
        <f>J226-H226</f>
        <v>4.6000000000000014</v>
      </c>
      <c r="J226" s="66">
        <f>ROUND(H226*1.2,2)</f>
        <v>27.6</v>
      </c>
      <c r="K226" s="79"/>
      <c r="L226" s="33">
        <v>4.54</v>
      </c>
      <c r="M226" s="33">
        <f>N226-L226</f>
        <v>0.91000000000000014</v>
      </c>
      <c r="N226" s="33">
        <f>ROUND(L226*1.2,2)</f>
        <v>5.45</v>
      </c>
      <c r="O226" s="33">
        <f t="shared" ref="O226" si="105">H226+L226</f>
        <v>27.54</v>
      </c>
      <c r="P226" s="66">
        <f>I226+M226</f>
        <v>5.5100000000000016</v>
      </c>
      <c r="Q226" s="33">
        <f t="shared" ref="Q226" si="106">J226+N226</f>
        <v>33.050000000000004</v>
      </c>
    </row>
    <row r="227" spans="1:17">
      <c r="A227" s="9">
        <v>201</v>
      </c>
      <c r="B227" s="56">
        <v>203</v>
      </c>
      <c r="C227" s="4" t="s">
        <v>414</v>
      </c>
      <c r="D227" s="4" t="s">
        <v>413</v>
      </c>
      <c r="E227" s="57">
        <v>1</v>
      </c>
      <c r="F227" s="33">
        <v>1</v>
      </c>
      <c r="G227" s="34">
        <v>183.93</v>
      </c>
      <c r="H227" s="33">
        <f>ROUND(E227*G227/F227,2)</f>
        <v>183.93</v>
      </c>
      <c r="I227" s="33">
        <f>J227-H227</f>
        <v>36.789999999999992</v>
      </c>
      <c r="J227" s="33">
        <f>ROUND(H227*1.2,2)</f>
        <v>220.72</v>
      </c>
      <c r="K227" s="34">
        <v>36.39</v>
      </c>
      <c r="L227" s="33">
        <f>ROUND(E227*K227/F227,2)</f>
        <v>36.39</v>
      </c>
      <c r="M227" s="33">
        <f>N227-L227</f>
        <v>7.2800000000000011</v>
      </c>
      <c r="N227" s="33">
        <f>ROUND(L227*1.2,2)</f>
        <v>43.67</v>
      </c>
      <c r="O227" s="33">
        <f t="shared" ref="O227:Q228" si="107">H227+L227</f>
        <v>220.32</v>
      </c>
      <c r="P227" s="33">
        <f t="shared" si="107"/>
        <v>44.069999999999993</v>
      </c>
      <c r="Q227" s="33">
        <f t="shared" si="107"/>
        <v>264.39</v>
      </c>
    </row>
    <row r="228" spans="1:17">
      <c r="A228" s="12">
        <v>202</v>
      </c>
      <c r="B228" s="2">
        <v>228</v>
      </c>
      <c r="C228" s="3" t="s">
        <v>277</v>
      </c>
      <c r="D228" s="3" t="s">
        <v>413</v>
      </c>
      <c r="E228" s="7">
        <v>1</v>
      </c>
      <c r="F228" s="33">
        <v>1</v>
      </c>
      <c r="G228" s="34">
        <v>183.93</v>
      </c>
      <c r="H228" s="33">
        <f>ROUND(E228*G228/F228,2)</f>
        <v>183.93</v>
      </c>
      <c r="I228" s="33">
        <f>J228-H228</f>
        <v>36.789999999999992</v>
      </c>
      <c r="J228" s="33">
        <f>ROUND(H228*1.2,2)</f>
        <v>220.72</v>
      </c>
      <c r="K228" s="34">
        <v>36.39</v>
      </c>
      <c r="L228" s="33">
        <f>ROUND(E228*K228/F228,2)</f>
        <v>36.39</v>
      </c>
      <c r="M228" s="33">
        <f>N228-L228</f>
        <v>7.2800000000000011</v>
      </c>
      <c r="N228" s="33">
        <f>ROUND(L228*1.2,2)</f>
        <v>43.67</v>
      </c>
      <c r="O228" s="33">
        <f t="shared" si="107"/>
        <v>220.32</v>
      </c>
      <c r="P228" s="33">
        <f t="shared" si="107"/>
        <v>44.069999999999993</v>
      </c>
      <c r="Q228" s="33">
        <f t="shared" si="107"/>
        <v>264.39</v>
      </c>
    </row>
    <row r="229" spans="1:17">
      <c r="A229" s="6"/>
      <c r="B229" s="93" t="s">
        <v>319</v>
      </c>
      <c r="C229" s="91"/>
      <c r="D229" s="91"/>
      <c r="E229" s="10"/>
      <c r="F229" s="33"/>
      <c r="G229" s="34"/>
      <c r="H229" s="33"/>
      <c r="I229" s="36"/>
      <c r="J229" s="33"/>
      <c r="K229" s="34"/>
      <c r="L229" s="33"/>
      <c r="M229" s="33"/>
      <c r="N229" s="33"/>
      <c r="O229" s="33"/>
      <c r="P229" s="33"/>
      <c r="Q229" s="33"/>
    </row>
    <row r="230" spans="1:17">
      <c r="A230" s="9">
        <v>203</v>
      </c>
      <c r="B230" s="9">
        <v>152</v>
      </c>
      <c r="C230" s="8" t="s">
        <v>90</v>
      </c>
      <c r="D230" s="8" t="s">
        <v>495</v>
      </c>
      <c r="E230" s="11">
        <v>1</v>
      </c>
      <c r="F230" s="33">
        <v>1</v>
      </c>
      <c r="G230" s="34">
        <v>183.93</v>
      </c>
      <c r="H230" s="33">
        <f t="shared" ref="H230:H242" si="108">ROUND(E230*G230/F230,2)</f>
        <v>183.93</v>
      </c>
      <c r="I230" s="33">
        <f t="shared" ref="I230:I242" si="109">J230-H230</f>
        <v>36.789999999999992</v>
      </c>
      <c r="J230" s="33">
        <f t="shared" ref="J230:J242" si="110">ROUND(H230*1.2,2)</f>
        <v>220.72</v>
      </c>
      <c r="K230" s="34">
        <v>36.39</v>
      </c>
      <c r="L230" s="33">
        <f t="shared" ref="L230:L242" si="111">ROUND(E230*K230/F230,2)</f>
        <v>36.39</v>
      </c>
      <c r="M230" s="33">
        <f t="shared" ref="M230:M242" si="112">N230-L230</f>
        <v>7.2800000000000011</v>
      </c>
      <c r="N230" s="33">
        <f t="shared" ref="N230:N242" si="113">ROUND(L230*1.2,2)</f>
        <v>43.67</v>
      </c>
      <c r="O230" s="33">
        <f t="shared" ref="O230:O242" si="114">H230+L230</f>
        <v>220.32</v>
      </c>
      <c r="P230" s="33">
        <f t="shared" ref="P230:P242" si="115">I230+M230</f>
        <v>44.069999999999993</v>
      </c>
      <c r="Q230" s="33">
        <f t="shared" ref="Q230:Q242" si="116">J230+N230</f>
        <v>264.39</v>
      </c>
    </row>
    <row r="231" spans="1:17">
      <c r="A231" s="56">
        <v>204</v>
      </c>
      <c r="B231" s="56">
        <v>100</v>
      </c>
      <c r="C231" s="4" t="s">
        <v>91</v>
      </c>
      <c r="D231" s="4" t="s">
        <v>496</v>
      </c>
      <c r="E231" s="57">
        <v>1</v>
      </c>
      <c r="F231" s="33">
        <v>1</v>
      </c>
      <c r="G231" s="34">
        <v>183.93</v>
      </c>
      <c r="H231" s="33">
        <f t="shared" si="108"/>
        <v>183.93</v>
      </c>
      <c r="I231" s="33">
        <f t="shared" si="109"/>
        <v>36.789999999999992</v>
      </c>
      <c r="J231" s="33">
        <f t="shared" si="110"/>
        <v>220.72</v>
      </c>
      <c r="K231" s="34">
        <v>36.39</v>
      </c>
      <c r="L231" s="33">
        <f t="shared" si="111"/>
        <v>36.39</v>
      </c>
      <c r="M231" s="33">
        <f t="shared" si="112"/>
        <v>7.2800000000000011</v>
      </c>
      <c r="N231" s="33">
        <f t="shared" si="113"/>
        <v>43.67</v>
      </c>
      <c r="O231" s="33">
        <f t="shared" si="114"/>
        <v>220.32</v>
      </c>
      <c r="P231" s="33">
        <f t="shared" si="115"/>
        <v>44.069999999999993</v>
      </c>
      <c r="Q231" s="33">
        <f t="shared" si="116"/>
        <v>264.39</v>
      </c>
    </row>
    <row r="232" spans="1:17">
      <c r="A232" s="56">
        <v>205</v>
      </c>
      <c r="B232" s="56">
        <v>162</v>
      </c>
      <c r="C232" s="4" t="s">
        <v>92</v>
      </c>
      <c r="D232" s="4" t="s">
        <v>497</v>
      </c>
      <c r="E232" s="57">
        <v>1</v>
      </c>
      <c r="F232" s="33">
        <v>1</v>
      </c>
      <c r="G232" s="34">
        <v>183.93</v>
      </c>
      <c r="H232" s="33">
        <f t="shared" si="108"/>
        <v>183.93</v>
      </c>
      <c r="I232" s="33">
        <f t="shared" si="109"/>
        <v>36.789999999999992</v>
      </c>
      <c r="J232" s="33">
        <f t="shared" si="110"/>
        <v>220.72</v>
      </c>
      <c r="K232" s="34">
        <v>36.39</v>
      </c>
      <c r="L232" s="33">
        <f t="shared" si="111"/>
        <v>36.39</v>
      </c>
      <c r="M232" s="33">
        <f t="shared" si="112"/>
        <v>7.2800000000000011</v>
      </c>
      <c r="N232" s="33">
        <f t="shared" si="113"/>
        <v>43.67</v>
      </c>
      <c r="O232" s="33">
        <f t="shared" si="114"/>
        <v>220.32</v>
      </c>
      <c r="P232" s="33">
        <f t="shared" si="115"/>
        <v>44.069999999999993</v>
      </c>
      <c r="Q232" s="33">
        <f t="shared" si="116"/>
        <v>264.39</v>
      </c>
    </row>
    <row r="233" spans="1:17">
      <c r="A233" s="56">
        <v>206</v>
      </c>
      <c r="B233" s="56">
        <v>167</v>
      </c>
      <c r="C233" s="4" t="s">
        <v>93</v>
      </c>
      <c r="D233" s="4" t="s">
        <v>498</v>
      </c>
      <c r="E233" s="57">
        <v>1</v>
      </c>
      <c r="F233" s="33">
        <v>1</v>
      </c>
      <c r="G233" s="34">
        <v>183.93</v>
      </c>
      <c r="H233" s="33">
        <f t="shared" si="108"/>
        <v>183.93</v>
      </c>
      <c r="I233" s="33">
        <f t="shared" si="109"/>
        <v>36.789999999999992</v>
      </c>
      <c r="J233" s="33">
        <f t="shared" si="110"/>
        <v>220.72</v>
      </c>
      <c r="K233" s="34">
        <v>36.39</v>
      </c>
      <c r="L233" s="33">
        <f t="shared" si="111"/>
        <v>36.39</v>
      </c>
      <c r="M233" s="33">
        <f t="shared" si="112"/>
        <v>7.2800000000000011</v>
      </c>
      <c r="N233" s="33">
        <f t="shared" si="113"/>
        <v>43.67</v>
      </c>
      <c r="O233" s="33">
        <f t="shared" si="114"/>
        <v>220.32</v>
      </c>
      <c r="P233" s="33">
        <f t="shared" si="115"/>
        <v>44.069999999999993</v>
      </c>
      <c r="Q233" s="33">
        <f t="shared" si="116"/>
        <v>264.39</v>
      </c>
    </row>
    <row r="234" spans="1:17">
      <c r="A234" s="56">
        <v>207</v>
      </c>
      <c r="B234" s="56">
        <v>324</v>
      </c>
      <c r="C234" s="4" t="s">
        <v>94</v>
      </c>
      <c r="D234" s="4" t="s">
        <v>499</v>
      </c>
      <c r="E234" s="57">
        <v>1</v>
      </c>
      <c r="F234" s="33">
        <v>1</v>
      </c>
      <c r="G234" s="34">
        <v>183.93</v>
      </c>
      <c r="H234" s="33">
        <f t="shared" si="108"/>
        <v>183.93</v>
      </c>
      <c r="I234" s="33">
        <f t="shared" si="109"/>
        <v>36.789999999999992</v>
      </c>
      <c r="J234" s="33">
        <f t="shared" si="110"/>
        <v>220.72</v>
      </c>
      <c r="K234" s="34">
        <v>36.39</v>
      </c>
      <c r="L234" s="33">
        <f t="shared" si="111"/>
        <v>36.39</v>
      </c>
      <c r="M234" s="33">
        <f t="shared" si="112"/>
        <v>7.2800000000000011</v>
      </c>
      <c r="N234" s="33">
        <f t="shared" si="113"/>
        <v>43.67</v>
      </c>
      <c r="O234" s="33">
        <f t="shared" si="114"/>
        <v>220.32</v>
      </c>
      <c r="P234" s="33">
        <f t="shared" si="115"/>
        <v>44.069999999999993</v>
      </c>
      <c r="Q234" s="33">
        <f t="shared" si="116"/>
        <v>264.39</v>
      </c>
    </row>
    <row r="235" spans="1:17">
      <c r="A235" s="56">
        <v>208</v>
      </c>
      <c r="B235" s="56">
        <v>11</v>
      </c>
      <c r="C235" s="4" t="s">
        <v>95</v>
      </c>
      <c r="D235" s="4" t="s">
        <v>500</v>
      </c>
      <c r="E235" s="57">
        <v>1</v>
      </c>
      <c r="F235" s="33">
        <v>1</v>
      </c>
      <c r="G235" s="34">
        <v>183.93</v>
      </c>
      <c r="H235" s="33">
        <f t="shared" si="108"/>
        <v>183.93</v>
      </c>
      <c r="I235" s="33">
        <f t="shared" si="109"/>
        <v>36.789999999999992</v>
      </c>
      <c r="J235" s="33">
        <f t="shared" si="110"/>
        <v>220.72</v>
      </c>
      <c r="K235" s="34">
        <v>36.39</v>
      </c>
      <c r="L235" s="33">
        <f t="shared" si="111"/>
        <v>36.39</v>
      </c>
      <c r="M235" s="33">
        <f t="shared" si="112"/>
        <v>7.2800000000000011</v>
      </c>
      <c r="N235" s="33">
        <f t="shared" si="113"/>
        <v>43.67</v>
      </c>
      <c r="O235" s="33">
        <f t="shared" si="114"/>
        <v>220.32</v>
      </c>
      <c r="P235" s="33">
        <f t="shared" si="115"/>
        <v>44.069999999999993</v>
      </c>
      <c r="Q235" s="33">
        <f t="shared" si="116"/>
        <v>264.39</v>
      </c>
    </row>
    <row r="236" spans="1:17">
      <c r="A236" s="56">
        <v>209</v>
      </c>
      <c r="B236" s="56">
        <v>51</v>
      </c>
      <c r="C236" s="4" t="s">
        <v>96</v>
      </c>
      <c r="D236" s="4" t="s">
        <v>501</v>
      </c>
      <c r="E236" s="57">
        <v>2</v>
      </c>
      <c r="F236" s="33">
        <v>1</v>
      </c>
      <c r="G236" s="34">
        <v>183.93</v>
      </c>
      <c r="H236" s="33">
        <f t="shared" si="108"/>
        <v>367.86</v>
      </c>
      <c r="I236" s="33">
        <f t="shared" si="109"/>
        <v>73.569999999999993</v>
      </c>
      <c r="J236" s="33">
        <f t="shared" si="110"/>
        <v>441.43</v>
      </c>
      <c r="K236" s="34">
        <v>36.39</v>
      </c>
      <c r="L236" s="33">
        <f t="shared" si="111"/>
        <v>72.78</v>
      </c>
      <c r="M236" s="33">
        <f t="shared" si="112"/>
        <v>14.560000000000002</v>
      </c>
      <c r="N236" s="33">
        <f t="shared" si="113"/>
        <v>87.34</v>
      </c>
      <c r="O236" s="33">
        <f t="shared" si="114"/>
        <v>440.64</v>
      </c>
      <c r="P236" s="33">
        <f t="shared" si="115"/>
        <v>88.13</v>
      </c>
      <c r="Q236" s="33">
        <f t="shared" si="116"/>
        <v>528.77</v>
      </c>
    </row>
    <row r="237" spans="1:17">
      <c r="A237" s="56">
        <v>211</v>
      </c>
      <c r="B237" s="56">
        <v>61</v>
      </c>
      <c r="C237" s="4" t="s">
        <v>97</v>
      </c>
      <c r="D237" s="4" t="s">
        <v>502</v>
      </c>
      <c r="E237" s="57">
        <v>1</v>
      </c>
      <c r="F237" s="33">
        <v>1</v>
      </c>
      <c r="G237" s="34">
        <v>183.93</v>
      </c>
      <c r="H237" s="33">
        <f t="shared" si="108"/>
        <v>183.93</v>
      </c>
      <c r="I237" s="33">
        <f t="shared" si="109"/>
        <v>36.789999999999992</v>
      </c>
      <c r="J237" s="33">
        <f t="shared" si="110"/>
        <v>220.72</v>
      </c>
      <c r="K237" s="34">
        <v>36.39</v>
      </c>
      <c r="L237" s="33">
        <f t="shared" si="111"/>
        <v>36.39</v>
      </c>
      <c r="M237" s="33">
        <f t="shared" si="112"/>
        <v>7.2800000000000011</v>
      </c>
      <c r="N237" s="33">
        <f t="shared" si="113"/>
        <v>43.67</v>
      </c>
      <c r="O237" s="33">
        <f t="shared" si="114"/>
        <v>220.32</v>
      </c>
      <c r="P237" s="33">
        <f t="shared" si="115"/>
        <v>44.069999999999993</v>
      </c>
      <c r="Q237" s="33">
        <f t="shared" si="116"/>
        <v>264.39</v>
      </c>
    </row>
    <row r="238" spans="1:17">
      <c r="A238" s="56">
        <v>212</v>
      </c>
      <c r="B238" s="56">
        <v>31</v>
      </c>
      <c r="C238" s="4" t="s">
        <v>98</v>
      </c>
      <c r="D238" s="4" t="s">
        <v>503</v>
      </c>
      <c r="E238" s="57">
        <v>1</v>
      </c>
      <c r="F238" s="33">
        <v>1</v>
      </c>
      <c r="G238" s="34">
        <v>183.93</v>
      </c>
      <c r="H238" s="33">
        <f t="shared" si="108"/>
        <v>183.93</v>
      </c>
      <c r="I238" s="33">
        <f t="shared" si="109"/>
        <v>36.789999999999992</v>
      </c>
      <c r="J238" s="33">
        <f t="shared" si="110"/>
        <v>220.72</v>
      </c>
      <c r="K238" s="34">
        <v>36.39</v>
      </c>
      <c r="L238" s="33">
        <f t="shared" si="111"/>
        <v>36.39</v>
      </c>
      <c r="M238" s="33">
        <f t="shared" si="112"/>
        <v>7.2800000000000011</v>
      </c>
      <c r="N238" s="33">
        <f t="shared" si="113"/>
        <v>43.67</v>
      </c>
      <c r="O238" s="33">
        <f t="shared" si="114"/>
        <v>220.32</v>
      </c>
      <c r="P238" s="33">
        <f t="shared" si="115"/>
        <v>44.069999999999993</v>
      </c>
      <c r="Q238" s="33">
        <f t="shared" si="116"/>
        <v>264.39</v>
      </c>
    </row>
    <row r="239" spans="1:17">
      <c r="A239" s="56"/>
      <c r="B239" s="56">
        <v>235</v>
      </c>
      <c r="C239" s="4" t="s">
        <v>99</v>
      </c>
      <c r="D239" s="4" t="s">
        <v>297</v>
      </c>
      <c r="E239" s="57">
        <v>1</v>
      </c>
      <c r="F239" s="33">
        <v>1</v>
      </c>
      <c r="G239" s="34">
        <v>183.93</v>
      </c>
      <c r="H239" s="33">
        <f t="shared" si="108"/>
        <v>183.93</v>
      </c>
      <c r="I239" s="33">
        <f t="shared" si="109"/>
        <v>36.789999999999992</v>
      </c>
      <c r="J239" s="33">
        <f t="shared" si="110"/>
        <v>220.72</v>
      </c>
      <c r="K239" s="34">
        <v>36.39</v>
      </c>
      <c r="L239" s="33">
        <f t="shared" si="111"/>
        <v>36.39</v>
      </c>
      <c r="M239" s="33">
        <f t="shared" si="112"/>
        <v>7.2800000000000011</v>
      </c>
      <c r="N239" s="33">
        <f t="shared" si="113"/>
        <v>43.67</v>
      </c>
      <c r="O239" s="33">
        <f t="shared" si="114"/>
        <v>220.32</v>
      </c>
      <c r="P239" s="33">
        <f t="shared" si="115"/>
        <v>44.069999999999993</v>
      </c>
      <c r="Q239" s="33">
        <f t="shared" si="116"/>
        <v>264.39</v>
      </c>
    </row>
    <row r="240" spans="1:17">
      <c r="A240" s="56"/>
      <c r="B240" s="56">
        <v>236</v>
      </c>
      <c r="C240" s="4" t="s">
        <v>100</v>
      </c>
      <c r="D240" s="4" t="s">
        <v>298</v>
      </c>
      <c r="E240" s="57">
        <v>1</v>
      </c>
      <c r="F240" s="33">
        <v>1</v>
      </c>
      <c r="G240" s="34">
        <v>183.93</v>
      </c>
      <c r="H240" s="33">
        <f t="shared" si="108"/>
        <v>183.93</v>
      </c>
      <c r="I240" s="33">
        <f t="shared" si="109"/>
        <v>36.789999999999992</v>
      </c>
      <c r="J240" s="33">
        <f t="shared" si="110"/>
        <v>220.72</v>
      </c>
      <c r="K240" s="34">
        <v>36.39</v>
      </c>
      <c r="L240" s="33">
        <f t="shared" si="111"/>
        <v>36.39</v>
      </c>
      <c r="M240" s="33">
        <f t="shared" si="112"/>
        <v>7.2800000000000011</v>
      </c>
      <c r="N240" s="33">
        <f t="shared" si="113"/>
        <v>43.67</v>
      </c>
      <c r="O240" s="33">
        <f t="shared" si="114"/>
        <v>220.32</v>
      </c>
      <c r="P240" s="33">
        <f t="shared" si="115"/>
        <v>44.069999999999993</v>
      </c>
      <c r="Q240" s="33">
        <f t="shared" si="116"/>
        <v>264.39</v>
      </c>
    </row>
    <row r="241" spans="1:17">
      <c r="A241" s="56">
        <v>213</v>
      </c>
      <c r="B241" s="56">
        <v>65</v>
      </c>
      <c r="C241" s="4" t="s">
        <v>101</v>
      </c>
      <c r="D241" s="4" t="s">
        <v>504</v>
      </c>
      <c r="E241" s="57">
        <v>1</v>
      </c>
      <c r="F241" s="33">
        <v>1</v>
      </c>
      <c r="G241" s="34">
        <v>183.93</v>
      </c>
      <c r="H241" s="33">
        <f t="shared" si="108"/>
        <v>183.93</v>
      </c>
      <c r="I241" s="33">
        <f t="shared" si="109"/>
        <v>36.789999999999992</v>
      </c>
      <c r="J241" s="33">
        <f t="shared" si="110"/>
        <v>220.72</v>
      </c>
      <c r="K241" s="34">
        <v>36.39</v>
      </c>
      <c r="L241" s="33">
        <f t="shared" si="111"/>
        <v>36.39</v>
      </c>
      <c r="M241" s="33">
        <f t="shared" si="112"/>
        <v>7.2800000000000011</v>
      </c>
      <c r="N241" s="33">
        <f t="shared" si="113"/>
        <v>43.67</v>
      </c>
      <c r="O241" s="33">
        <f t="shared" si="114"/>
        <v>220.32</v>
      </c>
      <c r="P241" s="33">
        <f t="shared" si="115"/>
        <v>44.069999999999993</v>
      </c>
      <c r="Q241" s="33">
        <f t="shared" si="116"/>
        <v>264.39</v>
      </c>
    </row>
    <row r="242" spans="1:17">
      <c r="A242" s="2">
        <v>214</v>
      </c>
      <c r="B242" s="2">
        <v>305</v>
      </c>
      <c r="C242" s="3" t="s">
        <v>102</v>
      </c>
      <c r="D242" s="3" t="s">
        <v>505</v>
      </c>
      <c r="E242" s="7">
        <v>1</v>
      </c>
      <c r="F242" s="33">
        <v>1</v>
      </c>
      <c r="G242" s="34">
        <v>183.93</v>
      </c>
      <c r="H242" s="33">
        <f t="shared" si="108"/>
        <v>183.93</v>
      </c>
      <c r="I242" s="33">
        <f t="shared" si="109"/>
        <v>36.789999999999992</v>
      </c>
      <c r="J242" s="33">
        <f t="shared" si="110"/>
        <v>220.72</v>
      </c>
      <c r="K242" s="34">
        <v>36.39</v>
      </c>
      <c r="L242" s="33">
        <f t="shared" si="111"/>
        <v>36.39</v>
      </c>
      <c r="M242" s="33">
        <f t="shared" si="112"/>
        <v>7.2800000000000011</v>
      </c>
      <c r="N242" s="33">
        <f t="shared" si="113"/>
        <v>43.67</v>
      </c>
      <c r="O242" s="33">
        <f t="shared" si="114"/>
        <v>220.32</v>
      </c>
      <c r="P242" s="33">
        <f t="shared" si="115"/>
        <v>44.069999999999993</v>
      </c>
      <c r="Q242" s="33">
        <f t="shared" si="116"/>
        <v>264.39</v>
      </c>
    </row>
    <row r="243" spans="1:17">
      <c r="A243" s="6"/>
      <c r="B243" s="93" t="s">
        <v>320</v>
      </c>
      <c r="C243" s="91"/>
      <c r="D243" s="91"/>
      <c r="E243" s="10"/>
      <c r="F243" s="33"/>
      <c r="G243" s="34"/>
      <c r="H243" s="33"/>
      <c r="I243" s="36"/>
      <c r="J243" s="33"/>
      <c r="K243" s="34"/>
      <c r="L243" s="33"/>
      <c r="M243" s="33"/>
      <c r="N243" s="33"/>
      <c r="O243" s="33"/>
      <c r="P243" s="33"/>
      <c r="Q243" s="33"/>
    </row>
    <row r="244" spans="1:17">
      <c r="A244" s="88">
        <v>215</v>
      </c>
      <c r="B244" s="9">
        <v>166</v>
      </c>
      <c r="C244" s="8" t="s">
        <v>217</v>
      </c>
      <c r="D244" s="8" t="s">
        <v>189</v>
      </c>
      <c r="E244" s="95">
        <v>1</v>
      </c>
      <c r="F244" s="86">
        <v>2</v>
      </c>
      <c r="G244" s="78">
        <v>183.93</v>
      </c>
      <c r="H244" s="33">
        <f>ROUND(E244*G244/F244,2)</f>
        <v>91.97</v>
      </c>
      <c r="I244" s="33">
        <f>J244-H244</f>
        <v>18.39</v>
      </c>
      <c r="J244" s="33">
        <f>ROUND(H244*1.2,2)</f>
        <v>110.36</v>
      </c>
      <c r="K244" s="78">
        <v>36.39</v>
      </c>
      <c r="L244" s="66">
        <f>ROUND(E244*K244/F244,2)-0.01</f>
        <v>18.189999999999998</v>
      </c>
      <c r="M244" s="33">
        <f>N244-L244</f>
        <v>3.6400000000000006</v>
      </c>
      <c r="N244" s="33">
        <f>ROUND(L244*1.2,2)</f>
        <v>21.83</v>
      </c>
      <c r="O244" s="66">
        <f t="shared" ref="O244:O245" si="117">H244+L244</f>
        <v>110.16</v>
      </c>
      <c r="P244" s="33">
        <f t="shared" ref="P244:P245" si="118">I244+M244</f>
        <v>22.03</v>
      </c>
      <c r="Q244" s="66">
        <f t="shared" ref="Q244:Q245" si="119">J244+N244</f>
        <v>132.19</v>
      </c>
    </row>
    <row r="245" spans="1:17">
      <c r="A245" s="89"/>
      <c r="B245" s="9">
        <v>119</v>
      </c>
      <c r="C245" s="8" t="s">
        <v>188</v>
      </c>
      <c r="D245" s="8" t="s">
        <v>562</v>
      </c>
      <c r="E245" s="96"/>
      <c r="F245" s="87"/>
      <c r="G245" s="79"/>
      <c r="H245" s="33">
        <v>91.96</v>
      </c>
      <c r="I245" s="33">
        <f>J245-H245</f>
        <v>18.39</v>
      </c>
      <c r="J245" s="33">
        <f>ROUND(H245*1.2,2)</f>
        <v>110.35</v>
      </c>
      <c r="K245" s="79"/>
      <c r="L245" s="66">
        <v>18.2</v>
      </c>
      <c r="M245" s="66">
        <f>N245-L245</f>
        <v>3.6400000000000006</v>
      </c>
      <c r="N245" s="33">
        <f>ROUND(L245*1.2,2)</f>
        <v>21.84</v>
      </c>
      <c r="O245" s="66">
        <f t="shared" si="117"/>
        <v>110.16</v>
      </c>
      <c r="P245" s="66">
        <f t="shared" si="118"/>
        <v>22.03</v>
      </c>
      <c r="Q245" s="66">
        <f t="shared" si="119"/>
        <v>132.19</v>
      </c>
    </row>
    <row r="246" spans="1:17">
      <c r="A246" s="56">
        <v>216</v>
      </c>
      <c r="B246" s="56">
        <v>164</v>
      </c>
      <c r="C246" s="4" t="s">
        <v>0</v>
      </c>
      <c r="D246" s="4" t="s">
        <v>562</v>
      </c>
      <c r="E246" s="57">
        <v>1</v>
      </c>
      <c r="F246" s="33">
        <v>1</v>
      </c>
      <c r="G246" s="34">
        <v>183.93</v>
      </c>
      <c r="H246" s="33">
        <f t="shared" ref="H246:H257" si="120">ROUND(E246*G246/F246,2)</f>
        <v>183.93</v>
      </c>
      <c r="I246" s="33">
        <f t="shared" ref="I246:I257" si="121">J246-H246</f>
        <v>36.789999999999992</v>
      </c>
      <c r="J246" s="33">
        <f t="shared" ref="J246:J257" si="122">ROUND(H246*1.2,2)</f>
        <v>220.72</v>
      </c>
      <c r="K246" s="34">
        <v>36.39</v>
      </c>
      <c r="L246" s="33">
        <f t="shared" ref="L246:L257" si="123">ROUND(E246*K246/F246,2)</f>
        <v>36.39</v>
      </c>
      <c r="M246" s="33">
        <f t="shared" ref="M246:M257" si="124">N246-L246</f>
        <v>7.2800000000000011</v>
      </c>
      <c r="N246" s="33">
        <f t="shared" ref="N246:N257" si="125">ROUND(L246*1.2,2)</f>
        <v>43.67</v>
      </c>
      <c r="O246" s="33">
        <f t="shared" ref="O246:O259" si="126">H246+L246</f>
        <v>220.32</v>
      </c>
      <c r="P246" s="33">
        <f t="shared" ref="P246:P259" si="127">I246+M246</f>
        <v>44.069999999999993</v>
      </c>
      <c r="Q246" s="33">
        <f t="shared" ref="Q246:Q259" si="128">J246+N246</f>
        <v>264.39</v>
      </c>
    </row>
    <row r="247" spans="1:17">
      <c r="A247" s="56">
        <v>217</v>
      </c>
      <c r="B247" s="56">
        <v>273</v>
      </c>
      <c r="C247" s="4" t="s">
        <v>103</v>
      </c>
      <c r="D247" s="4" t="s">
        <v>506</v>
      </c>
      <c r="E247" s="57">
        <v>1</v>
      </c>
      <c r="F247" s="33">
        <v>1</v>
      </c>
      <c r="G247" s="34">
        <v>183.93</v>
      </c>
      <c r="H247" s="33">
        <f t="shared" si="120"/>
        <v>183.93</v>
      </c>
      <c r="I247" s="33">
        <f t="shared" si="121"/>
        <v>36.789999999999992</v>
      </c>
      <c r="J247" s="33">
        <f t="shared" si="122"/>
        <v>220.72</v>
      </c>
      <c r="K247" s="34">
        <v>36.39</v>
      </c>
      <c r="L247" s="33">
        <f t="shared" si="123"/>
        <v>36.39</v>
      </c>
      <c r="M247" s="33">
        <f t="shared" si="124"/>
        <v>7.2800000000000011</v>
      </c>
      <c r="N247" s="33">
        <f t="shared" si="125"/>
        <v>43.67</v>
      </c>
      <c r="O247" s="33">
        <f t="shared" si="126"/>
        <v>220.32</v>
      </c>
      <c r="P247" s="33">
        <f t="shared" si="127"/>
        <v>44.069999999999993</v>
      </c>
      <c r="Q247" s="33">
        <f t="shared" si="128"/>
        <v>264.39</v>
      </c>
    </row>
    <row r="248" spans="1:17">
      <c r="A248" s="56">
        <v>218</v>
      </c>
      <c r="B248" s="56">
        <v>7</v>
      </c>
      <c r="C248" s="4" t="s">
        <v>104</v>
      </c>
      <c r="D248" s="4" t="s">
        <v>563</v>
      </c>
      <c r="E248" s="57">
        <v>1</v>
      </c>
      <c r="F248" s="33">
        <v>1</v>
      </c>
      <c r="G248" s="34">
        <v>183.93</v>
      </c>
      <c r="H248" s="33">
        <f t="shared" si="120"/>
        <v>183.93</v>
      </c>
      <c r="I248" s="33">
        <f t="shared" si="121"/>
        <v>36.789999999999992</v>
      </c>
      <c r="J248" s="33">
        <f t="shared" si="122"/>
        <v>220.72</v>
      </c>
      <c r="K248" s="34">
        <v>36.39</v>
      </c>
      <c r="L248" s="33">
        <f t="shared" si="123"/>
        <v>36.39</v>
      </c>
      <c r="M248" s="33">
        <f t="shared" si="124"/>
        <v>7.2800000000000011</v>
      </c>
      <c r="N248" s="33">
        <f t="shared" si="125"/>
        <v>43.67</v>
      </c>
      <c r="O248" s="33">
        <f t="shared" si="126"/>
        <v>220.32</v>
      </c>
      <c r="P248" s="33">
        <f t="shared" si="127"/>
        <v>44.069999999999993</v>
      </c>
      <c r="Q248" s="33">
        <f t="shared" si="128"/>
        <v>264.39</v>
      </c>
    </row>
    <row r="249" spans="1:17">
      <c r="A249" s="56">
        <v>219</v>
      </c>
      <c r="B249" s="56">
        <v>213</v>
      </c>
      <c r="C249" s="4" t="s">
        <v>105</v>
      </c>
      <c r="D249" s="4" t="s">
        <v>564</v>
      </c>
      <c r="E249" s="57">
        <v>1</v>
      </c>
      <c r="F249" s="33">
        <v>1</v>
      </c>
      <c r="G249" s="34">
        <v>183.93</v>
      </c>
      <c r="H249" s="33">
        <f t="shared" si="120"/>
        <v>183.93</v>
      </c>
      <c r="I249" s="33">
        <f t="shared" si="121"/>
        <v>36.789999999999992</v>
      </c>
      <c r="J249" s="33">
        <f t="shared" si="122"/>
        <v>220.72</v>
      </c>
      <c r="K249" s="34">
        <v>36.39</v>
      </c>
      <c r="L249" s="33">
        <f t="shared" si="123"/>
        <v>36.39</v>
      </c>
      <c r="M249" s="33">
        <f t="shared" si="124"/>
        <v>7.2800000000000011</v>
      </c>
      <c r="N249" s="33">
        <f t="shared" si="125"/>
        <v>43.67</v>
      </c>
      <c r="O249" s="33">
        <f t="shared" si="126"/>
        <v>220.32</v>
      </c>
      <c r="P249" s="33">
        <f t="shared" si="127"/>
        <v>44.069999999999993</v>
      </c>
      <c r="Q249" s="33">
        <f t="shared" si="128"/>
        <v>264.39</v>
      </c>
    </row>
    <row r="250" spans="1:17">
      <c r="A250" s="56">
        <v>220</v>
      </c>
      <c r="B250" s="56">
        <v>111</v>
      </c>
      <c r="C250" s="4" t="s">
        <v>106</v>
      </c>
      <c r="D250" s="4" t="s">
        <v>565</v>
      </c>
      <c r="E250" s="57">
        <v>1</v>
      </c>
      <c r="F250" s="33">
        <v>1</v>
      </c>
      <c r="G250" s="34">
        <v>183.93</v>
      </c>
      <c r="H250" s="33">
        <f t="shared" si="120"/>
        <v>183.93</v>
      </c>
      <c r="I250" s="33">
        <f t="shared" si="121"/>
        <v>36.789999999999992</v>
      </c>
      <c r="J250" s="33">
        <f t="shared" si="122"/>
        <v>220.72</v>
      </c>
      <c r="K250" s="34">
        <v>36.39</v>
      </c>
      <c r="L250" s="33">
        <f t="shared" si="123"/>
        <v>36.39</v>
      </c>
      <c r="M250" s="33">
        <f t="shared" si="124"/>
        <v>7.2800000000000011</v>
      </c>
      <c r="N250" s="33">
        <f t="shared" si="125"/>
        <v>43.67</v>
      </c>
      <c r="O250" s="33">
        <f t="shared" si="126"/>
        <v>220.32</v>
      </c>
      <c r="P250" s="33">
        <f t="shared" si="127"/>
        <v>44.069999999999993</v>
      </c>
      <c r="Q250" s="33">
        <f t="shared" si="128"/>
        <v>264.39</v>
      </c>
    </row>
    <row r="251" spans="1:17">
      <c r="A251" s="56">
        <v>221</v>
      </c>
      <c r="B251" s="56">
        <v>178</v>
      </c>
      <c r="C251" s="4" t="s">
        <v>107</v>
      </c>
      <c r="D251" s="4" t="s">
        <v>566</v>
      </c>
      <c r="E251" s="57">
        <v>1</v>
      </c>
      <c r="F251" s="33">
        <v>1</v>
      </c>
      <c r="G251" s="34">
        <v>183.93</v>
      </c>
      <c r="H251" s="33">
        <f t="shared" si="120"/>
        <v>183.93</v>
      </c>
      <c r="I251" s="33">
        <f t="shared" si="121"/>
        <v>36.789999999999992</v>
      </c>
      <c r="J251" s="33">
        <f t="shared" si="122"/>
        <v>220.72</v>
      </c>
      <c r="K251" s="34">
        <v>36.39</v>
      </c>
      <c r="L251" s="33">
        <f t="shared" si="123"/>
        <v>36.39</v>
      </c>
      <c r="M251" s="33">
        <f t="shared" si="124"/>
        <v>7.2800000000000011</v>
      </c>
      <c r="N251" s="33">
        <f t="shared" si="125"/>
        <v>43.67</v>
      </c>
      <c r="O251" s="33">
        <f t="shared" si="126"/>
        <v>220.32</v>
      </c>
      <c r="P251" s="33">
        <f t="shared" si="127"/>
        <v>44.069999999999993</v>
      </c>
      <c r="Q251" s="33">
        <f t="shared" si="128"/>
        <v>264.39</v>
      </c>
    </row>
    <row r="252" spans="1:17">
      <c r="A252" s="56">
        <v>222</v>
      </c>
      <c r="B252" s="56">
        <v>141</v>
      </c>
      <c r="C252" s="4" t="s">
        <v>108</v>
      </c>
      <c r="D252" s="4" t="s">
        <v>567</v>
      </c>
      <c r="E252" s="57">
        <v>1</v>
      </c>
      <c r="F252" s="33">
        <v>1</v>
      </c>
      <c r="G252" s="34">
        <v>183.93</v>
      </c>
      <c r="H252" s="33">
        <f t="shared" si="120"/>
        <v>183.93</v>
      </c>
      <c r="I252" s="33">
        <f t="shared" si="121"/>
        <v>36.789999999999992</v>
      </c>
      <c r="J252" s="33">
        <f t="shared" si="122"/>
        <v>220.72</v>
      </c>
      <c r="K252" s="34">
        <v>36.39</v>
      </c>
      <c r="L252" s="33">
        <f t="shared" si="123"/>
        <v>36.39</v>
      </c>
      <c r="M252" s="33">
        <f t="shared" si="124"/>
        <v>7.2800000000000011</v>
      </c>
      <c r="N252" s="33">
        <f t="shared" si="125"/>
        <v>43.67</v>
      </c>
      <c r="O252" s="33">
        <f t="shared" si="126"/>
        <v>220.32</v>
      </c>
      <c r="P252" s="33">
        <f t="shared" si="127"/>
        <v>44.069999999999993</v>
      </c>
      <c r="Q252" s="33">
        <f t="shared" si="128"/>
        <v>264.39</v>
      </c>
    </row>
    <row r="253" spans="1:17">
      <c r="A253" s="56">
        <v>223</v>
      </c>
      <c r="B253" s="56">
        <v>146</v>
      </c>
      <c r="C253" s="4" t="s">
        <v>109</v>
      </c>
      <c r="D253" s="4" t="s">
        <v>568</v>
      </c>
      <c r="E253" s="57">
        <v>1</v>
      </c>
      <c r="F253" s="33">
        <v>1</v>
      </c>
      <c r="G253" s="34">
        <v>183.93</v>
      </c>
      <c r="H253" s="33">
        <f t="shared" si="120"/>
        <v>183.93</v>
      </c>
      <c r="I253" s="33">
        <f t="shared" si="121"/>
        <v>36.789999999999992</v>
      </c>
      <c r="J253" s="33">
        <f t="shared" si="122"/>
        <v>220.72</v>
      </c>
      <c r="K253" s="34">
        <v>36.39</v>
      </c>
      <c r="L253" s="33">
        <f t="shared" si="123"/>
        <v>36.39</v>
      </c>
      <c r="M253" s="33">
        <f t="shared" si="124"/>
        <v>7.2800000000000011</v>
      </c>
      <c r="N253" s="33">
        <f t="shared" si="125"/>
        <v>43.67</v>
      </c>
      <c r="O253" s="33">
        <f t="shared" si="126"/>
        <v>220.32</v>
      </c>
      <c r="P253" s="33">
        <f t="shared" si="127"/>
        <v>44.069999999999993</v>
      </c>
      <c r="Q253" s="33">
        <f t="shared" si="128"/>
        <v>264.39</v>
      </c>
    </row>
    <row r="254" spans="1:17">
      <c r="A254" s="56">
        <v>224</v>
      </c>
      <c r="B254" s="56">
        <v>131</v>
      </c>
      <c r="C254" s="4" t="s">
        <v>110</v>
      </c>
      <c r="D254" s="4" t="s">
        <v>569</v>
      </c>
      <c r="E254" s="57">
        <v>1</v>
      </c>
      <c r="F254" s="33">
        <v>1</v>
      </c>
      <c r="G254" s="34">
        <v>183.93</v>
      </c>
      <c r="H254" s="33">
        <f t="shared" si="120"/>
        <v>183.93</v>
      </c>
      <c r="I254" s="33">
        <f t="shared" si="121"/>
        <v>36.789999999999992</v>
      </c>
      <c r="J254" s="33">
        <f t="shared" si="122"/>
        <v>220.72</v>
      </c>
      <c r="K254" s="34">
        <v>36.39</v>
      </c>
      <c r="L254" s="33">
        <f t="shared" si="123"/>
        <v>36.39</v>
      </c>
      <c r="M254" s="33">
        <f t="shared" si="124"/>
        <v>7.2800000000000011</v>
      </c>
      <c r="N254" s="33">
        <f t="shared" si="125"/>
        <v>43.67</v>
      </c>
      <c r="O254" s="33">
        <f t="shared" si="126"/>
        <v>220.32</v>
      </c>
      <c r="P254" s="33">
        <f t="shared" si="127"/>
        <v>44.069999999999993</v>
      </c>
      <c r="Q254" s="33">
        <f t="shared" si="128"/>
        <v>264.39</v>
      </c>
    </row>
    <row r="255" spans="1:17">
      <c r="A255" s="56">
        <v>225</v>
      </c>
      <c r="B255" s="56">
        <v>80</v>
      </c>
      <c r="C255" s="4" t="s">
        <v>111</v>
      </c>
      <c r="D255" s="4" t="s">
        <v>570</v>
      </c>
      <c r="E255" s="57">
        <v>1</v>
      </c>
      <c r="F255" s="33">
        <v>1</v>
      </c>
      <c r="G255" s="34">
        <v>183.93</v>
      </c>
      <c r="H255" s="33">
        <f t="shared" si="120"/>
        <v>183.93</v>
      </c>
      <c r="I255" s="33">
        <f t="shared" si="121"/>
        <v>36.789999999999992</v>
      </c>
      <c r="J255" s="33">
        <f t="shared" si="122"/>
        <v>220.72</v>
      </c>
      <c r="K255" s="34">
        <v>36.39</v>
      </c>
      <c r="L255" s="33">
        <f t="shared" si="123"/>
        <v>36.39</v>
      </c>
      <c r="M255" s="33">
        <f t="shared" si="124"/>
        <v>7.2800000000000011</v>
      </c>
      <c r="N255" s="33">
        <f t="shared" si="125"/>
        <v>43.67</v>
      </c>
      <c r="O255" s="33">
        <f t="shared" si="126"/>
        <v>220.32</v>
      </c>
      <c r="P255" s="33">
        <f t="shared" si="127"/>
        <v>44.069999999999993</v>
      </c>
      <c r="Q255" s="33">
        <f t="shared" si="128"/>
        <v>264.39</v>
      </c>
    </row>
    <row r="256" spans="1:17">
      <c r="A256" s="56">
        <v>226</v>
      </c>
      <c r="B256" s="56">
        <v>58</v>
      </c>
      <c r="C256" s="5" t="s">
        <v>6</v>
      </c>
      <c r="D256" s="4" t="s">
        <v>507</v>
      </c>
      <c r="E256" s="57">
        <v>1</v>
      </c>
      <c r="F256" s="33">
        <v>1</v>
      </c>
      <c r="G256" s="34">
        <v>183.93</v>
      </c>
      <c r="H256" s="33">
        <f t="shared" si="120"/>
        <v>183.93</v>
      </c>
      <c r="I256" s="33">
        <f t="shared" si="121"/>
        <v>36.789999999999992</v>
      </c>
      <c r="J256" s="33">
        <f t="shared" si="122"/>
        <v>220.72</v>
      </c>
      <c r="K256" s="34">
        <v>36.39</v>
      </c>
      <c r="L256" s="33">
        <f t="shared" si="123"/>
        <v>36.39</v>
      </c>
      <c r="M256" s="33">
        <f t="shared" si="124"/>
        <v>7.2800000000000011</v>
      </c>
      <c r="N256" s="33">
        <f t="shared" si="125"/>
        <v>43.67</v>
      </c>
      <c r="O256" s="33">
        <f t="shared" si="126"/>
        <v>220.32</v>
      </c>
      <c r="P256" s="33">
        <f t="shared" si="127"/>
        <v>44.069999999999993</v>
      </c>
      <c r="Q256" s="33">
        <f t="shared" si="128"/>
        <v>264.39</v>
      </c>
    </row>
    <row r="257" spans="1:17">
      <c r="A257" s="56">
        <v>227</v>
      </c>
      <c r="B257" s="56">
        <v>40</v>
      </c>
      <c r="C257" s="5" t="s">
        <v>112</v>
      </c>
      <c r="D257" s="4" t="s">
        <v>571</v>
      </c>
      <c r="E257" s="57">
        <v>1</v>
      </c>
      <c r="F257" s="33">
        <v>1</v>
      </c>
      <c r="G257" s="34">
        <v>183.93</v>
      </c>
      <c r="H257" s="33">
        <f t="shared" si="120"/>
        <v>183.93</v>
      </c>
      <c r="I257" s="33">
        <f t="shared" si="121"/>
        <v>36.789999999999992</v>
      </c>
      <c r="J257" s="33">
        <f t="shared" si="122"/>
        <v>220.72</v>
      </c>
      <c r="K257" s="34">
        <v>36.39</v>
      </c>
      <c r="L257" s="33">
        <f t="shared" si="123"/>
        <v>36.39</v>
      </c>
      <c r="M257" s="33">
        <f t="shared" si="124"/>
        <v>7.2800000000000011</v>
      </c>
      <c r="N257" s="33">
        <f t="shared" si="125"/>
        <v>43.67</v>
      </c>
      <c r="O257" s="33">
        <f t="shared" si="126"/>
        <v>220.32</v>
      </c>
      <c r="P257" s="33">
        <f t="shared" si="127"/>
        <v>44.069999999999993</v>
      </c>
      <c r="Q257" s="33">
        <f t="shared" si="128"/>
        <v>264.39</v>
      </c>
    </row>
    <row r="258" spans="1:17" ht="16.5" customHeight="1">
      <c r="A258" s="88">
        <v>228</v>
      </c>
      <c r="B258" s="56">
        <v>234</v>
      </c>
      <c r="C258" s="5" t="s">
        <v>190</v>
      </c>
      <c r="D258" s="4" t="s">
        <v>192</v>
      </c>
      <c r="E258" s="95">
        <v>1</v>
      </c>
      <c r="F258" s="86">
        <v>2</v>
      </c>
      <c r="G258" s="78">
        <v>183.93</v>
      </c>
      <c r="H258" s="33">
        <f>ROUND(E258*G258/F258,2)</f>
        <v>91.97</v>
      </c>
      <c r="I258" s="33">
        <f>J258-H258</f>
        <v>18.39</v>
      </c>
      <c r="J258" s="33">
        <f>ROUND(H258*1.2,2)</f>
        <v>110.36</v>
      </c>
      <c r="K258" s="78">
        <v>36.39</v>
      </c>
      <c r="L258" s="66">
        <f>ROUND(E258*K258/F258,2)-0.01</f>
        <v>18.189999999999998</v>
      </c>
      <c r="M258" s="33">
        <f>N258-L258</f>
        <v>3.6400000000000006</v>
      </c>
      <c r="N258" s="33">
        <f>ROUND(L258*1.2,2)</f>
        <v>21.83</v>
      </c>
      <c r="O258" s="66">
        <f t="shared" si="126"/>
        <v>110.16</v>
      </c>
      <c r="P258" s="33">
        <f t="shared" si="127"/>
        <v>22.03</v>
      </c>
      <c r="Q258" s="66">
        <f t="shared" si="128"/>
        <v>132.19</v>
      </c>
    </row>
    <row r="259" spans="1:17" ht="16.5" customHeight="1">
      <c r="A259" s="89"/>
      <c r="B259" s="56">
        <v>74</v>
      </c>
      <c r="C259" s="5" t="s">
        <v>218</v>
      </c>
      <c r="D259" s="4" t="s">
        <v>191</v>
      </c>
      <c r="E259" s="96"/>
      <c r="F259" s="87"/>
      <c r="G259" s="79"/>
      <c r="H259" s="33">
        <v>91.96</v>
      </c>
      <c r="I259" s="33">
        <f>J259-H259</f>
        <v>18.39</v>
      </c>
      <c r="J259" s="33">
        <f>ROUND(H259*1.2,2)</f>
        <v>110.35</v>
      </c>
      <c r="K259" s="79"/>
      <c r="L259" s="66">
        <v>18.2</v>
      </c>
      <c r="M259" s="66">
        <f>N259-L259</f>
        <v>3.6400000000000006</v>
      </c>
      <c r="N259" s="33">
        <f>ROUND(L259*1.2,2)</f>
        <v>21.84</v>
      </c>
      <c r="O259" s="66">
        <f t="shared" si="126"/>
        <v>110.16</v>
      </c>
      <c r="P259" s="66">
        <f t="shared" si="127"/>
        <v>22.03</v>
      </c>
      <c r="Q259" s="66">
        <f t="shared" si="128"/>
        <v>132.19</v>
      </c>
    </row>
    <row r="260" spans="1:17">
      <c r="A260" s="56">
        <v>229</v>
      </c>
      <c r="B260" s="56">
        <v>118</v>
      </c>
      <c r="C260" s="5" t="s">
        <v>113</v>
      </c>
      <c r="D260" s="4" t="s">
        <v>572</v>
      </c>
      <c r="E260" s="57">
        <v>1</v>
      </c>
      <c r="F260" s="33">
        <v>1</v>
      </c>
      <c r="G260" s="34">
        <v>183.93</v>
      </c>
      <c r="H260" s="33">
        <f t="shared" ref="H260:H270" si="129">ROUND(E260*G260/F260,2)</f>
        <v>183.93</v>
      </c>
      <c r="I260" s="33">
        <f t="shared" ref="I260:I270" si="130">J260-H260</f>
        <v>36.789999999999992</v>
      </c>
      <c r="J260" s="33">
        <f t="shared" ref="J260:J270" si="131">ROUND(H260*1.2,2)</f>
        <v>220.72</v>
      </c>
      <c r="K260" s="34">
        <v>36.39</v>
      </c>
      <c r="L260" s="33">
        <f t="shared" ref="L260:L270" si="132">ROUND(E260*K260/F260,2)</f>
        <v>36.39</v>
      </c>
      <c r="M260" s="33">
        <f t="shared" ref="M260:M270" si="133">N260-L260</f>
        <v>7.2800000000000011</v>
      </c>
      <c r="N260" s="33">
        <f t="shared" ref="N260:N270" si="134">ROUND(L260*1.2,2)</f>
        <v>43.67</v>
      </c>
      <c r="O260" s="33">
        <f t="shared" ref="O260:O270" si="135">H260+L260</f>
        <v>220.32</v>
      </c>
      <c r="P260" s="33">
        <f t="shared" ref="P260:P270" si="136">I260+M260</f>
        <v>44.069999999999993</v>
      </c>
      <c r="Q260" s="33">
        <f t="shared" ref="Q260:Q270" si="137">J260+N260</f>
        <v>264.39</v>
      </c>
    </row>
    <row r="261" spans="1:17">
      <c r="A261" s="56">
        <v>230</v>
      </c>
      <c r="B261" s="56">
        <v>103</v>
      </c>
      <c r="C261" s="5" t="s">
        <v>114</v>
      </c>
      <c r="D261" s="4" t="s">
        <v>573</v>
      </c>
      <c r="E261" s="57">
        <v>1</v>
      </c>
      <c r="F261" s="33">
        <v>1</v>
      </c>
      <c r="G261" s="34">
        <v>183.93</v>
      </c>
      <c r="H261" s="33">
        <f t="shared" si="129"/>
        <v>183.93</v>
      </c>
      <c r="I261" s="33">
        <f t="shared" si="130"/>
        <v>36.789999999999992</v>
      </c>
      <c r="J261" s="33">
        <f t="shared" si="131"/>
        <v>220.72</v>
      </c>
      <c r="K261" s="34">
        <v>36.39</v>
      </c>
      <c r="L261" s="33">
        <f t="shared" si="132"/>
        <v>36.39</v>
      </c>
      <c r="M261" s="33">
        <f t="shared" si="133"/>
        <v>7.2800000000000011</v>
      </c>
      <c r="N261" s="33">
        <f t="shared" si="134"/>
        <v>43.67</v>
      </c>
      <c r="O261" s="33">
        <f t="shared" si="135"/>
        <v>220.32</v>
      </c>
      <c r="P261" s="33">
        <f t="shared" si="136"/>
        <v>44.069999999999993</v>
      </c>
      <c r="Q261" s="33">
        <f t="shared" si="137"/>
        <v>264.39</v>
      </c>
    </row>
    <row r="262" spans="1:17">
      <c r="A262" s="56">
        <v>231</v>
      </c>
      <c r="B262" s="56">
        <v>97</v>
      </c>
      <c r="C262" s="5" t="s">
        <v>115</v>
      </c>
      <c r="D262" s="4" t="s">
        <v>574</v>
      </c>
      <c r="E262" s="57">
        <v>1</v>
      </c>
      <c r="F262" s="33">
        <v>1</v>
      </c>
      <c r="G262" s="34">
        <v>183.93</v>
      </c>
      <c r="H262" s="33">
        <f t="shared" si="129"/>
        <v>183.93</v>
      </c>
      <c r="I262" s="33">
        <f t="shared" si="130"/>
        <v>36.789999999999992</v>
      </c>
      <c r="J262" s="33">
        <f t="shared" si="131"/>
        <v>220.72</v>
      </c>
      <c r="K262" s="34">
        <v>36.39</v>
      </c>
      <c r="L262" s="33">
        <f t="shared" si="132"/>
        <v>36.39</v>
      </c>
      <c r="M262" s="33">
        <f t="shared" si="133"/>
        <v>7.2800000000000011</v>
      </c>
      <c r="N262" s="33">
        <f t="shared" si="134"/>
        <v>43.67</v>
      </c>
      <c r="O262" s="33">
        <f t="shared" si="135"/>
        <v>220.32</v>
      </c>
      <c r="P262" s="33">
        <f t="shared" si="136"/>
        <v>44.069999999999993</v>
      </c>
      <c r="Q262" s="33">
        <f t="shared" si="137"/>
        <v>264.39</v>
      </c>
    </row>
    <row r="263" spans="1:17">
      <c r="A263" s="56">
        <v>232</v>
      </c>
      <c r="B263" s="56">
        <v>129</v>
      </c>
      <c r="C263" s="5" t="s">
        <v>116</v>
      </c>
      <c r="D263" s="4" t="s">
        <v>575</v>
      </c>
      <c r="E263" s="57">
        <v>1</v>
      </c>
      <c r="F263" s="33">
        <v>1</v>
      </c>
      <c r="G263" s="34">
        <v>183.93</v>
      </c>
      <c r="H263" s="33">
        <f t="shared" si="129"/>
        <v>183.93</v>
      </c>
      <c r="I263" s="33">
        <f t="shared" si="130"/>
        <v>36.789999999999992</v>
      </c>
      <c r="J263" s="33">
        <f t="shared" si="131"/>
        <v>220.72</v>
      </c>
      <c r="K263" s="34">
        <v>36.39</v>
      </c>
      <c r="L263" s="33">
        <f t="shared" si="132"/>
        <v>36.39</v>
      </c>
      <c r="M263" s="33">
        <f t="shared" si="133"/>
        <v>7.2800000000000011</v>
      </c>
      <c r="N263" s="33">
        <f t="shared" si="134"/>
        <v>43.67</v>
      </c>
      <c r="O263" s="33">
        <f t="shared" si="135"/>
        <v>220.32</v>
      </c>
      <c r="P263" s="33">
        <f t="shared" si="136"/>
        <v>44.069999999999993</v>
      </c>
      <c r="Q263" s="33">
        <f t="shared" si="137"/>
        <v>264.39</v>
      </c>
    </row>
    <row r="264" spans="1:17" s="40" customFormat="1">
      <c r="A264" s="56">
        <v>233</v>
      </c>
      <c r="B264" s="56">
        <v>271</v>
      </c>
      <c r="C264" s="5" t="s">
        <v>219</v>
      </c>
      <c r="D264" s="4" t="s">
        <v>246</v>
      </c>
      <c r="E264" s="57">
        <v>1</v>
      </c>
      <c r="F264" s="33">
        <v>1</v>
      </c>
      <c r="G264" s="34">
        <v>183.93</v>
      </c>
      <c r="H264" s="33">
        <f t="shared" si="129"/>
        <v>183.93</v>
      </c>
      <c r="I264" s="33">
        <f t="shared" si="130"/>
        <v>36.789999999999992</v>
      </c>
      <c r="J264" s="33">
        <f t="shared" si="131"/>
        <v>220.72</v>
      </c>
      <c r="K264" s="34">
        <v>36.39</v>
      </c>
      <c r="L264" s="33">
        <f t="shared" si="132"/>
        <v>36.39</v>
      </c>
      <c r="M264" s="33">
        <f t="shared" si="133"/>
        <v>7.2800000000000011</v>
      </c>
      <c r="N264" s="33">
        <f t="shared" si="134"/>
        <v>43.67</v>
      </c>
      <c r="O264" s="33">
        <f t="shared" si="135"/>
        <v>220.32</v>
      </c>
      <c r="P264" s="33">
        <f t="shared" si="136"/>
        <v>44.069999999999993</v>
      </c>
      <c r="Q264" s="33">
        <f t="shared" si="137"/>
        <v>264.39</v>
      </c>
    </row>
    <row r="265" spans="1:17">
      <c r="A265" s="56">
        <v>234</v>
      </c>
      <c r="B265" s="56">
        <v>314</v>
      </c>
      <c r="C265" s="5" t="s">
        <v>117</v>
      </c>
      <c r="D265" s="4" t="s">
        <v>576</v>
      </c>
      <c r="E265" s="57">
        <v>1</v>
      </c>
      <c r="F265" s="33">
        <v>1</v>
      </c>
      <c r="G265" s="34">
        <v>183.93</v>
      </c>
      <c r="H265" s="33">
        <f t="shared" si="129"/>
        <v>183.93</v>
      </c>
      <c r="I265" s="33">
        <f t="shared" si="130"/>
        <v>36.789999999999992</v>
      </c>
      <c r="J265" s="33">
        <f t="shared" si="131"/>
        <v>220.72</v>
      </c>
      <c r="K265" s="34">
        <v>36.39</v>
      </c>
      <c r="L265" s="33">
        <f t="shared" si="132"/>
        <v>36.39</v>
      </c>
      <c r="M265" s="33">
        <f t="shared" si="133"/>
        <v>7.2800000000000011</v>
      </c>
      <c r="N265" s="33">
        <f t="shared" si="134"/>
        <v>43.67</v>
      </c>
      <c r="O265" s="33">
        <f t="shared" si="135"/>
        <v>220.32</v>
      </c>
      <c r="P265" s="33">
        <f t="shared" si="136"/>
        <v>44.069999999999993</v>
      </c>
      <c r="Q265" s="33">
        <f t="shared" si="137"/>
        <v>264.39</v>
      </c>
    </row>
    <row r="266" spans="1:17">
      <c r="A266" s="56">
        <v>235</v>
      </c>
      <c r="B266" s="56">
        <v>315</v>
      </c>
      <c r="C266" s="5" t="s">
        <v>118</v>
      </c>
      <c r="D266" s="4" t="s">
        <v>577</v>
      </c>
      <c r="E266" s="57">
        <v>1</v>
      </c>
      <c r="F266" s="33">
        <v>1</v>
      </c>
      <c r="G266" s="34">
        <v>183.93</v>
      </c>
      <c r="H266" s="33">
        <f t="shared" si="129"/>
        <v>183.93</v>
      </c>
      <c r="I266" s="33">
        <f t="shared" si="130"/>
        <v>36.789999999999992</v>
      </c>
      <c r="J266" s="33">
        <f t="shared" si="131"/>
        <v>220.72</v>
      </c>
      <c r="K266" s="34">
        <v>36.39</v>
      </c>
      <c r="L266" s="33">
        <f t="shared" si="132"/>
        <v>36.39</v>
      </c>
      <c r="M266" s="33">
        <f t="shared" si="133"/>
        <v>7.2800000000000011</v>
      </c>
      <c r="N266" s="33">
        <f t="shared" si="134"/>
        <v>43.67</v>
      </c>
      <c r="O266" s="33">
        <f t="shared" si="135"/>
        <v>220.32</v>
      </c>
      <c r="P266" s="33">
        <f t="shared" si="136"/>
        <v>44.069999999999993</v>
      </c>
      <c r="Q266" s="33">
        <f t="shared" si="137"/>
        <v>264.39</v>
      </c>
    </row>
    <row r="267" spans="1:17">
      <c r="A267" s="56">
        <v>236</v>
      </c>
      <c r="B267" s="56">
        <v>316</v>
      </c>
      <c r="C267" s="5" t="s">
        <v>119</v>
      </c>
      <c r="D267" s="4" t="s">
        <v>578</v>
      </c>
      <c r="E267" s="57">
        <v>1</v>
      </c>
      <c r="F267" s="33">
        <v>1</v>
      </c>
      <c r="G267" s="34">
        <v>183.93</v>
      </c>
      <c r="H267" s="33">
        <f t="shared" si="129"/>
        <v>183.93</v>
      </c>
      <c r="I267" s="33">
        <f t="shared" si="130"/>
        <v>36.789999999999992</v>
      </c>
      <c r="J267" s="33">
        <f t="shared" si="131"/>
        <v>220.72</v>
      </c>
      <c r="K267" s="34">
        <v>36.39</v>
      </c>
      <c r="L267" s="33">
        <f t="shared" si="132"/>
        <v>36.39</v>
      </c>
      <c r="M267" s="33">
        <f t="shared" si="133"/>
        <v>7.2800000000000011</v>
      </c>
      <c r="N267" s="33">
        <f t="shared" si="134"/>
        <v>43.67</v>
      </c>
      <c r="O267" s="33">
        <f t="shared" si="135"/>
        <v>220.32</v>
      </c>
      <c r="P267" s="33">
        <f t="shared" si="136"/>
        <v>44.069999999999993</v>
      </c>
      <c r="Q267" s="33">
        <f t="shared" si="137"/>
        <v>264.39</v>
      </c>
    </row>
    <row r="268" spans="1:17">
      <c r="A268" s="56">
        <v>237</v>
      </c>
      <c r="B268" s="56">
        <v>329</v>
      </c>
      <c r="C268" s="5" t="s">
        <v>120</v>
      </c>
      <c r="D268" s="4" t="s">
        <v>299</v>
      </c>
      <c r="E268" s="57">
        <v>1</v>
      </c>
      <c r="F268" s="33">
        <v>1</v>
      </c>
      <c r="G268" s="34">
        <v>183.93</v>
      </c>
      <c r="H268" s="33">
        <f t="shared" si="129"/>
        <v>183.93</v>
      </c>
      <c r="I268" s="33">
        <f t="shared" si="130"/>
        <v>36.789999999999992</v>
      </c>
      <c r="J268" s="33">
        <f t="shared" si="131"/>
        <v>220.72</v>
      </c>
      <c r="K268" s="34">
        <v>36.39</v>
      </c>
      <c r="L268" s="33">
        <f t="shared" si="132"/>
        <v>36.39</v>
      </c>
      <c r="M268" s="33">
        <f t="shared" si="133"/>
        <v>7.2800000000000011</v>
      </c>
      <c r="N268" s="33">
        <f t="shared" si="134"/>
        <v>43.67</v>
      </c>
      <c r="O268" s="33">
        <f t="shared" si="135"/>
        <v>220.32</v>
      </c>
      <c r="P268" s="33">
        <f t="shared" si="136"/>
        <v>44.069999999999993</v>
      </c>
      <c r="Q268" s="33">
        <f t="shared" si="137"/>
        <v>264.39</v>
      </c>
    </row>
    <row r="269" spans="1:17" ht="17.25" customHeight="1">
      <c r="A269" s="56">
        <v>238</v>
      </c>
      <c r="B269" s="56">
        <v>327</v>
      </c>
      <c r="C269" s="4" t="s">
        <v>121</v>
      </c>
      <c r="D269" s="4" t="s">
        <v>649</v>
      </c>
      <c r="E269" s="57">
        <v>1</v>
      </c>
      <c r="F269" s="33">
        <v>1</v>
      </c>
      <c r="G269" s="34">
        <v>183.93</v>
      </c>
      <c r="H269" s="33">
        <f t="shared" si="129"/>
        <v>183.93</v>
      </c>
      <c r="I269" s="33">
        <f t="shared" si="130"/>
        <v>36.789999999999992</v>
      </c>
      <c r="J269" s="33">
        <f t="shared" si="131"/>
        <v>220.72</v>
      </c>
      <c r="K269" s="34">
        <v>36.39</v>
      </c>
      <c r="L269" s="33">
        <f t="shared" si="132"/>
        <v>36.39</v>
      </c>
      <c r="M269" s="33">
        <f t="shared" si="133"/>
        <v>7.2800000000000011</v>
      </c>
      <c r="N269" s="33">
        <f t="shared" si="134"/>
        <v>43.67</v>
      </c>
      <c r="O269" s="33">
        <f t="shared" si="135"/>
        <v>220.32</v>
      </c>
      <c r="P269" s="33">
        <f t="shared" si="136"/>
        <v>44.069999999999993</v>
      </c>
      <c r="Q269" s="33">
        <f t="shared" si="137"/>
        <v>264.39</v>
      </c>
    </row>
    <row r="270" spans="1:17" ht="17.25" customHeight="1">
      <c r="A270" s="56">
        <v>239</v>
      </c>
      <c r="B270" s="56">
        <v>331</v>
      </c>
      <c r="C270" s="4" t="s">
        <v>122</v>
      </c>
      <c r="D270" s="4" t="s">
        <v>650</v>
      </c>
      <c r="E270" s="57">
        <v>1</v>
      </c>
      <c r="F270" s="33">
        <v>1</v>
      </c>
      <c r="G270" s="34">
        <v>183.93</v>
      </c>
      <c r="H270" s="33">
        <f t="shared" si="129"/>
        <v>183.93</v>
      </c>
      <c r="I270" s="33">
        <f t="shared" si="130"/>
        <v>36.789999999999992</v>
      </c>
      <c r="J270" s="33">
        <f t="shared" si="131"/>
        <v>220.72</v>
      </c>
      <c r="K270" s="34">
        <v>36.39</v>
      </c>
      <c r="L270" s="33">
        <f t="shared" si="132"/>
        <v>36.39</v>
      </c>
      <c r="M270" s="33">
        <f t="shared" si="133"/>
        <v>7.2800000000000011</v>
      </c>
      <c r="N270" s="33">
        <f t="shared" si="134"/>
        <v>43.67</v>
      </c>
      <c r="O270" s="33">
        <f t="shared" si="135"/>
        <v>220.32</v>
      </c>
      <c r="P270" s="33">
        <f t="shared" si="136"/>
        <v>44.069999999999993</v>
      </c>
      <c r="Q270" s="33">
        <f t="shared" si="137"/>
        <v>264.39</v>
      </c>
    </row>
    <row r="271" spans="1:17" ht="18.75" customHeight="1">
      <c r="A271" s="56"/>
      <c r="B271" s="90" t="s">
        <v>541</v>
      </c>
      <c r="C271" s="91"/>
      <c r="D271" s="92"/>
      <c r="E271" s="57"/>
      <c r="F271" s="33"/>
      <c r="G271" s="34"/>
      <c r="H271" s="33"/>
      <c r="I271" s="36"/>
      <c r="J271" s="33"/>
      <c r="K271" s="34">
        <v>36.39</v>
      </c>
      <c r="L271" s="33"/>
      <c r="M271" s="33"/>
      <c r="N271" s="33"/>
      <c r="O271" s="33"/>
      <c r="P271" s="33"/>
      <c r="Q271" s="33"/>
    </row>
    <row r="272" spans="1:17" s="37" customFormat="1">
      <c r="A272" s="56">
        <v>240</v>
      </c>
      <c r="B272" s="56">
        <v>173</v>
      </c>
      <c r="C272" s="4" t="s">
        <v>123</v>
      </c>
      <c r="D272" s="4" t="s">
        <v>508</v>
      </c>
      <c r="E272" s="57">
        <v>1</v>
      </c>
      <c r="F272" s="33">
        <v>1</v>
      </c>
      <c r="G272" s="34">
        <v>183.93</v>
      </c>
      <c r="H272" s="33">
        <f>ROUND(E272*G272/F272,2)</f>
        <v>183.93</v>
      </c>
      <c r="I272" s="33">
        <f>J272-H272</f>
        <v>36.789999999999992</v>
      </c>
      <c r="J272" s="33">
        <f>ROUND(H272*1.2,2)</f>
        <v>220.72</v>
      </c>
      <c r="K272" s="34">
        <v>36.39</v>
      </c>
      <c r="L272" s="33">
        <f>ROUND(E272*K272/F272,2)</f>
        <v>36.39</v>
      </c>
      <c r="M272" s="33">
        <f>N272-L272</f>
        <v>7.2800000000000011</v>
      </c>
      <c r="N272" s="33">
        <f>ROUND(L272*1.2,2)</f>
        <v>43.67</v>
      </c>
      <c r="O272" s="33">
        <f t="shared" ref="O272:Q276" si="138">H272+L272</f>
        <v>220.32</v>
      </c>
      <c r="P272" s="33">
        <f t="shared" si="138"/>
        <v>44.069999999999993</v>
      </c>
      <c r="Q272" s="33">
        <f t="shared" si="138"/>
        <v>264.39</v>
      </c>
    </row>
    <row r="273" spans="1:17" ht="17.25" customHeight="1">
      <c r="A273" s="88">
        <v>241</v>
      </c>
      <c r="B273" s="56">
        <v>125</v>
      </c>
      <c r="C273" s="4" t="s">
        <v>193</v>
      </c>
      <c r="D273" s="4" t="s">
        <v>195</v>
      </c>
      <c r="E273" s="95">
        <v>1</v>
      </c>
      <c r="F273" s="86">
        <v>2</v>
      </c>
      <c r="G273" s="78">
        <v>183.93</v>
      </c>
      <c r="H273" s="33">
        <f t="shared" ref="H273" si="139">ROUND(E273*G273/F273,2)</f>
        <v>91.97</v>
      </c>
      <c r="I273" s="33">
        <f t="shared" ref="I273:I276" si="140">J273-H273</f>
        <v>18.39</v>
      </c>
      <c r="J273" s="33">
        <f t="shared" ref="J273:J276" si="141">ROUND(H273*1.2,2)</f>
        <v>110.36</v>
      </c>
      <c r="K273" s="78">
        <v>36.39</v>
      </c>
      <c r="L273" s="66">
        <f t="shared" ref="L273" si="142">ROUND(E273*K273/F273,2)-0.01</f>
        <v>18.189999999999998</v>
      </c>
      <c r="M273" s="33">
        <f t="shared" ref="M273:M276" si="143">N273-L273</f>
        <v>3.6400000000000006</v>
      </c>
      <c r="N273" s="33">
        <f t="shared" ref="N273:N276" si="144">ROUND(L273*1.2,2)</f>
        <v>21.83</v>
      </c>
      <c r="O273" s="66">
        <f t="shared" si="138"/>
        <v>110.16</v>
      </c>
      <c r="P273" s="33">
        <f t="shared" si="138"/>
        <v>22.03</v>
      </c>
      <c r="Q273" s="66">
        <f t="shared" si="138"/>
        <v>132.19</v>
      </c>
    </row>
    <row r="274" spans="1:17" ht="17.25" customHeight="1">
      <c r="A274" s="89"/>
      <c r="B274" s="56">
        <v>200</v>
      </c>
      <c r="C274" s="4" t="s">
        <v>194</v>
      </c>
      <c r="D274" s="4" t="s">
        <v>196</v>
      </c>
      <c r="E274" s="96"/>
      <c r="F274" s="87"/>
      <c r="G274" s="79"/>
      <c r="H274" s="33">
        <v>91.96</v>
      </c>
      <c r="I274" s="33">
        <f t="shared" si="140"/>
        <v>18.39</v>
      </c>
      <c r="J274" s="33">
        <f t="shared" si="141"/>
        <v>110.35</v>
      </c>
      <c r="K274" s="79"/>
      <c r="L274" s="66">
        <v>18.2</v>
      </c>
      <c r="M274" s="66">
        <f t="shared" si="143"/>
        <v>3.6400000000000006</v>
      </c>
      <c r="N274" s="33">
        <f t="shared" si="144"/>
        <v>21.84</v>
      </c>
      <c r="O274" s="66">
        <f t="shared" si="138"/>
        <v>110.16</v>
      </c>
      <c r="P274" s="66">
        <f t="shared" si="138"/>
        <v>22.03</v>
      </c>
      <c r="Q274" s="66">
        <f t="shared" si="138"/>
        <v>132.19</v>
      </c>
    </row>
    <row r="275" spans="1:17" ht="17.25" customHeight="1">
      <c r="A275" s="88">
        <v>242</v>
      </c>
      <c r="B275" s="56">
        <v>171</v>
      </c>
      <c r="C275" s="4" t="s">
        <v>185</v>
      </c>
      <c r="D275" s="4" t="s">
        <v>186</v>
      </c>
      <c r="E275" s="95">
        <v>1</v>
      </c>
      <c r="F275" s="86">
        <v>2</v>
      </c>
      <c r="G275" s="78">
        <v>183.93</v>
      </c>
      <c r="H275" s="33">
        <f t="shared" ref="H275" si="145">ROUND(E275*G275/F275,2)</f>
        <v>91.97</v>
      </c>
      <c r="I275" s="33">
        <f t="shared" si="140"/>
        <v>18.39</v>
      </c>
      <c r="J275" s="33">
        <f t="shared" si="141"/>
        <v>110.36</v>
      </c>
      <c r="K275" s="78">
        <v>36.39</v>
      </c>
      <c r="L275" s="66">
        <f t="shared" ref="L275" si="146">ROUND(E275*K275/F275,2)-0.01</f>
        <v>18.189999999999998</v>
      </c>
      <c r="M275" s="33">
        <f t="shared" si="143"/>
        <v>3.6400000000000006</v>
      </c>
      <c r="N275" s="33">
        <f t="shared" si="144"/>
        <v>21.83</v>
      </c>
      <c r="O275" s="66">
        <f t="shared" si="138"/>
        <v>110.16</v>
      </c>
      <c r="P275" s="33">
        <f t="shared" si="138"/>
        <v>22.03</v>
      </c>
      <c r="Q275" s="66">
        <f t="shared" si="138"/>
        <v>132.19</v>
      </c>
    </row>
    <row r="276" spans="1:17" ht="17.25" customHeight="1">
      <c r="A276" s="102"/>
      <c r="B276" s="56">
        <v>233</v>
      </c>
      <c r="C276" s="4" t="s">
        <v>220</v>
      </c>
      <c r="D276" s="4" t="s">
        <v>187</v>
      </c>
      <c r="E276" s="96"/>
      <c r="F276" s="87"/>
      <c r="G276" s="79"/>
      <c r="H276" s="33">
        <v>91.96</v>
      </c>
      <c r="I276" s="33">
        <f t="shared" si="140"/>
        <v>18.39</v>
      </c>
      <c r="J276" s="33">
        <f t="shared" si="141"/>
        <v>110.35</v>
      </c>
      <c r="K276" s="79"/>
      <c r="L276" s="66">
        <v>18.2</v>
      </c>
      <c r="M276" s="66">
        <f t="shared" si="143"/>
        <v>3.6400000000000006</v>
      </c>
      <c r="N276" s="33">
        <f t="shared" si="144"/>
        <v>21.84</v>
      </c>
      <c r="O276" s="66">
        <f t="shared" si="138"/>
        <v>110.16</v>
      </c>
      <c r="P276" s="66">
        <f t="shared" si="138"/>
        <v>22.03</v>
      </c>
      <c r="Q276" s="66">
        <f t="shared" si="138"/>
        <v>132.19</v>
      </c>
    </row>
    <row r="277" spans="1:17" s="37" customFormat="1">
      <c r="A277" s="56">
        <v>243</v>
      </c>
      <c r="B277" s="56">
        <v>90</v>
      </c>
      <c r="C277" s="4" t="s">
        <v>124</v>
      </c>
      <c r="D277" s="4" t="s">
        <v>509</v>
      </c>
      <c r="E277" s="57">
        <v>1</v>
      </c>
      <c r="F277" s="33">
        <v>1</v>
      </c>
      <c r="G277" s="34">
        <v>183.93</v>
      </c>
      <c r="H277" s="33">
        <f t="shared" ref="H277:H285" si="147">ROUND(E277*G277/F277,2)</f>
        <v>183.93</v>
      </c>
      <c r="I277" s="33">
        <f t="shared" ref="I277:I285" si="148">J277-H277</f>
        <v>36.789999999999992</v>
      </c>
      <c r="J277" s="33">
        <f t="shared" ref="J277:J285" si="149">ROUND(H277*1.2,2)</f>
        <v>220.72</v>
      </c>
      <c r="K277" s="34">
        <v>36.39</v>
      </c>
      <c r="L277" s="33">
        <f t="shared" ref="L277:L285" si="150">ROUND(E277*K277/F277,2)</f>
        <v>36.39</v>
      </c>
      <c r="M277" s="33">
        <f t="shared" ref="M277:M285" si="151">N277-L277</f>
        <v>7.2800000000000011</v>
      </c>
      <c r="N277" s="33">
        <f t="shared" ref="N277:N285" si="152">ROUND(L277*1.2,2)</f>
        <v>43.67</v>
      </c>
      <c r="O277" s="33">
        <f t="shared" ref="O277:O287" si="153">H277+L277</f>
        <v>220.32</v>
      </c>
      <c r="P277" s="33">
        <f t="shared" ref="P277:P287" si="154">I277+M277</f>
        <v>44.069999999999993</v>
      </c>
      <c r="Q277" s="33">
        <f t="shared" ref="Q277:Q287" si="155">J277+N277</f>
        <v>264.39</v>
      </c>
    </row>
    <row r="278" spans="1:17" s="37" customFormat="1">
      <c r="A278" s="56">
        <v>244</v>
      </c>
      <c r="B278" s="56">
        <v>8</v>
      </c>
      <c r="C278" s="4" t="s">
        <v>125</v>
      </c>
      <c r="D278" s="4" t="s">
        <v>510</v>
      </c>
      <c r="E278" s="57">
        <v>1</v>
      </c>
      <c r="F278" s="33">
        <v>1</v>
      </c>
      <c r="G278" s="34">
        <v>183.93</v>
      </c>
      <c r="H278" s="33">
        <f t="shared" si="147"/>
        <v>183.93</v>
      </c>
      <c r="I278" s="33">
        <f t="shared" si="148"/>
        <v>36.789999999999992</v>
      </c>
      <c r="J278" s="33">
        <f t="shared" si="149"/>
        <v>220.72</v>
      </c>
      <c r="K278" s="34">
        <v>36.39</v>
      </c>
      <c r="L278" s="33">
        <f t="shared" si="150"/>
        <v>36.39</v>
      </c>
      <c r="M278" s="33">
        <f t="shared" si="151"/>
        <v>7.2800000000000011</v>
      </c>
      <c r="N278" s="33">
        <f t="shared" si="152"/>
        <v>43.67</v>
      </c>
      <c r="O278" s="33">
        <f t="shared" si="153"/>
        <v>220.32</v>
      </c>
      <c r="P278" s="33">
        <f t="shared" si="154"/>
        <v>44.069999999999993</v>
      </c>
      <c r="Q278" s="33">
        <f t="shared" si="155"/>
        <v>264.39</v>
      </c>
    </row>
    <row r="279" spans="1:17" s="37" customFormat="1">
      <c r="A279" s="56">
        <v>245</v>
      </c>
      <c r="B279" s="56">
        <v>55</v>
      </c>
      <c r="C279" s="4" t="s">
        <v>126</v>
      </c>
      <c r="D279" s="4" t="s">
        <v>322</v>
      </c>
      <c r="E279" s="57">
        <v>1</v>
      </c>
      <c r="F279" s="33">
        <v>1</v>
      </c>
      <c r="G279" s="34">
        <v>183.93</v>
      </c>
      <c r="H279" s="33">
        <f t="shared" si="147"/>
        <v>183.93</v>
      </c>
      <c r="I279" s="33">
        <f t="shared" si="148"/>
        <v>36.789999999999992</v>
      </c>
      <c r="J279" s="33">
        <f t="shared" si="149"/>
        <v>220.72</v>
      </c>
      <c r="K279" s="34">
        <v>36.39</v>
      </c>
      <c r="L279" s="33">
        <f t="shared" si="150"/>
        <v>36.39</v>
      </c>
      <c r="M279" s="33">
        <f t="shared" si="151"/>
        <v>7.2800000000000011</v>
      </c>
      <c r="N279" s="33">
        <f t="shared" si="152"/>
        <v>43.67</v>
      </c>
      <c r="O279" s="33">
        <f t="shared" si="153"/>
        <v>220.32</v>
      </c>
      <c r="P279" s="33">
        <f t="shared" si="154"/>
        <v>44.069999999999993</v>
      </c>
      <c r="Q279" s="33">
        <f t="shared" si="155"/>
        <v>264.39</v>
      </c>
    </row>
    <row r="280" spans="1:17" s="37" customFormat="1">
      <c r="A280" s="56">
        <v>246</v>
      </c>
      <c r="B280" s="56">
        <v>145</v>
      </c>
      <c r="C280" s="4" t="s">
        <v>127</v>
      </c>
      <c r="D280" s="4" t="s">
        <v>552</v>
      </c>
      <c r="E280" s="57">
        <v>1</v>
      </c>
      <c r="F280" s="33">
        <v>1</v>
      </c>
      <c r="G280" s="34">
        <v>183.93</v>
      </c>
      <c r="H280" s="33">
        <f t="shared" si="147"/>
        <v>183.93</v>
      </c>
      <c r="I280" s="33">
        <f t="shared" si="148"/>
        <v>36.789999999999992</v>
      </c>
      <c r="J280" s="33">
        <f t="shared" si="149"/>
        <v>220.72</v>
      </c>
      <c r="K280" s="34">
        <v>36.39</v>
      </c>
      <c r="L280" s="33">
        <f t="shared" si="150"/>
        <v>36.39</v>
      </c>
      <c r="M280" s="33">
        <f t="shared" si="151"/>
        <v>7.2800000000000011</v>
      </c>
      <c r="N280" s="33">
        <f t="shared" si="152"/>
        <v>43.67</v>
      </c>
      <c r="O280" s="33">
        <f t="shared" si="153"/>
        <v>220.32</v>
      </c>
      <c r="P280" s="33">
        <f t="shared" si="154"/>
        <v>44.069999999999993</v>
      </c>
      <c r="Q280" s="33">
        <f t="shared" si="155"/>
        <v>264.39</v>
      </c>
    </row>
    <row r="281" spans="1:17" s="37" customFormat="1">
      <c r="A281" s="56">
        <v>247</v>
      </c>
      <c r="B281" s="56">
        <v>20</v>
      </c>
      <c r="C281" s="4" t="s">
        <v>128</v>
      </c>
      <c r="D281" s="4" t="s">
        <v>511</v>
      </c>
      <c r="E281" s="57">
        <v>1</v>
      </c>
      <c r="F281" s="33">
        <v>1</v>
      </c>
      <c r="G281" s="34">
        <v>183.93</v>
      </c>
      <c r="H281" s="33">
        <f t="shared" si="147"/>
        <v>183.93</v>
      </c>
      <c r="I281" s="33">
        <f t="shared" si="148"/>
        <v>36.789999999999992</v>
      </c>
      <c r="J281" s="33">
        <f t="shared" si="149"/>
        <v>220.72</v>
      </c>
      <c r="K281" s="34">
        <v>36.39</v>
      </c>
      <c r="L281" s="33">
        <f t="shared" si="150"/>
        <v>36.39</v>
      </c>
      <c r="M281" s="33">
        <f t="shared" si="151"/>
        <v>7.2800000000000011</v>
      </c>
      <c r="N281" s="33">
        <f t="shared" si="152"/>
        <v>43.67</v>
      </c>
      <c r="O281" s="33">
        <f t="shared" si="153"/>
        <v>220.32</v>
      </c>
      <c r="P281" s="33">
        <f t="shared" si="154"/>
        <v>44.069999999999993</v>
      </c>
      <c r="Q281" s="33">
        <f t="shared" si="155"/>
        <v>264.39</v>
      </c>
    </row>
    <row r="282" spans="1:17" s="37" customFormat="1">
      <c r="A282" s="56">
        <v>248</v>
      </c>
      <c r="B282" s="56">
        <v>33</v>
      </c>
      <c r="C282" s="4" t="s">
        <v>129</v>
      </c>
      <c r="D282" s="4" t="s">
        <v>550</v>
      </c>
      <c r="E282" s="57">
        <v>1</v>
      </c>
      <c r="F282" s="33">
        <v>1</v>
      </c>
      <c r="G282" s="34">
        <v>183.93</v>
      </c>
      <c r="H282" s="33">
        <f t="shared" si="147"/>
        <v>183.93</v>
      </c>
      <c r="I282" s="33">
        <f t="shared" si="148"/>
        <v>36.789999999999992</v>
      </c>
      <c r="J282" s="33">
        <f t="shared" si="149"/>
        <v>220.72</v>
      </c>
      <c r="K282" s="34">
        <v>36.39</v>
      </c>
      <c r="L282" s="33">
        <f t="shared" si="150"/>
        <v>36.39</v>
      </c>
      <c r="M282" s="33">
        <f t="shared" si="151"/>
        <v>7.2800000000000011</v>
      </c>
      <c r="N282" s="33">
        <f t="shared" si="152"/>
        <v>43.67</v>
      </c>
      <c r="O282" s="33">
        <f t="shared" si="153"/>
        <v>220.32</v>
      </c>
      <c r="P282" s="33">
        <f t="shared" si="154"/>
        <v>44.069999999999993</v>
      </c>
      <c r="Q282" s="33">
        <f t="shared" si="155"/>
        <v>264.39</v>
      </c>
    </row>
    <row r="283" spans="1:17" s="37" customFormat="1">
      <c r="A283" s="56">
        <v>249</v>
      </c>
      <c r="B283" s="56">
        <v>306</v>
      </c>
      <c r="C283" s="4" t="s">
        <v>130</v>
      </c>
      <c r="D283" s="4" t="s">
        <v>512</v>
      </c>
      <c r="E283" s="57">
        <v>1</v>
      </c>
      <c r="F283" s="33">
        <v>1</v>
      </c>
      <c r="G283" s="34">
        <v>183.93</v>
      </c>
      <c r="H283" s="33">
        <f t="shared" si="147"/>
        <v>183.93</v>
      </c>
      <c r="I283" s="33">
        <f t="shared" si="148"/>
        <v>36.789999999999992</v>
      </c>
      <c r="J283" s="33">
        <f t="shared" si="149"/>
        <v>220.72</v>
      </c>
      <c r="K283" s="34">
        <v>36.39</v>
      </c>
      <c r="L283" s="33">
        <f t="shared" si="150"/>
        <v>36.39</v>
      </c>
      <c r="M283" s="33">
        <f t="shared" si="151"/>
        <v>7.2800000000000011</v>
      </c>
      <c r="N283" s="33">
        <f t="shared" si="152"/>
        <v>43.67</v>
      </c>
      <c r="O283" s="33">
        <f t="shared" si="153"/>
        <v>220.32</v>
      </c>
      <c r="P283" s="33">
        <f t="shared" si="154"/>
        <v>44.069999999999993</v>
      </c>
      <c r="Q283" s="33">
        <f t="shared" si="155"/>
        <v>264.39</v>
      </c>
    </row>
    <row r="284" spans="1:17" s="40" customFormat="1">
      <c r="A284" s="56">
        <v>250</v>
      </c>
      <c r="B284" s="56">
        <v>242</v>
      </c>
      <c r="C284" s="4" t="s">
        <v>131</v>
      </c>
      <c r="D284" s="4" t="s">
        <v>252</v>
      </c>
      <c r="E284" s="57">
        <v>1</v>
      </c>
      <c r="F284" s="33">
        <v>1</v>
      </c>
      <c r="G284" s="34">
        <v>183.93</v>
      </c>
      <c r="H284" s="33">
        <f t="shared" si="147"/>
        <v>183.93</v>
      </c>
      <c r="I284" s="33">
        <f t="shared" si="148"/>
        <v>36.789999999999992</v>
      </c>
      <c r="J284" s="33">
        <f t="shared" si="149"/>
        <v>220.72</v>
      </c>
      <c r="K284" s="34">
        <v>36.39</v>
      </c>
      <c r="L284" s="33">
        <f t="shared" si="150"/>
        <v>36.39</v>
      </c>
      <c r="M284" s="33">
        <f t="shared" si="151"/>
        <v>7.2800000000000011</v>
      </c>
      <c r="N284" s="33">
        <f t="shared" si="152"/>
        <v>43.67</v>
      </c>
      <c r="O284" s="33">
        <f t="shared" si="153"/>
        <v>220.32</v>
      </c>
      <c r="P284" s="33">
        <f t="shared" si="154"/>
        <v>44.069999999999993</v>
      </c>
      <c r="Q284" s="33">
        <f t="shared" si="155"/>
        <v>264.39</v>
      </c>
    </row>
    <row r="285" spans="1:17" s="40" customFormat="1">
      <c r="A285" s="56">
        <v>251</v>
      </c>
      <c r="B285" s="56">
        <v>243</v>
      </c>
      <c r="C285" s="4" t="s">
        <v>132</v>
      </c>
      <c r="D285" s="4" t="s">
        <v>254</v>
      </c>
      <c r="E285" s="57">
        <v>1</v>
      </c>
      <c r="F285" s="33">
        <v>1</v>
      </c>
      <c r="G285" s="34">
        <v>183.93</v>
      </c>
      <c r="H285" s="33">
        <f t="shared" si="147"/>
        <v>183.93</v>
      </c>
      <c r="I285" s="33">
        <f t="shared" si="148"/>
        <v>36.789999999999992</v>
      </c>
      <c r="J285" s="33">
        <f t="shared" si="149"/>
        <v>220.72</v>
      </c>
      <c r="K285" s="34">
        <v>36.39</v>
      </c>
      <c r="L285" s="33">
        <f t="shared" si="150"/>
        <v>36.39</v>
      </c>
      <c r="M285" s="33">
        <f t="shared" si="151"/>
        <v>7.2800000000000011</v>
      </c>
      <c r="N285" s="33">
        <f t="shared" si="152"/>
        <v>43.67</v>
      </c>
      <c r="O285" s="33">
        <f t="shared" si="153"/>
        <v>220.32</v>
      </c>
      <c r="P285" s="33">
        <f t="shared" si="154"/>
        <v>44.069999999999993</v>
      </c>
      <c r="Q285" s="33">
        <f t="shared" si="155"/>
        <v>264.39</v>
      </c>
    </row>
    <row r="286" spans="1:17" s="40" customFormat="1" ht="19.5" customHeight="1">
      <c r="A286" s="88">
        <v>252</v>
      </c>
      <c r="B286" s="56">
        <v>136</v>
      </c>
      <c r="C286" s="4" t="s">
        <v>197</v>
      </c>
      <c r="D286" s="4" t="s">
        <v>199</v>
      </c>
      <c r="E286" s="95">
        <v>1</v>
      </c>
      <c r="F286" s="86">
        <v>2</v>
      </c>
      <c r="G286" s="78">
        <v>183.93</v>
      </c>
      <c r="H286" s="33">
        <f>ROUND(E286*G286/F286,2)</f>
        <v>91.97</v>
      </c>
      <c r="I286" s="33">
        <f>J286-H286</f>
        <v>18.39</v>
      </c>
      <c r="J286" s="33">
        <f>ROUND(H286*1.2,2)</f>
        <v>110.36</v>
      </c>
      <c r="K286" s="78">
        <v>36.39</v>
      </c>
      <c r="L286" s="66">
        <f>ROUND(E286*K286/F286,2)-0.01</f>
        <v>18.189999999999998</v>
      </c>
      <c r="M286" s="33">
        <f>N286-L286</f>
        <v>3.6400000000000006</v>
      </c>
      <c r="N286" s="33">
        <f>ROUND(L286*1.2,2)</f>
        <v>21.83</v>
      </c>
      <c r="O286" s="66">
        <f t="shared" si="153"/>
        <v>110.16</v>
      </c>
      <c r="P286" s="33">
        <f t="shared" si="154"/>
        <v>22.03</v>
      </c>
      <c r="Q286" s="66">
        <f t="shared" si="155"/>
        <v>132.19</v>
      </c>
    </row>
    <row r="287" spans="1:17" s="40" customFormat="1" ht="19.5" customHeight="1">
      <c r="A287" s="89"/>
      <c r="B287" s="56">
        <v>312</v>
      </c>
      <c r="C287" s="4" t="s">
        <v>198</v>
      </c>
      <c r="D287" s="4" t="s">
        <v>200</v>
      </c>
      <c r="E287" s="96"/>
      <c r="F287" s="87"/>
      <c r="G287" s="79"/>
      <c r="H287" s="33">
        <v>91.96</v>
      </c>
      <c r="I287" s="33">
        <f>J287-H287</f>
        <v>18.39</v>
      </c>
      <c r="J287" s="33">
        <f>ROUND(H287*1.2,2)</f>
        <v>110.35</v>
      </c>
      <c r="K287" s="79"/>
      <c r="L287" s="66">
        <v>18.2</v>
      </c>
      <c r="M287" s="66">
        <f>N287-L287</f>
        <v>3.6400000000000006</v>
      </c>
      <c r="N287" s="33">
        <f>ROUND(L287*1.2,2)</f>
        <v>21.84</v>
      </c>
      <c r="O287" s="66">
        <f t="shared" si="153"/>
        <v>110.16</v>
      </c>
      <c r="P287" s="66">
        <f t="shared" si="154"/>
        <v>22.03</v>
      </c>
      <c r="Q287" s="66">
        <f t="shared" si="155"/>
        <v>132.19</v>
      </c>
    </row>
    <row r="288" spans="1:17" s="40" customFormat="1">
      <c r="A288" s="56">
        <v>253</v>
      </c>
      <c r="B288" s="56">
        <v>83</v>
      </c>
      <c r="C288" s="4" t="s">
        <v>133</v>
      </c>
      <c r="D288" s="4" t="s">
        <v>559</v>
      </c>
      <c r="E288" s="57">
        <v>1</v>
      </c>
      <c r="F288" s="33">
        <v>1</v>
      </c>
      <c r="G288" s="34">
        <v>183.93</v>
      </c>
      <c r="H288" s="33">
        <f t="shared" ref="H288:H327" si="156">ROUND(E288*G288/F288,2)</f>
        <v>183.93</v>
      </c>
      <c r="I288" s="33">
        <f t="shared" ref="I288:I327" si="157">J288-H288</f>
        <v>36.789999999999992</v>
      </c>
      <c r="J288" s="33">
        <f t="shared" ref="J288:J327" si="158">ROUND(H288*1.2,2)</f>
        <v>220.72</v>
      </c>
      <c r="K288" s="34">
        <v>36.39</v>
      </c>
      <c r="L288" s="33">
        <f t="shared" ref="L288:L327" si="159">ROUND(E288*K288/F288,2)</f>
        <v>36.39</v>
      </c>
      <c r="M288" s="33">
        <f t="shared" ref="M288:M327" si="160">N288-L288</f>
        <v>7.2800000000000011</v>
      </c>
      <c r="N288" s="33">
        <f t="shared" ref="N288:N327" si="161">ROUND(L288*1.2,2)</f>
        <v>43.67</v>
      </c>
      <c r="O288" s="33">
        <f t="shared" ref="O288:O327" si="162">H288+L288</f>
        <v>220.32</v>
      </c>
      <c r="P288" s="33">
        <f t="shared" ref="P288:P327" si="163">I288+M288</f>
        <v>44.069999999999993</v>
      </c>
      <c r="Q288" s="33">
        <f t="shared" ref="Q288:Q327" si="164">J288+N288</f>
        <v>264.39</v>
      </c>
    </row>
    <row r="289" spans="1:17" s="40" customFormat="1">
      <c r="A289" s="56">
        <v>254</v>
      </c>
      <c r="B289" s="56">
        <v>157</v>
      </c>
      <c r="C289" s="4" t="s">
        <v>134</v>
      </c>
      <c r="D289" s="4" t="s">
        <v>557</v>
      </c>
      <c r="E289" s="57">
        <v>1</v>
      </c>
      <c r="F289" s="33">
        <v>1</v>
      </c>
      <c r="G289" s="34">
        <v>183.93</v>
      </c>
      <c r="H289" s="33">
        <f t="shared" si="156"/>
        <v>183.93</v>
      </c>
      <c r="I289" s="33">
        <f t="shared" si="157"/>
        <v>36.789999999999992</v>
      </c>
      <c r="J289" s="33">
        <f t="shared" si="158"/>
        <v>220.72</v>
      </c>
      <c r="K289" s="34">
        <v>36.39</v>
      </c>
      <c r="L289" s="33">
        <f t="shared" si="159"/>
        <v>36.39</v>
      </c>
      <c r="M289" s="33">
        <f t="shared" si="160"/>
        <v>7.2800000000000011</v>
      </c>
      <c r="N289" s="33">
        <f t="shared" si="161"/>
        <v>43.67</v>
      </c>
      <c r="O289" s="33">
        <f t="shared" si="162"/>
        <v>220.32</v>
      </c>
      <c r="P289" s="33">
        <f t="shared" si="163"/>
        <v>44.069999999999993</v>
      </c>
      <c r="Q289" s="33">
        <f t="shared" si="164"/>
        <v>264.39</v>
      </c>
    </row>
    <row r="290" spans="1:17" s="37" customFormat="1">
      <c r="A290" s="56">
        <v>255</v>
      </c>
      <c r="B290" s="56">
        <v>237</v>
      </c>
      <c r="C290" s="4" t="s">
        <v>135</v>
      </c>
      <c r="D290" s="4" t="s">
        <v>263</v>
      </c>
      <c r="E290" s="57">
        <v>1</v>
      </c>
      <c r="F290" s="33">
        <v>1</v>
      </c>
      <c r="G290" s="34">
        <v>183.93</v>
      </c>
      <c r="H290" s="33">
        <f t="shared" si="156"/>
        <v>183.93</v>
      </c>
      <c r="I290" s="33">
        <f t="shared" si="157"/>
        <v>36.789999999999992</v>
      </c>
      <c r="J290" s="33">
        <f t="shared" si="158"/>
        <v>220.72</v>
      </c>
      <c r="K290" s="34">
        <v>36.39</v>
      </c>
      <c r="L290" s="33">
        <f t="shared" si="159"/>
        <v>36.39</v>
      </c>
      <c r="M290" s="33">
        <f t="shared" si="160"/>
        <v>7.2800000000000011</v>
      </c>
      <c r="N290" s="33">
        <f t="shared" si="161"/>
        <v>43.67</v>
      </c>
      <c r="O290" s="33">
        <f t="shared" si="162"/>
        <v>220.32</v>
      </c>
      <c r="P290" s="33">
        <f t="shared" si="163"/>
        <v>44.069999999999993</v>
      </c>
      <c r="Q290" s="33">
        <f t="shared" si="164"/>
        <v>264.39</v>
      </c>
    </row>
    <row r="291" spans="1:17" s="37" customFormat="1">
      <c r="A291" s="56">
        <v>256</v>
      </c>
      <c r="B291" s="56">
        <v>194</v>
      </c>
      <c r="C291" s="4" t="s">
        <v>136</v>
      </c>
      <c r="D291" s="4" t="s">
        <v>545</v>
      </c>
      <c r="E291" s="57">
        <v>1</v>
      </c>
      <c r="F291" s="33">
        <v>1</v>
      </c>
      <c r="G291" s="34">
        <v>183.93</v>
      </c>
      <c r="H291" s="33">
        <f t="shared" si="156"/>
        <v>183.93</v>
      </c>
      <c r="I291" s="33">
        <f t="shared" si="157"/>
        <v>36.789999999999992</v>
      </c>
      <c r="J291" s="33">
        <f t="shared" si="158"/>
        <v>220.72</v>
      </c>
      <c r="K291" s="34">
        <v>36.39</v>
      </c>
      <c r="L291" s="33">
        <f t="shared" si="159"/>
        <v>36.39</v>
      </c>
      <c r="M291" s="33">
        <f t="shared" si="160"/>
        <v>7.2800000000000011</v>
      </c>
      <c r="N291" s="33">
        <f t="shared" si="161"/>
        <v>43.67</v>
      </c>
      <c r="O291" s="33">
        <f t="shared" si="162"/>
        <v>220.32</v>
      </c>
      <c r="P291" s="33">
        <f t="shared" si="163"/>
        <v>44.069999999999993</v>
      </c>
      <c r="Q291" s="33">
        <f t="shared" si="164"/>
        <v>264.39</v>
      </c>
    </row>
    <row r="292" spans="1:17" s="37" customFormat="1">
      <c r="A292" s="56">
        <v>257</v>
      </c>
      <c r="B292" s="56">
        <v>139</v>
      </c>
      <c r="C292" s="4" t="s">
        <v>137</v>
      </c>
      <c r="D292" s="4" t="s">
        <v>560</v>
      </c>
      <c r="E292" s="57">
        <v>1</v>
      </c>
      <c r="F292" s="33">
        <v>1</v>
      </c>
      <c r="G292" s="34">
        <v>183.93</v>
      </c>
      <c r="H292" s="33">
        <f t="shared" si="156"/>
        <v>183.93</v>
      </c>
      <c r="I292" s="33">
        <f t="shared" si="157"/>
        <v>36.789999999999992</v>
      </c>
      <c r="J292" s="33">
        <f t="shared" si="158"/>
        <v>220.72</v>
      </c>
      <c r="K292" s="34">
        <v>36.39</v>
      </c>
      <c r="L292" s="33">
        <f t="shared" si="159"/>
        <v>36.39</v>
      </c>
      <c r="M292" s="33">
        <f t="shared" si="160"/>
        <v>7.2800000000000011</v>
      </c>
      <c r="N292" s="33">
        <f t="shared" si="161"/>
        <v>43.67</v>
      </c>
      <c r="O292" s="33">
        <f t="shared" si="162"/>
        <v>220.32</v>
      </c>
      <c r="P292" s="33">
        <f t="shared" si="163"/>
        <v>44.069999999999993</v>
      </c>
      <c r="Q292" s="33">
        <f t="shared" si="164"/>
        <v>264.39</v>
      </c>
    </row>
    <row r="293" spans="1:17" s="37" customFormat="1">
      <c r="A293" s="56">
        <v>258</v>
      </c>
      <c r="B293" s="56">
        <v>254</v>
      </c>
      <c r="C293" s="4" t="s">
        <v>138</v>
      </c>
      <c r="D293" s="4" t="s">
        <v>549</v>
      </c>
      <c r="E293" s="57">
        <v>1</v>
      </c>
      <c r="F293" s="33">
        <v>1</v>
      </c>
      <c r="G293" s="34">
        <v>183.93</v>
      </c>
      <c r="H293" s="33">
        <f t="shared" si="156"/>
        <v>183.93</v>
      </c>
      <c r="I293" s="33">
        <f t="shared" si="157"/>
        <v>36.789999999999992</v>
      </c>
      <c r="J293" s="33">
        <f t="shared" si="158"/>
        <v>220.72</v>
      </c>
      <c r="K293" s="34">
        <v>36.39</v>
      </c>
      <c r="L293" s="33">
        <f t="shared" si="159"/>
        <v>36.39</v>
      </c>
      <c r="M293" s="33">
        <f t="shared" si="160"/>
        <v>7.2800000000000011</v>
      </c>
      <c r="N293" s="33">
        <f t="shared" si="161"/>
        <v>43.67</v>
      </c>
      <c r="O293" s="33">
        <f t="shared" si="162"/>
        <v>220.32</v>
      </c>
      <c r="P293" s="33">
        <f t="shared" si="163"/>
        <v>44.069999999999993</v>
      </c>
      <c r="Q293" s="33">
        <f t="shared" si="164"/>
        <v>264.39</v>
      </c>
    </row>
    <row r="294" spans="1:17" s="37" customFormat="1">
      <c r="A294" s="56">
        <v>259</v>
      </c>
      <c r="B294" s="56">
        <v>199</v>
      </c>
      <c r="C294" s="4" t="s">
        <v>139</v>
      </c>
      <c r="D294" s="4" t="s">
        <v>553</v>
      </c>
      <c r="E294" s="57">
        <v>1</v>
      </c>
      <c r="F294" s="33">
        <v>1</v>
      </c>
      <c r="G294" s="34">
        <v>183.93</v>
      </c>
      <c r="H294" s="33">
        <f t="shared" si="156"/>
        <v>183.93</v>
      </c>
      <c r="I294" s="33">
        <f t="shared" si="157"/>
        <v>36.789999999999992</v>
      </c>
      <c r="J294" s="33">
        <f t="shared" si="158"/>
        <v>220.72</v>
      </c>
      <c r="K294" s="34">
        <v>36.39</v>
      </c>
      <c r="L294" s="33">
        <f t="shared" si="159"/>
        <v>36.39</v>
      </c>
      <c r="M294" s="33">
        <f t="shared" si="160"/>
        <v>7.2800000000000011</v>
      </c>
      <c r="N294" s="33">
        <f t="shared" si="161"/>
        <v>43.67</v>
      </c>
      <c r="O294" s="33">
        <f t="shared" si="162"/>
        <v>220.32</v>
      </c>
      <c r="P294" s="33">
        <f t="shared" si="163"/>
        <v>44.069999999999993</v>
      </c>
      <c r="Q294" s="33">
        <f t="shared" si="164"/>
        <v>264.39</v>
      </c>
    </row>
    <row r="295" spans="1:17" s="40" customFormat="1">
      <c r="A295" s="56">
        <v>260</v>
      </c>
      <c r="B295" s="56">
        <v>231</v>
      </c>
      <c r="C295" s="4" t="s">
        <v>140</v>
      </c>
      <c r="D295" s="4" t="s">
        <v>251</v>
      </c>
      <c r="E295" s="57">
        <v>1</v>
      </c>
      <c r="F295" s="33">
        <v>1</v>
      </c>
      <c r="G295" s="34">
        <v>183.93</v>
      </c>
      <c r="H295" s="33">
        <f t="shared" si="156"/>
        <v>183.93</v>
      </c>
      <c r="I295" s="33">
        <f t="shared" si="157"/>
        <v>36.789999999999992</v>
      </c>
      <c r="J295" s="33">
        <f t="shared" si="158"/>
        <v>220.72</v>
      </c>
      <c r="K295" s="34">
        <v>36.39</v>
      </c>
      <c r="L295" s="33">
        <f t="shared" si="159"/>
        <v>36.39</v>
      </c>
      <c r="M295" s="33">
        <f t="shared" si="160"/>
        <v>7.2800000000000011</v>
      </c>
      <c r="N295" s="33">
        <f t="shared" si="161"/>
        <v>43.67</v>
      </c>
      <c r="O295" s="33">
        <f t="shared" si="162"/>
        <v>220.32</v>
      </c>
      <c r="P295" s="33">
        <f t="shared" si="163"/>
        <v>44.069999999999993</v>
      </c>
      <c r="Q295" s="33">
        <f t="shared" si="164"/>
        <v>264.39</v>
      </c>
    </row>
    <row r="296" spans="1:17" s="40" customFormat="1">
      <c r="A296" s="56">
        <v>261</v>
      </c>
      <c r="B296" s="56">
        <v>307</v>
      </c>
      <c r="C296" s="4" t="s">
        <v>141</v>
      </c>
      <c r="D296" s="4" t="s">
        <v>543</v>
      </c>
      <c r="E296" s="57">
        <v>1</v>
      </c>
      <c r="F296" s="33">
        <v>1</v>
      </c>
      <c r="G296" s="34">
        <v>183.93</v>
      </c>
      <c r="H296" s="33">
        <f t="shared" si="156"/>
        <v>183.93</v>
      </c>
      <c r="I296" s="33">
        <f t="shared" si="157"/>
        <v>36.789999999999992</v>
      </c>
      <c r="J296" s="33">
        <f t="shared" si="158"/>
        <v>220.72</v>
      </c>
      <c r="K296" s="34">
        <v>36.39</v>
      </c>
      <c r="L296" s="33">
        <f t="shared" si="159"/>
        <v>36.39</v>
      </c>
      <c r="M296" s="33">
        <f t="shared" si="160"/>
        <v>7.2800000000000011</v>
      </c>
      <c r="N296" s="33">
        <f t="shared" si="161"/>
        <v>43.67</v>
      </c>
      <c r="O296" s="33">
        <f t="shared" si="162"/>
        <v>220.32</v>
      </c>
      <c r="P296" s="33">
        <f t="shared" si="163"/>
        <v>44.069999999999993</v>
      </c>
      <c r="Q296" s="33">
        <f t="shared" si="164"/>
        <v>264.39</v>
      </c>
    </row>
    <row r="297" spans="1:17" s="37" customFormat="1">
      <c r="A297" s="56">
        <v>262</v>
      </c>
      <c r="B297" s="56">
        <v>64</v>
      </c>
      <c r="C297" s="4" t="s">
        <v>142</v>
      </c>
      <c r="D297" s="4" t="s">
        <v>513</v>
      </c>
      <c r="E297" s="57">
        <v>1</v>
      </c>
      <c r="F297" s="33">
        <v>1</v>
      </c>
      <c r="G297" s="34">
        <v>183.93</v>
      </c>
      <c r="H297" s="33">
        <f t="shared" si="156"/>
        <v>183.93</v>
      </c>
      <c r="I297" s="33">
        <f t="shared" si="157"/>
        <v>36.789999999999992</v>
      </c>
      <c r="J297" s="33">
        <f t="shared" si="158"/>
        <v>220.72</v>
      </c>
      <c r="K297" s="34">
        <v>36.39</v>
      </c>
      <c r="L297" s="33">
        <f t="shared" si="159"/>
        <v>36.39</v>
      </c>
      <c r="M297" s="33">
        <f t="shared" si="160"/>
        <v>7.2800000000000011</v>
      </c>
      <c r="N297" s="33">
        <f t="shared" si="161"/>
        <v>43.67</v>
      </c>
      <c r="O297" s="33">
        <f t="shared" si="162"/>
        <v>220.32</v>
      </c>
      <c r="P297" s="33">
        <f t="shared" si="163"/>
        <v>44.069999999999993</v>
      </c>
      <c r="Q297" s="33">
        <f t="shared" si="164"/>
        <v>264.39</v>
      </c>
    </row>
    <row r="298" spans="1:17" s="37" customFormat="1">
      <c r="A298" s="56">
        <v>263</v>
      </c>
      <c r="B298" s="56">
        <v>72</v>
      </c>
      <c r="C298" s="4" t="s">
        <v>143</v>
      </c>
      <c r="D298" s="4" t="s">
        <v>514</v>
      </c>
      <c r="E298" s="57">
        <v>1</v>
      </c>
      <c r="F298" s="33">
        <v>1</v>
      </c>
      <c r="G298" s="34">
        <v>183.93</v>
      </c>
      <c r="H298" s="33">
        <f t="shared" si="156"/>
        <v>183.93</v>
      </c>
      <c r="I298" s="33">
        <f t="shared" si="157"/>
        <v>36.789999999999992</v>
      </c>
      <c r="J298" s="33">
        <f t="shared" si="158"/>
        <v>220.72</v>
      </c>
      <c r="K298" s="34">
        <v>36.39</v>
      </c>
      <c r="L298" s="33">
        <f t="shared" si="159"/>
        <v>36.39</v>
      </c>
      <c r="M298" s="33">
        <f t="shared" si="160"/>
        <v>7.2800000000000011</v>
      </c>
      <c r="N298" s="33">
        <f t="shared" si="161"/>
        <v>43.67</v>
      </c>
      <c r="O298" s="33">
        <f t="shared" si="162"/>
        <v>220.32</v>
      </c>
      <c r="P298" s="33">
        <f t="shared" si="163"/>
        <v>44.069999999999993</v>
      </c>
      <c r="Q298" s="33">
        <f t="shared" si="164"/>
        <v>264.39</v>
      </c>
    </row>
    <row r="299" spans="1:17" s="37" customFormat="1" ht="13.5" customHeight="1">
      <c r="A299" s="56">
        <v>264</v>
      </c>
      <c r="B299" s="56">
        <v>45</v>
      </c>
      <c r="C299" s="4" t="s">
        <v>144</v>
      </c>
      <c r="D299" s="4" t="s">
        <v>542</v>
      </c>
      <c r="E299" s="57">
        <v>1</v>
      </c>
      <c r="F299" s="33">
        <v>1</v>
      </c>
      <c r="G299" s="34">
        <v>183.93</v>
      </c>
      <c r="H299" s="33">
        <f t="shared" si="156"/>
        <v>183.93</v>
      </c>
      <c r="I299" s="33">
        <f t="shared" si="157"/>
        <v>36.789999999999992</v>
      </c>
      <c r="J299" s="33">
        <f t="shared" si="158"/>
        <v>220.72</v>
      </c>
      <c r="K299" s="34">
        <v>36.39</v>
      </c>
      <c r="L299" s="33">
        <f t="shared" si="159"/>
        <v>36.39</v>
      </c>
      <c r="M299" s="33">
        <f t="shared" si="160"/>
        <v>7.2800000000000011</v>
      </c>
      <c r="N299" s="33">
        <f t="shared" si="161"/>
        <v>43.67</v>
      </c>
      <c r="O299" s="33">
        <f t="shared" si="162"/>
        <v>220.32</v>
      </c>
      <c r="P299" s="33">
        <f t="shared" si="163"/>
        <v>44.069999999999993</v>
      </c>
      <c r="Q299" s="33">
        <f t="shared" si="164"/>
        <v>264.39</v>
      </c>
    </row>
    <row r="300" spans="1:17" s="41" customFormat="1">
      <c r="A300" s="56">
        <v>265</v>
      </c>
      <c r="B300" s="56">
        <v>108</v>
      </c>
      <c r="C300" s="4" t="s">
        <v>264</v>
      </c>
      <c r="D300" s="4" t="s">
        <v>244</v>
      </c>
      <c r="E300" s="57">
        <v>1</v>
      </c>
      <c r="F300" s="33">
        <v>1</v>
      </c>
      <c r="G300" s="34">
        <v>183.93</v>
      </c>
      <c r="H300" s="33">
        <f t="shared" si="156"/>
        <v>183.93</v>
      </c>
      <c r="I300" s="33">
        <f t="shared" si="157"/>
        <v>36.789999999999992</v>
      </c>
      <c r="J300" s="33">
        <f t="shared" si="158"/>
        <v>220.72</v>
      </c>
      <c r="K300" s="34">
        <v>36.39</v>
      </c>
      <c r="L300" s="33">
        <f t="shared" si="159"/>
        <v>36.39</v>
      </c>
      <c r="M300" s="33">
        <f t="shared" si="160"/>
        <v>7.2800000000000011</v>
      </c>
      <c r="N300" s="33">
        <f t="shared" si="161"/>
        <v>43.67</v>
      </c>
      <c r="O300" s="33">
        <f t="shared" si="162"/>
        <v>220.32</v>
      </c>
      <c r="P300" s="33">
        <f t="shared" si="163"/>
        <v>44.069999999999993</v>
      </c>
      <c r="Q300" s="33">
        <f t="shared" si="164"/>
        <v>264.39</v>
      </c>
    </row>
    <row r="301" spans="1:17" s="41" customFormat="1">
      <c r="A301" s="56">
        <v>266</v>
      </c>
      <c r="B301" s="56">
        <v>44</v>
      </c>
      <c r="C301" s="4" t="s">
        <v>145</v>
      </c>
      <c r="D301" s="4" t="s">
        <v>555</v>
      </c>
      <c r="E301" s="57">
        <v>1</v>
      </c>
      <c r="F301" s="33">
        <v>1</v>
      </c>
      <c r="G301" s="34">
        <v>183.93</v>
      </c>
      <c r="H301" s="33">
        <f t="shared" si="156"/>
        <v>183.93</v>
      </c>
      <c r="I301" s="33">
        <f t="shared" si="157"/>
        <v>36.789999999999992</v>
      </c>
      <c r="J301" s="33">
        <f t="shared" si="158"/>
        <v>220.72</v>
      </c>
      <c r="K301" s="34">
        <v>36.39</v>
      </c>
      <c r="L301" s="33">
        <f t="shared" si="159"/>
        <v>36.39</v>
      </c>
      <c r="M301" s="33">
        <f t="shared" si="160"/>
        <v>7.2800000000000011</v>
      </c>
      <c r="N301" s="33">
        <f t="shared" si="161"/>
        <v>43.67</v>
      </c>
      <c r="O301" s="33">
        <f t="shared" si="162"/>
        <v>220.32</v>
      </c>
      <c r="P301" s="33">
        <f t="shared" si="163"/>
        <v>44.069999999999993</v>
      </c>
      <c r="Q301" s="33">
        <f t="shared" si="164"/>
        <v>264.39</v>
      </c>
    </row>
    <row r="302" spans="1:17">
      <c r="A302" s="56">
        <v>267</v>
      </c>
      <c r="B302" s="56">
        <v>189</v>
      </c>
      <c r="C302" s="4" t="s">
        <v>146</v>
      </c>
      <c r="D302" s="4" t="s">
        <v>515</v>
      </c>
      <c r="E302" s="57">
        <v>1</v>
      </c>
      <c r="F302" s="33">
        <v>1</v>
      </c>
      <c r="G302" s="34">
        <v>183.93</v>
      </c>
      <c r="H302" s="33">
        <f t="shared" si="156"/>
        <v>183.93</v>
      </c>
      <c r="I302" s="33">
        <f t="shared" si="157"/>
        <v>36.789999999999992</v>
      </c>
      <c r="J302" s="33">
        <f t="shared" si="158"/>
        <v>220.72</v>
      </c>
      <c r="K302" s="34">
        <v>36.39</v>
      </c>
      <c r="L302" s="33">
        <f t="shared" si="159"/>
        <v>36.39</v>
      </c>
      <c r="M302" s="33">
        <f t="shared" si="160"/>
        <v>7.2800000000000011</v>
      </c>
      <c r="N302" s="33">
        <f t="shared" si="161"/>
        <v>43.67</v>
      </c>
      <c r="O302" s="33">
        <f t="shared" si="162"/>
        <v>220.32</v>
      </c>
      <c r="P302" s="33">
        <f t="shared" si="163"/>
        <v>44.069999999999993</v>
      </c>
      <c r="Q302" s="33">
        <f t="shared" si="164"/>
        <v>264.39</v>
      </c>
    </row>
    <row r="303" spans="1:17">
      <c r="A303" s="56">
        <v>268</v>
      </c>
      <c r="B303" s="56">
        <v>50</v>
      </c>
      <c r="C303" s="4" t="s">
        <v>145</v>
      </c>
      <c r="D303" s="4" t="s">
        <v>556</v>
      </c>
      <c r="E303" s="57">
        <v>1</v>
      </c>
      <c r="F303" s="33">
        <v>1</v>
      </c>
      <c r="G303" s="34">
        <v>183.93</v>
      </c>
      <c r="H303" s="33">
        <f t="shared" si="156"/>
        <v>183.93</v>
      </c>
      <c r="I303" s="33">
        <f t="shared" si="157"/>
        <v>36.789999999999992</v>
      </c>
      <c r="J303" s="33">
        <f t="shared" si="158"/>
        <v>220.72</v>
      </c>
      <c r="K303" s="34">
        <v>36.39</v>
      </c>
      <c r="L303" s="33">
        <f t="shared" si="159"/>
        <v>36.39</v>
      </c>
      <c r="M303" s="33">
        <f t="shared" si="160"/>
        <v>7.2800000000000011</v>
      </c>
      <c r="N303" s="33">
        <f t="shared" si="161"/>
        <v>43.67</v>
      </c>
      <c r="O303" s="33">
        <f t="shared" si="162"/>
        <v>220.32</v>
      </c>
      <c r="P303" s="33">
        <f t="shared" si="163"/>
        <v>44.069999999999993</v>
      </c>
      <c r="Q303" s="33">
        <f t="shared" si="164"/>
        <v>264.39</v>
      </c>
    </row>
    <row r="304" spans="1:17">
      <c r="A304" s="56">
        <v>269</v>
      </c>
      <c r="B304" s="56">
        <v>95</v>
      </c>
      <c r="C304" s="4" t="s">
        <v>147</v>
      </c>
      <c r="D304" s="4" t="s">
        <v>255</v>
      </c>
      <c r="E304" s="57">
        <v>1</v>
      </c>
      <c r="F304" s="33">
        <v>1</v>
      </c>
      <c r="G304" s="34">
        <v>183.93</v>
      </c>
      <c r="H304" s="33">
        <f t="shared" si="156"/>
        <v>183.93</v>
      </c>
      <c r="I304" s="33">
        <f t="shared" si="157"/>
        <v>36.789999999999992</v>
      </c>
      <c r="J304" s="33">
        <f t="shared" si="158"/>
        <v>220.72</v>
      </c>
      <c r="K304" s="34">
        <v>36.39</v>
      </c>
      <c r="L304" s="33">
        <f t="shared" si="159"/>
        <v>36.39</v>
      </c>
      <c r="M304" s="33">
        <f t="shared" si="160"/>
        <v>7.2800000000000011</v>
      </c>
      <c r="N304" s="33">
        <f t="shared" si="161"/>
        <v>43.67</v>
      </c>
      <c r="O304" s="33">
        <f t="shared" si="162"/>
        <v>220.32</v>
      </c>
      <c r="P304" s="33">
        <f t="shared" si="163"/>
        <v>44.069999999999993</v>
      </c>
      <c r="Q304" s="33">
        <f t="shared" si="164"/>
        <v>264.39</v>
      </c>
    </row>
    <row r="305" spans="1:17">
      <c r="A305" s="56">
        <v>270</v>
      </c>
      <c r="B305" s="56">
        <v>158</v>
      </c>
      <c r="C305" s="4" t="s">
        <v>148</v>
      </c>
      <c r="D305" s="4" t="s">
        <v>248</v>
      </c>
      <c r="E305" s="57">
        <v>1</v>
      </c>
      <c r="F305" s="33">
        <v>1</v>
      </c>
      <c r="G305" s="34">
        <v>183.93</v>
      </c>
      <c r="H305" s="33">
        <f t="shared" si="156"/>
        <v>183.93</v>
      </c>
      <c r="I305" s="33">
        <f t="shared" si="157"/>
        <v>36.789999999999992</v>
      </c>
      <c r="J305" s="33">
        <f t="shared" si="158"/>
        <v>220.72</v>
      </c>
      <c r="K305" s="34">
        <v>36.39</v>
      </c>
      <c r="L305" s="33">
        <f t="shared" si="159"/>
        <v>36.39</v>
      </c>
      <c r="M305" s="33">
        <f t="shared" si="160"/>
        <v>7.2800000000000011</v>
      </c>
      <c r="N305" s="33">
        <f t="shared" si="161"/>
        <v>43.67</v>
      </c>
      <c r="O305" s="33">
        <f t="shared" si="162"/>
        <v>220.32</v>
      </c>
      <c r="P305" s="33">
        <f t="shared" si="163"/>
        <v>44.069999999999993</v>
      </c>
      <c r="Q305" s="33">
        <f t="shared" si="164"/>
        <v>264.39</v>
      </c>
    </row>
    <row r="306" spans="1:17">
      <c r="A306" s="56">
        <v>271</v>
      </c>
      <c r="B306" s="56">
        <v>68</v>
      </c>
      <c r="C306" s="4" t="s">
        <v>149</v>
      </c>
      <c r="D306" s="4" t="s">
        <v>253</v>
      </c>
      <c r="E306" s="57">
        <v>1</v>
      </c>
      <c r="F306" s="33">
        <v>1</v>
      </c>
      <c r="G306" s="34">
        <v>183.93</v>
      </c>
      <c r="H306" s="33">
        <f t="shared" si="156"/>
        <v>183.93</v>
      </c>
      <c r="I306" s="33">
        <f t="shared" si="157"/>
        <v>36.789999999999992</v>
      </c>
      <c r="J306" s="33">
        <f t="shared" si="158"/>
        <v>220.72</v>
      </c>
      <c r="K306" s="34">
        <v>36.39</v>
      </c>
      <c r="L306" s="33">
        <f t="shared" si="159"/>
        <v>36.39</v>
      </c>
      <c r="M306" s="33">
        <f t="shared" si="160"/>
        <v>7.2800000000000011</v>
      </c>
      <c r="N306" s="33">
        <f t="shared" si="161"/>
        <v>43.67</v>
      </c>
      <c r="O306" s="33">
        <f t="shared" si="162"/>
        <v>220.32</v>
      </c>
      <c r="P306" s="33">
        <f t="shared" si="163"/>
        <v>44.069999999999993</v>
      </c>
      <c r="Q306" s="33">
        <f t="shared" si="164"/>
        <v>264.39</v>
      </c>
    </row>
    <row r="307" spans="1:17">
      <c r="A307" s="56">
        <v>272</v>
      </c>
      <c r="B307" s="56">
        <v>32</v>
      </c>
      <c r="C307" s="4" t="s">
        <v>150</v>
      </c>
      <c r="D307" s="4" t="s">
        <v>544</v>
      </c>
      <c r="E307" s="57">
        <v>1</v>
      </c>
      <c r="F307" s="33">
        <v>1</v>
      </c>
      <c r="G307" s="34">
        <v>183.93</v>
      </c>
      <c r="H307" s="33">
        <f t="shared" si="156"/>
        <v>183.93</v>
      </c>
      <c r="I307" s="33">
        <f t="shared" si="157"/>
        <v>36.789999999999992</v>
      </c>
      <c r="J307" s="33">
        <f t="shared" si="158"/>
        <v>220.72</v>
      </c>
      <c r="K307" s="34">
        <v>36.39</v>
      </c>
      <c r="L307" s="33">
        <f t="shared" si="159"/>
        <v>36.39</v>
      </c>
      <c r="M307" s="33">
        <f t="shared" si="160"/>
        <v>7.2800000000000011</v>
      </c>
      <c r="N307" s="33">
        <f t="shared" si="161"/>
        <v>43.67</v>
      </c>
      <c r="O307" s="33">
        <f t="shared" si="162"/>
        <v>220.32</v>
      </c>
      <c r="P307" s="33">
        <f t="shared" si="163"/>
        <v>44.069999999999993</v>
      </c>
      <c r="Q307" s="33">
        <f t="shared" si="164"/>
        <v>264.39</v>
      </c>
    </row>
    <row r="308" spans="1:17">
      <c r="A308" s="56">
        <v>273</v>
      </c>
      <c r="B308" s="56">
        <v>308</v>
      </c>
      <c r="C308" s="4" t="s">
        <v>151</v>
      </c>
      <c r="D308" s="4" t="s">
        <v>551</v>
      </c>
      <c r="E308" s="57">
        <v>1</v>
      </c>
      <c r="F308" s="33">
        <v>1</v>
      </c>
      <c r="G308" s="34">
        <v>183.93</v>
      </c>
      <c r="H308" s="33">
        <f t="shared" si="156"/>
        <v>183.93</v>
      </c>
      <c r="I308" s="33">
        <f t="shared" si="157"/>
        <v>36.789999999999992</v>
      </c>
      <c r="J308" s="33">
        <f t="shared" si="158"/>
        <v>220.72</v>
      </c>
      <c r="K308" s="34">
        <v>36.39</v>
      </c>
      <c r="L308" s="33">
        <f t="shared" si="159"/>
        <v>36.39</v>
      </c>
      <c r="M308" s="33">
        <f t="shared" si="160"/>
        <v>7.2800000000000011</v>
      </c>
      <c r="N308" s="33">
        <f t="shared" si="161"/>
        <v>43.67</v>
      </c>
      <c r="O308" s="33">
        <f t="shared" si="162"/>
        <v>220.32</v>
      </c>
      <c r="P308" s="33">
        <f t="shared" si="163"/>
        <v>44.069999999999993</v>
      </c>
      <c r="Q308" s="33">
        <f t="shared" si="164"/>
        <v>264.39</v>
      </c>
    </row>
    <row r="309" spans="1:17">
      <c r="A309" s="56">
        <v>274</v>
      </c>
      <c r="B309" s="56">
        <v>153</v>
      </c>
      <c r="C309" s="4" t="s">
        <v>7</v>
      </c>
      <c r="D309" s="4" t="s">
        <v>266</v>
      </c>
      <c r="E309" s="57">
        <v>1</v>
      </c>
      <c r="F309" s="33">
        <v>1</v>
      </c>
      <c r="G309" s="34">
        <v>183.93</v>
      </c>
      <c r="H309" s="33">
        <f t="shared" si="156"/>
        <v>183.93</v>
      </c>
      <c r="I309" s="33">
        <f t="shared" si="157"/>
        <v>36.789999999999992</v>
      </c>
      <c r="J309" s="33">
        <f t="shared" si="158"/>
        <v>220.72</v>
      </c>
      <c r="K309" s="34">
        <v>36.39</v>
      </c>
      <c r="L309" s="33">
        <f t="shared" si="159"/>
        <v>36.39</v>
      </c>
      <c r="M309" s="33">
        <f t="shared" si="160"/>
        <v>7.2800000000000011</v>
      </c>
      <c r="N309" s="33">
        <f t="shared" si="161"/>
        <v>43.67</v>
      </c>
      <c r="O309" s="33">
        <f t="shared" si="162"/>
        <v>220.32</v>
      </c>
      <c r="P309" s="33">
        <f t="shared" si="163"/>
        <v>44.069999999999993</v>
      </c>
      <c r="Q309" s="33">
        <f t="shared" si="164"/>
        <v>264.39</v>
      </c>
    </row>
    <row r="310" spans="1:17">
      <c r="A310" s="56">
        <v>275</v>
      </c>
      <c r="B310" s="56">
        <v>159</v>
      </c>
      <c r="C310" s="4" t="s">
        <v>152</v>
      </c>
      <c r="D310" s="4" t="s">
        <v>554</v>
      </c>
      <c r="E310" s="57">
        <v>1</v>
      </c>
      <c r="F310" s="33">
        <v>1</v>
      </c>
      <c r="G310" s="34">
        <v>183.93</v>
      </c>
      <c r="H310" s="33">
        <f t="shared" si="156"/>
        <v>183.93</v>
      </c>
      <c r="I310" s="33">
        <f t="shared" si="157"/>
        <v>36.789999999999992</v>
      </c>
      <c r="J310" s="33">
        <f t="shared" si="158"/>
        <v>220.72</v>
      </c>
      <c r="K310" s="34">
        <v>36.39</v>
      </c>
      <c r="L310" s="33">
        <f t="shared" si="159"/>
        <v>36.39</v>
      </c>
      <c r="M310" s="33">
        <f t="shared" si="160"/>
        <v>7.2800000000000011</v>
      </c>
      <c r="N310" s="33">
        <f t="shared" si="161"/>
        <v>43.67</v>
      </c>
      <c r="O310" s="33">
        <f t="shared" si="162"/>
        <v>220.32</v>
      </c>
      <c r="P310" s="33">
        <f t="shared" si="163"/>
        <v>44.069999999999993</v>
      </c>
      <c r="Q310" s="33">
        <f t="shared" si="164"/>
        <v>264.39</v>
      </c>
    </row>
    <row r="311" spans="1:17">
      <c r="A311" s="56">
        <v>276</v>
      </c>
      <c r="B311" s="56">
        <v>63</v>
      </c>
      <c r="C311" s="4" t="s">
        <v>153</v>
      </c>
      <c r="D311" s="4" t="s">
        <v>265</v>
      </c>
      <c r="E311" s="57">
        <v>1</v>
      </c>
      <c r="F311" s="33">
        <v>1</v>
      </c>
      <c r="G311" s="34">
        <v>183.93</v>
      </c>
      <c r="H311" s="33">
        <f t="shared" si="156"/>
        <v>183.93</v>
      </c>
      <c r="I311" s="33">
        <f t="shared" si="157"/>
        <v>36.789999999999992</v>
      </c>
      <c r="J311" s="33">
        <f t="shared" si="158"/>
        <v>220.72</v>
      </c>
      <c r="K311" s="34">
        <v>36.39</v>
      </c>
      <c r="L311" s="33">
        <f t="shared" si="159"/>
        <v>36.39</v>
      </c>
      <c r="M311" s="33">
        <f t="shared" si="160"/>
        <v>7.2800000000000011</v>
      </c>
      <c r="N311" s="33">
        <f t="shared" si="161"/>
        <v>43.67</v>
      </c>
      <c r="O311" s="33">
        <f t="shared" si="162"/>
        <v>220.32</v>
      </c>
      <c r="P311" s="33">
        <f t="shared" si="163"/>
        <v>44.069999999999993</v>
      </c>
      <c r="Q311" s="33">
        <f t="shared" si="164"/>
        <v>264.39</v>
      </c>
    </row>
    <row r="312" spans="1:17">
      <c r="A312" s="56">
        <v>277</v>
      </c>
      <c r="B312" s="56">
        <v>62</v>
      </c>
      <c r="C312" s="4" t="s">
        <v>154</v>
      </c>
      <c r="D312" s="4" t="s">
        <v>516</v>
      </c>
      <c r="E312" s="57">
        <v>1</v>
      </c>
      <c r="F312" s="33">
        <v>1</v>
      </c>
      <c r="G312" s="34">
        <v>183.93</v>
      </c>
      <c r="H312" s="33">
        <f t="shared" si="156"/>
        <v>183.93</v>
      </c>
      <c r="I312" s="33">
        <f t="shared" si="157"/>
        <v>36.789999999999992</v>
      </c>
      <c r="J312" s="33">
        <f t="shared" si="158"/>
        <v>220.72</v>
      </c>
      <c r="K312" s="34">
        <v>36.39</v>
      </c>
      <c r="L312" s="33">
        <f t="shared" si="159"/>
        <v>36.39</v>
      </c>
      <c r="M312" s="33">
        <f t="shared" si="160"/>
        <v>7.2800000000000011</v>
      </c>
      <c r="N312" s="33">
        <f t="shared" si="161"/>
        <v>43.67</v>
      </c>
      <c r="O312" s="33">
        <f t="shared" si="162"/>
        <v>220.32</v>
      </c>
      <c r="P312" s="33">
        <f t="shared" si="163"/>
        <v>44.069999999999993</v>
      </c>
      <c r="Q312" s="33">
        <f t="shared" si="164"/>
        <v>264.39</v>
      </c>
    </row>
    <row r="313" spans="1:17">
      <c r="A313" s="56">
        <v>278</v>
      </c>
      <c r="B313" s="56">
        <v>41</v>
      </c>
      <c r="C313" s="4" t="s">
        <v>155</v>
      </c>
      <c r="D313" s="4" t="s">
        <v>256</v>
      </c>
      <c r="E313" s="57">
        <v>1</v>
      </c>
      <c r="F313" s="33">
        <v>1</v>
      </c>
      <c r="G313" s="34">
        <v>183.93</v>
      </c>
      <c r="H313" s="33">
        <f t="shared" si="156"/>
        <v>183.93</v>
      </c>
      <c r="I313" s="33">
        <f t="shared" si="157"/>
        <v>36.789999999999992</v>
      </c>
      <c r="J313" s="33">
        <f t="shared" si="158"/>
        <v>220.72</v>
      </c>
      <c r="K313" s="34">
        <v>36.39</v>
      </c>
      <c r="L313" s="33">
        <f t="shared" si="159"/>
        <v>36.39</v>
      </c>
      <c r="M313" s="33">
        <f t="shared" si="160"/>
        <v>7.2800000000000011</v>
      </c>
      <c r="N313" s="33">
        <f t="shared" si="161"/>
        <v>43.67</v>
      </c>
      <c r="O313" s="33">
        <f t="shared" si="162"/>
        <v>220.32</v>
      </c>
      <c r="P313" s="33">
        <f t="shared" si="163"/>
        <v>44.069999999999993</v>
      </c>
      <c r="Q313" s="33">
        <f t="shared" si="164"/>
        <v>264.39</v>
      </c>
    </row>
    <row r="314" spans="1:17" s="37" customFormat="1">
      <c r="A314" s="56">
        <v>279</v>
      </c>
      <c r="B314" s="56">
        <v>53</v>
      </c>
      <c r="C314" s="4" t="s">
        <v>156</v>
      </c>
      <c r="D314" s="4" t="s">
        <v>261</v>
      </c>
      <c r="E314" s="57">
        <v>1</v>
      </c>
      <c r="F314" s="33">
        <v>1</v>
      </c>
      <c r="G314" s="34">
        <v>183.93</v>
      </c>
      <c r="H314" s="33">
        <f t="shared" si="156"/>
        <v>183.93</v>
      </c>
      <c r="I314" s="33">
        <f t="shared" si="157"/>
        <v>36.789999999999992</v>
      </c>
      <c r="J314" s="33">
        <f t="shared" si="158"/>
        <v>220.72</v>
      </c>
      <c r="K314" s="34">
        <v>36.39</v>
      </c>
      <c r="L314" s="33">
        <f t="shared" si="159"/>
        <v>36.39</v>
      </c>
      <c r="M314" s="33">
        <f t="shared" si="160"/>
        <v>7.2800000000000011</v>
      </c>
      <c r="N314" s="33">
        <f t="shared" si="161"/>
        <v>43.67</v>
      </c>
      <c r="O314" s="33">
        <f t="shared" si="162"/>
        <v>220.32</v>
      </c>
      <c r="P314" s="33">
        <f t="shared" si="163"/>
        <v>44.069999999999993</v>
      </c>
      <c r="Q314" s="33">
        <f t="shared" si="164"/>
        <v>264.39</v>
      </c>
    </row>
    <row r="315" spans="1:17" s="37" customFormat="1">
      <c r="A315" s="56">
        <v>280</v>
      </c>
      <c r="B315" s="56">
        <v>309</v>
      </c>
      <c r="C315" s="4" t="s">
        <v>157</v>
      </c>
      <c r="D315" s="4" t="s">
        <v>520</v>
      </c>
      <c r="E315" s="57">
        <v>1</v>
      </c>
      <c r="F315" s="33">
        <v>1</v>
      </c>
      <c r="G315" s="34">
        <v>183.93</v>
      </c>
      <c r="H315" s="33">
        <f t="shared" si="156"/>
        <v>183.93</v>
      </c>
      <c r="I315" s="33">
        <f t="shared" si="157"/>
        <v>36.789999999999992</v>
      </c>
      <c r="J315" s="33">
        <f t="shared" si="158"/>
        <v>220.72</v>
      </c>
      <c r="K315" s="34">
        <v>36.39</v>
      </c>
      <c r="L315" s="33">
        <f t="shared" si="159"/>
        <v>36.39</v>
      </c>
      <c r="M315" s="33">
        <f t="shared" si="160"/>
        <v>7.2800000000000011</v>
      </c>
      <c r="N315" s="33">
        <f t="shared" si="161"/>
        <v>43.67</v>
      </c>
      <c r="O315" s="33">
        <f t="shared" si="162"/>
        <v>220.32</v>
      </c>
      <c r="P315" s="33">
        <f t="shared" si="163"/>
        <v>44.069999999999993</v>
      </c>
      <c r="Q315" s="33">
        <f t="shared" si="164"/>
        <v>264.39</v>
      </c>
    </row>
    <row r="316" spans="1:17" s="37" customFormat="1">
      <c r="A316" s="56">
        <v>281</v>
      </c>
      <c r="B316" s="56">
        <v>147</v>
      </c>
      <c r="C316" s="4" t="s">
        <v>158</v>
      </c>
      <c r="D316" s="4" t="s">
        <v>518</v>
      </c>
      <c r="E316" s="57">
        <v>1</v>
      </c>
      <c r="F316" s="33">
        <v>1</v>
      </c>
      <c r="G316" s="34">
        <v>183.93</v>
      </c>
      <c r="H316" s="33">
        <f t="shared" si="156"/>
        <v>183.93</v>
      </c>
      <c r="I316" s="33">
        <f t="shared" si="157"/>
        <v>36.789999999999992</v>
      </c>
      <c r="J316" s="33">
        <f t="shared" si="158"/>
        <v>220.72</v>
      </c>
      <c r="K316" s="34">
        <v>36.39</v>
      </c>
      <c r="L316" s="33">
        <f t="shared" si="159"/>
        <v>36.39</v>
      </c>
      <c r="M316" s="33">
        <f t="shared" si="160"/>
        <v>7.2800000000000011</v>
      </c>
      <c r="N316" s="33">
        <f t="shared" si="161"/>
        <v>43.67</v>
      </c>
      <c r="O316" s="33">
        <f t="shared" si="162"/>
        <v>220.32</v>
      </c>
      <c r="P316" s="33">
        <f t="shared" si="163"/>
        <v>44.069999999999993</v>
      </c>
      <c r="Q316" s="33">
        <f t="shared" si="164"/>
        <v>264.39</v>
      </c>
    </row>
    <row r="317" spans="1:17" s="37" customFormat="1">
      <c r="A317" s="56">
        <v>282</v>
      </c>
      <c r="B317" s="56">
        <v>3</v>
      </c>
      <c r="C317" s="4" t="s">
        <v>159</v>
      </c>
      <c r="D317" s="4" t="s">
        <v>257</v>
      </c>
      <c r="E317" s="57">
        <v>1</v>
      </c>
      <c r="F317" s="33">
        <v>1</v>
      </c>
      <c r="G317" s="34">
        <v>183.93</v>
      </c>
      <c r="H317" s="33">
        <f t="shared" si="156"/>
        <v>183.93</v>
      </c>
      <c r="I317" s="33">
        <f t="shared" si="157"/>
        <v>36.789999999999992</v>
      </c>
      <c r="J317" s="33">
        <f t="shared" si="158"/>
        <v>220.72</v>
      </c>
      <c r="K317" s="34">
        <v>36.39</v>
      </c>
      <c r="L317" s="33">
        <f t="shared" si="159"/>
        <v>36.39</v>
      </c>
      <c r="M317" s="33">
        <f t="shared" si="160"/>
        <v>7.2800000000000011</v>
      </c>
      <c r="N317" s="33">
        <f t="shared" si="161"/>
        <v>43.67</v>
      </c>
      <c r="O317" s="33">
        <f t="shared" si="162"/>
        <v>220.32</v>
      </c>
      <c r="P317" s="33">
        <f t="shared" si="163"/>
        <v>44.069999999999993</v>
      </c>
      <c r="Q317" s="33">
        <f t="shared" si="164"/>
        <v>264.39</v>
      </c>
    </row>
    <row r="318" spans="1:17" s="37" customFormat="1">
      <c r="A318" s="56">
        <v>283</v>
      </c>
      <c r="B318" s="56">
        <v>310</v>
      </c>
      <c r="C318" s="4" t="s">
        <v>160</v>
      </c>
      <c r="D318" s="4" t="s">
        <v>519</v>
      </c>
      <c r="E318" s="57">
        <v>1</v>
      </c>
      <c r="F318" s="33">
        <v>1</v>
      </c>
      <c r="G318" s="34">
        <v>183.93</v>
      </c>
      <c r="H318" s="33">
        <f t="shared" si="156"/>
        <v>183.93</v>
      </c>
      <c r="I318" s="33">
        <f t="shared" si="157"/>
        <v>36.789999999999992</v>
      </c>
      <c r="J318" s="33">
        <f t="shared" si="158"/>
        <v>220.72</v>
      </c>
      <c r="K318" s="34">
        <v>36.39</v>
      </c>
      <c r="L318" s="33">
        <f t="shared" si="159"/>
        <v>36.39</v>
      </c>
      <c r="M318" s="33">
        <f t="shared" si="160"/>
        <v>7.2800000000000011</v>
      </c>
      <c r="N318" s="33">
        <f t="shared" si="161"/>
        <v>43.67</v>
      </c>
      <c r="O318" s="33">
        <f t="shared" si="162"/>
        <v>220.32</v>
      </c>
      <c r="P318" s="33">
        <f t="shared" si="163"/>
        <v>44.069999999999993</v>
      </c>
      <c r="Q318" s="33">
        <f t="shared" si="164"/>
        <v>264.39</v>
      </c>
    </row>
    <row r="319" spans="1:17" s="37" customFormat="1">
      <c r="A319" s="56">
        <v>284</v>
      </c>
      <c r="B319" s="56">
        <v>266</v>
      </c>
      <c r="C319" s="4" t="s">
        <v>161</v>
      </c>
      <c r="D319" s="4" t="s">
        <v>558</v>
      </c>
      <c r="E319" s="57">
        <v>1</v>
      </c>
      <c r="F319" s="33">
        <v>1</v>
      </c>
      <c r="G319" s="34">
        <v>183.93</v>
      </c>
      <c r="H319" s="33">
        <f t="shared" si="156"/>
        <v>183.93</v>
      </c>
      <c r="I319" s="33">
        <f t="shared" si="157"/>
        <v>36.789999999999992</v>
      </c>
      <c r="J319" s="33">
        <f t="shared" si="158"/>
        <v>220.72</v>
      </c>
      <c r="K319" s="34">
        <v>36.39</v>
      </c>
      <c r="L319" s="33">
        <f t="shared" si="159"/>
        <v>36.39</v>
      </c>
      <c r="M319" s="33">
        <f t="shared" si="160"/>
        <v>7.2800000000000011</v>
      </c>
      <c r="N319" s="33">
        <f t="shared" si="161"/>
        <v>43.67</v>
      </c>
      <c r="O319" s="33">
        <f t="shared" si="162"/>
        <v>220.32</v>
      </c>
      <c r="P319" s="33">
        <f t="shared" si="163"/>
        <v>44.069999999999993</v>
      </c>
      <c r="Q319" s="33">
        <f t="shared" si="164"/>
        <v>264.39</v>
      </c>
    </row>
    <row r="320" spans="1:17" s="37" customFormat="1">
      <c r="A320" s="56">
        <v>285</v>
      </c>
      <c r="B320" s="56">
        <v>225</v>
      </c>
      <c r="C320" s="4" t="s">
        <v>162</v>
      </c>
      <c r="D320" s="4" t="s">
        <v>249</v>
      </c>
      <c r="E320" s="57">
        <v>1</v>
      </c>
      <c r="F320" s="33">
        <v>1</v>
      </c>
      <c r="G320" s="34">
        <v>183.93</v>
      </c>
      <c r="H320" s="33">
        <f t="shared" si="156"/>
        <v>183.93</v>
      </c>
      <c r="I320" s="33">
        <f t="shared" si="157"/>
        <v>36.789999999999992</v>
      </c>
      <c r="J320" s="33">
        <f t="shared" si="158"/>
        <v>220.72</v>
      </c>
      <c r="K320" s="34">
        <v>36.39</v>
      </c>
      <c r="L320" s="33">
        <f t="shared" si="159"/>
        <v>36.39</v>
      </c>
      <c r="M320" s="33">
        <f t="shared" si="160"/>
        <v>7.2800000000000011</v>
      </c>
      <c r="N320" s="33">
        <f t="shared" si="161"/>
        <v>43.67</v>
      </c>
      <c r="O320" s="33">
        <f t="shared" si="162"/>
        <v>220.32</v>
      </c>
      <c r="P320" s="33">
        <f t="shared" si="163"/>
        <v>44.069999999999993</v>
      </c>
      <c r="Q320" s="33">
        <f t="shared" si="164"/>
        <v>264.39</v>
      </c>
    </row>
    <row r="321" spans="1:17" s="37" customFormat="1">
      <c r="A321" s="56">
        <v>286</v>
      </c>
      <c r="B321" s="56">
        <v>29</v>
      </c>
      <c r="C321" s="4" t="s">
        <v>163</v>
      </c>
      <c r="D321" s="4" t="s">
        <v>517</v>
      </c>
      <c r="E321" s="57">
        <v>1</v>
      </c>
      <c r="F321" s="33">
        <v>1</v>
      </c>
      <c r="G321" s="34">
        <v>183.93</v>
      </c>
      <c r="H321" s="33">
        <f t="shared" si="156"/>
        <v>183.93</v>
      </c>
      <c r="I321" s="33">
        <f t="shared" si="157"/>
        <v>36.789999999999992</v>
      </c>
      <c r="J321" s="33">
        <f t="shared" si="158"/>
        <v>220.72</v>
      </c>
      <c r="K321" s="34">
        <v>36.39</v>
      </c>
      <c r="L321" s="33">
        <f t="shared" si="159"/>
        <v>36.39</v>
      </c>
      <c r="M321" s="33">
        <f t="shared" si="160"/>
        <v>7.2800000000000011</v>
      </c>
      <c r="N321" s="33">
        <f t="shared" si="161"/>
        <v>43.67</v>
      </c>
      <c r="O321" s="33">
        <f t="shared" si="162"/>
        <v>220.32</v>
      </c>
      <c r="P321" s="33">
        <f t="shared" si="163"/>
        <v>44.069999999999993</v>
      </c>
      <c r="Q321" s="33">
        <f t="shared" si="164"/>
        <v>264.39</v>
      </c>
    </row>
    <row r="322" spans="1:17">
      <c r="A322" s="56">
        <v>287</v>
      </c>
      <c r="B322" s="56">
        <v>106</v>
      </c>
      <c r="C322" s="4" t="s">
        <v>164</v>
      </c>
      <c r="D322" s="4" t="s">
        <v>247</v>
      </c>
      <c r="E322" s="57">
        <v>1</v>
      </c>
      <c r="F322" s="33">
        <v>1</v>
      </c>
      <c r="G322" s="34">
        <v>183.93</v>
      </c>
      <c r="H322" s="33">
        <f t="shared" si="156"/>
        <v>183.93</v>
      </c>
      <c r="I322" s="33">
        <f t="shared" si="157"/>
        <v>36.789999999999992</v>
      </c>
      <c r="J322" s="33">
        <f t="shared" si="158"/>
        <v>220.72</v>
      </c>
      <c r="K322" s="34">
        <v>36.39</v>
      </c>
      <c r="L322" s="33">
        <f t="shared" si="159"/>
        <v>36.39</v>
      </c>
      <c r="M322" s="33">
        <f t="shared" si="160"/>
        <v>7.2800000000000011</v>
      </c>
      <c r="N322" s="33">
        <f t="shared" si="161"/>
        <v>43.67</v>
      </c>
      <c r="O322" s="33">
        <f t="shared" si="162"/>
        <v>220.32</v>
      </c>
      <c r="P322" s="33">
        <f t="shared" si="163"/>
        <v>44.069999999999993</v>
      </c>
      <c r="Q322" s="33">
        <f t="shared" si="164"/>
        <v>264.39</v>
      </c>
    </row>
    <row r="323" spans="1:17" s="37" customFormat="1">
      <c r="A323" s="56">
        <v>288</v>
      </c>
      <c r="B323" s="56">
        <v>170</v>
      </c>
      <c r="C323" s="4" t="s">
        <v>165</v>
      </c>
      <c r="D323" s="4" t="s">
        <v>258</v>
      </c>
      <c r="E323" s="57">
        <v>1</v>
      </c>
      <c r="F323" s="33">
        <v>1</v>
      </c>
      <c r="G323" s="34">
        <v>183.93</v>
      </c>
      <c r="H323" s="33">
        <f t="shared" si="156"/>
        <v>183.93</v>
      </c>
      <c r="I323" s="33">
        <f t="shared" si="157"/>
        <v>36.789999999999992</v>
      </c>
      <c r="J323" s="33">
        <f t="shared" si="158"/>
        <v>220.72</v>
      </c>
      <c r="K323" s="34">
        <v>36.39</v>
      </c>
      <c r="L323" s="33">
        <f t="shared" si="159"/>
        <v>36.39</v>
      </c>
      <c r="M323" s="33">
        <f t="shared" si="160"/>
        <v>7.2800000000000011</v>
      </c>
      <c r="N323" s="33">
        <f t="shared" si="161"/>
        <v>43.67</v>
      </c>
      <c r="O323" s="33">
        <f t="shared" si="162"/>
        <v>220.32</v>
      </c>
      <c r="P323" s="33">
        <f t="shared" si="163"/>
        <v>44.069999999999993</v>
      </c>
      <c r="Q323" s="33">
        <f t="shared" si="164"/>
        <v>264.39</v>
      </c>
    </row>
    <row r="324" spans="1:17" s="37" customFormat="1">
      <c r="A324" s="56">
        <v>289</v>
      </c>
      <c r="B324" s="56">
        <v>117</v>
      </c>
      <c r="C324" s="4" t="s">
        <v>166</v>
      </c>
      <c r="D324" s="4" t="s">
        <v>259</v>
      </c>
      <c r="E324" s="57">
        <v>1</v>
      </c>
      <c r="F324" s="33">
        <v>1</v>
      </c>
      <c r="G324" s="34">
        <v>183.93</v>
      </c>
      <c r="H324" s="33">
        <f t="shared" si="156"/>
        <v>183.93</v>
      </c>
      <c r="I324" s="33">
        <f t="shared" si="157"/>
        <v>36.789999999999992</v>
      </c>
      <c r="J324" s="33">
        <f t="shared" si="158"/>
        <v>220.72</v>
      </c>
      <c r="K324" s="34">
        <v>36.39</v>
      </c>
      <c r="L324" s="33">
        <f t="shared" si="159"/>
        <v>36.39</v>
      </c>
      <c r="M324" s="33">
        <f t="shared" si="160"/>
        <v>7.2800000000000011</v>
      </c>
      <c r="N324" s="33">
        <f t="shared" si="161"/>
        <v>43.67</v>
      </c>
      <c r="O324" s="33">
        <f t="shared" si="162"/>
        <v>220.32</v>
      </c>
      <c r="P324" s="33">
        <f t="shared" si="163"/>
        <v>44.069999999999993</v>
      </c>
      <c r="Q324" s="33">
        <f t="shared" si="164"/>
        <v>264.39</v>
      </c>
    </row>
    <row r="325" spans="1:17" s="37" customFormat="1">
      <c r="A325" s="56">
        <v>290</v>
      </c>
      <c r="B325" s="56">
        <v>230</v>
      </c>
      <c r="C325" s="4" t="s">
        <v>167</v>
      </c>
      <c r="D325" s="4" t="s">
        <v>561</v>
      </c>
      <c r="E325" s="57">
        <v>1</v>
      </c>
      <c r="F325" s="33">
        <v>1</v>
      </c>
      <c r="G325" s="34">
        <v>183.93</v>
      </c>
      <c r="H325" s="33">
        <f t="shared" si="156"/>
        <v>183.93</v>
      </c>
      <c r="I325" s="33">
        <f t="shared" si="157"/>
        <v>36.789999999999992</v>
      </c>
      <c r="J325" s="33">
        <f t="shared" si="158"/>
        <v>220.72</v>
      </c>
      <c r="K325" s="34">
        <v>36.39</v>
      </c>
      <c r="L325" s="33">
        <f t="shared" si="159"/>
        <v>36.39</v>
      </c>
      <c r="M325" s="33">
        <f t="shared" si="160"/>
        <v>7.2800000000000011</v>
      </c>
      <c r="N325" s="33">
        <f t="shared" si="161"/>
        <v>43.67</v>
      </c>
      <c r="O325" s="33">
        <f t="shared" si="162"/>
        <v>220.32</v>
      </c>
      <c r="P325" s="33">
        <f t="shared" si="163"/>
        <v>44.069999999999993</v>
      </c>
      <c r="Q325" s="33">
        <f t="shared" si="164"/>
        <v>264.39</v>
      </c>
    </row>
    <row r="326" spans="1:17" s="37" customFormat="1">
      <c r="A326" s="56">
        <v>291</v>
      </c>
      <c r="B326" s="56">
        <v>78</v>
      </c>
      <c r="C326" s="4" t="s">
        <v>168</v>
      </c>
      <c r="D326" s="4" t="s">
        <v>262</v>
      </c>
      <c r="E326" s="57">
        <v>1</v>
      </c>
      <c r="F326" s="33">
        <v>1</v>
      </c>
      <c r="G326" s="34">
        <v>183.93</v>
      </c>
      <c r="H326" s="33">
        <f t="shared" si="156"/>
        <v>183.93</v>
      </c>
      <c r="I326" s="33">
        <f t="shared" si="157"/>
        <v>36.789999999999992</v>
      </c>
      <c r="J326" s="33">
        <f t="shared" si="158"/>
        <v>220.72</v>
      </c>
      <c r="K326" s="34">
        <v>36.39</v>
      </c>
      <c r="L326" s="33">
        <f t="shared" si="159"/>
        <v>36.39</v>
      </c>
      <c r="M326" s="33">
        <f t="shared" si="160"/>
        <v>7.2800000000000011</v>
      </c>
      <c r="N326" s="33">
        <f t="shared" si="161"/>
        <v>43.67</v>
      </c>
      <c r="O326" s="33">
        <f t="shared" si="162"/>
        <v>220.32</v>
      </c>
      <c r="P326" s="33">
        <f t="shared" si="163"/>
        <v>44.069999999999993</v>
      </c>
      <c r="Q326" s="33">
        <f t="shared" si="164"/>
        <v>264.39</v>
      </c>
    </row>
    <row r="327" spans="1:17" s="37" customFormat="1">
      <c r="A327" s="56">
        <v>292</v>
      </c>
      <c r="B327" s="56">
        <v>326</v>
      </c>
      <c r="C327" s="4" t="s">
        <v>169</v>
      </c>
      <c r="D327" s="4" t="s">
        <v>250</v>
      </c>
      <c r="E327" s="57">
        <v>1</v>
      </c>
      <c r="F327" s="33">
        <v>1</v>
      </c>
      <c r="G327" s="34">
        <v>183.93</v>
      </c>
      <c r="H327" s="33">
        <f t="shared" si="156"/>
        <v>183.93</v>
      </c>
      <c r="I327" s="33">
        <f t="shared" si="157"/>
        <v>36.789999999999992</v>
      </c>
      <c r="J327" s="33">
        <f t="shared" si="158"/>
        <v>220.72</v>
      </c>
      <c r="K327" s="34">
        <v>36.39</v>
      </c>
      <c r="L327" s="33">
        <f t="shared" si="159"/>
        <v>36.39</v>
      </c>
      <c r="M327" s="33">
        <f t="shared" si="160"/>
        <v>7.2800000000000011</v>
      </c>
      <c r="N327" s="33">
        <f t="shared" si="161"/>
        <v>43.67</v>
      </c>
      <c r="O327" s="33">
        <f t="shared" si="162"/>
        <v>220.32</v>
      </c>
      <c r="P327" s="33">
        <f t="shared" si="163"/>
        <v>44.069999999999993</v>
      </c>
      <c r="Q327" s="33">
        <f t="shared" si="164"/>
        <v>264.39</v>
      </c>
    </row>
    <row r="328" spans="1:17" s="37" customFormat="1">
      <c r="A328" s="2">
        <v>293</v>
      </c>
      <c r="B328" s="2">
        <v>317</v>
      </c>
      <c r="C328" s="3" t="s">
        <v>170</v>
      </c>
      <c r="D328" s="3" t="s">
        <v>260</v>
      </c>
      <c r="E328" s="7">
        <v>1</v>
      </c>
      <c r="F328" s="33">
        <v>1</v>
      </c>
      <c r="G328" s="34">
        <v>183.93</v>
      </c>
      <c r="H328" s="33">
        <f>ROUND(E328*G328/F328,2)</f>
        <v>183.93</v>
      </c>
      <c r="I328" s="33">
        <f>J328-H328</f>
        <v>36.789999999999992</v>
      </c>
      <c r="J328" s="33">
        <f>ROUND(H328*1.2,2)</f>
        <v>220.72</v>
      </c>
      <c r="K328" s="34">
        <v>36.39</v>
      </c>
      <c r="L328" s="33">
        <f>ROUND(E328*K328/F328,2)</f>
        <v>36.39</v>
      </c>
      <c r="M328" s="33">
        <f>N328-L328</f>
        <v>7.2800000000000011</v>
      </c>
      <c r="N328" s="33">
        <f>ROUND(L328*1.2,2)</f>
        <v>43.67</v>
      </c>
      <c r="O328" s="33">
        <f>H328+L328</f>
        <v>220.32</v>
      </c>
      <c r="P328" s="33">
        <f>I328+M328</f>
        <v>44.069999999999993</v>
      </c>
      <c r="Q328" s="33">
        <f>J328+N328</f>
        <v>264.39</v>
      </c>
    </row>
    <row r="329" spans="1:17">
      <c r="A329" s="90" t="s">
        <v>321</v>
      </c>
      <c r="B329" s="91"/>
      <c r="C329" s="91"/>
      <c r="D329" s="91"/>
      <c r="E329" s="10"/>
      <c r="F329" s="33"/>
      <c r="G329" s="34"/>
      <c r="H329" s="33"/>
      <c r="I329" s="36"/>
      <c r="J329" s="33"/>
      <c r="K329" s="34"/>
      <c r="L329" s="33"/>
      <c r="M329" s="33"/>
      <c r="N329" s="33"/>
      <c r="O329" s="33"/>
      <c r="P329" s="33"/>
      <c r="Q329" s="33"/>
    </row>
    <row r="330" spans="1:17">
      <c r="A330" s="9">
        <v>294</v>
      </c>
      <c r="B330" s="9">
        <v>149</v>
      </c>
      <c r="C330" s="8" t="s">
        <v>171</v>
      </c>
      <c r="D330" s="8" t="s">
        <v>548</v>
      </c>
      <c r="E330" s="11">
        <v>1</v>
      </c>
      <c r="F330" s="33">
        <v>1</v>
      </c>
      <c r="G330" s="34">
        <v>183.93</v>
      </c>
      <c r="H330" s="33">
        <f>ROUND(E330*G330/F330,2)</f>
        <v>183.93</v>
      </c>
      <c r="I330" s="33">
        <f t="shared" ref="I330:I336" si="165">J330-H330</f>
        <v>36.789999999999992</v>
      </c>
      <c r="J330" s="33">
        <f t="shared" ref="J330:J336" si="166">ROUND(H330*1.2,2)</f>
        <v>220.72</v>
      </c>
      <c r="K330" s="34">
        <v>36.39</v>
      </c>
      <c r="L330" s="33">
        <f>ROUND(E330*K330/F330,2)</f>
        <v>36.39</v>
      </c>
      <c r="M330" s="33">
        <f t="shared" ref="M330:M336" si="167">N330-L330</f>
        <v>7.2800000000000011</v>
      </c>
      <c r="N330" s="33">
        <f t="shared" ref="N330:N336" si="168">ROUND(L330*1.2,2)</f>
        <v>43.67</v>
      </c>
      <c r="O330" s="33">
        <f t="shared" ref="O330:Q335" si="169">H330+L330</f>
        <v>220.32</v>
      </c>
      <c r="P330" s="33">
        <f t="shared" si="169"/>
        <v>44.069999999999993</v>
      </c>
      <c r="Q330" s="33">
        <f t="shared" si="169"/>
        <v>264.39</v>
      </c>
    </row>
    <row r="331" spans="1:17">
      <c r="A331" s="56">
        <v>296</v>
      </c>
      <c r="B331" s="56">
        <v>304</v>
      </c>
      <c r="C331" s="4" t="s">
        <v>172</v>
      </c>
      <c r="D331" s="4" t="s">
        <v>285</v>
      </c>
      <c r="E331" s="57">
        <v>1</v>
      </c>
      <c r="F331" s="33">
        <v>1</v>
      </c>
      <c r="G331" s="34">
        <v>183.93</v>
      </c>
      <c r="H331" s="33">
        <f>ROUND(E331*G331/F331,2)</f>
        <v>183.93</v>
      </c>
      <c r="I331" s="33">
        <f t="shared" si="165"/>
        <v>36.789999999999992</v>
      </c>
      <c r="J331" s="33">
        <f t="shared" si="166"/>
        <v>220.72</v>
      </c>
      <c r="K331" s="34">
        <v>36.39</v>
      </c>
      <c r="L331" s="33">
        <f>ROUND(E331*K331/F331,2)</f>
        <v>36.39</v>
      </c>
      <c r="M331" s="33">
        <f t="shared" si="167"/>
        <v>7.2800000000000011</v>
      </c>
      <c r="N331" s="33">
        <f t="shared" si="168"/>
        <v>43.67</v>
      </c>
      <c r="O331" s="33">
        <f t="shared" si="169"/>
        <v>220.32</v>
      </c>
      <c r="P331" s="33">
        <f t="shared" si="169"/>
        <v>44.069999999999993</v>
      </c>
      <c r="Q331" s="33">
        <f t="shared" si="169"/>
        <v>264.39</v>
      </c>
    </row>
    <row r="332" spans="1:17">
      <c r="A332" s="56">
        <v>297</v>
      </c>
      <c r="B332" s="56">
        <v>238</v>
      </c>
      <c r="C332" s="4" t="s">
        <v>173</v>
      </c>
      <c r="D332" s="4" t="s">
        <v>547</v>
      </c>
      <c r="E332" s="57">
        <v>1</v>
      </c>
      <c r="F332" s="33">
        <v>1</v>
      </c>
      <c r="G332" s="34">
        <v>183.93</v>
      </c>
      <c r="H332" s="33">
        <f>ROUND(E332*G332/F332,2)</f>
        <v>183.93</v>
      </c>
      <c r="I332" s="33">
        <f t="shared" si="165"/>
        <v>36.789999999999992</v>
      </c>
      <c r="J332" s="33">
        <f t="shared" si="166"/>
        <v>220.72</v>
      </c>
      <c r="K332" s="34">
        <v>36.39</v>
      </c>
      <c r="L332" s="33">
        <f>ROUND(E332*K332/F332,2)</f>
        <v>36.39</v>
      </c>
      <c r="M332" s="33">
        <f t="shared" si="167"/>
        <v>7.2800000000000011</v>
      </c>
      <c r="N332" s="33">
        <f t="shared" si="168"/>
        <v>43.67</v>
      </c>
      <c r="O332" s="33">
        <f t="shared" si="169"/>
        <v>220.32</v>
      </c>
      <c r="P332" s="33">
        <f t="shared" si="169"/>
        <v>44.069999999999993</v>
      </c>
      <c r="Q332" s="33">
        <f t="shared" si="169"/>
        <v>264.39</v>
      </c>
    </row>
    <row r="333" spans="1:17">
      <c r="A333" s="56">
        <v>298</v>
      </c>
      <c r="B333" s="56">
        <v>24</v>
      </c>
      <c r="C333" s="4" t="s">
        <v>174</v>
      </c>
      <c r="D333" s="4" t="s">
        <v>546</v>
      </c>
      <c r="E333" s="57">
        <v>1</v>
      </c>
      <c r="F333" s="33">
        <v>1</v>
      </c>
      <c r="G333" s="34">
        <v>183.93</v>
      </c>
      <c r="H333" s="33">
        <f>ROUND(E333*G333/F333,2)</f>
        <v>183.93</v>
      </c>
      <c r="I333" s="33">
        <f t="shared" si="165"/>
        <v>36.789999999999992</v>
      </c>
      <c r="J333" s="33">
        <f t="shared" si="166"/>
        <v>220.72</v>
      </c>
      <c r="K333" s="34">
        <v>36.39</v>
      </c>
      <c r="L333" s="33">
        <f>ROUND(E333*K333/F333,2)</f>
        <v>36.39</v>
      </c>
      <c r="M333" s="33">
        <f t="shared" si="167"/>
        <v>7.2800000000000011</v>
      </c>
      <c r="N333" s="33">
        <f t="shared" si="168"/>
        <v>43.67</v>
      </c>
      <c r="O333" s="33">
        <f t="shared" si="169"/>
        <v>220.32</v>
      </c>
      <c r="P333" s="33">
        <f t="shared" si="169"/>
        <v>44.069999999999993</v>
      </c>
      <c r="Q333" s="33">
        <f t="shared" si="169"/>
        <v>264.39</v>
      </c>
    </row>
    <row r="334" spans="1:17">
      <c r="A334" s="88">
        <v>299</v>
      </c>
      <c r="B334" s="56">
        <v>127</v>
      </c>
      <c r="C334" s="4" t="s">
        <v>221</v>
      </c>
      <c r="D334" s="4" t="s">
        <v>202</v>
      </c>
      <c r="E334" s="95">
        <v>1</v>
      </c>
      <c r="F334" s="86">
        <v>2</v>
      </c>
      <c r="G334" s="78">
        <v>183.93</v>
      </c>
      <c r="H334" s="33">
        <f>ROUND(E334*G334/F334,2)</f>
        <v>91.97</v>
      </c>
      <c r="I334" s="33">
        <f>J334-H334</f>
        <v>18.39</v>
      </c>
      <c r="J334" s="33">
        <f>ROUND(H334*1.2,2)</f>
        <v>110.36</v>
      </c>
      <c r="K334" s="78">
        <v>36.39</v>
      </c>
      <c r="L334" s="66">
        <f>ROUND(E334*K334/F334,2)-0.01</f>
        <v>18.189999999999998</v>
      </c>
      <c r="M334" s="33">
        <f>N334-L334</f>
        <v>3.6400000000000006</v>
      </c>
      <c r="N334" s="33">
        <f>ROUND(L334*1.2,2)</f>
        <v>21.83</v>
      </c>
      <c r="O334" s="66">
        <f t="shared" si="169"/>
        <v>110.16</v>
      </c>
      <c r="P334" s="33">
        <f t="shared" si="169"/>
        <v>22.03</v>
      </c>
      <c r="Q334" s="66">
        <f t="shared" si="169"/>
        <v>132.19</v>
      </c>
    </row>
    <row r="335" spans="1:17">
      <c r="A335" s="89"/>
      <c r="B335" s="56">
        <v>35</v>
      </c>
      <c r="C335" s="4" t="s">
        <v>201</v>
      </c>
      <c r="D335" s="4" t="s">
        <v>203</v>
      </c>
      <c r="E335" s="96"/>
      <c r="F335" s="87"/>
      <c r="G335" s="79"/>
      <c r="H335" s="33">
        <v>91.96</v>
      </c>
      <c r="I335" s="33">
        <f>J335-H335</f>
        <v>18.39</v>
      </c>
      <c r="J335" s="33">
        <f>ROUND(H335*1.2,2)</f>
        <v>110.35</v>
      </c>
      <c r="K335" s="79"/>
      <c r="L335" s="66">
        <v>18.2</v>
      </c>
      <c r="M335" s="66">
        <f>N335-L335</f>
        <v>3.6400000000000006</v>
      </c>
      <c r="N335" s="33">
        <f>ROUND(L335*1.2,2)</f>
        <v>21.84</v>
      </c>
      <c r="O335" s="66">
        <f t="shared" si="169"/>
        <v>110.16</v>
      </c>
      <c r="P335" s="66">
        <f t="shared" si="169"/>
        <v>22.03</v>
      </c>
      <c r="Q335" s="66">
        <f t="shared" si="169"/>
        <v>132.19</v>
      </c>
    </row>
    <row r="336" spans="1:17">
      <c r="A336" s="56">
        <v>300</v>
      </c>
      <c r="B336" s="56">
        <v>161</v>
      </c>
      <c r="C336" s="4" t="s">
        <v>175</v>
      </c>
      <c r="D336" s="4" t="s">
        <v>629</v>
      </c>
      <c r="E336" s="57">
        <v>1</v>
      </c>
      <c r="F336" s="33">
        <v>1</v>
      </c>
      <c r="G336" s="34">
        <v>183.93</v>
      </c>
      <c r="H336" s="33">
        <f>ROUND(E336*G336/F336,2)</f>
        <v>183.93</v>
      </c>
      <c r="I336" s="33">
        <f t="shared" si="165"/>
        <v>36.789999999999992</v>
      </c>
      <c r="J336" s="33">
        <f t="shared" si="166"/>
        <v>220.72</v>
      </c>
      <c r="K336" s="34">
        <v>36.39</v>
      </c>
      <c r="L336" s="33">
        <f>ROUND(E336*K336/F336,2)</f>
        <v>36.39</v>
      </c>
      <c r="M336" s="33">
        <f t="shared" si="167"/>
        <v>7.2800000000000011</v>
      </c>
      <c r="N336" s="33">
        <f t="shared" si="168"/>
        <v>43.67</v>
      </c>
      <c r="O336" s="33">
        <f>H336+L336</f>
        <v>220.32</v>
      </c>
      <c r="P336" s="33">
        <f>I336+M336</f>
        <v>44.069999999999993</v>
      </c>
      <c r="Q336" s="33">
        <f>J336+N336</f>
        <v>264.39</v>
      </c>
    </row>
    <row r="337" spans="1:248" s="45" customFormat="1">
      <c r="A337" s="19"/>
      <c r="B337" s="19"/>
      <c r="C337" s="20"/>
      <c r="D337" s="20"/>
      <c r="E337" s="22"/>
      <c r="F337" s="42"/>
      <c r="G337" s="43"/>
      <c r="H337" s="42"/>
      <c r="I337" s="44"/>
      <c r="J337" s="42"/>
      <c r="K337" s="43"/>
      <c r="L337" s="42"/>
      <c r="M337" s="42"/>
      <c r="N337" s="42"/>
      <c r="O337" s="42"/>
      <c r="P337" s="42"/>
      <c r="Q337" s="42"/>
    </row>
    <row r="338" spans="1:248" s="45" customFormat="1">
      <c r="A338" s="19"/>
      <c r="B338" s="19"/>
      <c r="C338" s="20"/>
      <c r="D338" s="20"/>
      <c r="E338" s="21"/>
      <c r="F338" s="42"/>
      <c r="G338" s="43"/>
      <c r="H338" s="42"/>
      <c r="I338" s="44"/>
      <c r="J338" s="42"/>
      <c r="K338" s="43"/>
      <c r="L338" s="42"/>
      <c r="M338" s="42"/>
      <c r="N338" s="42"/>
      <c r="O338" s="42"/>
      <c r="P338" s="42"/>
      <c r="Q338" s="42"/>
    </row>
    <row r="339" spans="1:248" s="46" customFormat="1" ht="53.25" customHeight="1">
      <c r="A339" s="72" t="s">
        <v>653</v>
      </c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</row>
    <row r="340" spans="1:248" s="49" customFormat="1" ht="18.75">
      <c r="B340" s="61"/>
      <c r="C340" s="50"/>
      <c r="D340" s="50"/>
      <c r="G340" s="51"/>
      <c r="K340" s="51"/>
    </row>
    <row r="341" spans="1:248" s="52" customFormat="1" ht="15.75">
      <c r="B341" s="62"/>
      <c r="D341" s="53"/>
      <c r="F341" s="68"/>
      <c r="G341" s="54"/>
      <c r="K341" s="54"/>
    </row>
    <row r="342" spans="1:248" s="49" customFormat="1" ht="18.75">
      <c r="B342" s="61"/>
      <c r="C342" s="50"/>
      <c r="D342" s="50"/>
      <c r="G342" s="51"/>
      <c r="K342" s="51"/>
    </row>
    <row r="343" spans="1:248" s="52" customFormat="1" ht="15.75">
      <c r="B343" s="62"/>
      <c r="C343" s="55"/>
      <c r="D343" s="55"/>
      <c r="F343" s="68"/>
      <c r="G343" s="54"/>
      <c r="K343" s="54"/>
    </row>
    <row r="344" spans="1:248" s="49" customFormat="1" ht="18.75">
      <c r="B344" s="61"/>
      <c r="C344" s="50"/>
      <c r="D344" s="50"/>
      <c r="G344" s="51"/>
      <c r="K344" s="51"/>
    </row>
    <row r="345" spans="1:248">
      <c r="A345" s="19"/>
      <c r="B345" s="19"/>
      <c r="C345" s="20"/>
      <c r="D345" s="20"/>
      <c r="E345" s="21"/>
      <c r="F345" s="42"/>
      <c r="G345" s="43"/>
      <c r="H345" s="42"/>
      <c r="I345" s="44"/>
      <c r="J345" s="42"/>
      <c r="K345" s="43"/>
      <c r="L345" s="42"/>
      <c r="M345" s="42"/>
      <c r="N345" s="42"/>
      <c r="O345" s="42"/>
      <c r="P345" s="42"/>
      <c r="Q345" s="42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  <c r="FP345" s="45"/>
      <c r="FQ345" s="45"/>
      <c r="FR345" s="45"/>
      <c r="FS345" s="45"/>
      <c r="FT345" s="45"/>
      <c r="FU345" s="45"/>
      <c r="FV345" s="45"/>
      <c r="FW345" s="45"/>
      <c r="FX345" s="45"/>
      <c r="FY345" s="45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  <c r="HE345" s="45"/>
      <c r="HF345" s="45"/>
      <c r="HG345" s="45"/>
      <c r="HH345" s="45"/>
      <c r="HI345" s="45"/>
      <c r="HJ345" s="45"/>
      <c r="HK345" s="45"/>
      <c r="HL345" s="45"/>
      <c r="HM345" s="45"/>
      <c r="HN345" s="45"/>
      <c r="HO345" s="45"/>
      <c r="HP345" s="45"/>
      <c r="HQ345" s="45"/>
      <c r="HR345" s="45"/>
      <c r="HS345" s="45"/>
      <c r="HT345" s="45"/>
      <c r="HU345" s="45"/>
      <c r="HV345" s="45"/>
      <c r="HW345" s="45"/>
      <c r="HX345" s="45"/>
      <c r="HY345" s="45"/>
      <c r="HZ345" s="45"/>
      <c r="IA345" s="45"/>
      <c r="IB345" s="45"/>
      <c r="IC345" s="45"/>
      <c r="ID345" s="45"/>
      <c r="IE345" s="45"/>
      <c r="IF345" s="45"/>
      <c r="IG345" s="45"/>
      <c r="IH345" s="45"/>
      <c r="II345" s="45"/>
      <c r="IJ345" s="45"/>
      <c r="IK345" s="45"/>
      <c r="IL345" s="45"/>
      <c r="IM345" s="45"/>
      <c r="IN345" s="45"/>
    </row>
    <row r="346" spans="1:248">
      <c r="A346" s="19"/>
      <c r="B346" s="19"/>
      <c r="C346" s="20"/>
      <c r="D346" s="20"/>
      <c r="E346" s="21"/>
      <c r="F346" s="42"/>
      <c r="G346" s="43"/>
      <c r="H346" s="42"/>
      <c r="I346" s="44"/>
      <c r="J346" s="42"/>
      <c r="K346" s="43"/>
      <c r="L346" s="42"/>
      <c r="M346" s="42"/>
      <c r="N346" s="42"/>
      <c r="O346" s="42"/>
      <c r="P346" s="42"/>
      <c r="Q346" s="42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  <c r="FP346" s="45"/>
      <c r="FQ346" s="45"/>
      <c r="FR346" s="45"/>
      <c r="FS346" s="45"/>
      <c r="FT346" s="45"/>
      <c r="FU346" s="45"/>
      <c r="FV346" s="45"/>
      <c r="FW346" s="45"/>
      <c r="FX346" s="45"/>
      <c r="FY346" s="45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  <c r="HE346" s="45"/>
      <c r="HF346" s="45"/>
      <c r="HG346" s="45"/>
      <c r="HH346" s="45"/>
      <c r="HI346" s="45"/>
      <c r="HJ346" s="45"/>
      <c r="HK346" s="45"/>
      <c r="HL346" s="45"/>
      <c r="HM346" s="45"/>
      <c r="HN346" s="45"/>
      <c r="HO346" s="45"/>
      <c r="HP346" s="45"/>
      <c r="HQ346" s="45"/>
      <c r="HR346" s="45"/>
      <c r="HS346" s="45"/>
      <c r="HT346" s="45"/>
      <c r="HU346" s="45"/>
      <c r="HV346" s="45"/>
      <c r="HW346" s="45"/>
      <c r="HX346" s="45"/>
      <c r="HY346" s="45"/>
      <c r="HZ346" s="45"/>
      <c r="IA346" s="45"/>
      <c r="IB346" s="45"/>
      <c r="IC346" s="45"/>
      <c r="ID346" s="45"/>
      <c r="IE346" s="45"/>
      <c r="IF346" s="45"/>
      <c r="IG346" s="45"/>
      <c r="IH346" s="45"/>
      <c r="II346" s="45"/>
      <c r="IJ346" s="45"/>
      <c r="IK346" s="45"/>
      <c r="IL346" s="45"/>
      <c r="IM346" s="45"/>
      <c r="IN346" s="45"/>
    </row>
  </sheetData>
  <autoFilter ref="A5:E328"/>
  <mergeCells count="84">
    <mergeCell ref="K334:K335"/>
    <mergeCell ref="K273:K274"/>
    <mergeCell ref="G275:G276"/>
    <mergeCell ref="K275:K276"/>
    <mergeCell ref="K286:K287"/>
    <mergeCell ref="K258:K259"/>
    <mergeCell ref="K160:K161"/>
    <mergeCell ref="G162:G163"/>
    <mergeCell ref="K162:K163"/>
    <mergeCell ref="E175:E176"/>
    <mergeCell ref="F175:F176"/>
    <mergeCell ref="G175:G176"/>
    <mergeCell ref="E244:E245"/>
    <mergeCell ref="F244:F245"/>
    <mergeCell ref="F258:F259"/>
    <mergeCell ref="E162:E163"/>
    <mergeCell ref="G258:G259"/>
    <mergeCell ref="F219:F226"/>
    <mergeCell ref="E258:E259"/>
    <mergeCell ref="K114:K115"/>
    <mergeCell ref="A114:A115"/>
    <mergeCell ref="F114:F115"/>
    <mergeCell ref="E114:E115"/>
    <mergeCell ref="G244:G245"/>
    <mergeCell ref="K244:K245"/>
    <mergeCell ref="G219:G226"/>
    <mergeCell ref="K219:K226"/>
    <mergeCell ref="K175:K176"/>
    <mergeCell ref="E160:E161"/>
    <mergeCell ref="F160:F161"/>
    <mergeCell ref="F162:F163"/>
    <mergeCell ref="A175:A176"/>
    <mergeCell ref="A219:A226"/>
    <mergeCell ref="G160:G161"/>
    <mergeCell ref="G114:G115"/>
    <mergeCell ref="A334:A335"/>
    <mergeCell ref="A275:A276"/>
    <mergeCell ref="A286:A287"/>
    <mergeCell ref="G286:G287"/>
    <mergeCell ref="G273:G274"/>
    <mergeCell ref="F273:F274"/>
    <mergeCell ref="E334:E335"/>
    <mergeCell ref="F334:F335"/>
    <mergeCell ref="G334:G335"/>
    <mergeCell ref="E286:E287"/>
    <mergeCell ref="F286:F287"/>
    <mergeCell ref="A329:D329"/>
    <mergeCell ref="A273:A274"/>
    <mergeCell ref="E275:E276"/>
    <mergeCell ref="F275:F276"/>
    <mergeCell ref="E273:E274"/>
    <mergeCell ref="A4:A5"/>
    <mergeCell ref="E55:E56"/>
    <mergeCell ref="B39:D39"/>
    <mergeCell ref="B243:D243"/>
    <mergeCell ref="E219:E226"/>
    <mergeCell ref="A162:A163"/>
    <mergeCell ref="B86:D86"/>
    <mergeCell ref="B177:D177"/>
    <mergeCell ref="A55:A56"/>
    <mergeCell ref="D55:D56"/>
    <mergeCell ref="B68:D68"/>
    <mergeCell ref="A258:A259"/>
    <mergeCell ref="B271:D271"/>
    <mergeCell ref="B153:D153"/>
    <mergeCell ref="B229:D229"/>
    <mergeCell ref="B164:D164"/>
    <mergeCell ref="A160:A161"/>
    <mergeCell ref="A339:Q339"/>
    <mergeCell ref="M1:Q1"/>
    <mergeCell ref="A2:Q2"/>
    <mergeCell ref="K55:K56"/>
    <mergeCell ref="G4:J4"/>
    <mergeCell ref="K4:N4"/>
    <mergeCell ref="B4:B5"/>
    <mergeCell ref="O4:Q4"/>
    <mergeCell ref="C25:D25"/>
    <mergeCell ref="F4:F5"/>
    <mergeCell ref="E4:E5"/>
    <mergeCell ref="C4:C5"/>
    <mergeCell ref="D4:D5"/>
    <mergeCell ref="F55:F56"/>
    <mergeCell ref="G55:G56"/>
    <mergeCell ref="A244:A245"/>
  </mergeCells>
  <phoneticPr fontId="0" type="noConversion"/>
  <pageMargins left="0.6692913385826772" right="0.24" top="0.78740157480314965" bottom="0.78740157480314965" header="0.31496062992125984" footer="0.31496062992125984"/>
  <pageSetup paperSize="9" scale="62" fitToHeight="1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122"/>
  <sheetViews>
    <sheetView topLeftCell="A2" workbookViewId="0">
      <selection activeCell="A2" sqref="A1:IV65536"/>
    </sheetView>
  </sheetViews>
  <sheetFormatPr defaultRowHeight="15"/>
  <cols>
    <col min="2" max="2" width="16.85546875" customWidth="1"/>
  </cols>
  <sheetData>
    <row r="1" spans="2:2" ht="51" customHeight="1"/>
    <row r="3" spans="2:2" ht="38.25" customHeight="1">
      <c r="B3" s="1"/>
    </row>
    <row r="4" spans="2:2" ht="38.25" customHeight="1">
      <c r="B4" s="1"/>
    </row>
    <row r="5" spans="2:2" ht="51" customHeight="1">
      <c r="B5" s="1"/>
    </row>
    <row r="6" spans="2:2" ht="38.25" customHeight="1">
      <c r="B6" s="1"/>
    </row>
    <row r="7" spans="2:2" ht="63.75" customHeight="1">
      <c r="B7" s="1"/>
    </row>
    <row r="8" spans="2:2" ht="51" customHeight="1"/>
    <row r="9" spans="2:2" ht="38.25" customHeight="1"/>
    <row r="10" spans="2:2" ht="51" customHeight="1">
      <c r="B10" s="1"/>
    </row>
    <row r="11" spans="2:2" ht="38.25" customHeight="1"/>
    <row r="12" spans="2:2" ht="38.25" customHeight="1"/>
    <row r="13" spans="2:2" ht="63.75" customHeight="1"/>
    <row r="14" spans="2:2" ht="63.75" customHeight="1"/>
    <row r="15" spans="2:2" ht="63.75" customHeight="1"/>
    <row r="16" spans="2:2" ht="63.75" customHeight="1"/>
    <row r="17" spans="2:2" ht="15" customHeight="1"/>
    <row r="18" spans="2:2" ht="15" customHeight="1"/>
    <row r="19" spans="2:2" ht="51" customHeight="1"/>
    <row r="20" spans="2:2" ht="15" customHeight="1"/>
    <row r="21" spans="2:2" ht="15" customHeight="1">
      <c r="B21" s="1"/>
    </row>
    <row r="23" spans="2:2">
      <c r="B23" s="1"/>
    </row>
    <row r="25" spans="2:2" ht="51" customHeight="1">
      <c r="B25" s="1"/>
    </row>
    <row r="26" spans="2:2" ht="38.25" customHeight="1">
      <c r="B26" s="1"/>
    </row>
    <row r="28" spans="2:2" ht="51" customHeight="1">
      <c r="B28" s="1"/>
    </row>
    <row r="29" spans="2:2" ht="51" customHeight="1"/>
    <row r="31" spans="2:2" ht="51" customHeight="1"/>
    <row r="32" spans="2:2" ht="63.75" customHeight="1"/>
    <row r="33" spans="2:2" ht="15" customHeight="1"/>
    <row r="34" spans="2:2" ht="15" customHeight="1">
      <c r="B34" s="1"/>
    </row>
    <row r="35" spans="2:2">
      <c r="B35" s="1"/>
    </row>
    <row r="36" spans="2:2">
      <c r="B36" s="1"/>
    </row>
    <row r="37" spans="2:2">
      <c r="B37" s="1"/>
    </row>
    <row r="38" spans="2:2" ht="38.25" customHeight="1">
      <c r="B38" s="1"/>
    </row>
    <row r="39" spans="2:2" ht="38.25" customHeight="1"/>
    <row r="40" spans="2:2" ht="38.25" customHeight="1"/>
    <row r="41" spans="2:2" ht="38.25" customHeight="1"/>
    <row r="42" spans="2:2" ht="63.75" customHeight="1"/>
    <row r="45" spans="2:2" ht="63.75" customHeight="1"/>
    <row r="46" spans="2:2" ht="63.75" customHeight="1"/>
    <row r="47" spans="2:2" ht="15" customHeight="1"/>
    <row r="48" spans="2:2" ht="15" customHeight="1">
      <c r="B48" s="1"/>
    </row>
    <row r="49" spans="2:2" ht="15" customHeight="1"/>
    <row r="50" spans="2:2" ht="15" customHeight="1">
      <c r="B50" s="1"/>
    </row>
    <row r="51" spans="2:2" ht="15" customHeight="1">
      <c r="B51" s="1"/>
    </row>
    <row r="52" spans="2:2" ht="15" customHeight="1"/>
    <row r="53" spans="2:2" ht="15" customHeight="1"/>
    <row r="55" spans="2:2" ht="15" customHeight="1"/>
    <row r="56" spans="2:2" ht="15" customHeight="1"/>
    <row r="57" spans="2:2" ht="15" customHeight="1">
      <c r="B57" s="1"/>
    </row>
    <row r="58" spans="2:2" ht="63.75" customHeight="1">
      <c r="B58" s="1"/>
    </row>
    <row r="59" spans="2:2" ht="63.75" customHeight="1">
      <c r="B59" s="1"/>
    </row>
    <row r="60" spans="2:2" ht="63.75" customHeight="1">
      <c r="B60" s="1"/>
    </row>
    <row r="61" spans="2:2" ht="38.25" customHeight="1">
      <c r="B61" s="1"/>
    </row>
    <row r="62" spans="2:2" ht="76.5" customHeight="1">
      <c r="B62" s="1"/>
    </row>
    <row r="63" spans="2:2">
      <c r="B63" s="1"/>
    </row>
    <row r="64" spans="2:2">
      <c r="B64" s="1"/>
    </row>
    <row r="65" spans="2:2" ht="76.5" customHeight="1">
      <c r="B65" s="1"/>
    </row>
    <row r="66" spans="2:2" ht="15.75" customHeight="1">
      <c r="B66" s="1"/>
    </row>
    <row r="67" spans="2:2" ht="38.25" customHeight="1">
      <c r="B67" s="1"/>
    </row>
    <row r="68" spans="2:2" ht="38.25" customHeight="1">
      <c r="B68" s="1"/>
    </row>
    <row r="69" spans="2:2" ht="38.25" customHeight="1">
      <c r="B69" s="1"/>
    </row>
    <row r="70" spans="2:2" ht="38.25" customHeight="1">
      <c r="B70" s="1"/>
    </row>
    <row r="71" spans="2:2" ht="38.25" customHeight="1">
      <c r="B71" s="1"/>
    </row>
    <row r="72" spans="2:2" ht="38.25" customHeight="1">
      <c r="B72" s="1"/>
    </row>
    <row r="73" spans="2:2" ht="38.25" customHeight="1">
      <c r="B73" s="1"/>
    </row>
    <row r="74" spans="2:2" ht="38.25" customHeight="1">
      <c r="B74" s="1"/>
    </row>
    <row r="75" spans="2:2" ht="38.25" customHeight="1">
      <c r="B75" s="1"/>
    </row>
    <row r="76" spans="2:2" ht="38.25" customHeight="1">
      <c r="B76" s="1"/>
    </row>
    <row r="77" spans="2:2" ht="38.25" customHeight="1">
      <c r="B77" s="1"/>
    </row>
    <row r="78" spans="2:2" ht="15" customHeight="1">
      <c r="B78" s="1"/>
    </row>
    <row r="79" spans="2:2" ht="15" customHeight="1">
      <c r="B79" s="1"/>
    </row>
    <row r="80" spans="2:2" ht="38.25" customHeight="1">
      <c r="B80" s="1"/>
    </row>
    <row r="81" spans="2:2" ht="38.25" customHeight="1">
      <c r="B81" s="1"/>
    </row>
    <row r="82" spans="2:2" ht="38.25" customHeight="1">
      <c r="B82" s="1"/>
    </row>
    <row r="83" spans="2:2" ht="38.25" customHeight="1">
      <c r="B83" s="1"/>
    </row>
    <row r="84" spans="2:2" ht="38.25" customHeight="1">
      <c r="B84" s="1"/>
    </row>
    <row r="85" spans="2:2" ht="38.25" customHeight="1">
      <c r="B85" s="1"/>
    </row>
    <row r="86" spans="2:2" ht="38.25" customHeight="1">
      <c r="B86" s="1"/>
    </row>
    <row r="87" spans="2:2" ht="38.25" customHeight="1">
      <c r="B87" s="1"/>
    </row>
    <row r="88" spans="2:2" ht="38.25" customHeight="1">
      <c r="B88" s="1"/>
    </row>
    <row r="89" spans="2:2" ht="38.25" customHeight="1">
      <c r="B89" s="1"/>
    </row>
    <row r="90" spans="2:2" ht="38.25" customHeight="1">
      <c r="B90" s="1"/>
    </row>
    <row r="91" spans="2:2" ht="38.25" customHeight="1">
      <c r="B91" s="1"/>
    </row>
    <row r="92" spans="2:2" ht="38.25" customHeight="1">
      <c r="B92" s="1"/>
    </row>
    <row r="93" spans="2:2" ht="38.25" customHeight="1">
      <c r="B93" s="1"/>
    </row>
    <row r="94" spans="2:2" ht="38.25" customHeight="1">
      <c r="B94" s="1"/>
    </row>
    <row r="95" spans="2:2" ht="38.25" customHeight="1">
      <c r="B95" s="1"/>
    </row>
    <row r="96" spans="2:2" ht="38.25" customHeight="1">
      <c r="B96" s="1"/>
    </row>
    <row r="97" spans="2:2" ht="38.25" customHeight="1">
      <c r="B97" s="1"/>
    </row>
    <row r="98" spans="2:2" ht="38.25" customHeight="1">
      <c r="B98" s="1"/>
    </row>
    <row r="99" spans="2:2" ht="38.25" customHeight="1">
      <c r="B99" s="1"/>
    </row>
    <row r="100" spans="2:2" ht="38.25" customHeight="1">
      <c r="B100" s="1"/>
    </row>
    <row r="101" spans="2:2" ht="38.25" customHeight="1">
      <c r="B101" s="1"/>
    </row>
    <row r="102" spans="2:2" ht="38.25" customHeight="1">
      <c r="B102" s="1"/>
    </row>
    <row r="103" spans="2:2" ht="38.25" customHeight="1">
      <c r="B103" s="1"/>
    </row>
    <row r="104" spans="2:2" ht="38.25" customHeight="1">
      <c r="B104" s="1"/>
    </row>
    <row r="105" spans="2:2" ht="38.25" customHeight="1">
      <c r="B105" s="1"/>
    </row>
    <row r="106" spans="2:2" ht="38.25" customHeight="1">
      <c r="B106" s="1"/>
    </row>
    <row r="107" spans="2:2" ht="38.25" customHeight="1">
      <c r="B107" s="1"/>
    </row>
    <row r="108" spans="2:2" ht="38.25" customHeight="1">
      <c r="B108" s="1"/>
    </row>
    <row r="109" spans="2:2" ht="38.25" customHeight="1">
      <c r="B109" s="1"/>
    </row>
    <row r="110" spans="2:2" ht="38.25" customHeight="1">
      <c r="B110" s="1"/>
    </row>
    <row r="111" spans="2:2" ht="38.25" customHeight="1">
      <c r="B111" s="1"/>
    </row>
    <row r="112" spans="2:2" ht="38.25" customHeight="1">
      <c r="B112" s="1"/>
    </row>
    <row r="113" spans="2:2" ht="38.25" customHeight="1">
      <c r="B113" s="1"/>
    </row>
    <row r="114" spans="2:2" ht="38.25" customHeight="1">
      <c r="B114" s="1"/>
    </row>
    <row r="115" spans="2:2" ht="38.25" customHeight="1">
      <c r="B115" s="1"/>
    </row>
    <row r="116" spans="2:2" ht="38.25" customHeight="1">
      <c r="B116" s="1"/>
    </row>
    <row r="117" spans="2:2" ht="38.25" customHeight="1">
      <c r="B117" s="1"/>
    </row>
    <row r="118" spans="2:2" ht="38.25" customHeight="1">
      <c r="B118" s="1"/>
    </row>
    <row r="119" spans="2:2" ht="38.25" customHeight="1">
      <c r="B119" s="1"/>
    </row>
    <row r="120" spans="2:2" ht="38.25" customHeight="1"/>
    <row r="121" spans="2:2" ht="38.25" customHeight="1"/>
    <row r="122" spans="2:2" ht="38.25" customHeight="1"/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2020-04-03T12:21:50Z</cp:lastPrinted>
  <dcterms:created xsi:type="dcterms:W3CDTF">2006-09-16T00:00:00Z</dcterms:created>
  <dcterms:modified xsi:type="dcterms:W3CDTF">2020-07-03T13:18:21Z</dcterms:modified>
</cp:coreProperties>
</file>