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675" yWindow="270" windowWidth="11895" windowHeight="9990" tabRatio="555"/>
  </bookViews>
  <sheets>
    <sheet name="дод1" sheetId="18" r:id="rId1"/>
    <sheet name="дод2" sheetId="23" r:id="rId2"/>
  </sheets>
  <definedNames>
    <definedName name="_xlnm._FilterDatabase" localSheetId="1" hidden="1">дод2!$C$2:$C$2013</definedName>
    <definedName name="_xlnm.Print_Titles" localSheetId="0">дод1!$9:$11</definedName>
    <definedName name="_xlnm.Print_Titles" localSheetId="1">дод2!$3:$6</definedName>
    <definedName name="_xlnm.Print_Area" localSheetId="0">дод1!$A$1:$G$75</definedName>
    <definedName name="_xlnm.Print_Area" localSheetId="1">дод2!$A$1:$W$123</definedName>
  </definedNames>
  <calcPr calcId="162913"/>
</workbook>
</file>

<file path=xl/calcChain.xml><?xml version="1.0" encoding="utf-8"?>
<calcChain xmlns="http://schemas.openxmlformats.org/spreadsheetml/2006/main">
  <c r="E39" i="18"/>
  <c r="D39"/>
  <c r="C39"/>
  <c r="F44"/>
  <c r="E44"/>
  <c r="D44"/>
  <c r="C44"/>
  <c r="F45"/>
  <c r="E46"/>
  <c r="E38" s="1"/>
  <c r="D46"/>
  <c r="D38" s="1"/>
  <c r="F49"/>
  <c r="D24"/>
  <c r="U121" i="23" l="1"/>
  <c r="T121"/>
  <c r="R121"/>
  <c r="P121"/>
  <c r="U119"/>
  <c r="T119"/>
  <c r="S119"/>
  <c r="R119"/>
  <c r="Q119"/>
  <c r="P119"/>
  <c r="K119"/>
  <c r="J119"/>
  <c r="U118"/>
  <c r="T118"/>
  <c r="S118"/>
  <c r="R118"/>
  <c r="P118"/>
  <c r="J118"/>
  <c r="U117"/>
  <c r="T117"/>
  <c r="S117"/>
  <c r="R117"/>
  <c r="P117"/>
  <c r="J117"/>
  <c r="U116"/>
  <c r="T116"/>
  <c r="S116"/>
  <c r="R116"/>
  <c r="Q116"/>
  <c r="P116"/>
  <c r="J116"/>
  <c r="U115"/>
  <c r="T115"/>
  <c r="S115"/>
  <c r="R115"/>
  <c r="P115"/>
  <c r="K115"/>
  <c r="J115"/>
  <c r="U114"/>
  <c r="T114"/>
  <c r="S114"/>
  <c r="R114"/>
  <c r="P114"/>
  <c r="J114"/>
  <c r="U113"/>
  <c r="T113"/>
  <c r="S113"/>
  <c r="R113"/>
  <c r="P113"/>
  <c r="K113"/>
  <c r="J113"/>
  <c r="U112"/>
  <c r="T112"/>
  <c r="S112"/>
  <c r="R112"/>
  <c r="Q112"/>
  <c r="P112"/>
  <c r="J112"/>
  <c r="U111"/>
  <c r="T111"/>
  <c r="S111"/>
  <c r="R111"/>
  <c r="Q111"/>
  <c r="P111"/>
  <c r="K111"/>
  <c r="J111"/>
  <c r="U110"/>
  <c r="T110"/>
  <c r="S110"/>
  <c r="R110"/>
  <c r="P110"/>
  <c r="K110"/>
  <c r="J110"/>
  <c r="U109"/>
  <c r="T109"/>
  <c r="S109"/>
  <c r="R109"/>
  <c r="Q109"/>
  <c r="P109"/>
  <c r="K109"/>
  <c r="J109"/>
  <c r="U108"/>
  <c r="T108"/>
  <c r="S108"/>
  <c r="R108"/>
  <c r="Q108"/>
  <c r="P108"/>
  <c r="K108"/>
  <c r="J108"/>
  <c r="U107"/>
  <c r="T107"/>
  <c r="S107"/>
  <c r="R107"/>
  <c r="Q107"/>
  <c r="P107"/>
  <c r="K107"/>
  <c r="J107"/>
  <c r="U106"/>
  <c r="T106"/>
  <c r="S106"/>
  <c r="R106"/>
  <c r="Q106"/>
  <c r="P106"/>
  <c r="K106"/>
  <c r="J106"/>
  <c r="U105"/>
  <c r="T105"/>
  <c r="S105"/>
  <c r="R105"/>
  <c r="Q105"/>
  <c r="P105"/>
  <c r="J105"/>
  <c r="U104"/>
  <c r="T104"/>
  <c r="S104"/>
  <c r="R104"/>
  <c r="Q104"/>
  <c r="P104"/>
  <c r="K104"/>
  <c r="J104"/>
  <c r="U103"/>
  <c r="T103"/>
  <c r="S103"/>
  <c r="R103"/>
  <c r="P103"/>
  <c r="K103"/>
  <c r="J103"/>
  <c r="U102"/>
  <c r="T102"/>
  <c r="S102"/>
  <c r="R102"/>
  <c r="P102"/>
  <c r="K102"/>
  <c r="J102"/>
  <c r="U101"/>
  <c r="T101"/>
  <c r="S101"/>
  <c r="R101"/>
  <c r="Q101"/>
  <c r="P101"/>
  <c r="K101"/>
  <c r="J101"/>
  <c r="U100"/>
  <c r="T100"/>
  <c r="S100"/>
  <c r="R100"/>
  <c r="Q100"/>
  <c r="P100"/>
  <c r="K100"/>
  <c r="J100"/>
  <c r="U99"/>
  <c r="T99"/>
  <c r="S99"/>
  <c r="R99"/>
  <c r="Q99"/>
  <c r="P99"/>
  <c r="K99"/>
  <c r="J99"/>
  <c r="U98"/>
  <c r="T98"/>
  <c r="S98"/>
  <c r="R98"/>
  <c r="Q98"/>
  <c r="P98"/>
  <c r="K98"/>
  <c r="J98"/>
  <c r="U97"/>
  <c r="T97"/>
  <c r="S97"/>
  <c r="R97"/>
  <c r="Q97"/>
  <c r="P97"/>
  <c r="K97"/>
  <c r="J97"/>
  <c r="U96"/>
  <c r="T96"/>
  <c r="S96"/>
  <c r="R96"/>
  <c r="Q96"/>
  <c r="P96"/>
  <c r="K96"/>
  <c r="J96"/>
  <c r="U95"/>
  <c r="T95"/>
  <c r="S95"/>
  <c r="R95"/>
  <c r="Q95"/>
  <c r="P95"/>
  <c r="K95"/>
  <c r="J95"/>
  <c r="U94"/>
  <c r="T94"/>
  <c r="S94"/>
  <c r="R94"/>
  <c r="P94"/>
  <c r="J94"/>
  <c r="U93"/>
  <c r="T93"/>
  <c r="S93"/>
  <c r="R93"/>
  <c r="Q93"/>
  <c r="P93"/>
  <c r="K93"/>
  <c r="J93"/>
  <c r="U92"/>
  <c r="T92"/>
  <c r="S92"/>
  <c r="R92"/>
  <c r="Q92"/>
  <c r="P92"/>
  <c r="K92"/>
  <c r="J92"/>
  <c r="U91"/>
  <c r="T91"/>
  <c r="S91"/>
  <c r="R91"/>
  <c r="Q91"/>
  <c r="P91"/>
  <c r="K91"/>
  <c r="J91"/>
  <c r="U90"/>
  <c r="T90"/>
  <c r="V90" s="1"/>
  <c r="S90"/>
  <c r="R90"/>
  <c r="Q90"/>
  <c r="P90"/>
  <c r="K90"/>
  <c r="J90"/>
  <c r="U89"/>
  <c r="T89"/>
  <c r="S89"/>
  <c r="R89"/>
  <c r="Q89"/>
  <c r="P89"/>
  <c r="J89"/>
  <c r="U88"/>
  <c r="V88" s="1"/>
  <c r="T88"/>
  <c r="S88"/>
  <c r="R88"/>
  <c r="P88"/>
  <c r="J88"/>
  <c r="U87"/>
  <c r="T87"/>
  <c r="S87"/>
  <c r="R87"/>
  <c r="P87"/>
  <c r="K87"/>
  <c r="J87"/>
  <c r="U86"/>
  <c r="T86"/>
  <c r="S86"/>
  <c r="R86"/>
  <c r="Q86"/>
  <c r="P86"/>
  <c r="K86"/>
  <c r="J86"/>
  <c r="U85"/>
  <c r="T85"/>
  <c r="S85"/>
  <c r="R85"/>
  <c r="Q85"/>
  <c r="P85"/>
  <c r="K85"/>
  <c r="J85"/>
  <c r="U84"/>
  <c r="T84"/>
  <c r="V84" s="1"/>
  <c r="S84"/>
  <c r="R84"/>
  <c r="P84"/>
  <c r="J84"/>
  <c r="U83"/>
  <c r="T83"/>
  <c r="S83"/>
  <c r="R83"/>
  <c r="P83"/>
  <c r="K83"/>
  <c r="J83"/>
  <c r="U82"/>
  <c r="T82"/>
  <c r="S82"/>
  <c r="R82"/>
  <c r="P82"/>
  <c r="K82"/>
  <c r="J82"/>
  <c r="U81"/>
  <c r="T81"/>
  <c r="V81" s="1"/>
  <c r="S81"/>
  <c r="R81"/>
  <c r="Q81"/>
  <c r="P81"/>
  <c r="J81"/>
  <c r="U80"/>
  <c r="T80"/>
  <c r="S80"/>
  <c r="R80"/>
  <c r="Q80"/>
  <c r="P80"/>
  <c r="J80"/>
  <c r="U79"/>
  <c r="T79"/>
  <c r="S79"/>
  <c r="R79"/>
  <c r="Q79"/>
  <c r="P79"/>
  <c r="K79"/>
  <c r="J79"/>
  <c r="U78"/>
  <c r="T78"/>
  <c r="S78"/>
  <c r="R78"/>
  <c r="Q78"/>
  <c r="P78"/>
  <c r="J78"/>
  <c r="U77"/>
  <c r="T77"/>
  <c r="S77"/>
  <c r="R77"/>
  <c r="Q77"/>
  <c r="P77"/>
  <c r="J77"/>
  <c r="U76"/>
  <c r="T76"/>
  <c r="S76"/>
  <c r="R76"/>
  <c r="Q76"/>
  <c r="P76"/>
  <c r="J76"/>
  <c r="O75"/>
  <c r="N75"/>
  <c r="M75"/>
  <c r="L75"/>
  <c r="H75"/>
  <c r="J75" s="1"/>
  <c r="G75"/>
  <c r="F75"/>
  <c r="U74"/>
  <c r="T74"/>
  <c r="S74"/>
  <c r="R74"/>
  <c r="P74"/>
  <c r="K74"/>
  <c r="J74"/>
  <c r="U73"/>
  <c r="T73"/>
  <c r="S73"/>
  <c r="R73"/>
  <c r="Q73"/>
  <c r="P73"/>
  <c r="K73"/>
  <c r="J73"/>
  <c r="U72"/>
  <c r="W72" s="1"/>
  <c r="T72"/>
  <c r="S72"/>
  <c r="R72"/>
  <c r="Q72"/>
  <c r="P72"/>
  <c r="K72"/>
  <c r="J72"/>
  <c r="U71"/>
  <c r="T71"/>
  <c r="S71"/>
  <c r="R71"/>
  <c r="P71"/>
  <c r="K71"/>
  <c r="J71"/>
  <c r="U70"/>
  <c r="T70"/>
  <c r="S70"/>
  <c r="R70"/>
  <c r="Q70"/>
  <c r="P70"/>
  <c r="K70"/>
  <c r="J70"/>
  <c r="U69"/>
  <c r="T69"/>
  <c r="W69" s="1"/>
  <c r="S69"/>
  <c r="R69"/>
  <c r="Q69"/>
  <c r="P69"/>
  <c r="K69"/>
  <c r="J69"/>
  <c r="U68"/>
  <c r="T68"/>
  <c r="S68"/>
  <c r="R68"/>
  <c r="P68"/>
  <c r="K68"/>
  <c r="J68"/>
  <c r="U67"/>
  <c r="T67"/>
  <c r="S67"/>
  <c r="R67"/>
  <c r="P67"/>
  <c r="K67"/>
  <c r="J67"/>
  <c r="U66"/>
  <c r="T66"/>
  <c r="S66"/>
  <c r="R66"/>
  <c r="P66"/>
  <c r="K66"/>
  <c r="J66"/>
  <c r="O65"/>
  <c r="N65"/>
  <c r="P65" s="1"/>
  <c r="M65"/>
  <c r="L65"/>
  <c r="H65"/>
  <c r="G65"/>
  <c r="F65"/>
  <c r="U64"/>
  <c r="T64"/>
  <c r="S64"/>
  <c r="R64"/>
  <c r="P64"/>
  <c r="K64"/>
  <c r="J64"/>
  <c r="U63"/>
  <c r="T63"/>
  <c r="S63"/>
  <c r="R63"/>
  <c r="Q63"/>
  <c r="P63"/>
  <c r="K63"/>
  <c r="J63"/>
  <c r="U62"/>
  <c r="T62"/>
  <c r="S62"/>
  <c r="R62"/>
  <c r="Q62"/>
  <c r="P62"/>
  <c r="K62"/>
  <c r="J62"/>
  <c r="U61"/>
  <c r="T61"/>
  <c r="T60" s="1"/>
  <c r="S61"/>
  <c r="R61"/>
  <c r="Q61"/>
  <c r="P61"/>
  <c r="K61"/>
  <c r="J61"/>
  <c r="O60"/>
  <c r="N60"/>
  <c r="M60"/>
  <c r="L60"/>
  <c r="H60"/>
  <c r="G60"/>
  <c r="F60"/>
  <c r="U59"/>
  <c r="T59"/>
  <c r="S59"/>
  <c r="R59"/>
  <c r="P59"/>
  <c r="K59"/>
  <c r="J59"/>
  <c r="U58"/>
  <c r="T58"/>
  <c r="S58"/>
  <c r="R58"/>
  <c r="Q58"/>
  <c r="P58"/>
  <c r="K58"/>
  <c r="J58"/>
  <c r="U57"/>
  <c r="T57"/>
  <c r="S57"/>
  <c r="R57"/>
  <c r="Q57"/>
  <c r="P57"/>
  <c r="K57"/>
  <c r="J57"/>
  <c r="U56"/>
  <c r="T56"/>
  <c r="S56"/>
  <c r="R56"/>
  <c r="P56"/>
  <c r="K56"/>
  <c r="J56"/>
  <c r="U55"/>
  <c r="T55"/>
  <c r="S55"/>
  <c r="R55"/>
  <c r="P55"/>
  <c r="K55"/>
  <c r="J55"/>
  <c r="U54"/>
  <c r="T54"/>
  <c r="S54"/>
  <c r="R54"/>
  <c r="P54"/>
  <c r="K54"/>
  <c r="J54"/>
  <c r="U53"/>
  <c r="T53"/>
  <c r="S53"/>
  <c r="R53"/>
  <c r="P53"/>
  <c r="J53"/>
  <c r="U52"/>
  <c r="T52"/>
  <c r="S52"/>
  <c r="R52"/>
  <c r="Q52"/>
  <c r="P52"/>
  <c r="K52"/>
  <c r="J52"/>
  <c r="U51"/>
  <c r="T51"/>
  <c r="S51"/>
  <c r="R51"/>
  <c r="P51"/>
  <c r="K51"/>
  <c r="J51"/>
  <c r="U50"/>
  <c r="T50"/>
  <c r="S50"/>
  <c r="R50"/>
  <c r="P50"/>
  <c r="K50"/>
  <c r="J50"/>
  <c r="U49"/>
  <c r="T49"/>
  <c r="S49"/>
  <c r="R49"/>
  <c r="Q49"/>
  <c r="P49"/>
  <c r="K49"/>
  <c r="J49"/>
  <c r="O48"/>
  <c r="Q48" s="1"/>
  <c r="N48"/>
  <c r="M48"/>
  <c r="L48"/>
  <c r="H48"/>
  <c r="G48"/>
  <c r="F48"/>
  <c r="U47"/>
  <c r="T47"/>
  <c r="S47"/>
  <c r="R47"/>
  <c r="P47"/>
  <c r="K47"/>
  <c r="J47"/>
  <c r="U46"/>
  <c r="T46"/>
  <c r="S46"/>
  <c r="R46"/>
  <c r="Q46"/>
  <c r="P46"/>
  <c r="K46"/>
  <c r="J46"/>
  <c r="U45"/>
  <c r="T45"/>
  <c r="S45"/>
  <c r="R45"/>
  <c r="P45"/>
  <c r="K45"/>
  <c r="J45"/>
  <c r="U44"/>
  <c r="T44"/>
  <c r="S44"/>
  <c r="R44"/>
  <c r="P44"/>
  <c r="K44"/>
  <c r="J44"/>
  <c r="U43"/>
  <c r="T43"/>
  <c r="S43"/>
  <c r="R43"/>
  <c r="P43"/>
  <c r="K43"/>
  <c r="J43"/>
  <c r="U42"/>
  <c r="T42"/>
  <c r="S42"/>
  <c r="R42"/>
  <c r="Q42"/>
  <c r="P42"/>
  <c r="K42"/>
  <c r="J42"/>
  <c r="U41"/>
  <c r="T41"/>
  <c r="S41"/>
  <c r="R41"/>
  <c r="P41"/>
  <c r="K41"/>
  <c r="J41"/>
  <c r="U40"/>
  <c r="T40"/>
  <c r="S40"/>
  <c r="R40"/>
  <c r="P40"/>
  <c r="J40"/>
  <c r="U39"/>
  <c r="T39"/>
  <c r="S39"/>
  <c r="R39"/>
  <c r="P39"/>
  <c r="K39"/>
  <c r="J39"/>
  <c r="U38"/>
  <c r="T38"/>
  <c r="S38"/>
  <c r="R38"/>
  <c r="P38"/>
  <c r="K38"/>
  <c r="J38"/>
  <c r="U37"/>
  <c r="T37"/>
  <c r="S37"/>
  <c r="R37"/>
  <c r="P37"/>
  <c r="K37"/>
  <c r="J37"/>
  <c r="U36"/>
  <c r="T36"/>
  <c r="S36"/>
  <c r="R36"/>
  <c r="P36"/>
  <c r="J36"/>
  <c r="U35"/>
  <c r="T35"/>
  <c r="S35"/>
  <c r="R35"/>
  <c r="P35"/>
  <c r="J35"/>
  <c r="U34"/>
  <c r="T34"/>
  <c r="S34"/>
  <c r="R34"/>
  <c r="P34"/>
  <c r="K34"/>
  <c r="J34"/>
  <c r="U33"/>
  <c r="T33"/>
  <c r="S33"/>
  <c r="R33"/>
  <c r="P33"/>
  <c r="J33"/>
  <c r="U32"/>
  <c r="T32"/>
  <c r="S32"/>
  <c r="R32"/>
  <c r="P32"/>
  <c r="J32"/>
  <c r="U31"/>
  <c r="W31" s="1"/>
  <c r="T31"/>
  <c r="S31"/>
  <c r="R31"/>
  <c r="P31"/>
  <c r="K31"/>
  <c r="J31"/>
  <c r="U30"/>
  <c r="T30"/>
  <c r="S30"/>
  <c r="R30"/>
  <c r="Q30"/>
  <c r="P30"/>
  <c r="K30"/>
  <c r="J30"/>
  <c r="U29"/>
  <c r="T29"/>
  <c r="S29"/>
  <c r="R29"/>
  <c r="P29"/>
  <c r="K29"/>
  <c r="J29"/>
  <c r="U28"/>
  <c r="T28"/>
  <c r="S28"/>
  <c r="R28"/>
  <c r="Q28"/>
  <c r="P28"/>
  <c r="K28"/>
  <c r="J28"/>
  <c r="O27"/>
  <c r="N27"/>
  <c r="Q27" s="1"/>
  <c r="M27"/>
  <c r="L27"/>
  <c r="L26" s="1"/>
  <c r="H27"/>
  <c r="G27"/>
  <c r="F27"/>
  <c r="N26"/>
  <c r="U25"/>
  <c r="T25"/>
  <c r="S25"/>
  <c r="R25"/>
  <c r="P25"/>
  <c r="K25"/>
  <c r="J25"/>
  <c r="U24"/>
  <c r="T24"/>
  <c r="S24"/>
  <c r="R24"/>
  <c r="P24"/>
  <c r="J24"/>
  <c r="U23"/>
  <c r="T23"/>
  <c r="S23"/>
  <c r="R23"/>
  <c r="P23"/>
  <c r="K23"/>
  <c r="J23"/>
  <c r="U22"/>
  <c r="T22"/>
  <c r="S22"/>
  <c r="R22"/>
  <c r="P22"/>
  <c r="K22"/>
  <c r="J22"/>
  <c r="U21"/>
  <c r="V21" s="1"/>
  <c r="T21"/>
  <c r="S21"/>
  <c r="R21"/>
  <c r="P21"/>
  <c r="K21"/>
  <c r="J21"/>
  <c r="U20"/>
  <c r="T20"/>
  <c r="V20" s="1"/>
  <c r="S20"/>
  <c r="R20"/>
  <c r="Q20"/>
  <c r="P20"/>
  <c r="K20"/>
  <c r="J20"/>
  <c r="U19"/>
  <c r="T19"/>
  <c r="S19"/>
  <c r="R19"/>
  <c r="Q19"/>
  <c r="P19"/>
  <c r="K19"/>
  <c r="J19"/>
  <c r="U18"/>
  <c r="T18"/>
  <c r="S18"/>
  <c r="R18"/>
  <c r="P18"/>
  <c r="J18"/>
  <c r="U17"/>
  <c r="T17"/>
  <c r="S17"/>
  <c r="R17"/>
  <c r="P17"/>
  <c r="J17"/>
  <c r="U16"/>
  <c r="T16"/>
  <c r="S16"/>
  <c r="R16"/>
  <c r="Q16"/>
  <c r="P16"/>
  <c r="K16"/>
  <c r="J16"/>
  <c r="U15"/>
  <c r="T15"/>
  <c r="S15"/>
  <c r="R15"/>
  <c r="Q15"/>
  <c r="P15"/>
  <c r="K15"/>
  <c r="J15"/>
  <c r="U14"/>
  <c r="T14"/>
  <c r="S14"/>
  <c r="R14"/>
  <c r="K14"/>
  <c r="J14"/>
  <c r="U13"/>
  <c r="T13"/>
  <c r="S13"/>
  <c r="R13"/>
  <c r="K13"/>
  <c r="J13"/>
  <c r="U12"/>
  <c r="T12"/>
  <c r="S12"/>
  <c r="R12"/>
  <c r="P12"/>
  <c r="K12"/>
  <c r="J12"/>
  <c r="U11"/>
  <c r="T11"/>
  <c r="S11"/>
  <c r="R11"/>
  <c r="P11"/>
  <c r="K11"/>
  <c r="J11"/>
  <c r="U10"/>
  <c r="T10"/>
  <c r="S10"/>
  <c r="R10"/>
  <c r="P10"/>
  <c r="K10"/>
  <c r="J10"/>
  <c r="O9"/>
  <c r="P9" s="1"/>
  <c r="N9"/>
  <c r="M9"/>
  <c r="M120" s="1"/>
  <c r="L9"/>
  <c r="H9"/>
  <c r="G9"/>
  <c r="F9"/>
  <c r="F120" s="1"/>
  <c r="F7" s="1"/>
  <c r="O8"/>
  <c r="N8"/>
  <c r="M8"/>
  <c r="L8"/>
  <c r="H8"/>
  <c r="G8"/>
  <c r="K8" s="1"/>
  <c r="F8"/>
  <c r="U4"/>
  <c r="T4"/>
  <c r="O4"/>
  <c r="N4"/>
  <c r="P27" l="1"/>
  <c r="V15"/>
  <c r="V39"/>
  <c r="W42"/>
  <c r="W56"/>
  <c r="Q60"/>
  <c r="W92"/>
  <c r="W97"/>
  <c r="V112"/>
  <c r="W90"/>
  <c r="Q9"/>
  <c r="W12"/>
  <c r="W25"/>
  <c r="K27"/>
  <c r="U27"/>
  <c r="V33"/>
  <c r="J48"/>
  <c r="V51"/>
  <c r="K60"/>
  <c r="S60"/>
  <c r="V71"/>
  <c r="V79"/>
  <c r="V87"/>
  <c r="W100"/>
  <c r="V115"/>
  <c r="W15"/>
  <c r="V23"/>
  <c r="F26"/>
  <c r="R26" s="1"/>
  <c r="V53"/>
  <c r="V56"/>
  <c r="W57"/>
  <c r="W61"/>
  <c r="V63"/>
  <c r="W76"/>
  <c r="V85"/>
  <c r="W106"/>
  <c r="W107"/>
  <c r="W116"/>
  <c r="W119"/>
  <c r="V12"/>
  <c r="W39"/>
  <c r="S48"/>
  <c r="G26"/>
  <c r="T26" s="1"/>
  <c r="W70"/>
  <c r="L120"/>
  <c r="L7" s="1"/>
  <c r="V17"/>
  <c r="O26"/>
  <c r="J27"/>
  <c r="T8"/>
  <c r="V30"/>
  <c r="V36"/>
  <c r="V37"/>
  <c r="V40"/>
  <c r="V42"/>
  <c r="V50"/>
  <c r="V57"/>
  <c r="W58"/>
  <c r="W79"/>
  <c r="V97"/>
  <c r="V99"/>
  <c r="W112"/>
  <c r="V116"/>
  <c r="V121"/>
  <c r="N120"/>
  <c r="V18"/>
  <c r="W21"/>
  <c r="V24"/>
  <c r="H26"/>
  <c r="W28"/>
  <c r="V38"/>
  <c r="W46"/>
  <c r="W51"/>
  <c r="W63"/>
  <c r="T65"/>
  <c r="V68"/>
  <c r="W71"/>
  <c r="W74"/>
  <c r="K75"/>
  <c r="W81"/>
  <c r="V95"/>
  <c r="W103"/>
  <c r="V108"/>
  <c r="V109"/>
  <c r="V114"/>
  <c r="V117"/>
  <c r="V74"/>
  <c r="W11"/>
  <c r="R27"/>
  <c r="V28"/>
  <c r="V29"/>
  <c r="V32"/>
  <c r="V46"/>
  <c r="V52"/>
  <c r="R48"/>
  <c r="V59"/>
  <c r="R60"/>
  <c r="V61"/>
  <c r="S65"/>
  <c r="W68"/>
  <c r="V76"/>
  <c r="V77"/>
  <c r="T75"/>
  <c r="W89"/>
  <c r="W99"/>
  <c r="W101"/>
  <c r="V107"/>
  <c r="V118"/>
  <c r="V119"/>
  <c r="V92"/>
  <c r="V103"/>
  <c r="V106"/>
  <c r="W109"/>
  <c r="W115"/>
  <c r="V11"/>
  <c r="V19"/>
  <c r="S27"/>
  <c r="W29"/>
  <c r="V31"/>
  <c r="V43"/>
  <c r="W52"/>
  <c r="W59"/>
  <c r="V69"/>
  <c r="V72"/>
  <c r="S75"/>
  <c r="W77"/>
  <c r="V86"/>
  <c r="V89"/>
  <c r="W105"/>
  <c r="L122"/>
  <c r="Q75"/>
  <c r="P75"/>
  <c r="J8"/>
  <c r="F122"/>
  <c r="M122"/>
  <c r="M7"/>
  <c r="W10"/>
  <c r="V10"/>
  <c r="R9"/>
  <c r="W16"/>
  <c r="T9"/>
  <c r="V16"/>
  <c r="W22"/>
  <c r="V22"/>
  <c r="W23"/>
  <c r="W44"/>
  <c r="V44"/>
  <c r="V47"/>
  <c r="W47"/>
  <c r="T48"/>
  <c r="W49"/>
  <c r="V49"/>
  <c r="V62"/>
  <c r="W62"/>
  <c r="U60"/>
  <c r="V67"/>
  <c r="W67"/>
  <c r="W93"/>
  <c r="V93"/>
  <c r="W102"/>
  <c r="V102"/>
  <c r="W110"/>
  <c r="V110"/>
  <c r="P8"/>
  <c r="U9"/>
  <c r="W13"/>
  <c r="V13"/>
  <c r="S9"/>
  <c r="V25"/>
  <c r="Q26"/>
  <c r="P26"/>
  <c r="T27"/>
  <c r="W27" s="1"/>
  <c r="R8"/>
  <c r="V35"/>
  <c r="W43"/>
  <c r="U48"/>
  <c r="W54"/>
  <c r="V54"/>
  <c r="U65"/>
  <c r="W66"/>
  <c r="V66"/>
  <c r="H120"/>
  <c r="K9"/>
  <c r="J9"/>
  <c r="S8"/>
  <c r="K26"/>
  <c r="W82"/>
  <c r="V82"/>
  <c r="W14"/>
  <c r="U8"/>
  <c r="V14"/>
  <c r="W19"/>
  <c r="W34"/>
  <c r="V34"/>
  <c r="W41"/>
  <c r="V41"/>
  <c r="W80"/>
  <c r="V80"/>
  <c r="V96"/>
  <c r="W96"/>
  <c r="V111"/>
  <c r="W111"/>
  <c r="K65"/>
  <c r="J65"/>
  <c r="W113"/>
  <c r="V113"/>
  <c r="W20"/>
  <c r="M26"/>
  <c r="W30"/>
  <c r="W37"/>
  <c r="W38"/>
  <c r="V45"/>
  <c r="W55"/>
  <c r="P60"/>
  <c r="W64"/>
  <c r="V64"/>
  <c r="V73"/>
  <c r="W73"/>
  <c r="U75"/>
  <c r="W85"/>
  <c r="V91"/>
  <c r="W91"/>
  <c r="V94"/>
  <c r="W98"/>
  <c r="V98"/>
  <c r="V101"/>
  <c r="V55"/>
  <c r="R65"/>
  <c r="G120"/>
  <c r="K48"/>
  <c r="P48"/>
  <c r="O120"/>
  <c r="W50"/>
  <c r="V58"/>
  <c r="R75"/>
  <c r="W78"/>
  <c r="V78"/>
  <c r="W83"/>
  <c r="V83"/>
  <c r="W95"/>
  <c r="W104"/>
  <c r="V104"/>
  <c r="J60"/>
  <c r="W86"/>
  <c r="V100"/>
  <c r="V105"/>
  <c r="W108"/>
  <c r="V70"/>
  <c r="U26" l="1"/>
  <c r="S26"/>
  <c r="J26"/>
  <c r="P120"/>
  <c r="P122" s="1"/>
  <c r="N122"/>
  <c r="N7"/>
  <c r="S120"/>
  <c r="S7" s="1"/>
  <c r="V27"/>
  <c r="J120"/>
  <c r="G122"/>
  <c r="G7"/>
  <c r="W8"/>
  <c r="V8"/>
  <c r="W48"/>
  <c r="V48"/>
  <c r="R120"/>
  <c r="R7" s="1"/>
  <c r="S122"/>
  <c r="R122"/>
  <c r="T120"/>
  <c r="T7" s="1"/>
  <c r="W26"/>
  <c r="V26"/>
  <c r="O122"/>
  <c r="Q120"/>
  <c r="O7"/>
  <c r="V75"/>
  <c r="W75"/>
  <c r="K120"/>
  <c r="H7"/>
  <c r="H122"/>
  <c r="V65"/>
  <c r="W65"/>
  <c r="U120"/>
  <c r="W9"/>
  <c r="V9"/>
  <c r="V60"/>
  <c r="W60"/>
  <c r="Q122" l="1"/>
  <c r="V120"/>
  <c r="I111"/>
  <c r="I108"/>
  <c r="I105"/>
  <c r="I99"/>
  <c r="I95"/>
  <c r="I94"/>
  <c r="I90"/>
  <c r="I79"/>
  <c r="I77"/>
  <c r="I72"/>
  <c r="I69"/>
  <c r="I67"/>
  <c r="I63"/>
  <c r="I57"/>
  <c r="I55"/>
  <c r="I49"/>
  <c r="I47"/>
  <c r="I45"/>
  <c r="I43"/>
  <c r="I29"/>
  <c r="I16"/>
  <c r="I14"/>
  <c r="I119"/>
  <c r="I118"/>
  <c r="I117"/>
  <c r="I109"/>
  <c r="I97"/>
  <c r="I92"/>
  <c r="I81"/>
  <c r="I74"/>
  <c r="I70"/>
  <c r="I68"/>
  <c r="I113"/>
  <c r="I107"/>
  <c r="I102"/>
  <c r="I100"/>
  <c r="I86"/>
  <c r="I83"/>
  <c r="I80"/>
  <c r="I78"/>
  <c r="I64"/>
  <c r="I59"/>
  <c r="I115"/>
  <c r="I114"/>
  <c r="I112"/>
  <c r="I106"/>
  <c r="I104"/>
  <c r="I87"/>
  <c r="I76"/>
  <c r="I75"/>
  <c r="I58"/>
  <c r="I56"/>
  <c r="I52"/>
  <c r="I46"/>
  <c r="I42"/>
  <c r="I38"/>
  <c r="I35"/>
  <c r="I28"/>
  <c r="I27"/>
  <c r="I23"/>
  <c r="I15"/>
  <c r="I13"/>
  <c r="I8"/>
  <c r="I85"/>
  <c r="I84"/>
  <c r="I53"/>
  <c r="I51"/>
  <c r="I48"/>
  <c r="I103"/>
  <c r="I98"/>
  <c r="I91"/>
  <c r="I73"/>
  <c r="I61"/>
  <c r="I44"/>
  <c r="I41"/>
  <c r="I40"/>
  <c r="I36"/>
  <c r="I34"/>
  <c r="I33"/>
  <c r="I32"/>
  <c r="I30"/>
  <c r="I22"/>
  <c r="I20"/>
  <c r="I10"/>
  <c r="I110"/>
  <c r="I101"/>
  <c r="I82"/>
  <c r="I66"/>
  <c r="I54"/>
  <c r="I116"/>
  <c r="I96"/>
  <c r="I60"/>
  <c r="I12"/>
  <c r="J7"/>
  <c r="I50"/>
  <c r="I11"/>
  <c r="I89"/>
  <c r="I88"/>
  <c r="I31"/>
  <c r="I25"/>
  <c r="I24"/>
  <c r="I93"/>
  <c r="I71"/>
  <c r="I62"/>
  <c r="I39"/>
  <c r="I37"/>
  <c r="I21"/>
  <c r="K7"/>
  <c r="I19"/>
  <c r="I18"/>
  <c r="I17"/>
  <c r="I65"/>
  <c r="I9"/>
  <c r="I26"/>
  <c r="U7"/>
  <c r="W120"/>
  <c r="T122"/>
  <c r="K122"/>
  <c r="U122"/>
  <c r="J122"/>
  <c r="Q7"/>
  <c r="P7"/>
  <c r="W122" l="1"/>
  <c r="V122"/>
  <c r="V7"/>
  <c r="W7"/>
  <c r="F69" i="18" l="1"/>
  <c r="F68"/>
  <c r="F67"/>
  <c r="E65"/>
  <c r="E70" s="1"/>
  <c r="D65"/>
  <c r="D70" s="1"/>
  <c r="C65"/>
  <c r="C70" s="1"/>
  <c r="G64"/>
  <c r="F64"/>
  <c r="F63"/>
  <c r="G62"/>
  <c r="F62"/>
  <c r="G59"/>
  <c r="G58"/>
  <c r="G57"/>
  <c r="G56"/>
  <c r="F56"/>
  <c r="G55"/>
  <c r="G54"/>
  <c r="G53"/>
  <c r="F53"/>
  <c r="G52"/>
  <c r="G51"/>
  <c r="F51"/>
  <c r="G50"/>
  <c r="G49"/>
  <c r="G48"/>
  <c r="G47"/>
  <c r="C46"/>
  <c r="C38" s="1"/>
  <c r="G45"/>
  <c r="G44"/>
  <c r="G43"/>
  <c r="F43"/>
  <c r="G42"/>
  <c r="F42"/>
  <c r="G41"/>
  <c r="G40"/>
  <c r="F36"/>
  <c r="E35"/>
  <c r="D35"/>
  <c r="G34"/>
  <c r="F34"/>
  <c r="G33"/>
  <c r="F33"/>
  <c r="G32"/>
  <c r="F32"/>
  <c r="G31"/>
  <c r="F31"/>
  <c r="G30"/>
  <c r="F30"/>
  <c r="G29"/>
  <c r="F29"/>
  <c r="G28"/>
  <c r="F28"/>
  <c r="F27"/>
  <c r="G26"/>
  <c r="F26"/>
  <c r="G25"/>
  <c r="F25"/>
  <c r="E24"/>
  <c r="C24"/>
  <c r="G23"/>
  <c r="F23"/>
  <c r="G22"/>
  <c r="F22"/>
  <c r="G20"/>
  <c r="F20"/>
  <c r="G19"/>
  <c r="F19"/>
  <c r="F18" s="1"/>
  <c r="E18"/>
  <c r="E17" s="1"/>
  <c r="E12" s="1"/>
  <c r="D18"/>
  <c r="D17" s="1"/>
  <c r="D12" s="1"/>
  <c r="C18"/>
  <c r="C17" s="1"/>
  <c r="C12" s="1"/>
  <c r="G16"/>
  <c r="F16"/>
  <c r="F15"/>
  <c r="G14"/>
  <c r="F14"/>
  <c r="G13"/>
  <c r="F13"/>
  <c r="F46" l="1"/>
  <c r="E37"/>
  <c r="F17"/>
  <c r="F12" s="1"/>
  <c r="F24"/>
  <c r="F65"/>
  <c r="F70" s="1"/>
  <c r="C37"/>
  <c r="D37"/>
  <c r="D60" s="1"/>
  <c r="D71" s="1"/>
  <c r="G17"/>
  <c r="G18"/>
  <c r="G24"/>
  <c r="G38"/>
  <c r="G39"/>
  <c r="G46"/>
  <c r="G70"/>
  <c r="G12"/>
  <c r="F35"/>
  <c r="F38"/>
  <c r="F39"/>
  <c r="C60" l="1"/>
  <c r="C71" s="1"/>
  <c r="E60"/>
  <c r="E71" s="1"/>
  <c r="G71" s="1"/>
  <c r="G37"/>
  <c r="F37"/>
  <c r="F60" s="1"/>
  <c r="F71" s="1"/>
  <c r="G60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
41051200</t>
        </r>
      </text>
    </comment>
    <comment ref="E3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3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41051400</t>
        </r>
      </text>
    </comment>
    <comment ref="E3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41051100</t>
        </r>
      </text>
    </comment>
    <comment ref="E37" authorId="0">
      <text>
        <r>
          <rPr>
            <b/>
            <sz val="9"/>
            <color indexed="81"/>
            <rFont val="Tahoma"/>
            <family val="2"/>
            <charset val="204"/>
          </rPr>
          <t>Дотація
41040200</t>
        </r>
      </text>
    </comment>
    <comment ref="E3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4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4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41051000</t>
        </r>
      </text>
    </comment>
    <comment ref="E5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5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5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5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8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41050900</t>
        </r>
      </text>
    </comment>
    <comment ref="E9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9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9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9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0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0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0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<sst xmlns="http://schemas.openxmlformats.org/spreadsheetml/2006/main" count="427" uniqueCount="357">
  <si>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</si>
  <si>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</si>
  <si>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</si>
  <si>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</si>
  <si>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</si>
  <si>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</si>
  <si>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</si>
  <si>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090203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</si>
  <si>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</si>
  <si>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</si>
  <si>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</si>
  <si>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</si>
  <si>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</si>
  <si>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</si>
  <si>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</si>
  <si>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</si>
  <si>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</si>
  <si>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</si>
  <si>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</si>
  <si>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</si>
  <si>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</si>
  <si>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Резервний фонд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</si>
  <si>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</si>
  <si>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</si>
  <si>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</si>
  <si>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</si>
  <si>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</si>
  <si>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</si>
  <si>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</si>
  <si>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</si>
  <si>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</si>
  <si>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</si>
  <si>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</si>
  <si>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090212</t>
  </si>
  <si>
    <t>090214</t>
  </si>
  <si>
    <t>130102</t>
  </si>
  <si>
    <t>110204</t>
  </si>
  <si>
    <t>ВИДАТКИ ТА  КРЕДИТУВАННЯ - усього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</si>
  <si>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</si>
  <si>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</si>
  <si>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</si>
  <si>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</si>
  <si>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</si>
  <si>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</si>
  <si>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</si>
  <si>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</si>
  <si>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</si>
  <si>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</si>
  <si>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</si>
  <si>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</si>
  <si>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</si>
  <si>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</si>
  <si>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</si>
  <si>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</si>
  <si>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</si>
  <si>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</si>
  <si>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до рішення виконавчого комітету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</si>
  <si>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</si>
  <si>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</si>
  <si>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</si>
  <si>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</si>
  <si>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</si>
  <si>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</si>
  <si>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</si>
  <si>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</si>
  <si>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</si>
  <si>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</si>
  <si>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</si>
  <si>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</si>
  <si>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</si>
  <si>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</si>
  <si>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</si>
  <si>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</si>
  <si>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</si>
  <si>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</si>
  <si>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</si>
  <si>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</si>
  <si>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</si>
  <si>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</si>
  <si>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</si>
  <si>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</si>
  <si>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</si>
  <si>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</si>
  <si>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</si>
  <si>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</si>
  <si>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</si>
  <si>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</si>
  <si>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</si>
  <si>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</si>
  <si>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1030</t>
  </si>
  <si>
    <t>1070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</si>
  <si>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</si>
  <si>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</si>
  <si>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</si>
  <si>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</si>
  <si>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1040</t>
  </si>
  <si>
    <t>3050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</si>
  <si>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</si>
  <si>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</si>
  <si>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</si>
  <si>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</si>
  <si>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</si>
  <si>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</si>
  <si>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</si>
  <si>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</si>
  <si>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</si>
  <si>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</si>
  <si>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</si>
  <si>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</si>
  <si>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</si>
  <si>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</si>
  <si>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</si>
  <si>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0921</t>
  </si>
  <si>
    <t>0922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</si>
  <si>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</si>
  <si>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</si>
  <si>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</si>
  <si>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0990</t>
  </si>
  <si>
    <t>2000</t>
  </si>
  <si>
    <t>0732</t>
  </si>
  <si>
    <t>Спеціалізована стаціонарна медична допомога населенню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</si>
  <si>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</si>
  <si>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</si>
  <si>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</si>
  <si>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</si>
  <si>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</si>
  <si>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</si>
  <si>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</si>
  <si>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</si>
  <si>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</si>
  <si>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</si>
  <si>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</si>
  <si>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</si>
  <si>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</si>
  <si>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</si>
  <si>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</si>
  <si>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</si>
  <si>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</si>
  <si>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</si>
  <si>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</si>
  <si>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</si>
  <si>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</si>
  <si>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0620</t>
  </si>
  <si>
    <t>Впровадження засобів обліку витрат та регулювання споживання води та теплової енергії</t>
  </si>
  <si>
    <t>0490</t>
  </si>
  <si>
    <t>7310</t>
  </si>
  <si>
    <t>0421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</si>
  <si>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</si>
  <si>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</si>
  <si>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</si>
  <si>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</si>
  <si>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</si>
  <si>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</si>
  <si>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</si>
  <si>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</si>
  <si>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</si>
  <si>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</si>
  <si>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</si>
  <si>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</si>
  <si>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</si>
  <si>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</si>
  <si>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</si>
  <si>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</si>
  <si>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</si>
  <si>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</si>
  <si>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</si>
  <si>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</si>
  <si>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</si>
  <si>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</si>
  <si>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</si>
  <si>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</si>
  <si>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</si>
  <si>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</si>
  <si>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</si>
  <si>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</si>
  <si>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</si>
  <si>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</si>
  <si>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</si>
  <si>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</si>
  <si>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</si>
  <si>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1100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</si>
  <si>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</si>
  <si>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</si>
  <si>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</si>
  <si>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</si>
  <si>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</si>
  <si>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</si>
  <si>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</si>
  <si>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</si>
  <si>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</si>
  <si>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</si>
  <si>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</si>
  <si>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</si>
  <si>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</si>
  <si>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</si>
  <si>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</si>
  <si>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</si>
  <si>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</si>
  <si>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</si>
  <si>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</si>
  <si>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</si>
  <si>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</si>
  <si>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</si>
  <si>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</si>
  <si>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</si>
  <si>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</si>
  <si>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</si>
  <si>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</si>
  <si>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</si>
  <si>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</si>
  <si>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</si>
  <si>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</si>
  <si>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</si>
  <si>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</si>
  <si>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</si>
  <si>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</si>
  <si>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</si>
  <si>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</si>
  <si>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</si>
  <si>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</si>
  <si>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</si>
  <si>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</si>
  <si>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</si>
  <si>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</si>
  <si>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</si>
  <si>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</si>
  <si>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</si>
  <si>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</si>
  <si>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</si>
  <si>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</si>
  <si>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</si>
  <si>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</si>
  <si>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</si>
  <si>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</si>
  <si>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</si>
  <si>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</si>
  <si>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</si>
  <si>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</si>
  <si>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</si>
  <si>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</si>
  <si>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</si>
  <si>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</si>
  <si>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</si>
  <si>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</si>
  <si>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</si>
  <si>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</si>
  <si>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Додаток 1</t>
  </si>
  <si>
    <t>_________2020 року №______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</si>
  <si>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</si>
  <si>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</si>
  <si>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</si>
  <si>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</si>
  <si>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</si>
  <si>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</si>
  <si>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</si>
  <si>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</si>
  <si>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</si>
  <si>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</si>
  <si>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</si>
  <si>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</si>
  <si>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</si>
  <si>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</si>
  <si>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</si>
  <si>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</si>
  <si>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</si>
  <si>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</si>
  <si>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</si>
  <si>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</si>
  <si>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</si>
  <si>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</si>
  <si>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</si>
  <si>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</si>
  <si>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Субвенція з місцевого бюджету на будівництво мультифункціональних майданчиків для занять ігровими видами спорту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</si>
  <si>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</si>
  <si>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</si>
  <si>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</si>
  <si>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</si>
  <si>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</si>
  <si>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</si>
  <si>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</si>
  <si>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Керуючий справами                                           Борис  БІРУК</t>
  </si>
  <si>
    <t>КПКВКМБ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</si>
  <si>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</si>
  <si>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</si>
  <si>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державного бюджету місцевим бюджетам на створення та ремонт існуючих спортивних комплексів при загальноосвітніх навчальних закладах усіх ступенів (41030400)</t>
  </si>
  <si>
    <t>субвенції з місцевого бюджету на реалізацію заходів, спрямованих на підвищення якості освіти за рахунок відповідної субвенції з державного бюджету (41054300)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</si>
  <si>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</si>
  <si>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за рах 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</si>
  <si>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субвенції з місцевого бюджету за рахунок залишку коштів освітньої субвенції, що утворився на початок бюджетного періоду (41051100) - ресурсні кімнати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</si>
  <si>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</si>
  <si>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</si>
  <si>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</si>
  <si>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</si>
  <si>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</si>
  <si>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</si>
  <si>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</si>
  <si>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</si>
  <si>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</si>
  <si>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</si>
  <si>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</si>
  <si>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6012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</si>
  <si>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</si>
  <si>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</si>
  <si>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</si>
  <si>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7130</t>
  </si>
  <si>
    <t>Здійснення заходів із землеустрою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</si>
  <si>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</si>
  <si>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</si>
  <si>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</si>
  <si>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</si>
  <si>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</si>
  <si>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Будівництво інших об'єктів комунальної власності</t>
  </si>
  <si>
    <t>7362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</si>
  <si>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</si>
  <si>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</si>
  <si>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</si>
  <si>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</si>
  <si>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у т.ч. за рахунок: залишку субвенції з державного бюджету на здійснення заходів щодо соціально-економічного розвитку окремих територій (41034500) - освіта, культура, реабцентр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</si>
  <si>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</si>
  <si>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</si>
  <si>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</si>
  <si>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</si>
  <si>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</si>
  <si>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Інші заходи громадського порядку та безпеки</t>
  </si>
  <si>
    <t>8340</t>
  </si>
  <si>
    <t>Природоохоронні заходи за рахунок цільових фондів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</si>
  <si>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</si>
  <si>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</si>
  <si>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інша субвенція на виконання заходів "Обласної програми запобігання виникненню лісових і торф'яних пожеж та забезпечення їх ефективного гасіння на 2017-2021 роки":  Будівництво пожежного депо з житловими приміщеннями по вул. Князя Володимира, 74 в м.Рівне (завершення будівництва), II черга (пожежне депо) на умовах співфінансування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</si>
  <si>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</si>
  <si>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>затверджено на 01.04.2020</t>
  </si>
  <si>
    <t>виконано станом на 01.04.2020</t>
  </si>
  <si>
    <t>у тому числі видатків за рахунок субвенцій та дотацій з інших бюджетів: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</si>
  <si>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</si>
  <si>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</si>
  <si>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</si>
  <si>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у т. ч. за рахунок: освітньої субвенції з державного бюджету місцевим бюджетам (41033900)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</si>
  <si>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</si>
  <si>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</si>
  <si>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</si>
  <si>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>Надання спеціальної освіти мистецькими школами</t>
  </si>
  <si>
    <t>Методичне забезпечення діяльності закладів освіти</t>
  </si>
  <si>
    <t>у т.ч. за рахунок: медичної субвенції з державного бюджету місцевим бюджетам (41034200)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</si>
  <si>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</si>
  <si>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7670</t>
  </si>
  <si>
    <t>Внески до статутного капіталу суб'єктів господарювання</t>
  </si>
  <si>
    <t>капітальний ремонт асфальтобетонного покриття вулиці Соборної в м.Вараш Рівненської області</t>
  </si>
  <si>
    <t>(тис.грн)</t>
  </si>
  <si>
    <t xml:space="preserve">                Виконання бюджету Вараської міської об'єднаної територіальної громади по видатках та кредитуванню за I квартал 2020 року</t>
  </si>
  <si>
    <t xml:space="preserve">                              Керуючий справами                                                         Борис  БІРУК</t>
  </si>
  <si>
    <t xml:space="preserve">Виконання доходної частини бюджету </t>
  </si>
  <si>
    <t>Вараської міської об'єднаної територіальної громади за I квартал 2020 року</t>
  </si>
  <si>
    <t>Бюджет                на 2020 рік</t>
  </si>
  <si>
    <t xml:space="preserve"> Фактичні надходження до бюджету станом  на 01.04.2020р.</t>
  </si>
  <si>
    <t>Затверджено розписом станом на 01.04.2020р.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</si>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</sst>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%"/>
    <numFmt numFmtId="166" formatCode="000000"/>
    <numFmt numFmtId="167" formatCode="#,##0.0"/>
    <numFmt numFmtId="168" formatCode="0.000%"/>
  </numFmts>
  <fonts count="73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sz val="18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9"/>
      <name val="Times New Roman"/>
      <family val="1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10"/>
      <color rgb="FFFF0000"/>
      <name val="Arial Cyr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i/>
      <sz val="13"/>
      <name val="Times New Roman"/>
      <family val="1"/>
      <charset val="204"/>
    </font>
    <font>
      <b/>
      <i/>
      <sz val="13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2" fillId="0" borderId="0"/>
    <xf numFmtId="0" fontId="29" fillId="0" borderId="0"/>
  </cellStyleXfs>
  <cellXfs count="347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0" fillId="0" borderId="0" xfId="0" applyBorder="1"/>
    <xf numFmtId="0" fontId="2" fillId="3" borderId="0" xfId="0" applyFont="1" applyFill="1"/>
    <xf numFmtId="0" fontId="31" fillId="0" borderId="0" xfId="0" applyFont="1" applyFill="1" applyAlignment="1"/>
    <xf numFmtId="0" fontId="2" fillId="0" borderId="0" xfId="0" applyFont="1" applyFill="1" applyAlignment="1">
      <alignment wrapText="1"/>
    </xf>
    <xf numFmtId="0" fontId="10" fillId="0" borderId="0" xfId="1" applyFont="1"/>
    <xf numFmtId="0" fontId="13" fillId="0" borderId="0" xfId="1" applyFont="1" applyAlignment="1">
      <alignment horizontal="center"/>
    </xf>
    <xf numFmtId="0" fontId="11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7" fillId="0" borderId="5" xfId="1" applyFont="1" applyFill="1" applyBorder="1"/>
    <xf numFmtId="0" fontId="47" fillId="0" borderId="5" xfId="1" applyFont="1" applyFill="1" applyBorder="1"/>
    <xf numFmtId="4" fontId="48" fillId="0" borderId="5" xfId="1" applyNumberFormat="1" applyFont="1" applyFill="1" applyBorder="1"/>
    <xf numFmtId="4" fontId="47" fillId="0" borderId="5" xfId="1" applyNumberFormat="1" applyFont="1" applyFill="1" applyBorder="1"/>
    <xf numFmtId="0" fontId="12" fillId="0" borderId="0" xfId="1" applyFill="1"/>
    <xf numFmtId="0" fontId="27" fillId="0" borderId="0" xfId="0" applyFont="1" applyFill="1" applyBorder="1" applyAlignment="1"/>
    <xf numFmtId="0" fontId="12" fillId="0" borderId="0" xfId="1"/>
    <xf numFmtId="0" fontId="49" fillId="0" borderId="0" xfId="1" applyFont="1"/>
    <xf numFmtId="167" fontId="19" fillId="0" borderId="0" xfId="1" applyNumberFormat="1" applyFont="1" applyFill="1" applyBorder="1"/>
    <xf numFmtId="165" fontId="50" fillId="0" borderId="0" xfId="1" applyNumberFormat="1" applyFont="1" applyFill="1" applyBorder="1"/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0" fontId="32" fillId="0" borderId="0" xfId="0" applyFont="1" applyFill="1" applyAlignment="1">
      <alignment horizontal="center" wrapText="1"/>
    </xf>
    <xf numFmtId="165" fontId="9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4" fillId="3" borderId="0" xfId="0" applyFont="1" applyFill="1" applyBorder="1" applyAlignment="1">
      <alignment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wrapText="1"/>
    </xf>
    <xf numFmtId="0" fontId="52" fillId="3" borderId="9" xfId="0" applyFont="1" applyFill="1" applyBorder="1" applyAlignment="1"/>
    <xf numFmtId="0" fontId="52" fillId="3" borderId="10" xfId="0" applyFont="1" applyFill="1" applyBorder="1" applyAlignment="1">
      <alignment horizontal="center"/>
    </xf>
    <xf numFmtId="0" fontId="53" fillId="3" borderId="11" xfId="0" applyFont="1" applyFill="1" applyBorder="1" applyAlignment="1">
      <alignment horizontal="center" wrapText="1"/>
    </xf>
    <xf numFmtId="167" fontId="58" fillId="3" borderId="9" xfId="0" applyNumberFormat="1" applyFont="1" applyFill="1" applyBorder="1" applyAlignment="1">
      <alignment horizontal="center" wrapText="1"/>
    </xf>
    <xf numFmtId="167" fontId="58" fillId="3" borderId="10" xfId="0" applyNumberFormat="1" applyFont="1" applyFill="1" applyBorder="1" applyAlignment="1">
      <alignment horizontal="center" wrapText="1"/>
    </xf>
    <xf numFmtId="165" fontId="58" fillId="3" borderId="10" xfId="0" applyNumberFormat="1" applyFont="1" applyFill="1" applyBorder="1" applyAlignment="1">
      <alignment horizontal="center" wrapText="1"/>
    </xf>
    <xf numFmtId="165" fontId="58" fillId="3" borderId="11" xfId="0" applyNumberFormat="1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right" wrapText="1"/>
    </xf>
    <xf numFmtId="0" fontId="2" fillId="3" borderId="0" xfId="0" applyFont="1" applyFill="1" applyBorder="1" applyAlignment="1">
      <alignment wrapText="1"/>
    </xf>
    <xf numFmtId="0" fontId="2" fillId="3" borderId="0" xfId="0" applyFont="1" applyFill="1" applyBorder="1"/>
    <xf numFmtId="0" fontId="53" fillId="3" borderId="9" xfId="0" applyFont="1" applyFill="1" applyBorder="1" applyAlignment="1"/>
    <xf numFmtId="49" fontId="53" fillId="3" borderId="10" xfId="0" applyNumberFormat="1" applyFont="1" applyFill="1" applyBorder="1" applyAlignment="1">
      <alignment horizontal="center"/>
    </xf>
    <xf numFmtId="0" fontId="53" fillId="3" borderId="11" xfId="0" applyFont="1" applyFill="1" applyBorder="1" applyAlignment="1" applyProtection="1">
      <alignment horizontal="left" wrapText="1"/>
      <protection locked="0"/>
    </xf>
    <xf numFmtId="0" fontId="3" fillId="3" borderId="0" xfId="0" applyFont="1" applyFill="1" applyBorder="1" applyAlignment="1">
      <alignment horizontal="right" wrapText="1"/>
    </xf>
    <xf numFmtId="0" fontId="3" fillId="3" borderId="0" xfId="0" applyFont="1" applyFill="1" applyBorder="1" applyAlignment="1">
      <alignment wrapText="1"/>
    </xf>
    <xf numFmtId="0" fontId="3" fillId="3" borderId="0" xfId="0" applyFont="1" applyFill="1" applyBorder="1"/>
    <xf numFmtId="0" fontId="53" fillId="3" borderId="11" xfId="0" applyNumberFormat="1" applyFont="1" applyFill="1" applyBorder="1" applyAlignment="1" applyProtection="1">
      <alignment horizontal="left" wrapText="1"/>
      <protection locked="0"/>
    </xf>
    <xf numFmtId="49" fontId="52" fillId="3" borderId="10" xfId="0" applyNumberFormat="1" applyFont="1" applyFill="1" applyBorder="1" applyAlignment="1">
      <alignment horizontal="center"/>
    </xf>
    <xf numFmtId="49" fontId="52" fillId="3" borderId="10" xfId="0" applyNumberFormat="1" applyFont="1" applyFill="1" applyBorder="1" applyAlignment="1">
      <alignment horizontal="center" wrapText="1"/>
    </xf>
    <xf numFmtId="0" fontId="52" fillId="3" borderId="11" xfId="0" applyFont="1" applyFill="1" applyBorder="1" applyAlignment="1">
      <alignment wrapText="1"/>
    </xf>
    <xf numFmtId="167" fontId="59" fillId="3" borderId="9" xfId="0" applyNumberFormat="1" applyFont="1" applyFill="1" applyBorder="1" applyAlignment="1" applyProtection="1">
      <alignment horizontal="center" wrapText="1"/>
      <protection locked="0"/>
    </xf>
    <xf numFmtId="167" fontId="59" fillId="3" borderId="10" xfId="0" applyNumberFormat="1" applyFont="1" applyFill="1" applyBorder="1" applyAlignment="1" applyProtection="1">
      <alignment horizontal="center" wrapText="1"/>
      <protection locked="0"/>
    </xf>
    <xf numFmtId="10" fontId="59" fillId="3" borderId="10" xfId="0" applyNumberFormat="1" applyFont="1" applyFill="1" applyBorder="1" applyAlignment="1">
      <alignment horizontal="center" wrapText="1"/>
    </xf>
    <xf numFmtId="167" fontId="59" fillId="3" borderId="10" xfId="0" applyNumberFormat="1" applyFont="1" applyFill="1" applyBorder="1" applyAlignment="1">
      <alignment horizontal="center" wrapText="1"/>
    </xf>
    <xf numFmtId="165" fontId="59" fillId="3" borderId="11" xfId="0" applyNumberFormat="1" applyFont="1" applyFill="1" applyBorder="1" applyAlignment="1">
      <alignment horizontal="center" wrapText="1"/>
    </xf>
    <xf numFmtId="167" fontId="59" fillId="3" borderId="9" xfId="0" applyNumberFormat="1" applyFont="1" applyFill="1" applyBorder="1" applyAlignment="1">
      <alignment horizontal="center" wrapText="1"/>
    </xf>
    <xf numFmtId="167" fontId="60" fillId="3" borderId="10" xfId="0" applyNumberFormat="1" applyFont="1" applyFill="1" applyBorder="1" applyAlignment="1">
      <alignment horizontal="center" wrapText="1"/>
    </xf>
    <xf numFmtId="167" fontId="60" fillId="3" borderId="10" xfId="0" applyNumberFormat="1" applyFont="1" applyFill="1" applyBorder="1" applyAlignment="1" applyProtection="1">
      <alignment horizontal="center" wrapText="1"/>
      <protection locked="0"/>
    </xf>
    <xf numFmtId="167" fontId="60" fillId="3" borderId="9" xfId="0" applyNumberFormat="1" applyFont="1" applyFill="1" applyBorder="1" applyAlignment="1">
      <alignment horizontal="center" wrapText="1"/>
    </xf>
    <xf numFmtId="0" fontId="52" fillId="3" borderId="11" xfId="0" applyFont="1" applyFill="1" applyBorder="1" applyAlignment="1">
      <alignment horizontal="left" wrapText="1"/>
    </xf>
    <xf numFmtId="165" fontId="59" fillId="3" borderId="10" xfId="0" applyNumberFormat="1" applyFont="1" applyFill="1" applyBorder="1" applyAlignment="1">
      <alignment horizontal="center" wrapText="1"/>
    </xf>
    <xf numFmtId="164" fontId="59" fillId="3" borderId="10" xfId="0" applyNumberFormat="1" applyFont="1" applyFill="1" applyBorder="1" applyAlignment="1" applyProtection="1">
      <alignment horizontal="center" wrapText="1"/>
      <protection locked="0"/>
    </xf>
    <xf numFmtId="0" fontId="54" fillId="3" borderId="9" xfId="0" applyFont="1" applyFill="1" applyBorder="1" applyAlignment="1"/>
    <xf numFmtId="49" fontId="54" fillId="3" borderId="10" xfId="0" applyNumberFormat="1" applyFont="1" applyFill="1" applyBorder="1" applyAlignment="1">
      <alignment horizontal="center"/>
    </xf>
    <xf numFmtId="49" fontId="54" fillId="3" borderId="10" xfId="0" applyNumberFormat="1" applyFont="1" applyFill="1" applyBorder="1" applyAlignment="1">
      <alignment horizontal="center" wrapText="1"/>
    </xf>
    <xf numFmtId="0" fontId="51" fillId="3" borderId="11" xfId="0" applyFont="1" applyFill="1" applyBorder="1" applyAlignment="1" applyProtection="1">
      <alignment horizontal="left" wrapText="1"/>
      <protection locked="0"/>
    </xf>
    <xf numFmtId="167" fontId="61" fillId="3" borderId="9" xfId="0" applyNumberFormat="1" applyFont="1" applyFill="1" applyBorder="1" applyAlignment="1" applyProtection="1">
      <alignment horizontal="center" wrapText="1"/>
      <protection locked="0"/>
    </xf>
    <xf numFmtId="167" fontId="61" fillId="3" borderId="10" xfId="0" applyNumberFormat="1" applyFont="1" applyFill="1" applyBorder="1" applyAlignment="1" applyProtection="1">
      <alignment horizontal="center" wrapText="1"/>
      <protection locked="0"/>
    </xf>
    <xf numFmtId="164" fontId="61" fillId="3" borderId="10" xfId="0" applyNumberFormat="1" applyFont="1" applyFill="1" applyBorder="1" applyAlignment="1" applyProtection="1">
      <alignment horizontal="center" wrapText="1"/>
      <protection locked="0"/>
    </xf>
    <xf numFmtId="10" fontId="61" fillId="3" borderId="10" xfId="0" applyNumberFormat="1" applyFont="1" applyFill="1" applyBorder="1" applyAlignment="1">
      <alignment horizontal="center" wrapText="1"/>
    </xf>
    <xf numFmtId="167" fontId="61" fillId="3" borderId="10" xfId="0" applyNumberFormat="1" applyFont="1" applyFill="1" applyBorder="1" applyAlignment="1">
      <alignment horizontal="center" wrapText="1"/>
    </xf>
    <xf numFmtId="165" fontId="61" fillId="3" borderId="11" xfId="0" applyNumberFormat="1" applyFont="1" applyFill="1" applyBorder="1" applyAlignment="1">
      <alignment horizontal="center" wrapText="1"/>
    </xf>
    <xf numFmtId="167" fontId="62" fillId="3" borderId="9" xfId="0" applyNumberFormat="1" applyFont="1" applyFill="1" applyBorder="1" applyAlignment="1">
      <alignment horizontal="center" wrapText="1"/>
    </xf>
    <xf numFmtId="167" fontId="62" fillId="3" borderId="10" xfId="0" applyNumberFormat="1" applyFont="1" applyFill="1" applyBorder="1" applyAlignment="1">
      <alignment horizontal="center" wrapText="1"/>
    </xf>
    <xf numFmtId="167" fontId="62" fillId="3" borderId="10" xfId="0" applyNumberFormat="1" applyFont="1" applyFill="1" applyBorder="1" applyAlignment="1" applyProtection="1">
      <alignment horizontal="center" wrapText="1"/>
      <protection locked="0"/>
    </xf>
    <xf numFmtId="167" fontId="63" fillId="3" borderId="10" xfId="0" applyNumberFormat="1" applyFont="1" applyFill="1" applyBorder="1" applyAlignment="1">
      <alignment horizontal="center" wrapText="1"/>
    </xf>
    <xf numFmtId="167" fontId="61" fillId="3" borderId="9" xfId="0" applyNumberFormat="1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right" wrapText="1"/>
    </xf>
    <xf numFmtId="0" fontId="23" fillId="3" borderId="0" xfId="0" applyFont="1" applyFill="1" applyBorder="1" applyAlignment="1">
      <alignment wrapText="1"/>
    </xf>
    <xf numFmtId="0" fontId="23" fillId="3" borderId="0" xfId="0" applyFont="1" applyFill="1" applyBorder="1"/>
    <xf numFmtId="49" fontId="52" fillId="3" borderId="11" xfId="0" applyNumberFormat="1" applyFont="1" applyFill="1" applyBorder="1" applyAlignment="1">
      <alignment wrapText="1"/>
    </xf>
    <xf numFmtId="0" fontId="51" fillId="3" borderId="11" xfId="0" applyFont="1" applyFill="1" applyBorder="1" applyAlignment="1">
      <alignment horizontal="left" wrapText="1"/>
    </xf>
    <xf numFmtId="165" fontId="61" fillId="3" borderId="10" xfId="0" applyNumberFormat="1" applyFont="1" applyFill="1" applyBorder="1" applyAlignment="1">
      <alignment horizontal="center" wrapText="1"/>
    </xf>
    <xf numFmtId="49" fontId="52" fillId="3" borderId="11" xfId="0" applyNumberFormat="1" applyFont="1" applyFill="1" applyBorder="1" applyAlignment="1" applyProtection="1">
      <alignment horizontal="left" wrapText="1"/>
      <protection locked="0"/>
    </xf>
    <xf numFmtId="49" fontId="52" fillId="3" borderId="11" xfId="0" applyNumberFormat="1" applyFont="1" applyFill="1" applyBorder="1" applyAlignment="1">
      <alignment horizontal="left" wrapText="1"/>
    </xf>
    <xf numFmtId="164" fontId="59" fillId="3" borderId="10" xfId="0" applyNumberFormat="1" applyFont="1" applyFill="1" applyBorder="1" applyAlignment="1">
      <alignment horizontal="center" wrapText="1"/>
    </xf>
    <xf numFmtId="0" fontId="2" fillId="3" borderId="0" xfId="0" applyFont="1" applyFill="1" applyAlignment="1">
      <alignment wrapText="1"/>
    </xf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/>
    <xf numFmtId="0" fontId="53" fillId="3" borderId="11" xfId="0" applyFont="1" applyFill="1" applyBorder="1" applyAlignment="1">
      <alignment horizontal="left" wrapText="1"/>
    </xf>
    <xf numFmtId="166" fontId="52" fillId="3" borderId="10" xfId="0" applyNumberFormat="1" applyFont="1" applyFill="1" applyBorder="1" applyAlignment="1">
      <alignment horizontal="center"/>
    </xf>
    <xf numFmtId="1" fontId="52" fillId="3" borderId="10" xfId="0" applyNumberFormat="1" applyFont="1" applyFill="1" applyBorder="1" applyAlignment="1">
      <alignment horizontal="center"/>
    </xf>
    <xf numFmtId="49" fontId="52" fillId="3" borderId="11" xfId="0" applyNumberFormat="1" applyFont="1" applyFill="1" applyBorder="1" applyAlignment="1" applyProtection="1">
      <alignment wrapText="1"/>
      <protection locked="0"/>
    </xf>
    <xf numFmtId="167" fontId="59" fillId="3" borderId="9" xfId="0" applyNumberFormat="1" applyFont="1" applyFill="1" applyBorder="1" applyAlignment="1" applyProtection="1">
      <alignment horizontal="center" wrapText="1"/>
    </xf>
    <xf numFmtId="167" fontId="59" fillId="3" borderId="10" xfId="0" applyNumberFormat="1" applyFont="1" applyFill="1" applyBorder="1" applyAlignment="1" applyProtection="1">
      <alignment horizontal="center" wrapText="1"/>
    </xf>
    <xf numFmtId="166" fontId="54" fillId="3" borderId="10" xfId="0" applyNumberFormat="1" applyFont="1" applyFill="1" applyBorder="1" applyAlignment="1">
      <alignment horizontal="center"/>
    </xf>
    <xf numFmtId="1" fontId="54" fillId="3" borderId="10" xfId="0" applyNumberFormat="1" applyFont="1" applyFill="1" applyBorder="1" applyAlignment="1">
      <alignment horizontal="center"/>
    </xf>
    <xf numFmtId="167" fontId="61" fillId="3" borderId="9" xfId="0" applyNumberFormat="1" applyFont="1" applyFill="1" applyBorder="1" applyAlignment="1" applyProtection="1">
      <alignment horizontal="center" wrapText="1"/>
    </xf>
    <xf numFmtId="167" fontId="61" fillId="3" borderId="10" xfId="0" applyNumberFormat="1" applyFont="1" applyFill="1" applyBorder="1" applyAlignment="1" applyProtection="1">
      <alignment horizontal="center" wrapText="1"/>
    </xf>
    <xf numFmtId="0" fontId="23" fillId="3" borderId="0" xfId="0" applyFont="1" applyFill="1" applyAlignment="1">
      <alignment wrapText="1"/>
    </xf>
    <xf numFmtId="0" fontId="23" fillId="3" borderId="0" xfId="0" applyFont="1" applyFill="1"/>
    <xf numFmtId="49" fontId="52" fillId="3" borderId="10" xfId="0" applyNumberFormat="1" applyFont="1" applyFill="1" applyBorder="1" applyAlignment="1" applyProtection="1">
      <alignment horizontal="center" wrapText="1"/>
      <protection locked="0"/>
    </xf>
    <xf numFmtId="1" fontId="52" fillId="3" borderId="10" xfId="0" applyNumberFormat="1" applyFont="1" applyFill="1" applyBorder="1" applyAlignment="1" applyProtection="1">
      <alignment horizontal="center" wrapText="1"/>
      <protection locked="0"/>
    </xf>
    <xf numFmtId="49" fontId="54" fillId="3" borderId="10" xfId="0" applyNumberFormat="1" applyFont="1" applyFill="1" applyBorder="1" applyAlignment="1" applyProtection="1">
      <alignment horizontal="center" wrapText="1"/>
      <protection locked="0"/>
    </xf>
    <xf numFmtId="1" fontId="54" fillId="3" borderId="10" xfId="0" applyNumberFormat="1" applyFont="1" applyFill="1" applyBorder="1" applyAlignment="1" applyProtection="1">
      <alignment horizontal="center" wrapText="1"/>
      <protection locked="0"/>
    </xf>
    <xf numFmtId="0" fontId="24" fillId="3" borderId="0" xfId="0" applyFont="1" applyFill="1" applyBorder="1" applyAlignment="1">
      <alignment horizontal="right" wrapText="1"/>
    </xf>
    <xf numFmtId="0" fontId="24" fillId="3" borderId="0" xfId="0" applyFont="1" applyFill="1" applyBorder="1" applyAlignment="1">
      <alignment wrapText="1"/>
    </xf>
    <xf numFmtId="0" fontId="24" fillId="3" borderId="0" xfId="0" applyFont="1" applyFill="1" applyAlignment="1">
      <alignment wrapText="1"/>
    </xf>
    <xf numFmtId="0" fontId="24" fillId="3" borderId="0" xfId="0" applyFont="1" applyFill="1"/>
    <xf numFmtId="167" fontId="62" fillId="3" borderId="9" xfId="0" applyNumberFormat="1" applyFont="1" applyFill="1" applyBorder="1" applyAlignment="1" applyProtection="1">
      <alignment horizontal="center" wrapText="1"/>
    </xf>
    <xf numFmtId="167" fontId="62" fillId="3" borderId="10" xfId="0" applyNumberFormat="1" applyFont="1" applyFill="1" applyBorder="1" applyAlignment="1" applyProtection="1">
      <alignment horizontal="center" wrapText="1"/>
    </xf>
    <xf numFmtId="0" fontId="30" fillId="3" borderId="0" xfId="0" applyFont="1" applyFill="1" applyBorder="1" applyAlignment="1">
      <alignment horizontal="right" wrapText="1"/>
    </xf>
    <xf numFmtId="0" fontId="30" fillId="3" borderId="0" xfId="0" applyFont="1" applyFill="1" applyBorder="1" applyAlignment="1">
      <alignment wrapText="1"/>
    </xf>
    <xf numFmtId="0" fontId="30" fillId="3" borderId="0" xfId="0" applyFont="1" applyFill="1" applyAlignment="1">
      <alignment wrapText="1"/>
    </xf>
    <xf numFmtId="0" fontId="30" fillId="3" borderId="0" xfId="0" applyFont="1" applyFill="1"/>
    <xf numFmtId="0" fontId="54" fillId="3" borderId="9" xfId="0" applyFont="1" applyFill="1" applyBorder="1" applyAlignment="1">
      <alignment horizontal="center"/>
    </xf>
    <xf numFmtId="164" fontId="61" fillId="3" borderId="10" xfId="0" applyNumberFormat="1" applyFont="1" applyFill="1" applyBorder="1" applyAlignment="1">
      <alignment horizontal="center" wrapText="1"/>
    </xf>
    <xf numFmtId="0" fontId="61" fillId="3" borderId="9" xfId="0" applyFont="1" applyFill="1" applyBorder="1" applyAlignment="1">
      <alignment horizontal="center" wrapText="1"/>
    </xf>
    <xf numFmtId="0" fontId="61" fillId="3" borderId="10" xfId="0" applyFont="1" applyFill="1" applyBorder="1" applyAlignment="1">
      <alignment horizontal="center" wrapText="1"/>
    </xf>
    <xf numFmtId="0" fontId="30" fillId="3" borderId="0" xfId="0" applyFont="1" applyFill="1" applyBorder="1" applyAlignment="1">
      <alignment horizontal="center" wrapText="1"/>
    </xf>
    <xf numFmtId="0" fontId="30" fillId="3" borderId="0" xfId="0" applyFont="1" applyFill="1" applyAlignment="1">
      <alignment horizontal="center" wrapText="1"/>
    </xf>
    <xf numFmtId="0" fontId="30" fillId="3" borderId="0" xfId="0" applyFont="1" applyFill="1" applyAlignment="1">
      <alignment horizontal="center"/>
    </xf>
    <xf numFmtId="0" fontId="62" fillId="3" borderId="9" xfId="0" applyFont="1" applyFill="1" applyBorder="1" applyAlignment="1">
      <alignment horizontal="center" wrapText="1"/>
    </xf>
    <xf numFmtId="0" fontId="62" fillId="3" borderId="10" xfId="0" applyFont="1" applyFill="1" applyBorder="1" applyAlignment="1">
      <alignment horizontal="center" wrapText="1"/>
    </xf>
    <xf numFmtId="164" fontId="61" fillId="3" borderId="9" xfId="0" applyNumberFormat="1" applyFont="1" applyFill="1" applyBorder="1" applyAlignment="1">
      <alignment horizontal="center" wrapText="1"/>
    </xf>
    <xf numFmtId="164" fontId="62" fillId="3" borderId="10" xfId="0" applyNumberFormat="1" applyFont="1" applyFill="1" applyBorder="1" applyAlignment="1">
      <alignment horizontal="center" wrapText="1"/>
    </xf>
    <xf numFmtId="164" fontId="59" fillId="3" borderId="11" xfId="0" applyNumberFormat="1" applyFont="1" applyFill="1" applyBorder="1" applyAlignment="1">
      <alignment horizontal="center" wrapText="1"/>
    </xf>
    <xf numFmtId="168" fontId="59" fillId="3" borderId="10" xfId="0" applyNumberFormat="1" applyFont="1" applyFill="1" applyBorder="1" applyAlignment="1">
      <alignment horizontal="center" wrapText="1"/>
    </xf>
    <xf numFmtId="49" fontId="51" fillId="3" borderId="11" xfId="0" applyNumberFormat="1" applyFont="1" applyFill="1" applyBorder="1" applyAlignment="1" applyProtection="1">
      <alignment wrapText="1"/>
      <protection locked="0"/>
    </xf>
    <xf numFmtId="0" fontId="3" fillId="3" borderId="0" xfId="0" applyFont="1" applyFill="1" applyAlignment="1">
      <alignment wrapText="1"/>
    </xf>
    <xf numFmtId="0" fontId="3" fillId="3" borderId="0" xfId="0" applyFont="1" applyFill="1"/>
    <xf numFmtId="49" fontId="51" fillId="3" borderId="11" xfId="0" applyNumberFormat="1" applyFont="1" applyFill="1" applyBorder="1" applyAlignment="1">
      <alignment horizontal="left" wrapText="1"/>
    </xf>
    <xf numFmtId="0" fontId="2" fillId="3" borderId="2" xfId="0" applyFont="1" applyFill="1" applyBorder="1" applyAlignment="1">
      <alignment wrapText="1"/>
    </xf>
    <xf numFmtId="0" fontId="2" fillId="3" borderId="2" xfId="0" applyFont="1" applyFill="1" applyBorder="1"/>
    <xf numFmtId="0" fontId="2" fillId="3" borderId="3" xfId="0" applyFont="1" applyFill="1" applyBorder="1" applyAlignment="1">
      <alignment wrapText="1"/>
    </xf>
    <xf numFmtId="0" fontId="2" fillId="3" borderId="3" xfId="0" applyFont="1" applyFill="1" applyBorder="1"/>
    <xf numFmtId="0" fontId="28" fillId="3" borderId="11" xfId="0" applyFont="1" applyFill="1" applyBorder="1" applyAlignment="1" applyProtection="1">
      <alignment horizontal="left" wrapText="1"/>
      <protection locked="0"/>
    </xf>
    <xf numFmtId="0" fontId="2" fillId="3" borderId="4" xfId="0" applyFont="1" applyFill="1" applyBorder="1" applyAlignment="1">
      <alignment wrapText="1"/>
    </xf>
    <xf numFmtId="0" fontId="2" fillId="3" borderId="4" xfId="0" applyFont="1" applyFill="1" applyBorder="1"/>
    <xf numFmtId="10" fontId="58" fillId="3" borderId="10" xfId="0" applyNumberFormat="1" applyFont="1" applyFill="1" applyBorder="1" applyAlignment="1">
      <alignment horizontal="center" wrapText="1"/>
    </xf>
    <xf numFmtId="167" fontId="64" fillId="3" borderId="9" xfId="0" applyNumberFormat="1" applyFont="1" applyFill="1" applyBorder="1" applyAlignment="1">
      <alignment horizontal="center" wrapText="1"/>
    </xf>
    <xf numFmtId="167" fontId="64" fillId="3" borderId="10" xfId="0" applyNumberFormat="1" applyFont="1" applyFill="1" applyBorder="1" applyAlignment="1">
      <alignment horizontal="center" wrapText="1"/>
    </xf>
    <xf numFmtId="0" fontId="52" fillId="3" borderId="11" xfId="2" applyFont="1" applyFill="1" applyBorder="1" applyAlignment="1" applyProtection="1">
      <alignment horizontal="left" wrapText="1"/>
    </xf>
    <xf numFmtId="3" fontId="52" fillId="3" borderId="11" xfId="0" applyNumberFormat="1" applyFont="1" applyFill="1" applyBorder="1" applyAlignment="1">
      <alignment horizontal="left" wrapText="1"/>
    </xf>
    <xf numFmtId="167" fontId="60" fillId="3" borderId="9" xfId="0" applyNumberFormat="1" applyFont="1" applyFill="1" applyBorder="1" applyAlignment="1" applyProtection="1">
      <alignment horizontal="center" wrapText="1"/>
      <protection locked="0"/>
    </xf>
    <xf numFmtId="0" fontId="54" fillId="3" borderId="10" xfId="0" applyFont="1" applyFill="1" applyBorder="1" applyAlignment="1">
      <alignment horizontal="center"/>
    </xf>
    <xf numFmtId="0" fontId="22" fillId="3" borderId="11" xfId="0" applyFont="1" applyFill="1" applyBorder="1" applyAlignment="1" applyProtection="1">
      <alignment horizontal="left" wrapText="1"/>
      <protection locked="0"/>
    </xf>
    <xf numFmtId="0" fontId="23" fillId="3" borderId="4" xfId="0" applyFont="1" applyFill="1" applyBorder="1" applyAlignment="1">
      <alignment wrapText="1"/>
    </xf>
    <xf numFmtId="0" fontId="23" fillId="3" borderId="4" xfId="0" applyFont="1" applyFill="1" applyBorder="1"/>
    <xf numFmtId="0" fontId="53" fillId="3" borderId="10" xfId="0" applyFont="1" applyFill="1" applyBorder="1" applyAlignment="1">
      <alignment horizontal="center"/>
    </xf>
    <xf numFmtId="49" fontId="53" fillId="3" borderId="10" xfId="0" applyNumberFormat="1" applyFont="1" applyFill="1" applyBorder="1" applyAlignment="1">
      <alignment horizontal="center" wrapText="1"/>
    </xf>
    <xf numFmtId="49" fontId="53" fillId="3" borderId="11" xfId="0" applyNumberFormat="1" applyFont="1" applyFill="1" applyBorder="1" applyAlignment="1">
      <alignment wrapText="1"/>
    </xf>
    <xf numFmtId="167" fontId="58" fillId="3" borderId="9" xfId="0" applyNumberFormat="1" applyFont="1" applyFill="1" applyBorder="1" applyAlignment="1" applyProtection="1">
      <alignment horizontal="center" wrapText="1"/>
    </xf>
    <xf numFmtId="167" fontId="58" fillId="3" borderId="10" xfId="0" applyNumberFormat="1" applyFont="1" applyFill="1" applyBorder="1" applyAlignment="1" applyProtection="1">
      <alignment horizontal="center" wrapText="1"/>
    </xf>
    <xf numFmtId="167" fontId="64" fillId="3" borderId="10" xfId="0" applyNumberFormat="1" applyFont="1" applyFill="1" applyBorder="1" applyAlignment="1" applyProtection="1">
      <alignment horizontal="center" wrapText="1"/>
    </xf>
    <xf numFmtId="0" fontId="65" fillId="3" borderId="9" xfId="0" applyFont="1" applyFill="1" applyBorder="1" applyAlignment="1"/>
    <xf numFmtId="0" fontId="54" fillId="3" borderId="11" xfId="0" applyFont="1" applyFill="1" applyBorder="1" applyAlignment="1" applyProtection="1">
      <alignment horizontal="left" wrapText="1"/>
      <protection locked="0"/>
    </xf>
    <xf numFmtId="49" fontId="51" fillId="3" borderId="11" xfId="0" applyNumberFormat="1" applyFont="1" applyFill="1" applyBorder="1" applyAlignment="1">
      <alignment wrapText="1"/>
    </xf>
    <xf numFmtId="0" fontId="28" fillId="3" borderId="11" xfId="0" applyFont="1" applyFill="1" applyBorder="1" applyAlignment="1">
      <alignment horizontal="left" wrapText="1"/>
    </xf>
    <xf numFmtId="168" fontId="58" fillId="3" borderId="10" xfId="0" applyNumberFormat="1" applyFont="1" applyFill="1" applyBorder="1" applyAlignment="1">
      <alignment horizontal="center" wrapText="1"/>
    </xf>
    <xf numFmtId="0" fontId="66" fillId="3" borderId="9" xfId="0" applyFont="1" applyFill="1" applyBorder="1" applyAlignment="1">
      <alignment horizontal="center"/>
    </xf>
    <xf numFmtId="49" fontId="55" fillId="3" borderId="10" xfId="0" applyNumberFormat="1" applyFont="1" applyFill="1" applyBorder="1" applyAlignment="1" applyProtection="1">
      <alignment horizontal="center" wrapText="1"/>
      <protection locked="0"/>
    </xf>
    <xf numFmtId="1" fontId="55" fillId="3" borderId="10" xfId="0" applyNumberFormat="1" applyFont="1" applyFill="1" applyBorder="1" applyAlignment="1" applyProtection="1">
      <alignment horizontal="center" wrapText="1"/>
      <protection locked="0"/>
    </xf>
    <xf numFmtId="0" fontId="56" fillId="3" borderId="0" xfId="0" applyFont="1" applyFill="1" applyBorder="1" applyAlignment="1">
      <alignment horizontal="center" wrapText="1"/>
    </xf>
    <xf numFmtId="0" fontId="56" fillId="3" borderId="0" xfId="0" applyFont="1" applyFill="1" applyAlignment="1">
      <alignment horizontal="center" wrapText="1"/>
    </xf>
    <xf numFmtId="0" fontId="56" fillId="3" borderId="0" xfId="0" applyFont="1" applyFill="1" applyAlignment="1">
      <alignment horizontal="center"/>
    </xf>
    <xf numFmtId="0" fontId="54" fillId="3" borderId="11" xfId="0" applyFont="1" applyFill="1" applyBorder="1" applyAlignment="1" applyProtection="1">
      <alignment horizontal="justify" wrapText="1"/>
      <protection locked="0"/>
    </xf>
    <xf numFmtId="49" fontId="53" fillId="3" borderId="11" xfId="0" applyNumberFormat="1" applyFont="1" applyFill="1" applyBorder="1" applyAlignment="1" applyProtection="1">
      <alignment horizontal="left" wrapText="1"/>
      <protection locked="0"/>
    </xf>
    <xf numFmtId="167" fontId="58" fillId="3" borderId="9" xfId="0" applyNumberFormat="1" applyFont="1" applyFill="1" applyBorder="1" applyAlignment="1" applyProtection="1">
      <alignment horizontal="center" wrapText="1"/>
      <protection locked="0"/>
    </xf>
    <xf numFmtId="167" fontId="58" fillId="3" borderId="10" xfId="0" applyNumberFormat="1" applyFont="1" applyFill="1" applyBorder="1" applyAlignment="1" applyProtection="1">
      <alignment horizontal="center" wrapText="1"/>
      <protection locked="0"/>
    </xf>
    <xf numFmtId="167" fontId="64" fillId="3" borderId="10" xfId="0" applyNumberFormat="1" applyFont="1" applyFill="1" applyBorder="1" applyAlignment="1" applyProtection="1">
      <alignment horizontal="center" wrapText="1"/>
      <protection locked="0"/>
    </xf>
    <xf numFmtId="0" fontId="51" fillId="3" borderId="11" xfId="0" applyFont="1" applyFill="1" applyBorder="1" applyAlignment="1">
      <alignment wrapText="1"/>
    </xf>
    <xf numFmtId="167" fontId="62" fillId="3" borderId="9" xfId="0" applyNumberFormat="1" applyFont="1" applyFill="1" applyBorder="1" applyAlignment="1" applyProtection="1">
      <alignment horizontal="center" wrapText="1"/>
      <protection locked="0"/>
    </xf>
    <xf numFmtId="0" fontId="53" fillId="3" borderId="11" xfId="0" applyFont="1" applyFill="1" applyBorder="1" applyAlignment="1" applyProtection="1">
      <alignment wrapText="1"/>
      <protection locked="0"/>
    </xf>
    <xf numFmtId="0" fontId="0" fillId="3" borderId="0" xfId="0" applyFont="1" applyFill="1" applyBorder="1" applyAlignment="1">
      <alignment horizontal="right" wrapText="1"/>
    </xf>
    <xf numFmtId="0" fontId="0" fillId="3" borderId="0" xfId="0" applyFont="1" applyFill="1" applyBorder="1" applyAlignment="1">
      <alignment wrapText="1"/>
    </xf>
    <xf numFmtId="0" fontId="0" fillId="3" borderId="0" xfId="0" applyFont="1" applyFill="1" applyAlignment="1">
      <alignment wrapText="1"/>
    </xf>
    <xf numFmtId="0" fontId="0" fillId="3" borderId="0" xfId="0" applyFont="1" applyFill="1"/>
    <xf numFmtId="0" fontId="6" fillId="3" borderId="12" xfId="0" applyFont="1" applyFill="1" applyBorder="1" applyAlignment="1"/>
    <xf numFmtId="0" fontId="6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 wrapText="1"/>
    </xf>
    <xf numFmtId="167" fontId="58" fillId="3" borderId="12" xfId="0" applyNumberFormat="1" applyFont="1" applyFill="1" applyBorder="1" applyAlignment="1" applyProtection="1">
      <alignment horizontal="center" wrapText="1"/>
    </xf>
    <xf numFmtId="167" fontId="58" fillId="3" borderId="13" xfId="0" applyNumberFormat="1" applyFont="1" applyFill="1" applyBorder="1" applyAlignment="1" applyProtection="1">
      <alignment horizontal="center" wrapText="1"/>
    </xf>
    <xf numFmtId="165" fontId="58" fillId="3" borderId="13" xfId="0" applyNumberFormat="1" applyFont="1" applyFill="1" applyBorder="1" applyAlignment="1">
      <alignment horizontal="center" wrapText="1"/>
    </xf>
    <xf numFmtId="167" fontId="58" fillId="3" borderId="13" xfId="0" applyNumberFormat="1" applyFont="1" applyFill="1" applyBorder="1" applyAlignment="1">
      <alignment horizontal="center" wrapText="1"/>
    </xf>
    <xf numFmtId="165" fontId="58" fillId="3" borderId="14" xfId="0" applyNumberFormat="1" applyFont="1" applyFill="1" applyBorder="1" applyAlignment="1">
      <alignment horizontal="center" wrapText="1"/>
    </xf>
    <xf numFmtId="167" fontId="58" fillId="3" borderId="12" xfId="0" applyNumberFormat="1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 applyAlignment="1">
      <alignment wrapText="1"/>
    </xf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51" fillId="3" borderId="0" xfId="0" applyFont="1" applyFill="1" applyBorder="1" applyAlignment="1">
      <alignment wrapText="1"/>
    </xf>
    <xf numFmtId="0" fontId="2" fillId="3" borderId="0" xfId="0" applyFont="1" applyFill="1" applyAlignment="1">
      <alignment horizontal="center"/>
    </xf>
    <xf numFmtId="0" fontId="57" fillId="3" borderId="0" xfId="0" applyFont="1" applyFill="1" applyAlignment="1">
      <alignment wrapText="1"/>
    </xf>
    <xf numFmtId="0" fontId="2" fillId="3" borderId="0" xfId="0" applyFont="1" applyFill="1" applyAlignment="1">
      <alignment horizontal="center" wrapText="1"/>
    </xf>
    <xf numFmtId="167" fontId="2" fillId="3" borderId="0" xfId="0" applyNumberFormat="1" applyFont="1" applyFill="1" applyAlignment="1">
      <alignment horizontal="center" wrapText="1"/>
    </xf>
    <xf numFmtId="0" fontId="57" fillId="3" borderId="0" xfId="0" applyFont="1" applyFill="1" applyBorder="1" applyAlignment="1">
      <alignment horizontal="center" wrapText="1"/>
    </xf>
    <xf numFmtId="0" fontId="57" fillId="3" borderId="0" xfId="0" applyFont="1" applyFill="1" applyAlignment="1">
      <alignment horizontal="center" wrapText="1"/>
    </xf>
    <xf numFmtId="165" fontId="2" fillId="3" borderId="0" xfId="0" applyNumberFormat="1" applyFont="1" applyFill="1" applyAlignment="1">
      <alignment horizontal="center" wrapText="1"/>
    </xf>
    <xf numFmtId="0" fontId="25" fillId="3" borderId="0" xfId="0" applyFont="1" applyFill="1" applyAlignment="1">
      <alignment horizontal="center" wrapText="1"/>
    </xf>
    <xf numFmtId="0" fontId="57" fillId="3" borderId="0" xfId="0" applyFont="1" applyFill="1" applyBorder="1" applyAlignment="1">
      <alignment wrapText="1"/>
    </xf>
    <xf numFmtId="165" fontId="2" fillId="3" borderId="0" xfId="0" applyNumberFormat="1" applyFont="1" applyFill="1" applyAlignment="1">
      <alignment wrapText="1"/>
    </xf>
    <xf numFmtId="0" fontId="25" fillId="3" borderId="0" xfId="0" applyFont="1" applyFill="1" applyAlignment="1">
      <alignment wrapText="1"/>
    </xf>
    <xf numFmtId="167" fontId="2" fillId="3" borderId="0" xfId="0" applyNumberFormat="1" applyFont="1" applyFill="1" applyAlignment="1">
      <alignment wrapText="1"/>
    </xf>
    <xf numFmtId="49" fontId="9" fillId="0" borderId="10" xfId="1" applyNumberFormat="1" applyFont="1" applyBorder="1" applyAlignment="1">
      <alignment horizontal="centerContinuous" vertical="center"/>
    </xf>
    <xf numFmtId="0" fontId="9" fillId="0" borderId="19" xfId="1" applyFont="1" applyBorder="1" applyAlignment="1">
      <alignment horizontal="centerContinuous" vertical="center"/>
    </xf>
    <xf numFmtId="0" fontId="10" fillId="4" borderId="18" xfId="1" applyFont="1" applyFill="1" applyBorder="1" applyAlignment="1">
      <alignment horizontal="center" vertical="center"/>
    </xf>
    <xf numFmtId="0" fontId="10" fillId="4" borderId="10" xfId="1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10" fillId="4" borderId="19" xfId="1" applyFont="1" applyFill="1" applyBorder="1" applyAlignment="1">
      <alignment horizontal="center" vertical="center"/>
    </xf>
    <xf numFmtId="1" fontId="16" fillId="0" borderId="18" xfId="1" applyNumberFormat="1" applyFont="1" applyFill="1" applyBorder="1" applyAlignment="1">
      <alignment horizontal="left"/>
    </xf>
    <xf numFmtId="0" fontId="15" fillId="0" borderId="10" xfId="1" applyFont="1" applyFill="1" applyBorder="1" applyAlignment="1">
      <alignment horizontal="left" wrapText="1"/>
    </xf>
    <xf numFmtId="167" fontId="15" fillId="0" borderId="10" xfId="1" applyNumberFormat="1" applyFont="1" applyFill="1" applyBorder="1" applyAlignment="1">
      <alignment wrapText="1"/>
    </xf>
    <xf numFmtId="167" fontId="15" fillId="0" borderId="10" xfId="1" applyNumberFormat="1" applyFont="1" applyFill="1" applyBorder="1" applyAlignment="1">
      <alignment horizontal="right" wrapText="1"/>
    </xf>
    <xf numFmtId="165" fontId="13" fillId="0" borderId="19" xfId="1" applyNumberFormat="1" applyFont="1" applyFill="1" applyBorder="1"/>
    <xf numFmtId="0" fontId="16" fillId="0" borderId="18" xfId="1" applyFont="1" applyBorder="1" applyAlignment="1">
      <alignment horizontal="left"/>
    </xf>
    <xf numFmtId="0" fontId="17" fillId="0" borderId="10" xfId="1" applyFont="1" applyBorder="1" applyAlignment="1" applyProtection="1">
      <alignment horizontal="left"/>
      <protection locked="0"/>
    </xf>
    <xf numFmtId="167" fontId="17" fillId="0" borderId="10" xfId="1" applyNumberFormat="1" applyFont="1" applyBorder="1" applyAlignment="1" applyProtection="1">
      <protection locked="0"/>
    </xf>
    <xf numFmtId="167" fontId="17" fillId="0" borderId="10" xfId="1" applyNumberFormat="1" applyFont="1" applyFill="1" applyBorder="1" applyAlignment="1" applyProtection="1">
      <alignment horizontal="right"/>
      <protection locked="0"/>
    </xf>
    <xf numFmtId="167" fontId="17" fillId="2" borderId="10" xfId="1" applyNumberFormat="1" applyFont="1" applyFill="1" applyBorder="1" applyAlignment="1">
      <alignment horizontal="right"/>
    </xf>
    <xf numFmtId="165" fontId="17" fillId="2" borderId="19" xfId="1" applyNumberFormat="1" applyFont="1" applyFill="1" applyBorder="1"/>
    <xf numFmtId="0" fontId="16" fillId="0" borderId="18" xfId="1" applyFont="1" applyFill="1" applyBorder="1" applyAlignment="1">
      <alignment horizontal="left"/>
    </xf>
    <xf numFmtId="0" fontId="17" fillId="0" borderId="10" xfId="1" applyFont="1" applyFill="1" applyBorder="1" applyAlignment="1" applyProtection="1">
      <alignment horizontal="left" wrapText="1"/>
      <protection locked="0"/>
    </xf>
    <xf numFmtId="164" fontId="17" fillId="0" borderId="10" xfId="1" applyNumberFormat="1" applyFont="1" applyFill="1" applyBorder="1" applyAlignment="1" applyProtection="1">
      <alignment wrapText="1"/>
      <protection locked="0"/>
    </xf>
    <xf numFmtId="167" fontId="17" fillId="0" borderId="10" xfId="1" applyNumberFormat="1" applyFont="1" applyFill="1" applyBorder="1" applyProtection="1">
      <protection locked="0"/>
    </xf>
    <xf numFmtId="0" fontId="17" fillId="0" borderId="10" xfId="1" applyFont="1" applyBorder="1" applyAlignment="1">
      <alignment horizontal="left" wrapText="1"/>
    </xf>
    <xf numFmtId="167" fontId="17" fillId="0" borderId="10" xfId="1" applyNumberFormat="1" applyFont="1" applyBorder="1" applyAlignment="1">
      <alignment wrapText="1"/>
    </xf>
    <xf numFmtId="0" fontId="14" fillId="0" borderId="18" xfId="1" applyFont="1" applyFill="1" applyBorder="1" applyAlignment="1">
      <alignment horizontal="left"/>
    </xf>
    <xf numFmtId="0" fontId="13" fillId="0" borderId="10" xfId="1" applyFont="1" applyBorder="1" applyAlignment="1">
      <alignment horizontal="left" wrapText="1"/>
    </xf>
    <xf numFmtId="167" fontId="13" fillId="0" borderId="10" xfId="1" applyNumberFormat="1" applyFont="1" applyFill="1" applyBorder="1" applyAlignment="1" applyProtection="1">
      <protection locked="0"/>
    </xf>
    <xf numFmtId="167" fontId="13" fillId="0" borderId="10" xfId="1" applyNumberFormat="1" applyFont="1" applyFill="1" applyBorder="1" applyProtection="1">
      <protection locked="0"/>
    </xf>
    <xf numFmtId="167" fontId="13" fillId="2" borderId="10" xfId="1" applyNumberFormat="1" applyFont="1" applyFill="1" applyBorder="1" applyAlignment="1">
      <alignment horizontal="right"/>
    </xf>
    <xf numFmtId="0" fontId="16" fillId="0" borderId="18" xfId="1" applyFont="1" applyFill="1" applyBorder="1" applyAlignment="1">
      <alignment horizontal="left" wrapText="1"/>
    </xf>
    <xf numFmtId="49" fontId="17" fillId="0" borderId="10" xfId="1" applyNumberFormat="1" applyFont="1" applyBorder="1" applyAlignment="1">
      <alignment horizontal="left" wrapText="1"/>
    </xf>
    <xf numFmtId="167" fontId="15" fillId="0" borderId="10" xfId="1" applyNumberFormat="1" applyFont="1" applyFill="1" applyBorder="1" applyAlignment="1"/>
    <xf numFmtId="167" fontId="15" fillId="0" borderId="10" xfId="1" applyNumberFormat="1" applyFont="1" applyFill="1" applyBorder="1" applyAlignment="1">
      <alignment horizontal="right"/>
    </xf>
    <xf numFmtId="164" fontId="17" fillId="0" borderId="10" xfId="1" applyNumberFormat="1" applyFont="1" applyFill="1" applyBorder="1" applyAlignment="1" applyProtection="1">
      <alignment horizontal="right" wrapText="1"/>
      <protection locked="0"/>
    </xf>
    <xf numFmtId="0" fontId="17" fillId="0" borderId="10" xfId="1" applyFont="1" applyBorder="1" applyAlignment="1" applyProtection="1">
      <alignment horizontal="left" wrapText="1"/>
      <protection locked="0"/>
    </xf>
    <xf numFmtId="164" fontId="17" fillId="0" borderId="10" xfId="1" applyNumberFormat="1" applyFont="1" applyBorder="1" applyAlignment="1" applyProtection="1">
      <alignment horizontal="right" wrapText="1"/>
      <protection locked="0"/>
    </xf>
    <xf numFmtId="0" fontId="17" fillId="2" borderId="10" xfId="0" applyFont="1" applyFill="1" applyBorder="1" applyAlignment="1" applyProtection="1">
      <alignment horizontal="left" wrapText="1"/>
    </xf>
    <xf numFmtId="164" fontId="17" fillId="2" borderId="10" xfId="0" applyNumberFormat="1" applyFont="1" applyFill="1" applyBorder="1" applyAlignment="1" applyProtection="1">
      <alignment horizontal="right" wrapText="1"/>
    </xf>
    <xf numFmtId="49" fontId="18" fillId="0" borderId="10" xfId="1" applyNumberFormat="1" applyFont="1" applyBorder="1" applyAlignment="1" applyProtection="1">
      <alignment horizontal="left" wrapText="1"/>
      <protection locked="0"/>
    </xf>
    <xf numFmtId="164" fontId="18" fillId="0" borderId="10" xfId="1" applyNumberFormat="1" applyFont="1" applyBorder="1" applyAlignment="1" applyProtection="1">
      <alignment horizontal="right" wrapText="1"/>
      <protection locked="0"/>
    </xf>
    <xf numFmtId="49" fontId="17" fillId="0" borderId="10" xfId="0" applyNumberFormat="1" applyFont="1" applyBorder="1" applyAlignment="1" applyProtection="1">
      <alignment horizontal="left" wrapText="1"/>
      <protection locked="0"/>
    </xf>
    <xf numFmtId="164" fontId="38" fillId="0" borderId="10" xfId="0" applyNumberFormat="1" applyFont="1" applyBorder="1" applyAlignment="1" applyProtection="1">
      <alignment horizontal="right" wrapText="1"/>
      <protection locked="0"/>
    </xf>
    <xf numFmtId="0" fontId="26" fillId="0" borderId="10" xfId="0" applyFont="1" applyBorder="1" applyAlignment="1">
      <alignment horizontal="left" wrapText="1"/>
    </xf>
    <xf numFmtId="164" fontId="17" fillId="0" borderId="10" xfId="1" applyNumberFormat="1" applyFont="1" applyBorder="1" applyAlignment="1" applyProtection="1">
      <alignment horizontal="right"/>
      <protection locked="0"/>
    </xf>
    <xf numFmtId="0" fontId="17" fillId="0" borderId="10" xfId="1" applyFont="1" applyBorder="1" applyAlignment="1">
      <alignment horizontal="left"/>
    </xf>
    <xf numFmtId="164" fontId="17" fillId="0" borderId="10" xfId="1" applyNumberFormat="1" applyFont="1" applyBorder="1" applyAlignment="1">
      <alignment horizontal="right"/>
    </xf>
    <xf numFmtId="11" fontId="17" fillId="0" borderId="10" xfId="1" applyNumberFormat="1" applyFont="1" applyBorder="1" applyAlignment="1">
      <alignment horizontal="left" vertical="distributed" wrapText="1"/>
    </xf>
    <xf numFmtId="164" fontId="17" fillId="0" borderId="10" xfId="1" applyNumberFormat="1" applyFont="1" applyBorder="1" applyAlignment="1">
      <alignment horizontal="right" wrapText="1"/>
    </xf>
    <xf numFmtId="0" fontId="26" fillId="0" borderId="10" xfId="0" applyFont="1" applyBorder="1" applyAlignment="1">
      <alignment wrapText="1"/>
    </xf>
    <xf numFmtId="0" fontId="17" fillId="0" borderId="10" xfId="1" applyFont="1" applyBorder="1" applyAlignment="1">
      <alignment wrapText="1"/>
    </xf>
    <xf numFmtId="167" fontId="17" fillId="0" borderId="10" xfId="1" applyNumberFormat="1" applyFont="1" applyBorder="1" applyAlignment="1" applyProtection="1">
      <alignment horizontal="right"/>
      <protection locked="0"/>
    </xf>
    <xf numFmtId="0" fontId="16" fillId="0" borderId="18" xfId="1" applyFont="1" applyFill="1" applyBorder="1" applyAlignment="1">
      <alignment horizontal="center"/>
    </xf>
    <xf numFmtId="0" fontId="14" fillId="0" borderId="18" xfId="1" applyFont="1" applyBorder="1" applyAlignment="1">
      <alignment horizontal="left"/>
    </xf>
    <xf numFmtId="167" fontId="13" fillId="0" borderId="10" xfId="1" applyNumberFormat="1" applyFont="1" applyBorder="1" applyAlignment="1" applyProtection="1">
      <alignment horizontal="right"/>
      <protection locked="0"/>
    </xf>
    <xf numFmtId="165" fontId="13" fillId="2" borderId="19" xfId="1" applyNumberFormat="1" applyFont="1" applyFill="1" applyBorder="1"/>
    <xf numFmtId="0" fontId="39" fillId="0" borderId="10" xfId="0" applyFont="1" applyBorder="1" applyAlignment="1">
      <alignment wrapText="1"/>
    </xf>
    <xf numFmtId="0" fontId="39" fillId="0" borderId="10" xfId="0" applyFont="1" applyBorder="1" applyAlignment="1">
      <alignment vertical="center" wrapText="1"/>
    </xf>
    <xf numFmtId="0" fontId="39" fillId="0" borderId="10" xfId="1" applyFont="1" applyBorder="1" applyAlignment="1">
      <alignment horizontal="left" wrapText="1"/>
    </xf>
    <xf numFmtId="167" fontId="17" fillId="0" borderId="10" xfId="1" applyNumberFormat="1" applyFont="1" applyBorder="1" applyAlignment="1">
      <alignment horizontal="right" wrapText="1"/>
    </xf>
    <xf numFmtId="167" fontId="17" fillId="0" borderId="10" xfId="1" applyNumberFormat="1" applyFont="1" applyFill="1" applyBorder="1" applyAlignment="1" applyProtection="1">
      <protection locked="0"/>
    </xf>
    <xf numFmtId="0" fontId="39" fillId="0" borderId="10" xfId="1" applyFont="1" applyBorder="1" applyAlignment="1">
      <alignment horizontal="left" vertical="center" wrapText="1"/>
    </xf>
    <xf numFmtId="0" fontId="16" fillId="0" borderId="18" xfId="1" applyFont="1" applyBorder="1" applyAlignment="1">
      <alignment horizontal="center"/>
    </xf>
    <xf numFmtId="0" fontId="39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vertical="center" wrapText="1"/>
    </xf>
    <xf numFmtId="0" fontId="41" fillId="0" borderId="10" xfId="0" applyFont="1" applyBorder="1" applyAlignment="1">
      <alignment horizontal="left" vertical="center" wrapText="1"/>
    </xf>
    <xf numFmtId="11" fontId="39" fillId="0" borderId="10" xfId="1" applyNumberFormat="1" applyFont="1" applyBorder="1" applyAlignment="1" applyProtection="1">
      <alignment horizontal="left" vertical="center" wrapText="1"/>
      <protection locked="0"/>
    </xf>
    <xf numFmtId="164" fontId="17" fillId="0" borderId="10" xfId="0" applyNumberFormat="1" applyFont="1" applyBorder="1" applyAlignment="1">
      <alignment horizontal="right" wrapText="1"/>
    </xf>
    <xf numFmtId="0" fontId="13" fillId="0" borderId="18" xfId="1" applyFont="1" applyFill="1" applyBorder="1" applyAlignment="1">
      <alignment horizontal="center"/>
    </xf>
    <xf numFmtId="49" fontId="17" fillId="0" borderId="10" xfId="1" applyNumberFormat="1" applyFont="1" applyBorder="1" applyAlignment="1">
      <alignment horizontal="left" vertical="justify" wrapText="1"/>
    </xf>
    <xf numFmtId="0" fontId="43" fillId="0" borderId="10" xfId="0" applyFont="1" applyBorder="1" applyAlignment="1">
      <alignment horizontal="right" wrapText="1"/>
    </xf>
    <xf numFmtId="0" fontId="43" fillId="0" borderId="10" xfId="0" applyFont="1" applyBorder="1" applyAlignment="1">
      <alignment horizontal="center"/>
    </xf>
    <xf numFmtId="0" fontId="43" fillId="0" borderId="10" xfId="0" applyFont="1" applyFill="1" applyBorder="1" applyAlignment="1">
      <alignment horizontal="right"/>
    </xf>
    <xf numFmtId="0" fontId="43" fillId="0" borderId="19" xfId="0" applyFont="1" applyBorder="1" applyAlignment="1">
      <alignment horizontal="center"/>
    </xf>
    <xf numFmtId="0" fontId="43" fillId="0" borderId="10" xfId="0" applyFont="1" applyBorder="1" applyAlignment="1">
      <alignment horizontal="left" vertical="justify" wrapText="1"/>
    </xf>
    <xf numFmtId="167" fontId="43" fillId="0" borderId="10" xfId="0" applyNumberFormat="1" applyFont="1" applyBorder="1" applyAlignment="1">
      <alignment horizontal="right" wrapText="1"/>
    </xf>
    <xf numFmtId="167" fontId="43" fillId="0" borderId="10" xfId="0" applyNumberFormat="1" applyFont="1" applyFill="1" applyBorder="1" applyAlignment="1">
      <alignment horizontal="right"/>
    </xf>
    <xf numFmtId="0" fontId="40" fillId="0" borderId="10" xfId="0" applyFont="1" applyFill="1" applyBorder="1" applyAlignment="1">
      <alignment vertical="center" wrapText="1"/>
    </xf>
    <xf numFmtId="167" fontId="17" fillId="0" borderId="10" xfId="1" applyNumberFormat="1" applyFont="1" applyFill="1" applyBorder="1" applyAlignment="1">
      <alignment horizontal="right"/>
    </xf>
    <xf numFmtId="0" fontId="16" fillId="3" borderId="18" xfId="1" applyFont="1" applyFill="1" applyBorder="1" applyAlignment="1">
      <alignment horizontal="left"/>
    </xf>
    <xf numFmtId="0" fontId="18" fillId="3" borderId="10" xfId="1" applyFont="1" applyFill="1" applyBorder="1" applyAlignment="1">
      <alignment horizontal="left" vertical="center" wrapText="1"/>
    </xf>
    <xf numFmtId="164" fontId="18" fillId="3" borderId="10" xfId="1" applyNumberFormat="1" applyFont="1" applyFill="1" applyBorder="1" applyAlignment="1">
      <alignment horizontal="right" wrapText="1"/>
    </xf>
    <xf numFmtId="167" fontId="17" fillId="3" borderId="10" xfId="1" applyNumberFormat="1" applyFont="1" applyFill="1" applyBorder="1" applyProtection="1">
      <protection locked="0"/>
    </xf>
    <xf numFmtId="165" fontId="17" fillId="3" borderId="19" xfId="1" applyNumberFormat="1" applyFont="1" applyFill="1" applyBorder="1"/>
    <xf numFmtId="0" fontId="17" fillId="0" borderId="10" xfId="1" applyFont="1" applyFill="1" applyBorder="1" applyAlignment="1"/>
    <xf numFmtId="164" fontId="17" fillId="0" borderId="10" xfId="1" applyNumberFormat="1" applyFont="1" applyFill="1" applyBorder="1" applyAlignment="1"/>
    <xf numFmtId="0" fontId="17" fillId="0" borderId="10" xfId="0" applyFont="1" applyBorder="1" applyAlignment="1">
      <alignment wrapText="1"/>
    </xf>
    <xf numFmtId="0" fontId="17" fillId="0" borderId="10" xfId="1" applyFont="1" applyFill="1" applyBorder="1" applyAlignment="1">
      <alignment wrapText="1"/>
    </xf>
    <xf numFmtId="0" fontId="44" fillId="0" borderId="18" xfId="1" applyFont="1" applyFill="1" applyBorder="1" applyAlignment="1">
      <alignment horizontal="center"/>
    </xf>
    <xf numFmtId="167" fontId="45" fillId="0" borderId="10" xfId="1" applyNumberFormat="1" applyFont="1" applyFill="1" applyBorder="1" applyAlignment="1" applyProtection="1">
      <alignment horizontal="right"/>
      <protection locked="0"/>
    </xf>
    <xf numFmtId="165" fontId="45" fillId="0" borderId="19" xfId="1" applyNumberFormat="1" applyFont="1" applyFill="1" applyBorder="1"/>
    <xf numFmtId="0" fontId="46" fillId="0" borderId="20" xfId="1" applyFont="1" applyFill="1" applyBorder="1"/>
    <xf numFmtId="0" fontId="13" fillId="0" borderId="21" xfId="1" applyFont="1" applyFill="1" applyBorder="1" applyAlignment="1">
      <alignment horizontal="left"/>
    </xf>
    <xf numFmtId="167" fontId="45" fillId="0" borderId="21" xfId="1" applyNumberFormat="1" applyFont="1" applyFill="1" applyBorder="1" applyAlignment="1">
      <alignment horizontal="right"/>
    </xf>
    <xf numFmtId="165" fontId="45" fillId="0" borderId="22" xfId="1" applyNumberFormat="1" applyFont="1" applyFill="1" applyBorder="1"/>
    <xf numFmtId="0" fontId="69" fillId="0" borderId="10" xfId="0" applyFont="1" applyBorder="1" applyAlignment="1">
      <alignment wrapText="1"/>
    </xf>
    <xf numFmtId="164" fontId="13" fillId="0" borderId="10" xfId="1" applyNumberFormat="1" applyFont="1" applyBorder="1" applyAlignment="1">
      <alignment horizontal="right" wrapText="1"/>
    </xf>
    <xf numFmtId="0" fontId="70" fillId="0" borderId="0" xfId="0" applyFont="1" applyFill="1" applyBorder="1" applyAlignment="1"/>
    <xf numFmtId="0" fontId="71" fillId="0" borderId="0" xfId="0" applyFont="1"/>
    <xf numFmtId="0" fontId="72" fillId="0" borderId="0" xfId="0" applyFont="1"/>
    <xf numFmtId="0" fontId="13" fillId="0" borderId="18" xfId="1" applyFont="1" applyFill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0" borderId="19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 applyAlignment="1"/>
    <xf numFmtId="0" fontId="20" fillId="0" borderId="0" xfId="1" applyFont="1" applyAlignment="1">
      <alignment horizontal="center"/>
    </xf>
    <xf numFmtId="0" fontId="34" fillId="0" borderId="0" xfId="0" applyFont="1" applyAlignment="1">
      <alignment horizontal="center"/>
    </xf>
    <xf numFmtId="0" fontId="13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1" applyFont="1" applyAlignment="1" applyProtection="1">
      <alignment horizontal="center"/>
      <protection locked="0"/>
    </xf>
    <xf numFmtId="0" fontId="36" fillId="0" borderId="0" xfId="0" applyFont="1" applyAlignment="1">
      <alignment horizontal="center"/>
    </xf>
    <xf numFmtId="0" fontId="5" fillId="0" borderId="15" xfId="1" applyFont="1" applyBorder="1" applyAlignment="1">
      <alignment horizontal="center" vertical="center" wrapText="1"/>
    </xf>
    <xf numFmtId="0" fontId="5" fillId="0" borderId="18" xfId="1" applyFont="1" applyBorder="1" applyAlignment="1">
      <alignment horizontal="center" vertical="center" wrapText="1"/>
    </xf>
    <xf numFmtId="0" fontId="9" fillId="0" borderId="16" xfId="1" applyFont="1" applyBorder="1" applyAlignment="1">
      <alignment horizontal="center" vertical="center"/>
    </xf>
    <xf numFmtId="0" fontId="9" fillId="0" borderId="10" xfId="1" applyFont="1" applyBorder="1" applyAlignment="1">
      <alignment vertical="center"/>
    </xf>
    <xf numFmtId="0" fontId="9" fillId="0" borderId="16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0" xfId="1" applyFont="1" applyBorder="1" applyAlignment="1">
      <alignment vertical="center" wrapText="1"/>
    </xf>
    <xf numFmtId="0" fontId="9" fillId="0" borderId="17" xfId="1" applyFont="1" applyBorder="1" applyAlignment="1">
      <alignment horizontal="center" vertical="center" wrapText="1"/>
    </xf>
    <xf numFmtId="0" fontId="35" fillId="0" borderId="0" xfId="1" applyFont="1" applyAlignment="1">
      <alignment horizontal="center"/>
    </xf>
    <xf numFmtId="0" fontId="0" fillId="0" borderId="0" xfId="0" applyAlignment="1"/>
    <xf numFmtId="0" fontId="68" fillId="3" borderId="0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center" vertical="center" wrapText="1"/>
    </xf>
    <xf numFmtId="0" fontId="0" fillId="3" borderId="8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165" fontId="8" fillId="3" borderId="11" xfId="0" applyNumberFormat="1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53" fillId="3" borderId="9" xfId="0" applyFont="1" applyFill="1" applyBorder="1" applyAlignment="1">
      <alignment horizontal="center"/>
    </xf>
    <xf numFmtId="0" fontId="52" fillId="3" borderId="10" xfId="0" applyFont="1" applyFill="1" applyBorder="1" applyAlignment="1">
      <alignment horizontal="center"/>
    </xf>
    <xf numFmtId="0" fontId="52" fillId="3" borderId="11" xfId="0" applyFont="1" applyFill="1" applyBorder="1" applyAlignment="1">
      <alignment horizontal="center"/>
    </xf>
  </cellXfs>
  <cellStyles count="3">
    <cellStyle name="Обычный" xfId="0" builtinId="0"/>
    <cellStyle name="Обычный 2" xfId="1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655484</xdr:colOff>
      <xdr:row>0</xdr:row>
      <xdr:rowOff>153628</xdr:rowOff>
    </xdr:from>
    <xdr:to>
      <xdr:col>22</xdr:col>
      <xdr:colOff>344333</xdr:colOff>
      <xdr:row>1</xdr:row>
      <xdr:rowOff>163871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6079839" y="153628"/>
          <a:ext cx="3543709" cy="1013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виконавчого комітету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R78"/>
  <sheetViews>
    <sheetView tabSelected="1" view="pageBreakPreview" zoomScaleNormal="90" zoomScaleSheetLayoutView="100" zoomScalePageLayoutView="93" workbookViewId="0">
      <selection activeCell="B14" sqref="B14"/>
    </sheetView>
  </sheetViews>
  <sheetFormatPr defaultRowHeight="12.75"/>
  <cols>
    <col min="1" max="1" width="13.85546875" customWidth="1"/>
    <col min="2" max="2" width="55.7109375" customWidth="1"/>
    <col min="3" max="3" width="18.28515625" customWidth="1"/>
    <col min="4" max="4" width="18.7109375" customWidth="1"/>
    <col min="5" max="5" width="19.140625" customWidth="1"/>
    <col min="6" max="6" width="17.7109375" customWidth="1"/>
    <col min="7" max="7" width="14.7109375" customWidth="1"/>
  </cols>
  <sheetData>
    <row r="2" spans="1:7" ht="26.25">
      <c r="D2" s="307" t="s">
        <v>246</v>
      </c>
      <c r="E2" s="308"/>
      <c r="F2" s="308"/>
      <c r="G2" s="308"/>
    </row>
    <row r="3" spans="1:7" ht="26.25">
      <c r="D3" s="307" t="s">
        <v>56</v>
      </c>
      <c r="E3" s="310"/>
      <c r="F3" s="310"/>
      <c r="G3" s="310"/>
    </row>
    <row r="4" spans="1:7" ht="26.25">
      <c r="A4" s="7"/>
      <c r="B4" s="8"/>
      <c r="C4" s="8"/>
      <c r="D4" s="309" t="s">
        <v>247</v>
      </c>
      <c r="E4" s="310"/>
      <c r="F4" s="310"/>
      <c r="G4" s="310"/>
    </row>
    <row r="5" spans="1:7" ht="22.5">
      <c r="A5" s="7"/>
      <c r="B5" s="8"/>
      <c r="C5" s="8"/>
      <c r="D5" s="8"/>
      <c r="E5" s="311"/>
      <c r="F5" s="312"/>
      <c r="G5" s="312"/>
    </row>
    <row r="6" spans="1:7" ht="23.45" customHeight="1">
      <c r="A6" s="324" t="s">
        <v>350</v>
      </c>
      <c r="B6" s="325"/>
      <c r="C6" s="325"/>
      <c r="D6" s="325"/>
      <c r="E6" s="325"/>
      <c r="F6" s="325"/>
      <c r="G6" s="325"/>
    </row>
    <row r="7" spans="1:7" ht="30.6" customHeight="1">
      <c r="A7" s="324" t="s">
        <v>351</v>
      </c>
      <c r="B7" s="325"/>
      <c r="C7" s="325"/>
      <c r="D7" s="325"/>
      <c r="E7" s="325"/>
      <c r="F7" s="325"/>
      <c r="G7" s="325"/>
    </row>
    <row r="8" spans="1:7" ht="18" customHeight="1" thickBot="1">
      <c r="A8" s="7"/>
      <c r="B8" s="9"/>
      <c r="C8" s="9"/>
      <c r="D8" s="9"/>
      <c r="E8" s="9"/>
      <c r="F8" s="313" t="s">
        <v>248</v>
      </c>
      <c r="G8" s="314"/>
    </row>
    <row r="9" spans="1:7" ht="105" customHeight="1">
      <c r="A9" s="315" t="s">
        <v>249</v>
      </c>
      <c r="B9" s="317" t="s">
        <v>57</v>
      </c>
      <c r="C9" s="319" t="s">
        <v>352</v>
      </c>
      <c r="D9" s="319" t="s">
        <v>354</v>
      </c>
      <c r="E9" s="321" t="s">
        <v>353</v>
      </c>
      <c r="F9" s="319" t="s">
        <v>250</v>
      </c>
      <c r="G9" s="323"/>
    </row>
    <row r="10" spans="1:7" ht="17.25" customHeight="1">
      <c r="A10" s="316"/>
      <c r="B10" s="318"/>
      <c r="C10" s="320"/>
      <c r="D10" s="320"/>
      <c r="E10" s="322"/>
      <c r="F10" s="206" t="s">
        <v>58</v>
      </c>
      <c r="G10" s="207" t="s">
        <v>59</v>
      </c>
    </row>
    <row r="11" spans="1:7" ht="19.5" customHeight="1">
      <c r="A11" s="208">
        <v>1</v>
      </c>
      <c r="B11" s="209">
        <v>2</v>
      </c>
      <c r="C11" s="210">
        <v>3</v>
      </c>
      <c r="D11" s="209">
        <v>4</v>
      </c>
      <c r="E11" s="209">
        <v>5</v>
      </c>
      <c r="F11" s="209">
        <v>6</v>
      </c>
      <c r="G11" s="211">
        <v>7</v>
      </c>
    </row>
    <row r="12" spans="1:7" ht="33.75" customHeight="1">
      <c r="A12" s="212">
        <v>10000000</v>
      </c>
      <c r="B12" s="213" t="s">
        <v>60</v>
      </c>
      <c r="C12" s="214">
        <f>SUM(C13:C16,C17)</f>
        <v>476266.9</v>
      </c>
      <c r="D12" s="215">
        <f>SUM(D13:D16,D17)</f>
        <v>118647.8</v>
      </c>
      <c r="E12" s="215">
        <f>SUM(E13:E16,E17)</f>
        <v>135276.70000000001</v>
      </c>
      <c r="F12" s="215">
        <f>SUM(F13:F16,F17)</f>
        <v>16628.899999999994</v>
      </c>
      <c r="G12" s="216">
        <f>SUM(E12/D12)</f>
        <v>1.1401534626010765</v>
      </c>
    </row>
    <row r="13" spans="1:7" ht="31.5" customHeight="1">
      <c r="A13" s="217">
        <v>11010000</v>
      </c>
      <c r="B13" s="218" t="s">
        <v>61</v>
      </c>
      <c r="C13" s="219">
        <v>406619.4</v>
      </c>
      <c r="D13" s="219">
        <v>101762.5</v>
      </c>
      <c r="E13" s="220">
        <v>119195.2</v>
      </c>
      <c r="F13" s="221">
        <f>SUM(E13-D13)</f>
        <v>17432.699999999997</v>
      </c>
      <c r="G13" s="222">
        <f>SUM(E13/D13)</f>
        <v>1.171307701756541</v>
      </c>
    </row>
    <row r="14" spans="1:7" ht="28.5" customHeight="1">
      <c r="A14" s="223">
        <v>11020000</v>
      </c>
      <c r="B14" s="224" t="s">
        <v>62</v>
      </c>
      <c r="C14" s="225">
        <v>401.5</v>
      </c>
      <c r="D14" s="225">
        <v>100</v>
      </c>
      <c r="E14" s="226">
        <v>126.5</v>
      </c>
      <c r="F14" s="221">
        <f>SUM(E14-D14)</f>
        <v>26.5</v>
      </c>
      <c r="G14" s="222">
        <f>SUM(E14/D14)</f>
        <v>1.2649999999999999</v>
      </c>
    </row>
    <row r="15" spans="1:7" ht="61.9" customHeight="1">
      <c r="A15" s="223">
        <v>13000000</v>
      </c>
      <c r="B15" s="224" t="s">
        <v>251</v>
      </c>
      <c r="C15" s="225">
        <v>95</v>
      </c>
      <c r="D15" s="225"/>
      <c r="E15" s="226">
        <v>31.1</v>
      </c>
      <c r="F15" s="221">
        <f>SUM(E15-D15)</f>
        <v>31.1</v>
      </c>
      <c r="G15" s="222"/>
    </row>
    <row r="16" spans="1:7" ht="50.25" customHeight="1">
      <c r="A16" s="223">
        <v>14000000</v>
      </c>
      <c r="B16" s="227" t="s">
        <v>252</v>
      </c>
      <c r="C16" s="228">
        <v>6500</v>
      </c>
      <c r="D16" s="228">
        <v>1584</v>
      </c>
      <c r="E16" s="226">
        <v>2915.1</v>
      </c>
      <c r="F16" s="221">
        <f>SUM(E16-D16)</f>
        <v>1331.1</v>
      </c>
      <c r="G16" s="222">
        <f t="shared" ref="G16:G41" si="0">SUM(E16/D16)</f>
        <v>1.8403409090909091</v>
      </c>
    </row>
    <row r="17" spans="1:7" ht="23.25">
      <c r="A17" s="229">
        <v>18000000</v>
      </c>
      <c r="B17" s="230" t="s">
        <v>63</v>
      </c>
      <c r="C17" s="231">
        <f>SUM(C22:C23,C18)</f>
        <v>62651</v>
      </c>
      <c r="D17" s="232">
        <f t="shared" ref="D17:E17" si="1">SUM(D22:D23,D18)</f>
        <v>15201.3</v>
      </c>
      <c r="E17" s="232">
        <f t="shared" si="1"/>
        <v>13008.8</v>
      </c>
      <c r="F17" s="233">
        <f>SUM(F22:F23,F18)</f>
        <v>-2192.5</v>
      </c>
      <c r="G17" s="222">
        <f t="shared" si="0"/>
        <v>0.85576891450073345</v>
      </c>
    </row>
    <row r="18" spans="1:7" ht="23.25">
      <c r="A18" s="229">
        <v>18010000</v>
      </c>
      <c r="B18" s="230" t="s">
        <v>64</v>
      </c>
      <c r="C18" s="231">
        <f t="shared" ref="C18:E18" si="2">SUM(C19:C21)</f>
        <v>45675</v>
      </c>
      <c r="D18" s="232">
        <f t="shared" si="2"/>
        <v>10929.1</v>
      </c>
      <c r="E18" s="232">
        <f t="shared" si="2"/>
        <v>8354.6</v>
      </c>
      <c r="F18" s="233">
        <f>SUM(F19:F21)</f>
        <v>-2574.5</v>
      </c>
      <c r="G18" s="222">
        <f t="shared" si="0"/>
        <v>0.76443622988169202</v>
      </c>
    </row>
    <row r="19" spans="1:7" ht="36">
      <c r="A19" s="234" t="s">
        <v>65</v>
      </c>
      <c r="B19" s="235" t="s">
        <v>253</v>
      </c>
      <c r="C19" s="228">
        <v>7525</v>
      </c>
      <c r="D19" s="228">
        <v>1407.5</v>
      </c>
      <c r="E19" s="226">
        <v>1501.5</v>
      </c>
      <c r="F19" s="221">
        <f>SUM(E19-D19)</f>
        <v>94</v>
      </c>
      <c r="G19" s="222">
        <f t="shared" si="0"/>
        <v>1.066785079928952</v>
      </c>
    </row>
    <row r="20" spans="1:7" ht="36">
      <c r="A20" s="234" t="s">
        <v>66</v>
      </c>
      <c r="B20" s="235" t="s">
        <v>254</v>
      </c>
      <c r="C20" s="228">
        <v>38100</v>
      </c>
      <c r="D20" s="228">
        <v>9521.6</v>
      </c>
      <c r="E20" s="226">
        <v>6853.1</v>
      </c>
      <c r="F20" s="221">
        <f>SUM(E20-D20)</f>
        <v>-2668.5</v>
      </c>
      <c r="G20" s="222">
        <f t="shared" si="0"/>
        <v>0.71974248025541931</v>
      </c>
    </row>
    <row r="21" spans="1:7" ht="36">
      <c r="A21" s="234" t="s">
        <v>67</v>
      </c>
      <c r="B21" s="235" t="s">
        <v>255</v>
      </c>
      <c r="C21" s="228">
        <v>50</v>
      </c>
      <c r="D21" s="228"/>
      <c r="E21" s="226"/>
      <c r="F21" s="221"/>
      <c r="G21" s="222"/>
    </row>
    <row r="22" spans="1:7" ht="23.25">
      <c r="A22" s="223">
        <v>18030000</v>
      </c>
      <c r="B22" s="235" t="s">
        <v>68</v>
      </c>
      <c r="C22" s="228">
        <v>108</v>
      </c>
      <c r="D22" s="228">
        <v>10</v>
      </c>
      <c r="E22" s="226">
        <v>20.8</v>
      </c>
      <c r="F22" s="221">
        <f>SUM(E22-D22)</f>
        <v>10.8</v>
      </c>
      <c r="G22" s="222">
        <f t="shared" si="0"/>
        <v>2.08</v>
      </c>
    </row>
    <row r="23" spans="1:7" ht="23.25">
      <c r="A23" s="223">
        <v>18050000</v>
      </c>
      <c r="B23" s="235" t="s">
        <v>69</v>
      </c>
      <c r="C23" s="228">
        <v>16868</v>
      </c>
      <c r="D23" s="228">
        <v>4262.2</v>
      </c>
      <c r="E23" s="226">
        <v>4633.3999999999996</v>
      </c>
      <c r="F23" s="221">
        <f>SUM(E23-D23)</f>
        <v>371.19999999999982</v>
      </c>
      <c r="G23" s="222">
        <f t="shared" si="0"/>
        <v>1.0870911735723334</v>
      </c>
    </row>
    <row r="24" spans="1:7" ht="27.75" customHeight="1">
      <c r="A24" s="223">
        <v>20000000</v>
      </c>
      <c r="B24" s="213" t="s">
        <v>70</v>
      </c>
      <c r="C24" s="236">
        <f>SUM(C25:C34)</f>
        <v>2809.3</v>
      </c>
      <c r="D24" s="237">
        <f>SUM(D25:D33)</f>
        <v>647.6</v>
      </c>
      <c r="E24" s="237">
        <f>SUM(E25:E34)</f>
        <v>663.90000000000009</v>
      </c>
      <c r="F24" s="237">
        <f>SUM(F25:F34)</f>
        <v>16.29999999999999</v>
      </c>
      <c r="G24" s="216">
        <f t="shared" si="0"/>
        <v>1.0251698579369983</v>
      </c>
    </row>
    <row r="25" spans="1:7" ht="92.25" customHeight="1">
      <c r="A25" s="223">
        <v>21010300</v>
      </c>
      <c r="B25" s="224" t="s">
        <v>71</v>
      </c>
      <c r="C25" s="238">
        <v>273.3</v>
      </c>
      <c r="D25" s="238">
        <v>68</v>
      </c>
      <c r="E25" s="226">
        <v>86</v>
      </c>
      <c r="F25" s="221">
        <f>SUM(E25-D25)</f>
        <v>18</v>
      </c>
      <c r="G25" s="222">
        <f t="shared" si="0"/>
        <v>1.2647058823529411</v>
      </c>
    </row>
    <row r="26" spans="1:7" ht="40.5" customHeight="1">
      <c r="A26" s="217">
        <v>21081100</v>
      </c>
      <c r="B26" s="239" t="s">
        <v>72</v>
      </c>
      <c r="C26" s="240">
        <v>200</v>
      </c>
      <c r="D26" s="240">
        <v>29</v>
      </c>
      <c r="E26" s="226">
        <v>57.2</v>
      </c>
      <c r="F26" s="221">
        <f t="shared" ref="F26:F35" si="3">SUM(E26-D26)</f>
        <v>28.200000000000003</v>
      </c>
      <c r="G26" s="222">
        <f t="shared" si="0"/>
        <v>1.9724137931034484</v>
      </c>
    </row>
    <row r="27" spans="1:7" ht="110.45" customHeight="1">
      <c r="A27" s="217">
        <v>21081500</v>
      </c>
      <c r="B27" s="241" t="s">
        <v>73</v>
      </c>
      <c r="C27" s="242">
        <v>10</v>
      </c>
      <c r="D27" s="226"/>
      <c r="E27" s="226">
        <v>34</v>
      </c>
      <c r="F27" s="221">
        <f t="shared" si="3"/>
        <v>34</v>
      </c>
      <c r="G27" s="222"/>
    </row>
    <row r="28" spans="1:7" ht="91.15" customHeight="1">
      <c r="A28" s="217">
        <v>22010300</v>
      </c>
      <c r="B28" s="241" t="s">
        <v>256</v>
      </c>
      <c r="C28" s="242">
        <v>25</v>
      </c>
      <c r="D28" s="242">
        <v>6</v>
      </c>
      <c r="E28" s="226">
        <v>5</v>
      </c>
      <c r="F28" s="221">
        <f t="shared" si="3"/>
        <v>-1</v>
      </c>
      <c r="G28" s="222">
        <f t="shared" si="0"/>
        <v>0.83333333333333337</v>
      </c>
    </row>
    <row r="29" spans="1:7" ht="43.9" customHeight="1">
      <c r="A29" s="217">
        <v>22012500</v>
      </c>
      <c r="B29" s="243" t="s">
        <v>257</v>
      </c>
      <c r="C29" s="244">
        <v>1420</v>
      </c>
      <c r="D29" s="244">
        <v>330</v>
      </c>
      <c r="E29" s="226">
        <v>326</v>
      </c>
      <c r="F29" s="221">
        <f t="shared" si="3"/>
        <v>-4</v>
      </c>
      <c r="G29" s="222">
        <f t="shared" si="0"/>
        <v>0.98787878787878791</v>
      </c>
    </row>
    <row r="30" spans="1:7" ht="66" customHeight="1">
      <c r="A30" s="217">
        <v>22012600</v>
      </c>
      <c r="B30" s="245" t="s">
        <v>258</v>
      </c>
      <c r="C30" s="246">
        <v>130</v>
      </c>
      <c r="D30" s="246">
        <v>28</v>
      </c>
      <c r="E30" s="226">
        <v>49.9</v>
      </c>
      <c r="F30" s="221">
        <f t="shared" si="3"/>
        <v>21.9</v>
      </c>
      <c r="G30" s="222">
        <f t="shared" si="0"/>
        <v>1.782142857142857</v>
      </c>
    </row>
    <row r="31" spans="1:7" ht="90.6" customHeight="1">
      <c r="A31" s="217">
        <v>22080400</v>
      </c>
      <c r="B31" s="247" t="s">
        <v>158</v>
      </c>
      <c r="C31" s="246">
        <v>647</v>
      </c>
      <c r="D31" s="246">
        <v>161</v>
      </c>
      <c r="E31" s="226">
        <v>11.5</v>
      </c>
      <c r="F31" s="221">
        <f t="shared" si="3"/>
        <v>-149.5</v>
      </c>
      <c r="G31" s="222">
        <f t="shared" si="0"/>
        <v>7.1428571428571425E-2</v>
      </c>
    </row>
    <row r="32" spans="1:7" ht="22.9" customHeight="1">
      <c r="A32" s="217">
        <v>22090000</v>
      </c>
      <c r="B32" s="218" t="s">
        <v>74</v>
      </c>
      <c r="C32" s="248">
        <v>14</v>
      </c>
      <c r="D32" s="248">
        <v>3.1</v>
      </c>
      <c r="E32" s="226">
        <v>3.2</v>
      </c>
      <c r="F32" s="221">
        <f t="shared" si="3"/>
        <v>0.10000000000000009</v>
      </c>
      <c r="G32" s="222">
        <f t="shared" si="0"/>
        <v>1.032258064516129</v>
      </c>
    </row>
    <row r="33" spans="1:7" ht="25.15" customHeight="1">
      <c r="A33" s="217">
        <v>24060300</v>
      </c>
      <c r="B33" s="249" t="s">
        <v>75</v>
      </c>
      <c r="C33" s="250">
        <v>90</v>
      </c>
      <c r="D33" s="250">
        <v>22.5</v>
      </c>
      <c r="E33" s="226">
        <v>91.1</v>
      </c>
      <c r="F33" s="221">
        <f t="shared" si="3"/>
        <v>68.599999999999994</v>
      </c>
      <c r="G33" s="222">
        <f t="shared" si="0"/>
        <v>4.0488888888888885</v>
      </c>
    </row>
    <row r="34" spans="1:7" ht="372" hidden="1">
      <c r="A34" s="217">
        <v>24062200</v>
      </c>
      <c r="B34" s="251" t="s">
        <v>83</v>
      </c>
      <c r="C34" s="252"/>
      <c r="D34" s="226"/>
      <c r="E34" s="226"/>
      <c r="F34" s="221">
        <f t="shared" si="3"/>
        <v>0</v>
      </c>
      <c r="G34" s="222" t="e">
        <f t="shared" si="0"/>
        <v>#DIV/0!</v>
      </c>
    </row>
    <row r="35" spans="1:7" ht="22.5">
      <c r="A35" s="223">
        <v>30000000</v>
      </c>
      <c r="B35" s="213" t="s">
        <v>82</v>
      </c>
      <c r="C35" s="213"/>
      <c r="D35" s="237">
        <f>SUM(D36:D36)</f>
        <v>0</v>
      </c>
      <c r="E35" s="237">
        <f>SUM(E36)</f>
        <v>0.2</v>
      </c>
      <c r="F35" s="237">
        <f t="shared" si="3"/>
        <v>0.2</v>
      </c>
      <c r="G35" s="216"/>
    </row>
    <row r="36" spans="1:7" ht="69.75">
      <c r="A36" s="217">
        <v>31020000</v>
      </c>
      <c r="B36" s="253" t="s">
        <v>259</v>
      </c>
      <c r="C36" s="254"/>
      <c r="D36" s="255"/>
      <c r="E36" s="226">
        <v>0.2</v>
      </c>
      <c r="F36" s="221">
        <f>SUM(E36-D36)</f>
        <v>0.2</v>
      </c>
      <c r="G36" s="222"/>
    </row>
    <row r="37" spans="1:7" ht="22.5">
      <c r="A37" s="256"/>
      <c r="B37" s="213" t="s">
        <v>77</v>
      </c>
      <c r="C37" s="232">
        <f>SUM(C12,C24,C35)</f>
        <v>479076.2</v>
      </c>
      <c r="D37" s="232">
        <f>SUM(D12,D24,D35)</f>
        <v>119295.40000000001</v>
      </c>
      <c r="E37" s="232">
        <f>SUM(E12,E24,E35)</f>
        <v>135940.80000000002</v>
      </c>
      <c r="F37" s="232">
        <f>SUM(F12,F24,F35)</f>
        <v>16645.399999999994</v>
      </c>
      <c r="G37" s="216">
        <f t="shared" si="0"/>
        <v>1.139530945870503</v>
      </c>
    </row>
    <row r="38" spans="1:7" ht="22.5">
      <c r="A38" s="257">
        <v>40000000</v>
      </c>
      <c r="B38" s="213" t="s">
        <v>76</v>
      </c>
      <c r="C38" s="258">
        <f>SUM(C39,C46,C44)</f>
        <v>90714.900000000023</v>
      </c>
      <c r="D38" s="258">
        <f t="shared" ref="D38:E38" si="4">SUM(D39,D46,D44)</f>
        <v>26818</v>
      </c>
      <c r="E38" s="258">
        <f t="shared" si="4"/>
        <v>26985.7</v>
      </c>
      <c r="F38" s="233">
        <f t="shared" ref="F38:F45" si="5">SUM(E38-D38)</f>
        <v>167.70000000000073</v>
      </c>
      <c r="G38" s="259">
        <f t="shared" si="0"/>
        <v>1.0062532627339846</v>
      </c>
    </row>
    <row r="39" spans="1:7" ht="45">
      <c r="A39" s="257">
        <v>41030000</v>
      </c>
      <c r="B39" s="213" t="s">
        <v>260</v>
      </c>
      <c r="C39" s="258">
        <f>SUM(C42:C43)</f>
        <v>85607.200000000012</v>
      </c>
      <c r="D39" s="258">
        <f t="shared" ref="D39:E39" si="6">SUM(D42:D43)</f>
        <v>25258.400000000001</v>
      </c>
      <c r="E39" s="258">
        <f t="shared" si="6"/>
        <v>25491</v>
      </c>
      <c r="F39" s="233">
        <f t="shared" si="5"/>
        <v>232.59999999999854</v>
      </c>
      <c r="G39" s="259">
        <f t="shared" si="0"/>
        <v>1.0092088176606593</v>
      </c>
    </row>
    <row r="40" spans="1:7" ht="112.5" hidden="1">
      <c r="A40" s="217">
        <v>41030400</v>
      </c>
      <c r="B40" s="260" t="s">
        <v>261</v>
      </c>
      <c r="C40" s="258"/>
      <c r="D40" s="255"/>
      <c r="E40" s="220"/>
      <c r="F40" s="221"/>
      <c r="G40" s="222" t="e">
        <f t="shared" si="0"/>
        <v>#DIV/0!</v>
      </c>
    </row>
    <row r="41" spans="1:7" ht="90" hidden="1">
      <c r="A41" s="217">
        <v>41033200</v>
      </c>
      <c r="B41" s="261" t="s">
        <v>262</v>
      </c>
      <c r="C41" s="258"/>
      <c r="D41" s="255"/>
      <c r="E41" s="220"/>
      <c r="F41" s="221"/>
      <c r="G41" s="222" t="e">
        <f t="shared" si="0"/>
        <v>#DIV/0!</v>
      </c>
    </row>
    <row r="42" spans="1:7" ht="45">
      <c r="A42" s="217">
        <v>41033900</v>
      </c>
      <c r="B42" s="262" t="s">
        <v>263</v>
      </c>
      <c r="C42" s="263">
        <v>77386.100000000006</v>
      </c>
      <c r="D42" s="263">
        <v>17037.3</v>
      </c>
      <c r="E42" s="264">
        <v>17269.900000000001</v>
      </c>
      <c r="F42" s="221">
        <f t="shared" si="5"/>
        <v>232.60000000000218</v>
      </c>
      <c r="G42" s="222">
        <f t="shared" ref="G42:G60" si="7">SUM(E42/D42)</f>
        <v>1.0136523979738574</v>
      </c>
    </row>
    <row r="43" spans="1:7" ht="45">
      <c r="A43" s="217">
        <v>41034200</v>
      </c>
      <c r="B43" s="262" t="s">
        <v>264</v>
      </c>
      <c r="C43" s="263">
        <v>8221.1</v>
      </c>
      <c r="D43" s="263">
        <v>8221.1</v>
      </c>
      <c r="E43" s="264">
        <v>8221.1</v>
      </c>
      <c r="F43" s="221">
        <f t="shared" si="5"/>
        <v>0</v>
      </c>
      <c r="G43" s="222">
        <f t="shared" si="7"/>
        <v>1</v>
      </c>
    </row>
    <row r="44" spans="1:7" ht="22.5">
      <c r="A44" s="257">
        <v>41050000</v>
      </c>
      <c r="B44" s="299" t="s">
        <v>355</v>
      </c>
      <c r="C44" s="300">
        <f>SUM(C45)</f>
        <v>4117.1000000000004</v>
      </c>
      <c r="D44" s="300">
        <f t="shared" ref="D44:E44" si="8">SUM(D45)</f>
        <v>900</v>
      </c>
      <c r="E44" s="300">
        <f t="shared" si="8"/>
        <v>900</v>
      </c>
      <c r="F44" s="233">
        <f t="shared" si="5"/>
        <v>0</v>
      </c>
      <c r="G44" s="259">
        <f t="shared" si="7"/>
        <v>1</v>
      </c>
    </row>
    <row r="45" spans="1:7" ht="137.44999999999999" customHeight="1">
      <c r="A45" s="217">
        <v>41040200</v>
      </c>
      <c r="B45" s="265" t="s">
        <v>356</v>
      </c>
      <c r="C45" s="263">
        <v>4117.1000000000004</v>
      </c>
      <c r="D45" s="263">
        <v>900</v>
      </c>
      <c r="E45" s="264">
        <v>900</v>
      </c>
      <c r="F45" s="221">
        <f t="shared" si="5"/>
        <v>0</v>
      </c>
      <c r="G45" s="222">
        <f t="shared" si="7"/>
        <v>1</v>
      </c>
    </row>
    <row r="46" spans="1:7" ht="45.75">
      <c r="A46" s="257">
        <v>41050000</v>
      </c>
      <c r="B46" s="213" t="s">
        <v>265</v>
      </c>
      <c r="C46" s="258">
        <f>SUM(C47:C57)</f>
        <v>990.6</v>
      </c>
      <c r="D46" s="258">
        <f>SUM(D47:D57)</f>
        <v>659.6</v>
      </c>
      <c r="E46" s="258">
        <f>SUM(E47:E57)</f>
        <v>594.70000000000005</v>
      </c>
      <c r="F46" s="258">
        <f>SUM(F47:F59)</f>
        <v>-64.900000000000006</v>
      </c>
      <c r="G46" s="222">
        <f t="shared" si="7"/>
        <v>0.9016070345664039</v>
      </c>
    </row>
    <row r="47" spans="1:7" ht="151.5" hidden="1" customHeight="1">
      <c r="A47" s="266">
        <v>41050800</v>
      </c>
      <c r="B47" s="267" t="s">
        <v>159</v>
      </c>
      <c r="C47" s="240"/>
      <c r="D47" s="240"/>
      <c r="E47" s="264"/>
      <c r="F47" s="221"/>
      <c r="G47" s="222" t="e">
        <f t="shared" si="7"/>
        <v>#DIV/0!</v>
      </c>
    </row>
    <row r="48" spans="1:7" ht="198.75" hidden="1" customHeight="1">
      <c r="A48" s="266">
        <v>41050900</v>
      </c>
      <c r="B48" s="267" t="s">
        <v>266</v>
      </c>
      <c r="C48" s="240"/>
      <c r="D48" s="240"/>
      <c r="E48" s="264"/>
      <c r="F48" s="221"/>
      <c r="G48" s="222" t="e">
        <f t="shared" si="7"/>
        <v>#DIV/0!</v>
      </c>
    </row>
    <row r="49" spans="1:44" ht="91.15" customHeight="1">
      <c r="A49" s="266">
        <v>41051000</v>
      </c>
      <c r="B49" s="268" t="s">
        <v>267</v>
      </c>
      <c r="C49" s="240">
        <v>232.8</v>
      </c>
      <c r="D49" s="240">
        <v>232.8</v>
      </c>
      <c r="E49" s="264">
        <v>167.9</v>
      </c>
      <c r="F49" s="221">
        <f t="shared" ref="F49:F56" si="9">SUM(E49-D49)</f>
        <v>-64.900000000000006</v>
      </c>
      <c r="G49" s="222">
        <f t="shared" si="7"/>
        <v>0.72121993127147765</v>
      </c>
    </row>
    <row r="50" spans="1:44" ht="92.25" hidden="1" customHeight="1">
      <c r="A50" s="266">
        <v>41051100</v>
      </c>
      <c r="B50" s="267" t="s">
        <v>160</v>
      </c>
      <c r="C50" s="240"/>
      <c r="D50" s="240"/>
      <c r="E50" s="264"/>
      <c r="F50" s="221"/>
      <c r="G50" s="222" t="e">
        <f t="shared" si="7"/>
        <v>#DIV/0!</v>
      </c>
    </row>
    <row r="51" spans="1:44" ht="112.15" customHeight="1">
      <c r="A51" s="217">
        <v>41051200</v>
      </c>
      <c r="B51" s="269" t="s">
        <v>161</v>
      </c>
      <c r="C51" s="240">
        <v>355.7</v>
      </c>
      <c r="D51" s="240">
        <v>178.2</v>
      </c>
      <c r="E51" s="264">
        <v>178.2</v>
      </c>
      <c r="F51" s="221">
        <f t="shared" si="9"/>
        <v>0</v>
      </c>
      <c r="G51" s="222">
        <f t="shared" si="7"/>
        <v>1</v>
      </c>
    </row>
    <row r="52" spans="1:44" ht="4.9000000000000004" hidden="1" customHeight="1">
      <c r="A52" s="217">
        <v>41051400</v>
      </c>
      <c r="B52" s="269" t="s">
        <v>162</v>
      </c>
      <c r="C52" s="240"/>
      <c r="D52" s="240"/>
      <c r="E52" s="264"/>
      <c r="F52" s="221"/>
      <c r="G52" s="222" t="e">
        <f t="shared" si="7"/>
        <v>#DIV/0!</v>
      </c>
    </row>
    <row r="53" spans="1:44" ht="90.75" customHeight="1">
      <c r="A53" s="217">
        <v>41051500</v>
      </c>
      <c r="B53" s="270" t="s">
        <v>163</v>
      </c>
      <c r="C53" s="240">
        <v>198.5</v>
      </c>
      <c r="D53" s="240">
        <v>198.5</v>
      </c>
      <c r="E53" s="264">
        <v>198.5</v>
      </c>
      <c r="F53" s="221">
        <f t="shared" si="9"/>
        <v>0</v>
      </c>
      <c r="G53" s="222">
        <f t="shared" si="7"/>
        <v>1</v>
      </c>
    </row>
    <row r="54" spans="1:44" ht="114.75" hidden="1" customHeight="1">
      <c r="A54" s="217">
        <v>41052000</v>
      </c>
      <c r="B54" s="267" t="s">
        <v>164</v>
      </c>
      <c r="C54" s="271"/>
      <c r="D54" s="271"/>
      <c r="E54" s="264"/>
      <c r="F54" s="221"/>
      <c r="G54" s="222" t="e">
        <f t="shared" si="7"/>
        <v>#DIV/0!</v>
      </c>
    </row>
    <row r="55" spans="1:44" ht="109.5" hidden="1" customHeight="1">
      <c r="A55" s="217">
        <v>41052300</v>
      </c>
      <c r="B55" s="267" t="s">
        <v>268</v>
      </c>
      <c r="C55" s="271"/>
      <c r="D55" s="271"/>
      <c r="E55" s="264"/>
      <c r="F55" s="221"/>
      <c r="G55" s="222" t="e">
        <f t="shared" si="7"/>
        <v>#DIV/0!</v>
      </c>
    </row>
    <row r="56" spans="1:44" ht="26.25" customHeight="1">
      <c r="A56" s="217">
        <v>41053900</v>
      </c>
      <c r="B56" s="267" t="s">
        <v>269</v>
      </c>
      <c r="C56" s="271">
        <v>203.6</v>
      </c>
      <c r="D56" s="271">
        <v>50.1</v>
      </c>
      <c r="E56" s="264">
        <v>50.1</v>
      </c>
      <c r="F56" s="221">
        <f t="shared" si="9"/>
        <v>0</v>
      </c>
      <c r="G56" s="222">
        <f t="shared" si="7"/>
        <v>1</v>
      </c>
    </row>
    <row r="57" spans="1:44" ht="146.25" hidden="1" customHeight="1">
      <c r="A57" s="217">
        <v>41054100</v>
      </c>
      <c r="B57" s="267" t="s">
        <v>270</v>
      </c>
      <c r="C57" s="271"/>
      <c r="D57" s="271"/>
      <c r="E57" s="264"/>
      <c r="F57" s="221"/>
      <c r="G57" s="222" t="e">
        <f t="shared" si="7"/>
        <v>#DIV/0!</v>
      </c>
    </row>
    <row r="58" spans="1:44" ht="111.75" hidden="1" customHeight="1">
      <c r="A58" s="217">
        <v>41054300</v>
      </c>
      <c r="B58" s="267" t="s">
        <v>271</v>
      </c>
      <c r="C58" s="271"/>
      <c r="D58" s="271"/>
      <c r="E58" s="264"/>
      <c r="F58" s="221"/>
      <c r="G58" s="222" t="e">
        <f t="shared" si="7"/>
        <v>#DIV/0!</v>
      </c>
    </row>
    <row r="59" spans="1:44" ht="116.25" hidden="1" customHeight="1">
      <c r="A59" s="217">
        <v>41054500</v>
      </c>
      <c r="B59" s="267" t="s">
        <v>272</v>
      </c>
      <c r="C59" s="271"/>
      <c r="D59" s="271"/>
      <c r="E59" s="264"/>
      <c r="F59" s="221"/>
      <c r="G59" s="222" t="e">
        <f t="shared" si="7"/>
        <v>#DIV/0!</v>
      </c>
    </row>
    <row r="60" spans="1:44" s="10" customFormat="1" ht="24.75" customHeight="1">
      <c r="A60" s="272"/>
      <c r="B60" s="213" t="s">
        <v>273</v>
      </c>
      <c r="C60" s="232">
        <f>SUM(C37:C38)</f>
        <v>569791.10000000009</v>
      </c>
      <c r="D60" s="232">
        <f>SUM(D37:D38)</f>
        <v>146113.40000000002</v>
      </c>
      <c r="E60" s="232">
        <f>SUM(E37:E38)</f>
        <v>162926.50000000003</v>
      </c>
      <c r="F60" s="232">
        <f>SUM(F37:F38)</f>
        <v>16813.099999999995</v>
      </c>
      <c r="G60" s="216">
        <f t="shared" si="7"/>
        <v>1.1150688437884548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</row>
    <row r="61" spans="1:44" ht="22.5">
      <c r="A61" s="304" t="s">
        <v>274</v>
      </c>
      <c r="B61" s="305"/>
      <c r="C61" s="305"/>
      <c r="D61" s="305"/>
      <c r="E61" s="305"/>
      <c r="F61" s="305"/>
      <c r="G61" s="306"/>
    </row>
    <row r="62" spans="1:44" ht="24" customHeight="1">
      <c r="A62" s="223">
        <v>19010000</v>
      </c>
      <c r="B62" s="273" t="s">
        <v>78</v>
      </c>
      <c r="C62" s="252">
        <v>200</v>
      </c>
      <c r="D62" s="252">
        <v>50</v>
      </c>
      <c r="E62" s="226">
        <v>80.2</v>
      </c>
      <c r="F62" s="221">
        <f>SUM(E62-D62)</f>
        <v>30.200000000000003</v>
      </c>
      <c r="G62" s="222">
        <f>SUM(E62/D62)</f>
        <v>1.6040000000000001</v>
      </c>
    </row>
    <row r="63" spans="1:44" ht="114" customHeight="1">
      <c r="A63" s="223">
        <v>24062100</v>
      </c>
      <c r="B63" s="269" t="s">
        <v>275</v>
      </c>
      <c r="C63" s="274"/>
      <c r="D63" s="275"/>
      <c r="E63" s="276">
        <v>15.1</v>
      </c>
      <c r="F63" s="221">
        <f>SUM(E63-D63)</f>
        <v>15.1</v>
      </c>
      <c r="G63" s="277"/>
    </row>
    <row r="64" spans="1:44" ht="46.5">
      <c r="A64" s="223">
        <v>25000000</v>
      </c>
      <c r="B64" s="278" t="s">
        <v>276</v>
      </c>
      <c r="C64" s="279">
        <v>7174.7</v>
      </c>
      <c r="D64" s="279">
        <v>2725.7</v>
      </c>
      <c r="E64" s="280">
        <v>2725.7</v>
      </c>
      <c r="F64" s="221">
        <f>SUM(E64-D64)</f>
        <v>0</v>
      </c>
      <c r="G64" s="222">
        <f>SUM(E64/D64)</f>
        <v>1</v>
      </c>
    </row>
    <row r="65" spans="1:7" ht="22.5">
      <c r="A65" s="223"/>
      <c r="B65" s="213" t="s">
        <v>79</v>
      </c>
      <c r="C65" s="232">
        <f>SUM(C67:C68)</f>
        <v>46</v>
      </c>
      <c r="D65" s="232">
        <f>SUM(D67:D69)</f>
        <v>0</v>
      </c>
      <c r="E65" s="232">
        <f>SUM(E66:E69)</f>
        <v>40.400000000000006</v>
      </c>
      <c r="F65" s="232">
        <f>SUM(F66:F69)</f>
        <v>40.400000000000006</v>
      </c>
      <c r="G65" s="216"/>
    </row>
    <row r="66" spans="1:7" ht="135" hidden="1">
      <c r="A66" s="223">
        <v>24110900</v>
      </c>
      <c r="B66" s="281" t="s">
        <v>165</v>
      </c>
      <c r="C66" s="232"/>
      <c r="D66" s="232"/>
      <c r="E66" s="226"/>
      <c r="F66" s="282"/>
      <c r="G66" s="216"/>
    </row>
    <row r="67" spans="1:7" ht="70.900000000000006" customHeight="1">
      <c r="A67" s="283">
        <v>24170000</v>
      </c>
      <c r="B67" s="284" t="s">
        <v>277</v>
      </c>
      <c r="C67" s="285"/>
      <c r="D67" s="286"/>
      <c r="E67" s="226">
        <v>17.100000000000001</v>
      </c>
      <c r="F67" s="221">
        <f>SUM(E67-D67)</f>
        <v>17.100000000000001</v>
      </c>
      <c r="G67" s="287"/>
    </row>
    <row r="68" spans="1:7" ht="23.25">
      <c r="A68" s="223">
        <v>33010000</v>
      </c>
      <c r="B68" s="288" t="s">
        <v>278</v>
      </c>
      <c r="C68" s="289">
        <v>46</v>
      </c>
      <c r="D68" s="289"/>
      <c r="E68" s="226">
        <v>23.3</v>
      </c>
      <c r="F68" s="221">
        <f>SUM(E68-D68)</f>
        <v>23.3</v>
      </c>
      <c r="G68" s="222"/>
    </row>
    <row r="69" spans="1:7" ht="23.25" hidden="1">
      <c r="A69" s="217">
        <v>41053900</v>
      </c>
      <c r="B69" s="290" t="s">
        <v>269</v>
      </c>
      <c r="C69" s="291"/>
      <c r="D69" s="220"/>
      <c r="E69" s="226">
        <v>0</v>
      </c>
      <c r="F69" s="282">
        <f>SUM(E69-D69)</f>
        <v>0</v>
      </c>
      <c r="G69" s="222"/>
    </row>
    <row r="70" spans="1:7" ht="45">
      <c r="A70" s="292"/>
      <c r="B70" s="213" t="s">
        <v>80</v>
      </c>
      <c r="C70" s="293">
        <f>SUM(C62:C65)</f>
        <v>7420.7</v>
      </c>
      <c r="D70" s="293">
        <f>SUM(D62:D65)</f>
        <v>2775.7</v>
      </c>
      <c r="E70" s="293">
        <f>SUM(E62:E65)</f>
        <v>2861.4</v>
      </c>
      <c r="F70" s="293">
        <f>SUM(F62:F65)</f>
        <v>85.700000000000017</v>
      </c>
      <c r="G70" s="294">
        <f>SUM(E70/D70)</f>
        <v>1.030875094570739</v>
      </c>
    </row>
    <row r="71" spans="1:7" ht="23.25" thickBot="1">
      <c r="A71" s="295"/>
      <c r="B71" s="296" t="s">
        <v>81</v>
      </c>
      <c r="C71" s="297">
        <f>SUM(C60,C70)</f>
        <v>577211.80000000005</v>
      </c>
      <c r="D71" s="297">
        <f>SUM(D60,D70)</f>
        <v>148889.10000000003</v>
      </c>
      <c r="E71" s="297">
        <f>SUM(E60,E70)</f>
        <v>165787.90000000002</v>
      </c>
      <c r="F71" s="297">
        <f>SUM(F60,F70)</f>
        <v>16898.799999999996</v>
      </c>
      <c r="G71" s="298">
        <f>SUM(E71/D71)</f>
        <v>1.1134992420533134</v>
      </c>
    </row>
    <row r="72" spans="1:7" ht="12.75" customHeight="1">
      <c r="A72" s="11"/>
      <c r="B72" s="11"/>
      <c r="C72" s="11"/>
      <c r="D72" s="12"/>
      <c r="E72" s="13"/>
      <c r="F72" s="14"/>
      <c r="G72" s="11"/>
    </row>
    <row r="73" spans="1:7" ht="74.45" customHeight="1">
      <c r="A73" s="17"/>
      <c r="C73" s="17"/>
      <c r="D73" s="18"/>
      <c r="E73" s="19"/>
      <c r="F73" s="20"/>
      <c r="G73" s="15"/>
    </row>
    <row r="74" spans="1:7" ht="33">
      <c r="A74" s="301" t="s">
        <v>280</v>
      </c>
      <c r="B74" s="302"/>
      <c r="C74" s="302"/>
      <c r="D74" s="302"/>
      <c r="E74" s="302"/>
      <c r="F74" s="303"/>
    </row>
    <row r="78" spans="1:7">
      <c r="B78" t="s">
        <v>279</v>
      </c>
    </row>
  </sheetData>
  <mergeCells count="14">
    <mergeCell ref="A61:G61"/>
    <mergeCell ref="D2:G2"/>
    <mergeCell ref="D4:G4"/>
    <mergeCell ref="E5:G5"/>
    <mergeCell ref="D3:G3"/>
    <mergeCell ref="F8:G8"/>
    <mergeCell ref="A9:A10"/>
    <mergeCell ref="B9:B10"/>
    <mergeCell ref="C9:C10"/>
    <mergeCell ref="D9:D10"/>
    <mergeCell ref="E9:E10"/>
    <mergeCell ref="F9:G9"/>
    <mergeCell ref="A6:G6"/>
    <mergeCell ref="A7:G7"/>
  </mergeCells>
  <pageMargins left="1.1811023622047245" right="0.39370078740157483" top="0.39370078740157483" bottom="0.39370078740157483" header="0" footer="0"/>
  <pageSetup paperSize="9" scale="54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GN2013"/>
  <sheetViews>
    <sheetView showZeros="0" showOutlineSymbols="0" view="pageBreakPreview" zoomScaleNormal="93" zoomScaleSheetLayoutView="100" workbookViewId="0">
      <selection activeCell="A2" sqref="A2:V2"/>
    </sheetView>
  </sheetViews>
  <sheetFormatPr defaultColWidth="9.140625" defaultRowHeight="12.75"/>
  <cols>
    <col min="1" max="1" width="4.28515625" style="4" customWidth="1"/>
    <col min="2" max="2" width="8" style="194" hidden="1" customWidth="1"/>
    <col min="3" max="4" width="6.140625" style="194" customWidth="1"/>
    <col min="5" max="5" width="49.28515625" style="88" customWidth="1"/>
    <col min="6" max="6" width="14.140625" style="195" customWidth="1"/>
    <col min="7" max="7" width="15.140625" style="195" customWidth="1"/>
    <col min="8" max="8" width="15" style="195" customWidth="1"/>
    <col min="9" max="9" width="10.5703125" style="88" customWidth="1"/>
    <col min="10" max="10" width="13.42578125" style="88" customWidth="1"/>
    <col min="11" max="11" width="11.140625" style="203" customWidth="1"/>
    <col min="12" max="12" width="13.28515625" style="88" customWidth="1"/>
    <col min="13" max="13" width="13.28515625" style="204" customWidth="1"/>
    <col min="14" max="14" width="13.28515625" style="88" customWidth="1"/>
    <col min="15" max="15" width="13.28515625" style="204" customWidth="1"/>
    <col min="16" max="16" width="13.140625" style="205" customWidth="1"/>
    <col min="17" max="17" width="11.42578125" style="88" customWidth="1"/>
    <col min="18" max="19" width="14.85546875" style="88" customWidth="1"/>
    <col min="20" max="21" width="14.5703125" style="88" customWidth="1"/>
    <col min="22" max="22" width="14" style="88" customWidth="1"/>
    <col min="23" max="23" width="11.28515625" style="88" customWidth="1"/>
    <col min="24" max="186" width="9.140625" style="40"/>
    <col min="187" max="196" width="9.140625" style="88"/>
    <col min="197" max="16384" width="9.140625" style="4"/>
  </cols>
  <sheetData>
    <row r="1" spans="1:196" ht="78.75" customHeight="1"/>
    <row r="2" spans="1:196" s="41" customFormat="1" ht="70.150000000000006" customHeight="1">
      <c r="A2" s="326" t="s">
        <v>348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193" t="s">
        <v>347</v>
      </c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</row>
    <row r="3" spans="1:196" s="27" customFormat="1" ht="25.5" customHeight="1">
      <c r="A3" s="327" t="s">
        <v>0</v>
      </c>
      <c r="B3" s="329" t="s">
        <v>84</v>
      </c>
      <c r="C3" s="331" t="s">
        <v>281</v>
      </c>
      <c r="D3" s="329" t="s">
        <v>85</v>
      </c>
      <c r="E3" s="333" t="s">
        <v>86</v>
      </c>
      <c r="F3" s="335" t="s">
        <v>1</v>
      </c>
      <c r="G3" s="336"/>
      <c r="H3" s="336"/>
      <c r="I3" s="336"/>
      <c r="J3" s="336"/>
      <c r="K3" s="337"/>
      <c r="L3" s="335" t="s">
        <v>2</v>
      </c>
      <c r="M3" s="338"/>
      <c r="N3" s="338"/>
      <c r="O3" s="338"/>
      <c r="P3" s="338"/>
      <c r="Q3" s="339"/>
      <c r="R3" s="335" t="s">
        <v>3</v>
      </c>
      <c r="S3" s="336"/>
      <c r="T3" s="336"/>
      <c r="U3" s="336"/>
      <c r="V3" s="336"/>
      <c r="W3" s="337"/>
    </row>
    <row r="4" spans="1:196" s="27" customFormat="1" ht="12.75" customHeight="1">
      <c r="A4" s="328"/>
      <c r="B4" s="330"/>
      <c r="C4" s="332"/>
      <c r="D4" s="330"/>
      <c r="E4" s="334"/>
      <c r="F4" s="340" t="s">
        <v>166</v>
      </c>
      <c r="G4" s="343" t="s">
        <v>330</v>
      </c>
      <c r="H4" s="343" t="s">
        <v>331</v>
      </c>
      <c r="I4" s="343" t="s">
        <v>4</v>
      </c>
      <c r="J4" s="343" t="s">
        <v>43</v>
      </c>
      <c r="K4" s="341" t="s">
        <v>42</v>
      </c>
      <c r="L4" s="340" t="s">
        <v>166</v>
      </c>
      <c r="M4" s="343" t="s">
        <v>55</v>
      </c>
      <c r="N4" s="343" t="str">
        <f>G4</f>
        <v>затверджено на 01.04.2020</v>
      </c>
      <c r="O4" s="343" t="str">
        <f>H4</f>
        <v>виконано станом на 01.04.2020</v>
      </c>
      <c r="P4" s="343" t="s">
        <v>43</v>
      </c>
      <c r="Q4" s="341" t="s">
        <v>42</v>
      </c>
      <c r="R4" s="340" t="s">
        <v>166</v>
      </c>
      <c r="S4" s="343" t="s">
        <v>55</v>
      </c>
      <c r="T4" s="343" t="str">
        <f>G4</f>
        <v>затверджено на 01.04.2020</v>
      </c>
      <c r="U4" s="343" t="str">
        <f>H4</f>
        <v>виконано станом на 01.04.2020</v>
      </c>
      <c r="V4" s="343" t="s">
        <v>43</v>
      </c>
      <c r="W4" s="341" t="s">
        <v>42</v>
      </c>
    </row>
    <row r="5" spans="1:196" s="27" customFormat="1" ht="57" customHeight="1">
      <c r="A5" s="328"/>
      <c r="B5" s="330"/>
      <c r="C5" s="332"/>
      <c r="D5" s="330"/>
      <c r="E5" s="334"/>
      <c r="F5" s="340"/>
      <c r="G5" s="343"/>
      <c r="H5" s="343"/>
      <c r="I5" s="343"/>
      <c r="J5" s="343"/>
      <c r="K5" s="342"/>
      <c r="L5" s="340"/>
      <c r="M5" s="343"/>
      <c r="N5" s="343"/>
      <c r="O5" s="343"/>
      <c r="P5" s="343"/>
      <c r="Q5" s="342"/>
      <c r="R5" s="340"/>
      <c r="S5" s="343"/>
      <c r="T5" s="343"/>
      <c r="U5" s="343"/>
      <c r="V5" s="343"/>
      <c r="W5" s="342"/>
    </row>
    <row r="6" spans="1:196" s="31" customFormat="1" ht="18.75" customHeight="1">
      <c r="A6" s="28">
        <v>1</v>
      </c>
      <c r="B6" s="29">
        <v>2</v>
      </c>
      <c r="C6" s="29">
        <v>2</v>
      </c>
      <c r="D6" s="29">
        <v>3</v>
      </c>
      <c r="E6" s="30">
        <v>4</v>
      </c>
      <c r="F6" s="28">
        <v>5</v>
      </c>
      <c r="G6" s="29">
        <v>6</v>
      </c>
      <c r="H6" s="29">
        <v>7</v>
      </c>
      <c r="I6" s="29">
        <v>8</v>
      </c>
      <c r="J6" s="29">
        <v>9</v>
      </c>
      <c r="K6" s="30">
        <v>10</v>
      </c>
      <c r="L6" s="28">
        <v>11</v>
      </c>
      <c r="M6" s="29">
        <v>12</v>
      </c>
      <c r="N6" s="29">
        <v>13</v>
      </c>
      <c r="O6" s="29">
        <v>14</v>
      </c>
      <c r="P6" s="29">
        <v>15</v>
      </c>
      <c r="Q6" s="30">
        <v>16</v>
      </c>
      <c r="R6" s="28">
        <v>17</v>
      </c>
      <c r="S6" s="29">
        <v>18</v>
      </c>
      <c r="T6" s="29">
        <v>19</v>
      </c>
      <c r="U6" s="29">
        <v>20</v>
      </c>
      <c r="V6" s="29">
        <v>21</v>
      </c>
      <c r="W6" s="30">
        <v>22</v>
      </c>
    </row>
    <row r="7" spans="1:196" s="41" customFormat="1" ht="29.25" customHeight="1">
      <c r="A7" s="32"/>
      <c r="B7" s="33"/>
      <c r="C7" s="33"/>
      <c r="D7" s="33"/>
      <c r="E7" s="34" t="s">
        <v>5</v>
      </c>
      <c r="F7" s="35">
        <f>SUM(F120)</f>
        <v>484802.2</v>
      </c>
      <c r="G7" s="36">
        <f>SUM(G120)</f>
        <v>133826.79999999999</v>
      </c>
      <c r="H7" s="36">
        <f>SUM(H120)</f>
        <v>119382</v>
      </c>
      <c r="I7" s="37">
        <v>1</v>
      </c>
      <c r="J7" s="36">
        <f t="shared" ref="J7:J70" si="0">H7-G7</f>
        <v>-14444.799999999988</v>
      </c>
      <c r="K7" s="38">
        <f>H7/G7</f>
        <v>0.89206347308610834</v>
      </c>
      <c r="L7" s="35">
        <f>SUM(L120)</f>
        <v>90765.400000000009</v>
      </c>
      <c r="M7" s="36">
        <f>SUM(M120)</f>
        <v>91650.6</v>
      </c>
      <c r="N7" s="36">
        <f>SUM(N120)</f>
        <v>38359.600000000006</v>
      </c>
      <c r="O7" s="36">
        <f>SUM(O120)</f>
        <v>12970.100000000002</v>
      </c>
      <c r="P7" s="36">
        <f>O7-N7</f>
        <v>-25389.500000000004</v>
      </c>
      <c r="Q7" s="38">
        <f>O7/N7</f>
        <v>0.33811874993482727</v>
      </c>
      <c r="R7" s="35">
        <f>SUM(R120)</f>
        <v>575567.6</v>
      </c>
      <c r="S7" s="36">
        <f>SUM(S120)</f>
        <v>576452.79999999993</v>
      </c>
      <c r="T7" s="36">
        <f>SUM(T120)</f>
        <v>172186.40000000002</v>
      </c>
      <c r="U7" s="36">
        <f>SUM(U120)</f>
        <v>132352.1</v>
      </c>
      <c r="V7" s="36">
        <f>U7-T7</f>
        <v>-39834.300000000017</v>
      </c>
      <c r="W7" s="38">
        <f>U7/T7</f>
        <v>0.76865594495267908</v>
      </c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</row>
    <row r="8" spans="1:196" s="47" customFormat="1" ht="37.15" customHeight="1">
      <c r="A8" s="42"/>
      <c r="B8" s="43"/>
      <c r="C8" s="43"/>
      <c r="D8" s="43"/>
      <c r="E8" s="44" t="s">
        <v>332</v>
      </c>
      <c r="F8" s="35">
        <f>SUM(F14,F17,F29,F31,F32,F33,F34,F35,F36,F37,F39:F40,F47,F50,F51,F55,F58,F70,F86,F90,F96,F98,F99,F100,F107,F108)</f>
        <v>90714.900000000023</v>
      </c>
      <c r="G8" s="36">
        <f>SUM(G14,G17,G29,G31,G32,G33,G34,G35,G36,G37,G39:G40,G47,G50,G51,G55,G58,G70,G86,G90,G96,G98,G99,G100,G107,G108)</f>
        <v>26818</v>
      </c>
      <c r="H8" s="36">
        <f>SUM(H14,H17,H29,H31,H32,H33,H34,H35,H36,H37,H39:H40,H47,H50,H51,H55,H58,H70,H86,H90,H96,H98,H99,H100,H107,H108)</f>
        <v>26570.299999999996</v>
      </c>
      <c r="I8" s="37">
        <f>H8/$H$7</f>
        <v>0.22256537836524765</v>
      </c>
      <c r="J8" s="36">
        <f t="shared" si="0"/>
        <v>-247.70000000000437</v>
      </c>
      <c r="K8" s="38">
        <f>H8/G8</f>
        <v>0.99076366619434697</v>
      </c>
      <c r="L8" s="35">
        <f>SUM(L14,L17,L29,L31,L32,L33,L34,L35,L36,L37,L39:L40,L47,L50,L51,L55,L58,L70,L86,L90,L96,L98,L99,L100,L107,L108)</f>
        <v>0</v>
      </c>
      <c r="M8" s="36">
        <f>SUM(M14,M17,M29,M31,M32,M33,M34,M35,M36,M37,M39:M40,M47,M50,M51,M55,M58,M70,M86,M90,M96,M98,M99,M100,M107,M108)</f>
        <v>0</v>
      </c>
      <c r="N8" s="36">
        <f>SUM(N14,N17,N29,N31,N32,N33,N34,N35,N36,N37,N39:N40,N47,N50,N51,N55,N58,N70,N86,N90,N96,N98,N99,N100,N107,N108)</f>
        <v>0</v>
      </c>
      <c r="O8" s="36">
        <f>SUM(O14,O17,O29,O31,O32,O33,O34,O35,O36,O37,O39:O40,O47,O50,O51,O55,O58,O70,O86,O90,O96,O98,O99,O100,O107,O108)</f>
        <v>0</v>
      </c>
      <c r="P8" s="36">
        <f>O8-N8</f>
        <v>0</v>
      </c>
      <c r="Q8" s="38"/>
      <c r="R8" s="35">
        <f>SUM(R14,R17,R29,R31,R32,R33,R34,R35,R36,R37,R39:R40,R47,R50,R51,R55,R58,R70,R86,R90,R96,R98,R99,R100,R107,R108)</f>
        <v>90714.900000000023</v>
      </c>
      <c r="S8" s="36">
        <f>SUM(S14,S17,S29,S31,S32,S33,S34,S35,S36,S37,S39:S40,S47,S50,S51,S55,S58,S70,S86,S90,S96,S98,S99,S100,S107,S108)</f>
        <v>90714.900000000023</v>
      </c>
      <c r="T8" s="36">
        <f>SUM(T14,T17,T29,T31,T32,T33,T34,T35,T36,T37,T39:T40,T47,T50,T51,T55,T58,T70,T86,T90,T96,T98,T99,T100,T107,T108)</f>
        <v>26818</v>
      </c>
      <c r="U8" s="36">
        <f>SUM(U14,U17,U29,U31,U32,U33,U34,U35,U36,U37,U39:U40,U47,U50,U51,U55,U58,U70,U86,U90,U96,U98,U99,U100,U107,U108)</f>
        <v>26570.299999999996</v>
      </c>
      <c r="V8" s="36">
        <f>U8-T8</f>
        <v>-247.70000000000437</v>
      </c>
      <c r="W8" s="38">
        <f>U8/T8</f>
        <v>0.99076366619434697</v>
      </c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</row>
    <row r="9" spans="1:196" s="41" customFormat="1" ht="33.6" customHeight="1">
      <c r="A9" s="42">
        <v>1</v>
      </c>
      <c r="B9" s="43" t="s">
        <v>6</v>
      </c>
      <c r="C9" s="43" t="s">
        <v>87</v>
      </c>
      <c r="D9" s="43"/>
      <c r="E9" s="48" t="s">
        <v>88</v>
      </c>
      <c r="F9" s="35">
        <f>SUM(F15:F25,F10:F13)</f>
        <v>26496.7</v>
      </c>
      <c r="G9" s="36">
        <f t="shared" ref="G9:H9" si="1">SUM(G15:G25,G10:G13)</f>
        <v>6031.7000000000007</v>
      </c>
      <c r="H9" s="36">
        <f t="shared" si="1"/>
        <v>4972.5999999999995</v>
      </c>
      <c r="I9" s="37">
        <f t="shared" ref="I9:I72" si="2">H9/$H$7</f>
        <v>4.1652845487594438E-2</v>
      </c>
      <c r="J9" s="36">
        <f t="shared" si="0"/>
        <v>-1059.1000000000013</v>
      </c>
      <c r="K9" s="38">
        <f t="shared" ref="K9:K72" si="3">H9/G9</f>
        <v>0.82441102839995339</v>
      </c>
      <c r="L9" s="35">
        <f>SUM(L15:L25,L10:L13)</f>
        <v>198.3</v>
      </c>
      <c r="M9" s="36">
        <f t="shared" ref="M9:O9" si="4">SUM(M15:M25,M10:M13)</f>
        <v>250.2</v>
      </c>
      <c r="N9" s="36">
        <f t="shared" si="4"/>
        <v>179.9</v>
      </c>
      <c r="O9" s="36">
        <f t="shared" si="4"/>
        <v>179.9</v>
      </c>
      <c r="P9" s="36">
        <f t="shared" ref="P9:P72" si="5">O9-N9</f>
        <v>0</v>
      </c>
      <c r="Q9" s="38">
        <f t="shared" ref="Q9:Q73" si="6">O9/N9</f>
        <v>1</v>
      </c>
      <c r="R9" s="35">
        <f>SUM(R15:R25,R10:R13)</f>
        <v>26695</v>
      </c>
      <c r="S9" s="36">
        <f t="shared" ref="S9:U9" si="7">SUM(S15:S25,S10:S13)</f>
        <v>26746.899999999998</v>
      </c>
      <c r="T9" s="36">
        <f t="shared" si="7"/>
        <v>6211.6</v>
      </c>
      <c r="U9" s="36">
        <f t="shared" si="7"/>
        <v>5152.4999999999991</v>
      </c>
      <c r="V9" s="36">
        <f t="shared" ref="V9:V72" si="8">U9-T9</f>
        <v>-1059.1000000000013</v>
      </c>
      <c r="W9" s="38">
        <f t="shared" ref="W9:W72" si="9">U9/T9</f>
        <v>0.82949642604159934</v>
      </c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</row>
    <row r="10" spans="1:196" s="41" customFormat="1" ht="36.6" customHeight="1">
      <c r="A10" s="32"/>
      <c r="B10" s="49" t="s">
        <v>7</v>
      </c>
      <c r="C10" s="49" t="s">
        <v>91</v>
      </c>
      <c r="D10" s="50" t="s">
        <v>89</v>
      </c>
      <c r="E10" s="51" t="s">
        <v>167</v>
      </c>
      <c r="F10" s="52">
        <v>150</v>
      </c>
      <c r="G10" s="53">
        <v>18</v>
      </c>
      <c r="H10" s="53">
        <v>9.5</v>
      </c>
      <c r="I10" s="54">
        <f t="shared" si="2"/>
        <v>7.9576485567338465E-5</v>
      </c>
      <c r="J10" s="55">
        <f t="shared" si="0"/>
        <v>-8.5</v>
      </c>
      <c r="K10" s="56">
        <f t="shared" si="3"/>
        <v>0.52777777777777779</v>
      </c>
      <c r="L10" s="57"/>
      <c r="M10" s="58"/>
      <c r="N10" s="55"/>
      <c r="O10" s="59"/>
      <c r="P10" s="36">
        <f t="shared" si="5"/>
        <v>0</v>
      </c>
      <c r="Q10" s="56"/>
      <c r="R10" s="57">
        <f>SUM(F10,L10)</f>
        <v>150</v>
      </c>
      <c r="S10" s="55">
        <f t="shared" ref="S10:U61" si="10">SUM(F10,M10)</f>
        <v>150</v>
      </c>
      <c r="T10" s="55">
        <f t="shared" si="10"/>
        <v>18</v>
      </c>
      <c r="U10" s="55">
        <f t="shared" si="10"/>
        <v>9.5</v>
      </c>
      <c r="V10" s="55">
        <f t="shared" si="8"/>
        <v>-8.5</v>
      </c>
      <c r="W10" s="56">
        <f t="shared" si="9"/>
        <v>0.52777777777777779</v>
      </c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</row>
    <row r="11" spans="1:196" s="41" customFormat="1" ht="33" customHeight="1">
      <c r="A11" s="32"/>
      <c r="B11" s="49" t="s">
        <v>34</v>
      </c>
      <c r="C11" s="49" t="s">
        <v>168</v>
      </c>
      <c r="D11" s="50" t="s">
        <v>90</v>
      </c>
      <c r="E11" s="51" t="s">
        <v>93</v>
      </c>
      <c r="F11" s="52">
        <v>103</v>
      </c>
      <c r="G11" s="53">
        <v>25.6</v>
      </c>
      <c r="H11" s="53">
        <v>12.2</v>
      </c>
      <c r="I11" s="54">
        <f t="shared" si="2"/>
        <v>1.0219296041279255E-4</v>
      </c>
      <c r="J11" s="55">
        <f t="shared" si="0"/>
        <v>-13.400000000000002</v>
      </c>
      <c r="K11" s="56">
        <f t="shared" si="3"/>
        <v>0.47656249999999994</v>
      </c>
      <c r="L11" s="60"/>
      <c r="M11" s="58"/>
      <c r="N11" s="55"/>
      <c r="O11" s="59"/>
      <c r="P11" s="36">
        <f t="shared" si="5"/>
        <v>0</v>
      </c>
      <c r="Q11" s="56"/>
      <c r="R11" s="57">
        <f>SUM(F11,L11)</f>
        <v>103</v>
      </c>
      <c r="S11" s="55">
        <f t="shared" si="10"/>
        <v>103</v>
      </c>
      <c r="T11" s="55">
        <f t="shared" si="10"/>
        <v>25.6</v>
      </c>
      <c r="U11" s="55">
        <f t="shared" si="10"/>
        <v>12.2</v>
      </c>
      <c r="V11" s="55">
        <f t="shared" si="8"/>
        <v>-13.400000000000002</v>
      </c>
      <c r="W11" s="56">
        <f t="shared" si="9"/>
        <v>0.47656249999999994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</row>
    <row r="12" spans="1:196" s="41" customFormat="1" ht="30.75" customHeight="1">
      <c r="A12" s="32"/>
      <c r="B12" s="49" t="s">
        <v>19</v>
      </c>
      <c r="C12" s="49" t="s">
        <v>92</v>
      </c>
      <c r="D12" s="50" t="s">
        <v>90</v>
      </c>
      <c r="E12" s="61" t="s">
        <v>94</v>
      </c>
      <c r="F12" s="52">
        <v>3400</v>
      </c>
      <c r="G12" s="53">
        <v>650</v>
      </c>
      <c r="H12" s="53">
        <v>503.2</v>
      </c>
      <c r="I12" s="62">
        <f t="shared" si="2"/>
        <v>4.2150407934194436E-3</v>
      </c>
      <c r="J12" s="55">
        <f t="shared" si="0"/>
        <v>-146.80000000000001</v>
      </c>
      <c r="K12" s="56">
        <f t="shared" si="3"/>
        <v>0.77415384615384608</v>
      </c>
      <c r="L12" s="60"/>
      <c r="M12" s="58"/>
      <c r="N12" s="55"/>
      <c r="O12" s="59"/>
      <c r="P12" s="36">
        <f t="shared" si="5"/>
        <v>0</v>
      </c>
      <c r="Q12" s="56"/>
      <c r="R12" s="57">
        <f>SUM(F12,L12)</f>
        <v>3400</v>
      </c>
      <c r="S12" s="55">
        <f>SUM(F12,M12)</f>
        <v>3400</v>
      </c>
      <c r="T12" s="55">
        <f>SUM(G12,N12)</f>
        <v>650</v>
      </c>
      <c r="U12" s="55">
        <f>SUM(H12,O12)</f>
        <v>503.2</v>
      </c>
      <c r="V12" s="55">
        <f t="shared" si="8"/>
        <v>-146.80000000000001</v>
      </c>
      <c r="W12" s="56">
        <f t="shared" si="9"/>
        <v>0.77415384615384608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</row>
    <row r="13" spans="1:196" s="41" customFormat="1" ht="49.9" customHeight="1">
      <c r="A13" s="32"/>
      <c r="B13" s="49" t="s">
        <v>33</v>
      </c>
      <c r="C13" s="50" t="s">
        <v>96</v>
      </c>
      <c r="D13" s="50" t="s">
        <v>90</v>
      </c>
      <c r="E13" s="51" t="s">
        <v>333</v>
      </c>
      <c r="F13" s="52">
        <v>203.6</v>
      </c>
      <c r="G13" s="53">
        <v>50.1</v>
      </c>
      <c r="H13" s="63">
        <v>49.9</v>
      </c>
      <c r="I13" s="54">
        <f t="shared" si="2"/>
        <v>4.1798596103265147E-4</v>
      </c>
      <c r="J13" s="55">
        <f t="shared" si="0"/>
        <v>-0.20000000000000284</v>
      </c>
      <c r="K13" s="56">
        <f t="shared" si="3"/>
        <v>0.99600798403193602</v>
      </c>
      <c r="L13" s="60"/>
      <c r="M13" s="58"/>
      <c r="N13" s="55"/>
      <c r="O13" s="59"/>
      <c r="P13" s="36"/>
      <c r="Q13" s="56"/>
      <c r="R13" s="57">
        <f>SUM(F13,L13)</f>
        <v>203.6</v>
      </c>
      <c r="S13" s="55">
        <f t="shared" si="10"/>
        <v>203.6</v>
      </c>
      <c r="T13" s="55">
        <f t="shared" si="10"/>
        <v>50.1</v>
      </c>
      <c r="U13" s="55">
        <f t="shared" si="10"/>
        <v>49.9</v>
      </c>
      <c r="V13" s="55">
        <f t="shared" si="8"/>
        <v>-0.20000000000000284</v>
      </c>
      <c r="W13" s="56">
        <f t="shared" si="9"/>
        <v>0.99600798403193602</v>
      </c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</row>
    <row r="14" spans="1:196" s="81" customFormat="1" ht="30.75" customHeight="1">
      <c r="A14" s="64"/>
      <c r="B14" s="65"/>
      <c r="C14" s="66"/>
      <c r="D14" s="66"/>
      <c r="E14" s="67" t="s">
        <v>334</v>
      </c>
      <c r="F14" s="68">
        <v>203.6</v>
      </c>
      <c r="G14" s="69">
        <v>50.1</v>
      </c>
      <c r="H14" s="70">
        <v>49.9</v>
      </c>
      <c r="I14" s="71">
        <f t="shared" si="2"/>
        <v>4.1798596103265147E-4</v>
      </c>
      <c r="J14" s="72">
        <f t="shared" si="0"/>
        <v>-0.20000000000000284</v>
      </c>
      <c r="K14" s="73">
        <f t="shared" si="3"/>
        <v>0.99600798403193602</v>
      </c>
      <c r="L14" s="74"/>
      <c r="M14" s="75"/>
      <c r="N14" s="72"/>
      <c r="O14" s="76"/>
      <c r="P14" s="77"/>
      <c r="Q14" s="73"/>
      <c r="R14" s="78">
        <f>SUM(F14,L14)</f>
        <v>203.6</v>
      </c>
      <c r="S14" s="72">
        <f t="shared" si="10"/>
        <v>203.6</v>
      </c>
      <c r="T14" s="72">
        <f t="shared" si="10"/>
        <v>50.1</v>
      </c>
      <c r="U14" s="55">
        <f t="shared" si="10"/>
        <v>49.9</v>
      </c>
      <c r="V14" s="55">
        <f t="shared" si="8"/>
        <v>-0.20000000000000284</v>
      </c>
      <c r="W14" s="56">
        <f t="shared" si="9"/>
        <v>0.99600798403193602</v>
      </c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</row>
    <row r="15" spans="1:196" s="41" customFormat="1" ht="67.5" customHeight="1">
      <c r="A15" s="32"/>
      <c r="B15" s="49" t="s">
        <v>13</v>
      </c>
      <c r="C15" s="50" t="s">
        <v>98</v>
      </c>
      <c r="D15" s="50" t="s">
        <v>99</v>
      </c>
      <c r="E15" s="82" t="s">
        <v>100</v>
      </c>
      <c r="F15" s="52">
        <v>4170.6000000000004</v>
      </c>
      <c r="G15" s="53">
        <v>1062.5999999999999</v>
      </c>
      <c r="H15" s="53">
        <v>976</v>
      </c>
      <c r="I15" s="62">
        <f t="shared" si="2"/>
        <v>8.1754368330234032E-3</v>
      </c>
      <c r="J15" s="55">
        <f t="shared" si="0"/>
        <v>-86.599999999999909</v>
      </c>
      <c r="K15" s="56">
        <f t="shared" si="3"/>
        <v>0.91850178806700555</v>
      </c>
      <c r="L15" s="57">
        <v>51</v>
      </c>
      <c r="M15" s="55">
        <v>52.4</v>
      </c>
      <c r="N15" s="55">
        <v>4.5999999999999996</v>
      </c>
      <c r="O15" s="53">
        <v>4.5999999999999996</v>
      </c>
      <c r="P15" s="55">
        <f t="shared" si="5"/>
        <v>0</v>
      </c>
      <c r="Q15" s="56">
        <f t="shared" si="6"/>
        <v>1</v>
      </c>
      <c r="R15" s="57">
        <f t="shared" ref="R15:R78" si="11">SUM(F15,L15)</f>
        <v>4221.6000000000004</v>
      </c>
      <c r="S15" s="55">
        <f t="shared" si="10"/>
        <v>4223</v>
      </c>
      <c r="T15" s="55">
        <f>SUM(G15,N15)</f>
        <v>1067.1999999999998</v>
      </c>
      <c r="U15" s="55">
        <f t="shared" si="10"/>
        <v>980.6</v>
      </c>
      <c r="V15" s="55">
        <f t="shared" si="8"/>
        <v>-86.599999999999795</v>
      </c>
      <c r="W15" s="56">
        <f t="shared" si="9"/>
        <v>0.9188530734632685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</row>
    <row r="16" spans="1:196" s="41" customFormat="1" ht="34.5" customHeight="1">
      <c r="A16" s="32"/>
      <c r="B16" s="49" t="s">
        <v>44</v>
      </c>
      <c r="C16" s="49" t="s">
        <v>101</v>
      </c>
      <c r="D16" s="50" t="s">
        <v>97</v>
      </c>
      <c r="E16" s="51" t="s">
        <v>169</v>
      </c>
      <c r="F16" s="52">
        <v>9844.2000000000007</v>
      </c>
      <c r="G16" s="53">
        <v>2493.5</v>
      </c>
      <c r="H16" s="53">
        <v>2163.4</v>
      </c>
      <c r="I16" s="62">
        <f t="shared" si="2"/>
        <v>1.8121659881724213E-2</v>
      </c>
      <c r="J16" s="55">
        <f t="shared" si="0"/>
        <v>-330.09999999999991</v>
      </c>
      <c r="K16" s="56">
        <f t="shared" si="3"/>
        <v>0.86761580108281533</v>
      </c>
      <c r="L16" s="57">
        <v>62.3</v>
      </c>
      <c r="M16" s="55">
        <v>112.8</v>
      </c>
      <c r="N16" s="55">
        <v>90.4</v>
      </c>
      <c r="O16" s="53">
        <v>90.4</v>
      </c>
      <c r="P16" s="55">
        <f t="shared" si="5"/>
        <v>0</v>
      </c>
      <c r="Q16" s="56">
        <f t="shared" si="6"/>
        <v>1</v>
      </c>
      <c r="R16" s="57">
        <f t="shared" si="11"/>
        <v>9906.5</v>
      </c>
      <c r="S16" s="55">
        <f>SUM(F16,M16)</f>
        <v>9957</v>
      </c>
      <c r="T16" s="55">
        <f>SUM(G16,N16)</f>
        <v>2583.9</v>
      </c>
      <c r="U16" s="55">
        <f t="shared" si="10"/>
        <v>2253.8000000000002</v>
      </c>
      <c r="V16" s="55">
        <f t="shared" si="8"/>
        <v>-330.09999999999991</v>
      </c>
      <c r="W16" s="56">
        <f t="shared" si="9"/>
        <v>0.87224737799450447</v>
      </c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</row>
    <row r="17" spans="1:196" s="81" customFormat="1" ht="34.15" hidden="1" customHeight="1">
      <c r="A17" s="64"/>
      <c r="B17" s="65"/>
      <c r="C17" s="65"/>
      <c r="D17" s="66"/>
      <c r="E17" s="83" t="s">
        <v>282</v>
      </c>
      <c r="F17" s="68"/>
      <c r="G17" s="69"/>
      <c r="H17" s="69"/>
      <c r="I17" s="84">
        <f t="shared" si="2"/>
        <v>0</v>
      </c>
      <c r="J17" s="72">
        <f t="shared" si="0"/>
        <v>0</v>
      </c>
      <c r="K17" s="73"/>
      <c r="L17" s="74"/>
      <c r="M17" s="75"/>
      <c r="N17" s="72"/>
      <c r="O17" s="76"/>
      <c r="P17" s="36">
        <f t="shared" si="5"/>
        <v>0</v>
      </c>
      <c r="Q17" s="38"/>
      <c r="R17" s="78">
        <f t="shared" si="11"/>
        <v>0</v>
      </c>
      <c r="S17" s="72">
        <f>SUM(F17,M17)</f>
        <v>0</v>
      </c>
      <c r="T17" s="72">
        <f>SUM(G17,N17)</f>
        <v>0</v>
      </c>
      <c r="U17" s="72">
        <f t="shared" si="10"/>
        <v>0</v>
      </c>
      <c r="V17" s="72">
        <f t="shared" si="8"/>
        <v>0</v>
      </c>
      <c r="W17" s="73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</row>
    <row r="18" spans="1:196" s="41" customFormat="1" ht="33" customHeight="1">
      <c r="A18" s="32"/>
      <c r="B18" s="50" t="s">
        <v>9</v>
      </c>
      <c r="C18" s="50" t="s">
        <v>102</v>
      </c>
      <c r="D18" s="50" t="s">
        <v>95</v>
      </c>
      <c r="E18" s="85" t="s">
        <v>103</v>
      </c>
      <c r="F18" s="52">
        <v>31</v>
      </c>
      <c r="G18" s="53"/>
      <c r="H18" s="63"/>
      <c r="I18" s="54">
        <f t="shared" si="2"/>
        <v>0</v>
      </c>
      <c r="J18" s="55">
        <f t="shared" si="0"/>
        <v>0</v>
      </c>
      <c r="K18" s="56"/>
      <c r="L18" s="60"/>
      <c r="M18" s="58"/>
      <c r="N18" s="55"/>
      <c r="O18" s="59"/>
      <c r="P18" s="55">
        <f t="shared" si="5"/>
        <v>0</v>
      </c>
      <c r="Q18" s="56"/>
      <c r="R18" s="57">
        <f t="shared" si="11"/>
        <v>31</v>
      </c>
      <c r="S18" s="55">
        <f t="shared" ref="S18:U22" si="12">SUM(F18,M18)</f>
        <v>31</v>
      </c>
      <c r="T18" s="55">
        <f t="shared" si="12"/>
        <v>0</v>
      </c>
      <c r="U18" s="55">
        <f t="shared" si="10"/>
        <v>0</v>
      </c>
      <c r="V18" s="55">
        <f t="shared" si="8"/>
        <v>0</v>
      </c>
      <c r="W18" s="56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</row>
    <row r="19" spans="1:196" s="41" customFormat="1" ht="33" customHeight="1">
      <c r="A19" s="32"/>
      <c r="B19" s="50" t="s">
        <v>10</v>
      </c>
      <c r="C19" s="50" t="s">
        <v>170</v>
      </c>
      <c r="D19" s="50" t="s">
        <v>95</v>
      </c>
      <c r="E19" s="86" t="s">
        <v>171</v>
      </c>
      <c r="F19" s="52">
        <v>2618.8000000000002</v>
      </c>
      <c r="G19" s="53">
        <v>662.9</v>
      </c>
      <c r="H19" s="53">
        <v>581.70000000000005</v>
      </c>
      <c r="I19" s="62">
        <f t="shared" si="2"/>
        <v>4.8725938583706087E-3</v>
      </c>
      <c r="J19" s="55">
        <f t="shared" si="0"/>
        <v>-81.199999999999932</v>
      </c>
      <c r="K19" s="56">
        <f t="shared" si="3"/>
        <v>0.87750791974656817</v>
      </c>
      <c r="L19" s="57">
        <v>32.299999999999997</v>
      </c>
      <c r="M19" s="55">
        <v>32.299999999999997</v>
      </c>
      <c r="N19" s="55">
        <v>32.200000000000003</v>
      </c>
      <c r="O19" s="53">
        <v>32.200000000000003</v>
      </c>
      <c r="P19" s="55">
        <f t="shared" si="5"/>
        <v>0</v>
      </c>
      <c r="Q19" s="56">
        <f t="shared" si="6"/>
        <v>1</v>
      </c>
      <c r="R19" s="57">
        <f t="shared" si="11"/>
        <v>2651.1000000000004</v>
      </c>
      <c r="S19" s="55">
        <f t="shared" si="12"/>
        <v>2651.1000000000004</v>
      </c>
      <c r="T19" s="55">
        <f t="shared" si="12"/>
        <v>695.1</v>
      </c>
      <c r="U19" s="55">
        <f t="shared" si="12"/>
        <v>613.90000000000009</v>
      </c>
      <c r="V19" s="55">
        <f t="shared" si="8"/>
        <v>-81.199999999999932</v>
      </c>
      <c r="W19" s="56">
        <f t="shared" si="9"/>
        <v>0.88318227593152077</v>
      </c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</row>
    <row r="20" spans="1:196" ht="34.9" customHeight="1">
      <c r="A20" s="32"/>
      <c r="B20" s="50" t="s">
        <v>12</v>
      </c>
      <c r="C20" s="50" t="s">
        <v>104</v>
      </c>
      <c r="D20" s="50" t="s">
        <v>95</v>
      </c>
      <c r="E20" s="86" t="s">
        <v>105</v>
      </c>
      <c r="F20" s="57">
        <v>1728.7</v>
      </c>
      <c r="G20" s="55">
        <v>404.1</v>
      </c>
      <c r="H20" s="87">
        <v>315.2</v>
      </c>
      <c r="I20" s="62">
        <f t="shared" si="2"/>
        <v>2.6402640264026403E-3</v>
      </c>
      <c r="J20" s="55">
        <f t="shared" si="0"/>
        <v>-88.900000000000034</v>
      </c>
      <c r="K20" s="56">
        <f t="shared" si="3"/>
        <v>0.78000494926998265</v>
      </c>
      <c r="L20" s="57">
        <v>52.7</v>
      </c>
      <c r="M20" s="55">
        <v>52.7</v>
      </c>
      <c r="N20" s="55">
        <v>52.7</v>
      </c>
      <c r="O20" s="55">
        <v>52.7</v>
      </c>
      <c r="P20" s="55">
        <f t="shared" si="5"/>
        <v>0</v>
      </c>
      <c r="Q20" s="56">
        <f t="shared" si="6"/>
        <v>1</v>
      </c>
      <c r="R20" s="57">
        <f t="shared" si="11"/>
        <v>1781.4</v>
      </c>
      <c r="S20" s="55">
        <f t="shared" si="12"/>
        <v>1781.4</v>
      </c>
      <c r="T20" s="55">
        <f t="shared" si="12"/>
        <v>456.8</v>
      </c>
      <c r="U20" s="55">
        <f t="shared" si="12"/>
        <v>367.9</v>
      </c>
      <c r="V20" s="55">
        <f t="shared" si="8"/>
        <v>-88.900000000000034</v>
      </c>
      <c r="W20" s="56">
        <f t="shared" si="9"/>
        <v>0.80538528896672501</v>
      </c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196" ht="21.75" customHeight="1">
      <c r="A21" s="32"/>
      <c r="B21" s="50" t="s">
        <v>11</v>
      </c>
      <c r="C21" s="50" t="s">
        <v>172</v>
      </c>
      <c r="D21" s="50" t="s">
        <v>95</v>
      </c>
      <c r="E21" s="86" t="s">
        <v>106</v>
      </c>
      <c r="F21" s="57">
        <v>261.8</v>
      </c>
      <c r="G21" s="55">
        <v>31.3</v>
      </c>
      <c r="H21" s="87">
        <v>15.1</v>
      </c>
      <c r="I21" s="54">
        <f t="shared" si="2"/>
        <v>1.2648472969124322E-4</v>
      </c>
      <c r="J21" s="55">
        <f t="shared" si="0"/>
        <v>-16.200000000000003</v>
      </c>
      <c r="K21" s="56">
        <f t="shared" si="3"/>
        <v>0.48242811501597443</v>
      </c>
      <c r="L21" s="60"/>
      <c r="M21" s="58"/>
      <c r="N21" s="55"/>
      <c r="O21" s="58"/>
      <c r="P21" s="55">
        <f t="shared" si="5"/>
        <v>0</v>
      </c>
      <c r="Q21" s="56"/>
      <c r="R21" s="57">
        <f t="shared" si="11"/>
        <v>261.8</v>
      </c>
      <c r="S21" s="55">
        <f t="shared" si="12"/>
        <v>261.8</v>
      </c>
      <c r="T21" s="55">
        <f t="shared" si="12"/>
        <v>31.3</v>
      </c>
      <c r="U21" s="55">
        <f t="shared" si="12"/>
        <v>15.1</v>
      </c>
      <c r="V21" s="55">
        <f t="shared" si="8"/>
        <v>-16.200000000000003</v>
      </c>
      <c r="W21" s="56">
        <f t="shared" si="9"/>
        <v>0.48242811501597443</v>
      </c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196" ht="83.25" customHeight="1">
      <c r="A22" s="32"/>
      <c r="B22" s="50"/>
      <c r="C22" s="50" t="s">
        <v>173</v>
      </c>
      <c r="D22" s="50" t="s">
        <v>95</v>
      </c>
      <c r="E22" s="86" t="s">
        <v>108</v>
      </c>
      <c r="F22" s="57">
        <v>251.6</v>
      </c>
      <c r="G22" s="55">
        <v>33.200000000000003</v>
      </c>
      <c r="H22" s="87">
        <v>25.4</v>
      </c>
      <c r="I22" s="54">
        <f t="shared" si="2"/>
        <v>2.1276239299056809E-4</v>
      </c>
      <c r="J22" s="55">
        <f t="shared" si="0"/>
        <v>-7.8000000000000043</v>
      </c>
      <c r="K22" s="56">
        <f t="shared" si="3"/>
        <v>0.76506024096385528</v>
      </c>
      <c r="L22" s="60"/>
      <c r="M22" s="58"/>
      <c r="N22" s="55"/>
      <c r="O22" s="58"/>
      <c r="P22" s="55">
        <f t="shared" si="5"/>
        <v>0</v>
      </c>
      <c r="Q22" s="56"/>
      <c r="R22" s="57">
        <f t="shared" si="11"/>
        <v>251.6</v>
      </c>
      <c r="S22" s="55">
        <f t="shared" si="12"/>
        <v>251.6</v>
      </c>
      <c r="T22" s="55">
        <f t="shared" si="12"/>
        <v>33.200000000000003</v>
      </c>
      <c r="U22" s="55">
        <f t="shared" si="12"/>
        <v>25.4</v>
      </c>
      <c r="V22" s="55">
        <f t="shared" si="8"/>
        <v>-7.8000000000000043</v>
      </c>
      <c r="W22" s="56">
        <f t="shared" si="9"/>
        <v>0.76506024096385528</v>
      </c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196" ht="100.5" customHeight="1">
      <c r="A23" s="32"/>
      <c r="B23" s="50" t="s">
        <v>41</v>
      </c>
      <c r="C23" s="50" t="s">
        <v>107</v>
      </c>
      <c r="D23" s="50" t="s">
        <v>97</v>
      </c>
      <c r="E23" s="51" t="s">
        <v>174</v>
      </c>
      <c r="F23" s="57">
        <v>63.4</v>
      </c>
      <c r="G23" s="55">
        <v>15.9</v>
      </c>
      <c r="H23" s="55">
        <v>15</v>
      </c>
      <c r="I23" s="54">
        <f t="shared" si="2"/>
        <v>1.2564708247474494E-4</v>
      </c>
      <c r="J23" s="55">
        <f t="shared" si="0"/>
        <v>-0.90000000000000036</v>
      </c>
      <c r="K23" s="56">
        <f t="shared" si="3"/>
        <v>0.94339622641509435</v>
      </c>
      <c r="L23" s="60"/>
      <c r="M23" s="58"/>
      <c r="N23" s="55"/>
      <c r="O23" s="58"/>
      <c r="P23" s="36">
        <f t="shared" si="5"/>
        <v>0</v>
      </c>
      <c r="Q23" s="56"/>
      <c r="R23" s="57">
        <f t="shared" si="11"/>
        <v>63.4</v>
      </c>
      <c r="S23" s="55">
        <f t="shared" si="10"/>
        <v>63.4</v>
      </c>
      <c r="T23" s="55">
        <f>SUM(G23,N23)</f>
        <v>15.9</v>
      </c>
      <c r="U23" s="55">
        <f t="shared" si="10"/>
        <v>15</v>
      </c>
      <c r="V23" s="55">
        <f t="shared" si="8"/>
        <v>-0.90000000000000036</v>
      </c>
      <c r="W23" s="56">
        <f t="shared" si="9"/>
        <v>0.94339622641509435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196" ht="52.5" customHeight="1">
      <c r="A24" s="32"/>
      <c r="B24" s="50"/>
      <c r="C24" s="50" t="s">
        <v>175</v>
      </c>
      <c r="D24" s="50" t="s">
        <v>89</v>
      </c>
      <c r="E24" s="51" t="s">
        <v>176</v>
      </c>
      <c r="F24" s="57">
        <v>62.7</v>
      </c>
      <c r="G24" s="55">
        <v>9.5</v>
      </c>
      <c r="H24" s="55"/>
      <c r="I24" s="54">
        <f t="shared" si="2"/>
        <v>0</v>
      </c>
      <c r="J24" s="55">
        <f t="shared" si="0"/>
        <v>-9.5</v>
      </c>
      <c r="K24" s="56"/>
      <c r="L24" s="60"/>
      <c r="M24" s="58"/>
      <c r="N24" s="55"/>
      <c r="O24" s="58"/>
      <c r="P24" s="36">
        <f t="shared" si="5"/>
        <v>0</v>
      </c>
      <c r="Q24" s="56"/>
      <c r="R24" s="57">
        <f t="shared" si="11"/>
        <v>62.7</v>
      </c>
      <c r="S24" s="55">
        <f t="shared" si="10"/>
        <v>62.7</v>
      </c>
      <c r="T24" s="55">
        <f t="shared" si="10"/>
        <v>9.5</v>
      </c>
      <c r="U24" s="55">
        <f t="shared" si="10"/>
        <v>0</v>
      </c>
      <c r="V24" s="55">
        <f t="shared" si="8"/>
        <v>-9.5</v>
      </c>
      <c r="W24" s="56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196" s="90" customFormat="1" ht="34.5" customHeight="1">
      <c r="A25" s="32"/>
      <c r="B25" s="49" t="s">
        <v>8</v>
      </c>
      <c r="C25" s="49" t="s">
        <v>177</v>
      </c>
      <c r="D25" s="49" t="s">
        <v>109</v>
      </c>
      <c r="E25" s="51" t="s">
        <v>178</v>
      </c>
      <c r="F25" s="57">
        <v>3607.3</v>
      </c>
      <c r="G25" s="55">
        <v>575</v>
      </c>
      <c r="H25" s="55">
        <v>306</v>
      </c>
      <c r="I25" s="62">
        <f t="shared" si="2"/>
        <v>2.5632004824847968E-3</v>
      </c>
      <c r="J25" s="55">
        <f t="shared" si="0"/>
        <v>-269</v>
      </c>
      <c r="K25" s="56">
        <f t="shared" si="3"/>
        <v>0.53217391304347827</v>
      </c>
      <c r="L25" s="60"/>
      <c r="M25" s="58"/>
      <c r="N25" s="55"/>
      <c r="O25" s="58"/>
      <c r="P25" s="36">
        <f t="shared" si="5"/>
        <v>0</v>
      </c>
      <c r="Q25" s="56"/>
      <c r="R25" s="57">
        <f t="shared" si="11"/>
        <v>3607.3</v>
      </c>
      <c r="S25" s="55">
        <f t="shared" si="10"/>
        <v>3607.3</v>
      </c>
      <c r="T25" s="55">
        <f>SUM(G25,N25)</f>
        <v>575</v>
      </c>
      <c r="U25" s="55">
        <f t="shared" si="10"/>
        <v>306</v>
      </c>
      <c r="V25" s="55">
        <f t="shared" si="8"/>
        <v>-269</v>
      </c>
      <c r="W25" s="56">
        <f t="shared" si="9"/>
        <v>0.53217391304347827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89"/>
      <c r="GF25" s="89"/>
      <c r="GG25" s="89"/>
      <c r="GH25" s="89"/>
      <c r="GI25" s="89"/>
      <c r="GJ25" s="89"/>
      <c r="GK25" s="89"/>
      <c r="GL25" s="89"/>
      <c r="GM25" s="89"/>
      <c r="GN25" s="89"/>
    </row>
    <row r="26" spans="1:196" s="41" customFormat="1" ht="23.25" customHeight="1">
      <c r="A26" s="32"/>
      <c r="B26" s="49"/>
      <c r="C26" s="49"/>
      <c r="D26" s="49"/>
      <c r="E26" s="91" t="s">
        <v>45</v>
      </c>
      <c r="F26" s="35">
        <f>SUM(F27,F60,F65,F48)</f>
        <v>285965.90000000002</v>
      </c>
      <c r="G26" s="36">
        <f>SUM(G27,G60,G65,G48)</f>
        <v>81607.8</v>
      </c>
      <c r="H26" s="36">
        <f>SUM(H27,H60,H65,H48)</f>
        <v>71937.000000000015</v>
      </c>
      <c r="I26" s="37">
        <f t="shared" si="2"/>
        <v>0.60257827813238185</v>
      </c>
      <c r="J26" s="36">
        <f t="shared" si="0"/>
        <v>-9670.7999999999884</v>
      </c>
      <c r="K26" s="38">
        <f t="shared" si="3"/>
        <v>0.88149662164646037</v>
      </c>
      <c r="L26" s="35">
        <f>SUM(L27,L60,L65,L48)</f>
        <v>16097.1</v>
      </c>
      <c r="M26" s="36">
        <f>SUM(M27,M60,M65,M48)</f>
        <v>16639.8</v>
      </c>
      <c r="N26" s="36">
        <f>SUM(N27,N60,N65,N48)</f>
        <v>5624.4000000000005</v>
      </c>
      <c r="O26" s="36">
        <f>SUM(O27,O60,O65,O48)</f>
        <v>3350.3</v>
      </c>
      <c r="P26" s="36">
        <f t="shared" si="5"/>
        <v>-2274.1000000000004</v>
      </c>
      <c r="Q26" s="38">
        <f t="shared" si="6"/>
        <v>0.59567242728113223</v>
      </c>
      <c r="R26" s="35">
        <f t="shared" si="11"/>
        <v>302063</v>
      </c>
      <c r="S26" s="36">
        <f t="shared" si="10"/>
        <v>302605.7</v>
      </c>
      <c r="T26" s="36">
        <f>SUM(G26,N26)</f>
        <v>87232.2</v>
      </c>
      <c r="U26" s="36">
        <f t="shared" si="10"/>
        <v>75287.300000000017</v>
      </c>
      <c r="V26" s="36">
        <f t="shared" si="8"/>
        <v>-11944.89999999998</v>
      </c>
      <c r="W26" s="38">
        <f t="shared" si="9"/>
        <v>0.8630677662606242</v>
      </c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</row>
    <row r="27" spans="1:196" ht="21" customHeight="1">
      <c r="A27" s="42">
        <v>2</v>
      </c>
      <c r="B27" s="43" t="s">
        <v>14</v>
      </c>
      <c r="C27" s="43" t="s">
        <v>110</v>
      </c>
      <c r="D27" s="43"/>
      <c r="E27" s="44" t="s">
        <v>39</v>
      </c>
      <c r="F27" s="35">
        <f>F28+F30+F38+F41+F42+F43+F44+F45+F46</f>
        <v>253628.6</v>
      </c>
      <c r="G27" s="36">
        <f>G28+G30+G38+G41+G42+G43+G44+G45+G46</f>
        <v>62022.899999999994</v>
      </c>
      <c r="H27" s="36">
        <f>H28+H30+H38+H41+H42+H43+H44+H45+H46</f>
        <v>54175.500000000007</v>
      </c>
      <c r="I27" s="37">
        <f t="shared" si="2"/>
        <v>0.45379956777403635</v>
      </c>
      <c r="J27" s="36">
        <f t="shared" si="0"/>
        <v>-7847.3999999999869</v>
      </c>
      <c r="K27" s="38">
        <f t="shared" si="3"/>
        <v>0.87347576459662502</v>
      </c>
      <c r="L27" s="35">
        <f>L28+L30+L38+L41+L42+L43+L44+L45+L46</f>
        <v>13260.2</v>
      </c>
      <c r="M27" s="36">
        <f>M28+M30+M38+M41+M42+M43+M44+M45+M46</f>
        <v>13672.300000000001</v>
      </c>
      <c r="N27" s="36">
        <f>N28+N30+N38+N41+N42+N43+N44+N45+N46</f>
        <v>3464.5000000000005</v>
      </c>
      <c r="O27" s="36">
        <f>O28+O30+O38+O41+O42+O43+O44+O45+O46</f>
        <v>1389.8</v>
      </c>
      <c r="P27" s="36">
        <f t="shared" si="5"/>
        <v>-2074.7000000000007</v>
      </c>
      <c r="Q27" s="38">
        <f t="shared" si="6"/>
        <v>0.40115456775869529</v>
      </c>
      <c r="R27" s="35">
        <f>R28+R30+R38+R41+R42+R43+R44+R45+R46</f>
        <v>266888.8</v>
      </c>
      <c r="S27" s="36">
        <f>S28+S30+S38+S41+S42+S43+S44+S45+S46</f>
        <v>267300.90000000002</v>
      </c>
      <c r="T27" s="36">
        <f>T28+T30+T38+T41+T42+T43+T44+T45+T46</f>
        <v>65487.399999999994</v>
      </c>
      <c r="U27" s="36">
        <f>U28+U30+U38+U41+U42+U43+U44+U45+U46</f>
        <v>55565.30000000001</v>
      </c>
      <c r="V27" s="36">
        <f t="shared" si="8"/>
        <v>-9922.099999999984</v>
      </c>
      <c r="W27" s="38">
        <f t="shared" si="9"/>
        <v>0.84848841151122223</v>
      </c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196" ht="19.899999999999999" customHeight="1">
      <c r="A28" s="32"/>
      <c r="B28" s="92">
        <v>70101</v>
      </c>
      <c r="C28" s="93">
        <v>1010</v>
      </c>
      <c r="D28" s="49" t="s">
        <v>111</v>
      </c>
      <c r="E28" s="94" t="s">
        <v>179</v>
      </c>
      <c r="F28" s="95">
        <v>89043.7</v>
      </c>
      <c r="G28" s="96">
        <v>21651</v>
      </c>
      <c r="H28" s="96">
        <v>18576.7</v>
      </c>
      <c r="I28" s="62">
        <f t="shared" si="2"/>
        <v>0.15560721046723963</v>
      </c>
      <c r="J28" s="55">
        <f t="shared" si="0"/>
        <v>-3074.2999999999993</v>
      </c>
      <c r="K28" s="56">
        <f t="shared" si="3"/>
        <v>0.85800655858851793</v>
      </c>
      <c r="L28" s="57">
        <v>9464.4</v>
      </c>
      <c r="M28" s="55">
        <v>9468.2000000000007</v>
      </c>
      <c r="N28" s="55">
        <v>1786.5</v>
      </c>
      <c r="O28" s="55">
        <v>791.5</v>
      </c>
      <c r="P28" s="55">
        <f t="shared" si="5"/>
        <v>-995</v>
      </c>
      <c r="Q28" s="56">
        <f t="shared" si="6"/>
        <v>0.44304506017352363</v>
      </c>
      <c r="R28" s="57">
        <f t="shared" si="11"/>
        <v>98508.099999999991</v>
      </c>
      <c r="S28" s="55">
        <f t="shared" si="10"/>
        <v>98511.9</v>
      </c>
      <c r="T28" s="55">
        <f t="shared" si="10"/>
        <v>23437.5</v>
      </c>
      <c r="U28" s="55">
        <f t="shared" si="10"/>
        <v>19368.2</v>
      </c>
      <c r="V28" s="55">
        <f t="shared" si="8"/>
        <v>-4069.2999999999993</v>
      </c>
      <c r="W28" s="56">
        <f t="shared" si="9"/>
        <v>0.82637653333333339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196" s="102" customFormat="1" ht="78.599999999999994" customHeight="1">
      <c r="A29" s="64"/>
      <c r="B29" s="97"/>
      <c r="C29" s="98"/>
      <c r="D29" s="65"/>
      <c r="E29" s="67" t="s">
        <v>283</v>
      </c>
      <c r="F29" s="99">
        <v>67.400000000000006</v>
      </c>
      <c r="G29" s="100">
        <v>33.9</v>
      </c>
      <c r="H29" s="100">
        <v>14.1</v>
      </c>
      <c r="I29" s="71">
        <f t="shared" si="2"/>
        <v>1.1810825752626023E-4</v>
      </c>
      <c r="J29" s="72">
        <f t="shared" si="0"/>
        <v>-19.799999999999997</v>
      </c>
      <c r="K29" s="73">
        <f t="shared" si="3"/>
        <v>0.41592920353982299</v>
      </c>
      <c r="L29" s="78"/>
      <c r="M29" s="72"/>
      <c r="N29" s="72"/>
      <c r="O29" s="72"/>
      <c r="P29" s="72">
        <f t="shared" si="5"/>
        <v>0</v>
      </c>
      <c r="Q29" s="73"/>
      <c r="R29" s="78">
        <f t="shared" si="11"/>
        <v>67.400000000000006</v>
      </c>
      <c r="S29" s="72">
        <f t="shared" si="10"/>
        <v>67.400000000000006</v>
      </c>
      <c r="T29" s="72">
        <f t="shared" si="10"/>
        <v>33.9</v>
      </c>
      <c r="U29" s="72">
        <f t="shared" si="10"/>
        <v>14.1</v>
      </c>
      <c r="V29" s="72">
        <f t="shared" si="8"/>
        <v>-19.799999999999997</v>
      </c>
      <c r="W29" s="56">
        <f t="shared" si="9"/>
        <v>0.41592920353982299</v>
      </c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</row>
    <row r="30" spans="1:196" ht="72.599999999999994" customHeight="1">
      <c r="A30" s="32"/>
      <c r="B30" s="103" t="s">
        <v>24</v>
      </c>
      <c r="C30" s="104">
        <v>1020</v>
      </c>
      <c r="D30" s="103" t="s">
        <v>112</v>
      </c>
      <c r="E30" s="94" t="s">
        <v>335</v>
      </c>
      <c r="F30" s="95">
        <v>141696</v>
      </c>
      <c r="G30" s="96">
        <v>33834.6</v>
      </c>
      <c r="H30" s="96">
        <v>30381.5</v>
      </c>
      <c r="I30" s="62">
        <f t="shared" si="2"/>
        <v>0.25448978908043091</v>
      </c>
      <c r="J30" s="55">
        <f t="shared" si="0"/>
        <v>-3453.0999999999985</v>
      </c>
      <c r="K30" s="56">
        <f t="shared" si="3"/>
        <v>0.89794175193441039</v>
      </c>
      <c r="L30" s="57">
        <v>3290.1</v>
      </c>
      <c r="M30" s="55">
        <v>3698.1</v>
      </c>
      <c r="N30" s="55">
        <v>1458.8</v>
      </c>
      <c r="O30" s="55">
        <v>458.7</v>
      </c>
      <c r="P30" s="55">
        <f t="shared" si="5"/>
        <v>-1000.0999999999999</v>
      </c>
      <c r="Q30" s="56">
        <f t="shared" si="6"/>
        <v>0.31443652316972853</v>
      </c>
      <c r="R30" s="57">
        <f t="shared" si="11"/>
        <v>144986.1</v>
      </c>
      <c r="S30" s="55">
        <f t="shared" si="10"/>
        <v>145394.1</v>
      </c>
      <c r="T30" s="55">
        <f t="shared" si="10"/>
        <v>35293.4</v>
      </c>
      <c r="U30" s="55">
        <f t="shared" si="10"/>
        <v>30840.2</v>
      </c>
      <c r="V30" s="72">
        <f t="shared" si="8"/>
        <v>-4453.2000000000007</v>
      </c>
      <c r="W30" s="56">
        <f t="shared" si="9"/>
        <v>0.87382343440983301</v>
      </c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196" s="110" customFormat="1" ht="49.15" customHeight="1">
      <c r="A31" s="64"/>
      <c r="B31" s="105"/>
      <c r="C31" s="106"/>
      <c r="D31" s="105"/>
      <c r="E31" s="67" t="s">
        <v>336</v>
      </c>
      <c r="F31" s="99">
        <v>76878.8</v>
      </c>
      <c r="G31" s="100">
        <v>16922.099999999999</v>
      </c>
      <c r="H31" s="100">
        <v>16880</v>
      </c>
      <c r="I31" s="84">
        <f t="shared" si="2"/>
        <v>0.14139485014491296</v>
      </c>
      <c r="J31" s="72">
        <f t="shared" si="0"/>
        <v>-42.099999999998545</v>
      </c>
      <c r="K31" s="56">
        <f t="shared" si="3"/>
        <v>0.99751212910927134</v>
      </c>
      <c r="L31" s="78"/>
      <c r="M31" s="72"/>
      <c r="N31" s="72"/>
      <c r="O31" s="72"/>
      <c r="P31" s="72">
        <f t="shared" si="5"/>
        <v>0</v>
      </c>
      <c r="Q31" s="73"/>
      <c r="R31" s="78">
        <f t="shared" si="11"/>
        <v>76878.8</v>
      </c>
      <c r="S31" s="72">
        <f t="shared" si="10"/>
        <v>76878.8</v>
      </c>
      <c r="T31" s="72">
        <f t="shared" si="10"/>
        <v>16922.099999999999</v>
      </c>
      <c r="U31" s="72">
        <f t="shared" si="10"/>
        <v>16880</v>
      </c>
      <c r="V31" s="72">
        <f t="shared" si="8"/>
        <v>-42.099999999998545</v>
      </c>
      <c r="W31" s="56">
        <f t="shared" si="9"/>
        <v>0.99751212910927134</v>
      </c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</row>
    <row r="32" spans="1:196" s="116" customFormat="1" ht="63.6" hidden="1" customHeight="1">
      <c r="A32" s="64"/>
      <c r="B32" s="105"/>
      <c r="C32" s="106"/>
      <c r="D32" s="105"/>
      <c r="E32" s="67" t="s">
        <v>284</v>
      </c>
      <c r="F32" s="111"/>
      <c r="G32" s="112"/>
      <c r="H32" s="112"/>
      <c r="I32" s="84">
        <f t="shared" si="2"/>
        <v>0</v>
      </c>
      <c r="J32" s="72">
        <f t="shared" si="0"/>
        <v>0</v>
      </c>
      <c r="K32" s="73"/>
      <c r="L32" s="78"/>
      <c r="M32" s="72"/>
      <c r="N32" s="72"/>
      <c r="O32" s="72"/>
      <c r="P32" s="72">
        <f t="shared" si="5"/>
        <v>0</v>
      </c>
      <c r="Q32" s="73"/>
      <c r="R32" s="78">
        <f>SUM(F32,L32)</f>
        <v>0</v>
      </c>
      <c r="S32" s="72">
        <f t="shared" si="10"/>
        <v>0</v>
      </c>
      <c r="T32" s="72">
        <f t="shared" si="10"/>
        <v>0</v>
      </c>
      <c r="U32" s="72">
        <f t="shared" si="10"/>
        <v>0</v>
      </c>
      <c r="V32" s="72">
        <f t="shared" si="8"/>
        <v>0</v>
      </c>
      <c r="W32" s="7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5"/>
      <c r="GF32" s="115"/>
      <c r="GG32" s="115"/>
      <c r="GH32" s="115"/>
      <c r="GI32" s="115"/>
      <c r="GJ32" s="115"/>
      <c r="GK32" s="115"/>
      <c r="GL32" s="115"/>
      <c r="GM32" s="115"/>
      <c r="GN32" s="115"/>
    </row>
    <row r="33" spans="1:196" s="116" customFormat="1" ht="60" hidden="1" customHeight="1">
      <c r="A33" s="64"/>
      <c r="B33" s="105"/>
      <c r="C33" s="106"/>
      <c r="D33" s="105"/>
      <c r="E33" s="67" t="s">
        <v>285</v>
      </c>
      <c r="F33" s="74"/>
      <c r="G33" s="75"/>
      <c r="H33" s="75"/>
      <c r="I33" s="71">
        <f t="shared" si="2"/>
        <v>0</v>
      </c>
      <c r="J33" s="72">
        <f t="shared" si="0"/>
        <v>0</v>
      </c>
      <c r="K33" s="73"/>
      <c r="L33" s="78"/>
      <c r="M33" s="72"/>
      <c r="N33" s="72"/>
      <c r="O33" s="72"/>
      <c r="P33" s="72">
        <f t="shared" si="5"/>
        <v>0</v>
      </c>
      <c r="Q33" s="73"/>
      <c r="R33" s="78">
        <f t="shared" ref="R33:R37" si="13">SUM(F33,L33)</f>
        <v>0</v>
      </c>
      <c r="S33" s="72">
        <f t="shared" si="10"/>
        <v>0</v>
      </c>
      <c r="T33" s="72">
        <f t="shared" si="10"/>
        <v>0</v>
      </c>
      <c r="U33" s="72">
        <f t="shared" si="10"/>
        <v>0</v>
      </c>
      <c r="V33" s="72">
        <f t="shared" si="8"/>
        <v>0</v>
      </c>
      <c r="W33" s="7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14"/>
      <c r="FT33" s="114"/>
      <c r="FU33" s="114"/>
      <c r="FV33" s="114"/>
      <c r="FW33" s="114"/>
      <c r="FX33" s="114"/>
      <c r="FY33" s="114"/>
      <c r="FZ33" s="114"/>
      <c r="GA33" s="114"/>
      <c r="GB33" s="114"/>
      <c r="GC33" s="114"/>
      <c r="GD33" s="114"/>
      <c r="GE33" s="115"/>
      <c r="GF33" s="115"/>
      <c r="GG33" s="115"/>
      <c r="GH33" s="115"/>
      <c r="GI33" s="115"/>
      <c r="GJ33" s="115"/>
      <c r="GK33" s="115"/>
      <c r="GL33" s="115"/>
      <c r="GM33" s="115"/>
      <c r="GN33" s="115"/>
    </row>
    <row r="34" spans="1:196" s="123" customFormat="1" ht="66" customHeight="1">
      <c r="A34" s="117"/>
      <c r="B34" s="105"/>
      <c r="C34" s="106"/>
      <c r="D34" s="105"/>
      <c r="E34" s="67" t="s">
        <v>286</v>
      </c>
      <c r="F34" s="78">
        <v>288.3</v>
      </c>
      <c r="G34" s="118">
        <v>144.30000000000001</v>
      </c>
      <c r="H34" s="118">
        <v>103.3</v>
      </c>
      <c r="I34" s="71">
        <f t="shared" si="2"/>
        <v>8.6528957464274343E-4</v>
      </c>
      <c r="J34" s="72">
        <f t="shared" si="0"/>
        <v>-41.000000000000014</v>
      </c>
      <c r="K34" s="73">
        <f t="shared" si="3"/>
        <v>0.71586971586971582</v>
      </c>
      <c r="L34" s="119"/>
      <c r="M34" s="120"/>
      <c r="N34" s="120"/>
      <c r="O34" s="120"/>
      <c r="P34" s="72">
        <f t="shared" si="5"/>
        <v>0</v>
      </c>
      <c r="Q34" s="73"/>
      <c r="R34" s="78">
        <f t="shared" si="13"/>
        <v>288.3</v>
      </c>
      <c r="S34" s="72">
        <f t="shared" si="10"/>
        <v>288.3</v>
      </c>
      <c r="T34" s="72">
        <f t="shared" si="10"/>
        <v>144.30000000000001</v>
      </c>
      <c r="U34" s="72">
        <f t="shared" si="10"/>
        <v>103.3</v>
      </c>
      <c r="V34" s="72">
        <f t="shared" si="8"/>
        <v>-41.000000000000014</v>
      </c>
      <c r="W34" s="56">
        <f t="shared" si="9"/>
        <v>0.71586971586971582</v>
      </c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121"/>
      <c r="EI34" s="121"/>
      <c r="EJ34" s="121"/>
      <c r="EK34" s="121"/>
      <c r="EL34" s="121"/>
      <c r="EM34" s="121"/>
      <c r="EN34" s="121"/>
      <c r="EO34" s="121"/>
      <c r="EP34" s="121"/>
      <c r="EQ34" s="121"/>
      <c r="ER34" s="121"/>
      <c r="ES34" s="121"/>
      <c r="ET34" s="121"/>
      <c r="EU34" s="121"/>
      <c r="EV34" s="121"/>
      <c r="EW34" s="121"/>
      <c r="EX34" s="121"/>
      <c r="EY34" s="121"/>
      <c r="EZ34" s="121"/>
      <c r="FA34" s="121"/>
      <c r="FB34" s="121"/>
      <c r="FC34" s="121"/>
      <c r="FD34" s="121"/>
      <c r="FE34" s="121"/>
      <c r="FF34" s="121"/>
      <c r="FG34" s="121"/>
      <c r="FH34" s="121"/>
      <c r="FI34" s="121"/>
      <c r="FJ34" s="121"/>
      <c r="FK34" s="121"/>
      <c r="FL34" s="121"/>
      <c r="FM34" s="121"/>
      <c r="FN34" s="121"/>
      <c r="FO34" s="121"/>
      <c r="FP34" s="121"/>
      <c r="FQ34" s="121"/>
      <c r="FR34" s="121"/>
      <c r="FS34" s="121"/>
      <c r="FT34" s="121"/>
      <c r="FU34" s="121"/>
      <c r="FV34" s="121"/>
      <c r="FW34" s="121"/>
      <c r="FX34" s="121"/>
      <c r="FY34" s="121"/>
      <c r="FZ34" s="121"/>
      <c r="GA34" s="121"/>
      <c r="GB34" s="121"/>
      <c r="GC34" s="121"/>
      <c r="GD34" s="121"/>
      <c r="GE34" s="122"/>
      <c r="GF34" s="122"/>
      <c r="GG34" s="122"/>
      <c r="GH34" s="122"/>
      <c r="GI34" s="122"/>
      <c r="GJ34" s="122"/>
      <c r="GK34" s="122"/>
      <c r="GL34" s="122"/>
      <c r="GM34" s="122"/>
      <c r="GN34" s="122"/>
    </row>
    <row r="35" spans="1:196" s="123" customFormat="1" ht="81" hidden="1" customHeight="1">
      <c r="A35" s="117"/>
      <c r="B35" s="105"/>
      <c r="C35" s="106"/>
      <c r="D35" s="105"/>
      <c r="E35" s="67" t="s">
        <v>287</v>
      </c>
      <c r="F35" s="124"/>
      <c r="G35" s="125"/>
      <c r="H35" s="125"/>
      <c r="I35" s="84">
        <f t="shared" si="2"/>
        <v>0</v>
      </c>
      <c r="J35" s="72">
        <f t="shared" si="0"/>
        <v>0</v>
      </c>
      <c r="K35" s="73"/>
      <c r="L35" s="126"/>
      <c r="M35" s="118"/>
      <c r="N35" s="118"/>
      <c r="O35" s="118"/>
      <c r="P35" s="72">
        <f t="shared" si="5"/>
        <v>0</v>
      </c>
      <c r="Q35" s="73"/>
      <c r="R35" s="126">
        <f t="shared" si="13"/>
        <v>0</v>
      </c>
      <c r="S35" s="118">
        <f t="shared" si="10"/>
        <v>0</v>
      </c>
      <c r="T35" s="118">
        <f t="shared" si="10"/>
        <v>0</v>
      </c>
      <c r="U35" s="118">
        <f t="shared" si="10"/>
        <v>0</v>
      </c>
      <c r="V35" s="72">
        <f t="shared" si="8"/>
        <v>0</v>
      </c>
      <c r="W35" s="73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1"/>
      <c r="DU35" s="121"/>
      <c r="DV35" s="121"/>
      <c r="DW35" s="121"/>
      <c r="DX35" s="121"/>
      <c r="DY35" s="121"/>
      <c r="DZ35" s="121"/>
      <c r="EA35" s="121"/>
      <c r="EB35" s="121"/>
      <c r="EC35" s="121"/>
      <c r="ED35" s="121"/>
      <c r="EE35" s="121"/>
      <c r="EF35" s="121"/>
      <c r="EG35" s="121"/>
      <c r="EH35" s="121"/>
      <c r="EI35" s="121"/>
      <c r="EJ35" s="121"/>
      <c r="EK35" s="121"/>
      <c r="EL35" s="121"/>
      <c r="EM35" s="121"/>
      <c r="EN35" s="121"/>
      <c r="EO35" s="121"/>
      <c r="EP35" s="121"/>
      <c r="EQ35" s="121"/>
      <c r="ER35" s="121"/>
      <c r="ES35" s="121"/>
      <c r="ET35" s="121"/>
      <c r="EU35" s="121"/>
      <c r="EV35" s="121"/>
      <c r="EW35" s="121"/>
      <c r="EX35" s="121"/>
      <c r="EY35" s="121"/>
      <c r="EZ35" s="121"/>
      <c r="FA35" s="121"/>
      <c r="FB35" s="121"/>
      <c r="FC35" s="121"/>
      <c r="FD35" s="121"/>
      <c r="FE35" s="121"/>
      <c r="FF35" s="121"/>
      <c r="FG35" s="121"/>
      <c r="FH35" s="121"/>
      <c r="FI35" s="121"/>
      <c r="FJ35" s="121"/>
      <c r="FK35" s="121"/>
      <c r="FL35" s="121"/>
      <c r="FM35" s="121"/>
      <c r="FN35" s="121"/>
      <c r="FO35" s="121"/>
      <c r="FP35" s="121"/>
      <c r="FQ35" s="121"/>
      <c r="FR35" s="121"/>
      <c r="FS35" s="121"/>
      <c r="FT35" s="121"/>
      <c r="FU35" s="121"/>
      <c r="FV35" s="121"/>
      <c r="FW35" s="121"/>
      <c r="FX35" s="121"/>
      <c r="FY35" s="121"/>
      <c r="FZ35" s="121"/>
      <c r="GA35" s="121"/>
      <c r="GB35" s="121"/>
      <c r="GC35" s="121"/>
      <c r="GD35" s="121"/>
      <c r="GE35" s="122"/>
      <c r="GF35" s="122"/>
      <c r="GG35" s="122"/>
      <c r="GH35" s="122"/>
      <c r="GI35" s="122"/>
      <c r="GJ35" s="122"/>
      <c r="GK35" s="122"/>
      <c r="GL35" s="122"/>
      <c r="GM35" s="122"/>
      <c r="GN35" s="122"/>
    </row>
    <row r="36" spans="1:196" s="123" customFormat="1" ht="62.45" hidden="1" customHeight="1">
      <c r="A36" s="117"/>
      <c r="B36" s="105"/>
      <c r="C36" s="106"/>
      <c r="D36" s="105"/>
      <c r="E36" s="67" t="s">
        <v>288</v>
      </c>
      <c r="F36" s="124"/>
      <c r="G36" s="125"/>
      <c r="H36" s="125"/>
      <c r="I36" s="71">
        <f t="shared" si="2"/>
        <v>0</v>
      </c>
      <c r="J36" s="72">
        <f t="shared" si="0"/>
        <v>0</v>
      </c>
      <c r="K36" s="73"/>
      <c r="L36" s="126"/>
      <c r="M36" s="118"/>
      <c r="N36" s="118"/>
      <c r="O36" s="118"/>
      <c r="P36" s="72">
        <f t="shared" si="5"/>
        <v>0</v>
      </c>
      <c r="Q36" s="73"/>
      <c r="R36" s="126">
        <f t="shared" si="13"/>
        <v>0</v>
      </c>
      <c r="S36" s="118">
        <f t="shared" si="10"/>
        <v>0</v>
      </c>
      <c r="T36" s="118">
        <f t="shared" si="10"/>
        <v>0</v>
      </c>
      <c r="U36" s="118">
        <f t="shared" si="10"/>
        <v>0</v>
      </c>
      <c r="V36" s="72">
        <f t="shared" si="8"/>
        <v>0</v>
      </c>
      <c r="W36" s="73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121"/>
      <c r="DV36" s="121"/>
      <c r="DW36" s="121"/>
      <c r="DX36" s="121"/>
      <c r="DY36" s="121"/>
      <c r="DZ36" s="121"/>
      <c r="EA36" s="121"/>
      <c r="EB36" s="121"/>
      <c r="EC36" s="121"/>
      <c r="ED36" s="121"/>
      <c r="EE36" s="121"/>
      <c r="EF36" s="121"/>
      <c r="EG36" s="121"/>
      <c r="EH36" s="121"/>
      <c r="EI36" s="121"/>
      <c r="EJ36" s="121"/>
      <c r="EK36" s="121"/>
      <c r="EL36" s="121"/>
      <c r="EM36" s="121"/>
      <c r="EN36" s="121"/>
      <c r="EO36" s="121"/>
      <c r="EP36" s="121"/>
      <c r="EQ36" s="121"/>
      <c r="ER36" s="121"/>
      <c r="ES36" s="121"/>
      <c r="ET36" s="121"/>
      <c r="EU36" s="121"/>
      <c r="EV36" s="121"/>
      <c r="EW36" s="121"/>
      <c r="EX36" s="121"/>
      <c r="EY36" s="121"/>
      <c r="EZ36" s="121"/>
      <c r="FA36" s="121"/>
      <c r="FB36" s="121"/>
      <c r="FC36" s="121"/>
      <c r="FD36" s="121"/>
      <c r="FE36" s="121"/>
      <c r="FF36" s="121"/>
      <c r="FG36" s="121"/>
      <c r="FH36" s="121"/>
      <c r="FI36" s="121"/>
      <c r="FJ36" s="121"/>
      <c r="FK36" s="121"/>
      <c r="FL36" s="121"/>
      <c r="FM36" s="121"/>
      <c r="FN36" s="121"/>
      <c r="FO36" s="121"/>
      <c r="FP36" s="121"/>
      <c r="FQ36" s="121"/>
      <c r="FR36" s="121"/>
      <c r="FS36" s="121"/>
      <c r="FT36" s="121"/>
      <c r="FU36" s="121"/>
      <c r="FV36" s="121"/>
      <c r="FW36" s="121"/>
      <c r="FX36" s="121"/>
      <c r="FY36" s="121"/>
      <c r="FZ36" s="121"/>
      <c r="GA36" s="121"/>
      <c r="GB36" s="121"/>
      <c r="GC36" s="121"/>
      <c r="GD36" s="121"/>
      <c r="GE36" s="122"/>
      <c r="GF36" s="122"/>
      <c r="GG36" s="122"/>
      <c r="GH36" s="122"/>
      <c r="GI36" s="122"/>
      <c r="GJ36" s="122"/>
      <c r="GK36" s="122"/>
      <c r="GL36" s="122"/>
      <c r="GM36" s="122"/>
      <c r="GN36" s="122"/>
    </row>
    <row r="37" spans="1:196" s="123" customFormat="1" ht="81.599999999999994" customHeight="1">
      <c r="A37" s="117"/>
      <c r="B37" s="105"/>
      <c r="C37" s="106"/>
      <c r="D37" s="105"/>
      <c r="E37" s="67" t="s">
        <v>337</v>
      </c>
      <c r="F37" s="78">
        <v>4117.1000000000004</v>
      </c>
      <c r="G37" s="72">
        <v>900</v>
      </c>
      <c r="H37" s="72">
        <v>872.3</v>
      </c>
      <c r="I37" s="84">
        <f t="shared" si="2"/>
        <v>7.3067966695146667E-3</v>
      </c>
      <c r="J37" s="72">
        <f t="shared" si="0"/>
        <v>-27.700000000000045</v>
      </c>
      <c r="K37" s="73">
        <f t="shared" si="3"/>
        <v>0.96922222222222221</v>
      </c>
      <c r="L37" s="126"/>
      <c r="M37" s="118"/>
      <c r="N37" s="118"/>
      <c r="O37" s="127"/>
      <c r="P37" s="87">
        <f t="shared" si="5"/>
        <v>0</v>
      </c>
      <c r="Q37" s="128"/>
      <c r="R37" s="126">
        <f t="shared" si="13"/>
        <v>4117.1000000000004</v>
      </c>
      <c r="S37" s="118">
        <f t="shared" si="10"/>
        <v>4117.1000000000004</v>
      </c>
      <c r="T37" s="118">
        <f t="shared" si="10"/>
        <v>900</v>
      </c>
      <c r="U37" s="118">
        <f t="shared" si="10"/>
        <v>872.3</v>
      </c>
      <c r="V37" s="72">
        <f t="shared" si="8"/>
        <v>-27.700000000000045</v>
      </c>
      <c r="W37" s="73">
        <f t="shared" si="9"/>
        <v>0.96922222222222221</v>
      </c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1"/>
      <c r="EW37" s="121"/>
      <c r="EX37" s="121"/>
      <c r="EY37" s="121"/>
      <c r="EZ37" s="121"/>
      <c r="FA37" s="121"/>
      <c r="FB37" s="121"/>
      <c r="FC37" s="121"/>
      <c r="FD37" s="121"/>
      <c r="FE37" s="121"/>
      <c r="FF37" s="121"/>
      <c r="FG37" s="121"/>
      <c r="FH37" s="121"/>
      <c r="FI37" s="121"/>
      <c r="FJ37" s="121"/>
      <c r="FK37" s="121"/>
      <c r="FL37" s="121"/>
      <c r="FM37" s="121"/>
      <c r="FN37" s="121"/>
      <c r="FO37" s="121"/>
      <c r="FP37" s="121"/>
      <c r="FQ37" s="121"/>
      <c r="FR37" s="121"/>
      <c r="FS37" s="121"/>
      <c r="FT37" s="121"/>
      <c r="FU37" s="121"/>
      <c r="FV37" s="121"/>
      <c r="FW37" s="121"/>
      <c r="FX37" s="121"/>
      <c r="FY37" s="121"/>
      <c r="FZ37" s="121"/>
      <c r="GA37" s="121"/>
      <c r="GB37" s="121"/>
      <c r="GC37" s="121"/>
      <c r="GD37" s="121"/>
      <c r="GE37" s="122"/>
      <c r="GF37" s="122"/>
      <c r="GG37" s="122"/>
      <c r="GH37" s="122"/>
      <c r="GI37" s="122"/>
      <c r="GJ37" s="122"/>
      <c r="GK37" s="122"/>
      <c r="GL37" s="122"/>
      <c r="GM37" s="122"/>
      <c r="GN37" s="122"/>
    </row>
    <row r="38" spans="1:196" ht="63" customHeight="1">
      <c r="A38" s="32"/>
      <c r="B38" s="103" t="s">
        <v>25</v>
      </c>
      <c r="C38" s="104">
        <v>1070</v>
      </c>
      <c r="D38" s="103" t="s">
        <v>113</v>
      </c>
      <c r="E38" s="85" t="s">
        <v>338</v>
      </c>
      <c r="F38" s="95">
        <v>558.1</v>
      </c>
      <c r="G38" s="96">
        <v>131.19999999999999</v>
      </c>
      <c r="H38" s="96">
        <v>121.8</v>
      </c>
      <c r="I38" s="62">
        <f t="shared" si="2"/>
        <v>1.0202543096949289E-3</v>
      </c>
      <c r="J38" s="55">
        <f t="shared" si="0"/>
        <v>-9.3999999999999915</v>
      </c>
      <c r="K38" s="56">
        <f t="shared" si="3"/>
        <v>0.92835365853658547</v>
      </c>
      <c r="L38" s="57"/>
      <c r="M38" s="55"/>
      <c r="N38" s="55"/>
      <c r="O38" s="55"/>
      <c r="P38" s="55">
        <f t="shared" si="5"/>
        <v>0</v>
      </c>
      <c r="Q38" s="56"/>
      <c r="R38" s="57">
        <f t="shared" si="11"/>
        <v>558.1</v>
      </c>
      <c r="S38" s="55">
        <f t="shared" si="10"/>
        <v>558.1</v>
      </c>
      <c r="T38" s="55">
        <f t="shared" si="10"/>
        <v>131.19999999999999</v>
      </c>
      <c r="U38" s="55">
        <f t="shared" si="10"/>
        <v>121.8</v>
      </c>
      <c r="V38" s="55">
        <f t="shared" si="8"/>
        <v>-9.3999999999999915</v>
      </c>
      <c r="W38" s="56">
        <f t="shared" si="9"/>
        <v>0.92835365853658547</v>
      </c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196" s="102" customFormat="1" ht="33.75" customHeight="1">
      <c r="A39" s="64"/>
      <c r="B39" s="105"/>
      <c r="C39" s="106"/>
      <c r="D39" s="105"/>
      <c r="E39" s="67" t="s">
        <v>339</v>
      </c>
      <c r="F39" s="99">
        <v>507.3</v>
      </c>
      <c r="G39" s="100">
        <v>115.2</v>
      </c>
      <c r="H39" s="100">
        <v>111.7</v>
      </c>
      <c r="I39" s="84">
        <f t="shared" si="2"/>
        <v>9.356519408286007E-4</v>
      </c>
      <c r="J39" s="72">
        <f t="shared" si="0"/>
        <v>-3.5</v>
      </c>
      <c r="K39" s="73">
        <f t="shared" si="3"/>
        <v>0.96961805555555558</v>
      </c>
      <c r="L39" s="74"/>
      <c r="M39" s="75"/>
      <c r="N39" s="75"/>
      <c r="O39" s="75"/>
      <c r="P39" s="72">
        <f t="shared" si="5"/>
        <v>0</v>
      </c>
      <c r="Q39" s="73"/>
      <c r="R39" s="78">
        <f>SUM(F39,L39)</f>
        <v>507.3</v>
      </c>
      <c r="S39" s="72">
        <f>SUM(F39,M39)</f>
        <v>507.3</v>
      </c>
      <c r="T39" s="72">
        <f t="shared" si="10"/>
        <v>115.2</v>
      </c>
      <c r="U39" s="72">
        <f>SUM(H39,O39)</f>
        <v>111.7</v>
      </c>
      <c r="V39" s="72">
        <f t="shared" si="8"/>
        <v>-3.5</v>
      </c>
      <c r="W39" s="73">
        <f t="shared" si="9"/>
        <v>0.96961805555555558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</row>
    <row r="40" spans="1:196" s="102" customFormat="1" ht="80.45" hidden="1" customHeight="1">
      <c r="A40" s="64"/>
      <c r="B40" s="105"/>
      <c r="C40" s="106"/>
      <c r="D40" s="105"/>
      <c r="E40" s="67" t="s">
        <v>289</v>
      </c>
      <c r="F40" s="111"/>
      <c r="G40" s="112"/>
      <c r="H40" s="112"/>
      <c r="I40" s="84">
        <f t="shared" si="2"/>
        <v>0</v>
      </c>
      <c r="J40" s="72">
        <f t="shared" si="0"/>
        <v>0</v>
      </c>
      <c r="K40" s="73"/>
      <c r="L40" s="78"/>
      <c r="M40" s="72"/>
      <c r="N40" s="72"/>
      <c r="O40" s="72"/>
      <c r="P40" s="72">
        <f t="shared" si="5"/>
        <v>0</v>
      </c>
      <c r="Q40" s="73"/>
      <c r="R40" s="78">
        <f>SUM(F40,L40)</f>
        <v>0</v>
      </c>
      <c r="S40" s="72">
        <f>SUM(F40,M40)</f>
        <v>0</v>
      </c>
      <c r="T40" s="72">
        <f t="shared" si="10"/>
        <v>0</v>
      </c>
      <c r="U40" s="72">
        <f>SUM(H40,O40)</f>
        <v>0</v>
      </c>
      <c r="V40" s="72">
        <f t="shared" si="8"/>
        <v>0</v>
      </c>
      <c r="W40" s="56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</row>
    <row r="41" spans="1:196" ht="51.6" customHeight="1">
      <c r="A41" s="32"/>
      <c r="B41" s="103" t="s">
        <v>26</v>
      </c>
      <c r="C41" s="50" t="s">
        <v>109</v>
      </c>
      <c r="D41" s="50" t="s">
        <v>114</v>
      </c>
      <c r="E41" s="94" t="s">
        <v>115</v>
      </c>
      <c r="F41" s="95">
        <v>4955.3</v>
      </c>
      <c r="G41" s="96">
        <v>1263.8</v>
      </c>
      <c r="H41" s="96">
        <v>977.4</v>
      </c>
      <c r="I41" s="62">
        <f t="shared" si="2"/>
        <v>8.1871638940543799E-3</v>
      </c>
      <c r="J41" s="55">
        <f t="shared" si="0"/>
        <v>-286.39999999999998</v>
      </c>
      <c r="K41" s="56">
        <f t="shared" si="3"/>
        <v>0.773381864219022</v>
      </c>
      <c r="L41" s="57">
        <v>52</v>
      </c>
      <c r="M41" s="55">
        <v>52</v>
      </c>
      <c r="N41" s="55">
        <v>30</v>
      </c>
      <c r="O41" s="55"/>
      <c r="P41" s="55">
        <f t="shared" si="5"/>
        <v>-30</v>
      </c>
      <c r="Q41" s="56"/>
      <c r="R41" s="57">
        <f t="shared" si="11"/>
        <v>5007.3</v>
      </c>
      <c r="S41" s="55">
        <f t="shared" si="10"/>
        <v>5007.3</v>
      </c>
      <c r="T41" s="55">
        <f t="shared" si="10"/>
        <v>1293.8</v>
      </c>
      <c r="U41" s="55">
        <f t="shared" si="10"/>
        <v>977.4</v>
      </c>
      <c r="V41" s="55">
        <f t="shared" si="8"/>
        <v>-316.39999999999998</v>
      </c>
      <c r="W41" s="56">
        <f t="shared" si="9"/>
        <v>0.75544906477044371</v>
      </c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196" ht="34.5" customHeight="1">
      <c r="A42" s="32"/>
      <c r="B42" s="103"/>
      <c r="C42" s="50" t="s">
        <v>180</v>
      </c>
      <c r="D42" s="50" t="s">
        <v>114</v>
      </c>
      <c r="E42" s="51" t="s">
        <v>340</v>
      </c>
      <c r="F42" s="95">
        <v>7443.5</v>
      </c>
      <c r="G42" s="96">
        <v>1812.2</v>
      </c>
      <c r="H42" s="96">
        <v>1664</v>
      </c>
      <c r="I42" s="62">
        <f t="shared" si="2"/>
        <v>1.3938449682531705E-2</v>
      </c>
      <c r="J42" s="55">
        <f t="shared" si="0"/>
        <v>-148.20000000000005</v>
      </c>
      <c r="K42" s="56">
        <f t="shared" si="3"/>
        <v>0.9182209469153515</v>
      </c>
      <c r="L42" s="57">
        <v>364.1</v>
      </c>
      <c r="M42" s="55">
        <v>364.1</v>
      </c>
      <c r="N42" s="55">
        <v>139.30000000000001</v>
      </c>
      <c r="O42" s="55">
        <v>139.30000000000001</v>
      </c>
      <c r="P42" s="55">
        <f t="shared" si="5"/>
        <v>0</v>
      </c>
      <c r="Q42" s="56">
        <f t="shared" si="6"/>
        <v>1</v>
      </c>
      <c r="R42" s="57">
        <f t="shared" si="11"/>
        <v>7807.6</v>
      </c>
      <c r="S42" s="55">
        <f t="shared" si="10"/>
        <v>7807.6</v>
      </c>
      <c r="T42" s="55">
        <f t="shared" si="10"/>
        <v>1951.5</v>
      </c>
      <c r="U42" s="55">
        <f t="shared" si="10"/>
        <v>1803.3</v>
      </c>
      <c r="V42" s="55">
        <f t="shared" si="8"/>
        <v>-148.20000000000005</v>
      </c>
      <c r="W42" s="56">
        <f t="shared" si="9"/>
        <v>0.92405841660261334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196" ht="32.25" customHeight="1">
      <c r="A43" s="32"/>
      <c r="B43" s="103" t="s">
        <v>27</v>
      </c>
      <c r="C43" s="50" t="s">
        <v>116</v>
      </c>
      <c r="D43" s="50" t="s">
        <v>117</v>
      </c>
      <c r="E43" s="94" t="s">
        <v>341</v>
      </c>
      <c r="F43" s="95">
        <v>1865.5</v>
      </c>
      <c r="G43" s="96">
        <v>470.7</v>
      </c>
      <c r="H43" s="96">
        <v>373.8</v>
      </c>
      <c r="I43" s="62">
        <f t="shared" si="2"/>
        <v>3.1311252952706441E-3</v>
      </c>
      <c r="J43" s="55">
        <f t="shared" si="0"/>
        <v>-96.899999999999977</v>
      </c>
      <c r="K43" s="56">
        <f t="shared" si="3"/>
        <v>0.79413639260675595</v>
      </c>
      <c r="L43" s="57">
        <v>20</v>
      </c>
      <c r="M43" s="55">
        <v>20</v>
      </c>
      <c r="N43" s="55"/>
      <c r="O43" s="55"/>
      <c r="P43" s="55">
        <f t="shared" si="5"/>
        <v>0</v>
      </c>
      <c r="Q43" s="56"/>
      <c r="R43" s="57">
        <f t="shared" si="11"/>
        <v>1885.5</v>
      </c>
      <c r="S43" s="55">
        <f t="shared" si="10"/>
        <v>1885.5</v>
      </c>
      <c r="T43" s="55">
        <f t="shared" si="10"/>
        <v>470.7</v>
      </c>
      <c r="U43" s="55">
        <f t="shared" si="10"/>
        <v>373.8</v>
      </c>
      <c r="V43" s="55">
        <f t="shared" si="8"/>
        <v>-96.899999999999977</v>
      </c>
      <c r="W43" s="56">
        <f t="shared" si="9"/>
        <v>0.79413639260675595</v>
      </c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196" ht="33.75" customHeight="1">
      <c r="A44" s="32"/>
      <c r="B44" s="103" t="s">
        <v>28</v>
      </c>
      <c r="C44" s="50" t="s">
        <v>181</v>
      </c>
      <c r="D44" s="50" t="s">
        <v>117</v>
      </c>
      <c r="E44" s="94" t="s">
        <v>182</v>
      </c>
      <c r="F44" s="95">
        <v>6465.5</v>
      </c>
      <c r="G44" s="96">
        <v>2123.4</v>
      </c>
      <c r="H44" s="96">
        <v>1741.2</v>
      </c>
      <c r="I44" s="62">
        <f t="shared" si="2"/>
        <v>1.4585113333668392E-2</v>
      </c>
      <c r="J44" s="55">
        <f t="shared" si="0"/>
        <v>-382.20000000000005</v>
      </c>
      <c r="K44" s="56">
        <f t="shared" si="3"/>
        <v>0.82000565131393044</v>
      </c>
      <c r="L44" s="57">
        <v>69.599999999999994</v>
      </c>
      <c r="M44" s="55">
        <v>69.599999999999994</v>
      </c>
      <c r="N44" s="55">
        <v>49.6</v>
      </c>
      <c r="O44" s="55"/>
      <c r="P44" s="55">
        <f t="shared" si="5"/>
        <v>-49.6</v>
      </c>
      <c r="Q44" s="56"/>
      <c r="R44" s="57">
        <f t="shared" si="11"/>
        <v>6535.1</v>
      </c>
      <c r="S44" s="55">
        <f t="shared" si="10"/>
        <v>6535.1</v>
      </c>
      <c r="T44" s="55">
        <f t="shared" si="10"/>
        <v>2173</v>
      </c>
      <c r="U44" s="55">
        <f t="shared" si="10"/>
        <v>1741.2</v>
      </c>
      <c r="V44" s="55">
        <f t="shared" si="8"/>
        <v>-431.79999999999995</v>
      </c>
      <c r="W44" s="56">
        <f t="shared" si="9"/>
        <v>0.80128854118729864</v>
      </c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196" ht="18.75" customHeight="1">
      <c r="A45" s="32"/>
      <c r="B45" s="103" t="s">
        <v>28</v>
      </c>
      <c r="C45" s="50" t="s">
        <v>183</v>
      </c>
      <c r="D45" s="50" t="s">
        <v>117</v>
      </c>
      <c r="E45" s="94" t="s">
        <v>184</v>
      </c>
      <c r="F45" s="95">
        <v>10.9</v>
      </c>
      <c r="G45" s="96">
        <v>3.6</v>
      </c>
      <c r="H45" s="96">
        <v>1.8</v>
      </c>
      <c r="I45" s="129">
        <f t="shared" si="2"/>
        <v>1.5077649896969392E-5</v>
      </c>
      <c r="J45" s="55">
        <f t="shared" si="0"/>
        <v>-1.8</v>
      </c>
      <c r="K45" s="56">
        <f t="shared" si="3"/>
        <v>0.5</v>
      </c>
      <c r="L45" s="57"/>
      <c r="M45" s="55"/>
      <c r="N45" s="55"/>
      <c r="O45" s="55"/>
      <c r="P45" s="55">
        <f t="shared" si="5"/>
        <v>0</v>
      </c>
      <c r="Q45" s="56"/>
      <c r="R45" s="57">
        <f t="shared" si="11"/>
        <v>10.9</v>
      </c>
      <c r="S45" s="55">
        <f t="shared" si="10"/>
        <v>10.9</v>
      </c>
      <c r="T45" s="55">
        <f t="shared" si="10"/>
        <v>3.6</v>
      </c>
      <c r="U45" s="55">
        <f t="shared" si="10"/>
        <v>1.8</v>
      </c>
      <c r="V45" s="55">
        <f t="shared" si="8"/>
        <v>-1.8</v>
      </c>
      <c r="W45" s="56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196" ht="32.25" customHeight="1">
      <c r="A46" s="32"/>
      <c r="B46" s="103" t="s">
        <v>28</v>
      </c>
      <c r="C46" s="50" t="s">
        <v>290</v>
      </c>
      <c r="D46" s="50" t="s">
        <v>117</v>
      </c>
      <c r="E46" s="94" t="s">
        <v>291</v>
      </c>
      <c r="F46" s="95">
        <v>1590.1</v>
      </c>
      <c r="G46" s="96">
        <v>732.4</v>
      </c>
      <c r="H46" s="96">
        <v>337.3</v>
      </c>
      <c r="I46" s="62">
        <f t="shared" si="2"/>
        <v>2.8253840612487645E-3</v>
      </c>
      <c r="J46" s="55">
        <f t="shared" si="0"/>
        <v>-395.09999999999997</v>
      </c>
      <c r="K46" s="56">
        <f t="shared" si="3"/>
        <v>0.46054068814855276</v>
      </c>
      <c r="L46" s="57"/>
      <c r="M46" s="55">
        <v>0.3</v>
      </c>
      <c r="N46" s="55">
        <v>0.3</v>
      </c>
      <c r="O46" s="55">
        <v>0.3</v>
      </c>
      <c r="P46" s="55">
        <f t="shared" si="5"/>
        <v>0</v>
      </c>
      <c r="Q46" s="56">
        <f t="shared" si="6"/>
        <v>1</v>
      </c>
      <c r="R46" s="57">
        <f t="shared" si="11"/>
        <v>1590.1</v>
      </c>
      <c r="S46" s="55">
        <f t="shared" si="10"/>
        <v>1590.3999999999999</v>
      </c>
      <c r="T46" s="55">
        <f t="shared" si="10"/>
        <v>732.69999999999993</v>
      </c>
      <c r="U46" s="55">
        <f t="shared" si="10"/>
        <v>337.6</v>
      </c>
      <c r="V46" s="55">
        <f t="shared" si="8"/>
        <v>-395.09999999999991</v>
      </c>
      <c r="W46" s="56">
        <f t="shared" si="9"/>
        <v>0.46076156680769764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196" s="102" customFormat="1" ht="48" customHeight="1">
      <c r="A47" s="64"/>
      <c r="B47" s="105"/>
      <c r="C47" s="66"/>
      <c r="D47" s="66"/>
      <c r="E47" s="130" t="s">
        <v>292</v>
      </c>
      <c r="F47" s="99">
        <v>232.8</v>
      </c>
      <c r="G47" s="100">
        <v>232.8</v>
      </c>
      <c r="H47" s="100">
        <v>153.1</v>
      </c>
      <c r="I47" s="84">
        <f t="shared" si="2"/>
        <v>1.2824378884588965E-3</v>
      </c>
      <c r="J47" s="72">
        <f t="shared" si="0"/>
        <v>-79.700000000000017</v>
      </c>
      <c r="K47" s="73">
        <f t="shared" si="3"/>
        <v>0.65764604810996563</v>
      </c>
      <c r="L47" s="78"/>
      <c r="M47" s="72"/>
      <c r="N47" s="72"/>
      <c r="O47" s="72"/>
      <c r="P47" s="36">
        <f t="shared" si="5"/>
        <v>0</v>
      </c>
      <c r="Q47" s="56"/>
      <c r="R47" s="78">
        <f t="shared" si="11"/>
        <v>232.8</v>
      </c>
      <c r="S47" s="72">
        <f t="shared" si="10"/>
        <v>232.8</v>
      </c>
      <c r="T47" s="72">
        <f t="shared" si="10"/>
        <v>232.8</v>
      </c>
      <c r="U47" s="72">
        <f t="shared" si="10"/>
        <v>153.1</v>
      </c>
      <c r="V47" s="72">
        <f t="shared" si="8"/>
        <v>-79.700000000000017</v>
      </c>
      <c r="W47" s="73">
        <f t="shared" si="9"/>
        <v>0.65764604810996563</v>
      </c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  <c r="FQ47" s="80"/>
      <c r="FR47" s="80"/>
      <c r="FS47" s="80"/>
      <c r="FT47" s="80"/>
      <c r="FU47" s="80"/>
      <c r="FV47" s="80"/>
      <c r="FW47" s="80"/>
      <c r="FX47" s="80"/>
      <c r="FY47" s="80"/>
      <c r="FZ47" s="80"/>
      <c r="GA47" s="80"/>
      <c r="GB47" s="80"/>
      <c r="GC47" s="80"/>
      <c r="GD47" s="80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</row>
    <row r="48" spans="1:196" s="132" customFormat="1" ht="27" customHeight="1">
      <c r="A48" s="42">
        <v>3</v>
      </c>
      <c r="B48" s="43" t="s">
        <v>46</v>
      </c>
      <c r="C48" s="43" t="s">
        <v>118</v>
      </c>
      <c r="D48" s="43"/>
      <c r="E48" s="91" t="s">
        <v>47</v>
      </c>
      <c r="F48" s="35">
        <f>F49+F52+F53+F54+F56+F57+F59</f>
        <v>20155.7</v>
      </c>
      <c r="G48" s="36">
        <f>G49+G52+G53+G54+G56+G57+G59</f>
        <v>16468.7</v>
      </c>
      <c r="H48" s="36">
        <f>H49+H52+H53+H54+H56+H57+H59</f>
        <v>15363.7</v>
      </c>
      <c r="I48" s="37">
        <f t="shared" si="2"/>
        <v>0.12869360540114927</v>
      </c>
      <c r="J48" s="36">
        <f t="shared" si="0"/>
        <v>-1105</v>
      </c>
      <c r="K48" s="38">
        <f t="shared" si="3"/>
        <v>0.93290302209646181</v>
      </c>
      <c r="L48" s="35">
        <f>L49+L52+L53+L54+L56+L57+L59</f>
        <v>1959.9</v>
      </c>
      <c r="M48" s="36">
        <f>M49+M52+M53+M54+M56+M57+M59</f>
        <v>1981.8000000000002</v>
      </c>
      <c r="N48" s="36">
        <f>N49+N52+N53+N54+N56+N57+N59</f>
        <v>1824.8000000000002</v>
      </c>
      <c r="O48" s="36">
        <f>O49+O52+O53+O54+O56+O57+O59</f>
        <v>1752.8000000000002</v>
      </c>
      <c r="P48" s="36">
        <f t="shared" si="5"/>
        <v>-72</v>
      </c>
      <c r="Q48" s="38">
        <f t="shared" si="6"/>
        <v>0.96054362121876369</v>
      </c>
      <c r="R48" s="35">
        <f>R49+R52+R53+R54+R56+R57+R59</f>
        <v>22115.599999999999</v>
      </c>
      <c r="S48" s="36">
        <f>S49+S52+S53+S54+S56+S57+S59</f>
        <v>22137.5</v>
      </c>
      <c r="T48" s="36">
        <f>T49+T52+T53+T54+T56+T57+T59</f>
        <v>18293.5</v>
      </c>
      <c r="U48" s="36">
        <f>U49+U52+U53+U54+U56+U57+U59</f>
        <v>17116.5</v>
      </c>
      <c r="V48" s="36">
        <f t="shared" si="8"/>
        <v>-1177</v>
      </c>
      <c r="W48" s="38">
        <f t="shared" si="9"/>
        <v>0.93566020717741272</v>
      </c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</row>
    <row r="49" spans="1:196" ht="37.15" customHeight="1">
      <c r="A49" s="32"/>
      <c r="B49" s="49" t="s">
        <v>48</v>
      </c>
      <c r="C49" s="50" t="s">
        <v>185</v>
      </c>
      <c r="D49" s="50" t="s">
        <v>119</v>
      </c>
      <c r="E49" s="86" t="s">
        <v>120</v>
      </c>
      <c r="F49" s="57">
        <v>15041.6</v>
      </c>
      <c r="G49" s="55">
        <v>15041.6</v>
      </c>
      <c r="H49" s="55">
        <v>14373.7</v>
      </c>
      <c r="I49" s="62">
        <f t="shared" si="2"/>
        <v>0.1204008979578161</v>
      </c>
      <c r="J49" s="55">
        <f t="shared" si="0"/>
        <v>-667.89999999999964</v>
      </c>
      <c r="K49" s="56">
        <f t="shared" si="3"/>
        <v>0.9555964790979683</v>
      </c>
      <c r="L49" s="57">
        <v>1388</v>
      </c>
      <c r="M49" s="55">
        <v>1409.9</v>
      </c>
      <c r="N49" s="55">
        <v>1252.9000000000001</v>
      </c>
      <c r="O49" s="55">
        <v>1252.9000000000001</v>
      </c>
      <c r="P49" s="55">
        <f t="shared" si="5"/>
        <v>0</v>
      </c>
      <c r="Q49" s="56">
        <f t="shared" si="6"/>
        <v>1</v>
      </c>
      <c r="R49" s="57">
        <f t="shared" si="11"/>
        <v>16429.599999999999</v>
      </c>
      <c r="S49" s="55">
        <f t="shared" si="10"/>
        <v>16451.5</v>
      </c>
      <c r="T49" s="55">
        <f t="shared" si="10"/>
        <v>16294.5</v>
      </c>
      <c r="U49" s="55">
        <f t="shared" si="10"/>
        <v>15626.6</v>
      </c>
      <c r="V49" s="55">
        <f t="shared" si="8"/>
        <v>-667.89999999999964</v>
      </c>
      <c r="W49" s="56">
        <f t="shared" si="9"/>
        <v>0.95901070913498421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196" s="110" customFormat="1" ht="47.25" customHeight="1">
      <c r="A50" s="64"/>
      <c r="B50" s="65"/>
      <c r="C50" s="66"/>
      <c r="D50" s="66"/>
      <c r="E50" s="133" t="s">
        <v>342</v>
      </c>
      <c r="F50" s="78">
        <v>8221.1</v>
      </c>
      <c r="G50" s="72">
        <v>8221.1</v>
      </c>
      <c r="H50" s="72">
        <v>8187.4</v>
      </c>
      <c r="I50" s="84">
        <f t="shared" si="2"/>
        <v>6.8581528203581779E-2</v>
      </c>
      <c r="J50" s="72">
        <f t="shared" si="0"/>
        <v>-33.700000000000728</v>
      </c>
      <c r="K50" s="73">
        <f t="shared" si="3"/>
        <v>0.99590079186483549</v>
      </c>
      <c r="L50" s="74"/>
      <c r="M50" s="75"/>
      <c r="N50" s="72"/>
      <c r="O50" s="75"/>
      <c r="P50" s="36">
        <f t="shared" si="5"/>
        <v>0</v>
      </c>
      <c r="Q50" s="56"/>
      <c r="R50" s="78">
        <f t="shared" si="11"/>
        <v>8221.1</v>
      </c>
      <c r="S50" s="72">
        <f t="shared" si="10"/>
        <v>8221.1</v>
      </c>
      <c r="T50" s="72">
        <f t="shared" si="10"/>
        <v>8221.1</v>
      </c>
      <c r="U50" s="72">
        <f t="shared" si="10"/>
        <v>8187.4</v>
      </c>
      <c r="V50" s="72">
        <f t="shared" si="8"/>
        <v>-33.700000000000728</v>
      </c>
      <c r="W50" s="73">
        <f t="shared" si="9"/>
        <v>0.99590079186483549</v>
      </c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</row>
    <row r="51" spans="1:196" s="110" customFormat="1" ht="61.15" hidden="1" customHeight="1">
      <c r="A51" s="64"/>
      <c r="B51" s="65"/>
      <c r="C51" s="66"/>
      <c r="D51" s="66"/>
      <c r="E51" s="133" t="s">
        <v>293</v>
      </c>
      <c r="F51" s="78"/>
      <c r="G51" s="72"/>
      <c r="H51" s="72"/>
      <c r="I51" s="84">
        <f t="shared" si="2"/>
        <v>0</v>
      </c>
      <c r="J51" s="72">
        <f t="shared" si="0"/>
        <v>0</v>
      </c>
      <c r="K51" s="73" t="e">
        <f t="shared" si="3"/>
        <v>#DIV/0!</v>
      </c>
      <c r="L51" s="74"/>
      <c r="M51" s="75"/>
      <c r="N51" s="72"/>
      <c r="O51" s="75"/>
      <c r="P51" s="36">
        <f t="shared" si="5"/>
        <v>0</v>
      </c>
      <c r="Q51" s="56"/>
      <c r="R51" s="78">
        <f t="shared" si="11"/>
        <v>0</v>
      </c>
      <c r="S51" s="72">
        <f t="shared" si="10"/>
        <v>0</v>
      </c>
      <c r="T51" s="72">
        <f t="shared" si="10"/>
        <v>0</v>
      </c>
      <c r="U51" s="72">
        <f t="shared" si="10"/>
        <v>0</v>
      </c>
      <c r="V51" s="72">
        <f t="shared" si="8"/>
        <v>0</v>
      </c>
      <c r="W51" s="73" t="e">
        <f t="shared" si="9"/>
        <v>#DIV/0!</v>
      </c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</row>
    <row r="52" spans="1:196" ht="49.9" customHeight="1">
      <c r="A52" s="32"/>
      <c r="B52" s="49" t="s">
        <v>50</v>
      </c>
      <c r="C52" s="49" t="s">
        <v>186</v>
      </c>
      <c r="D52" s="49" t="s">
        <v>187</v>
      </c>
      <c r="E52" s="82" t="s">
        <v>188</v>
      </c>
      <c r="F52" s="57">
        <v>307</v>
      </c>
      <c r="G52" s="55">
        <v>78.900000000000006</v>
      </c>
      <c r="H52" s="55">
        <v>14.2</v>
      </c>
      <c r="I52" s="54">
        <f t="shared" si="2"/>
        <v>1.1894590474275853E-4</v>
      </c>
      <c r="J52" s="55">
        <f t="shared" si="0"/>
        <v>-64.7</v>
      </c>
      <c r="K52" s="56">
        <f t="shared" si="3"/>
        <v>0.17997465145754116</v>
      </c>
      <c r="L52" s="57">
        <v>571.9</v>
      </c>
      <c r="M52" s="55">
        <v>571.9</v>
      </c>
      <c r="N52" s="55">
        <v>571.9</v>
      </c>
      <c r="O52" s="55">
        <v>499.9</v>
      </c>
      <c r="P52" s="55">
        <f t="shared" si="5"/>
        <v>-72</v>
      </c>
      <c r="Q52" s="56">
        <f t="shared" si="6"/>
        <v>0.87410386431194265</v>
      </c>
      <c r="R52" s="57">
        <f t="shared" si="11"/>
        <v>878.9</v>
      </c>
      <c r="S52" s="55">
        <f t="shared" si="10"/>
        <v>878.9</v>
      </c>
      <c r="T52" s="55">
        <f t="shared" si="10"/>
        <v>650.79999999999995</v>
      </c>
      <c r="U52" s="55">
        <f t="shared" si="10"/>
        <v>514.1</v>
      </c>
      <c r="V52" s="55">
        <f t="shared" si="8"/>
        <v>-136.69999999999993</v>
      </c>
      <c r="W52" s="56">
        <f t="shared" si="9"/>
        <v>0.78995082974800257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196" ht="33.75" customHeight="1">
      <c r="A53" s="32"/>
      <c r="B53" s="49" t="s">
        <v>50</v>
      </c>
      <c r="C53" s="49" t="s">
        <v>189</v>
      </c>
      <c r="D53" s="49" t="s">
        <v>121</v>
      </c>
      <c r="E53" s="82" t="s">
        <v>54</v>
      </c>
      <c r="F53" s="57">
        <v>80</v>
      </c>
      <c r="G53" s="55"/>
      <c r="H53" s="55"/>
      <c r="I53" s="54">
        <f t="shared" si="2"/>
        <v>0</v>
      </c>
      <c r="J53" s="55">
        <f t="shared" si="0"/>
        <v>0</v>
      </c>
      <c r="K53" s="56"/>
      <c r="L53" s="60"/>
      <c r="M53" s="58"/>
      <c r="N53" s="55"/>
      <c r="O53" s="58"/>
      <c r="P53" s="55">
        <f t="shared" si="5"/>
        <v>0</v>
      </c>
      <c r="Q53" s="56"/>
      <c r="R53" s="57">
        <f t="shared" si="11"/>
        <v>80</v>
      </c>
      <c r="S53" s="55">
        <f t="shared" si="10"/>
        <v>80</v>
      </c>
      <c r="T53" s="55">
        <f t="shared" si="10"/>
        <v>0</v>
      </c>
      <c r="U53" s="55">
        <f t="shared" si="10"/>
        <v>0</v>
      </c>
      <c r="V53" s="55">
        <f t="shared" si="8"/>
        <v>0</v>
      </c>
      <c r="W53" s="56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196" ht="33" customHeight="1">
      <c r="A54" s="32"/>
      <c r="B54" s="49" t="s">
        <v>51</v>
      </c>
      <c r="C54" s="49" t="s">
        <v>190</v>
      </c>
      <c r="D54" s="49" t="s">
        <v>121</v>
      </c>
      <c r="E54" s="82" t="s">
        <v>191</v>
      </c>
      <c r="F54" s="57">
        <v>198.5</v>
      </c>
      <c r="G54" s="55">
        <v>198.5</v>
      </c>
      <c r="H54" s="55">
        <v>198.5</v>
      </c>
      <c r="I54" s="62">
        <f t="shared" si="2"/>
        <v>1.6627297247491246E-3</v>
      </c>
      <c r="J54" s="55">
        <f t="shared" si="0"/>
        <v>0</v>
      </c>
      <c r="K54" s="56">
        <f t="shared" si="3"/>
        <v>1</v>
      </c>
      <c r="L54" s="60"/>
      <c r="M54" s="58"/>
      <c r="N54" s="55"/>
      <c r="O54" s="58"/>
      <c r="P54" s="55">
        <f t="shared" si="5"/>
        <v>0</v>
      </c>
      <c r="Q54" s="56"/>
      <c r="R54" s="57">
        <f t="shared" si="11"/>
        <v>198.5</v>
      </c>
      <c r="S54" s="55">
        <f t="shared" si="10"/>
        <v>198.5</v>
      </c>
      <c r="T54" s="55">
        <f t="shared" si="10"/>
        <v>198.5</v>
      </c>
      <c r="U54" s="55">
        <f t="shared" si="10"/>
        <v>198.5</v>
      </c>
      <c r="V54" s="55">
        <f t="shared" si="8"/>
        <v>0</v>
      </c>
      <c r="W54" s="56">
        <f t="shared" si="9"/>
        <v>1</v>
      </c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</row>
    <row r="55" spans="1:196" s="102" customFormat="1" ht="64.150000000000006" customHeight="1">
      <c r="A55" s="64"/>
      <c r="B55" s="65"/>
      <c r="C55" s="65"/>
      <c r="D55" s="65"/>
      <c r="E55" s="67" t="s">
        <v>343</v>
      </c>
      <c r="F55" s="78">
        <v>198.5</v>
      </c>
      <c r="G55" s="72">
        <v>198.5</v>
      </c>
      <c r="H55" s="72">
        <v>198.5</v>
      </c>
      <c r="I55" s="84">
        <f t="shared" si="2"/>
        <v>1.6627297247491246E-3</v>
      </c>
      <c r="J55" s="72">
        <f t="shared" si="0"/>
        <v>0</v>
      </c>
      <c r="K55" s="73">
        <f t="shared" si="3"/>
        <v>1</v>
      </c>
      <c r="L55" s="74"/>
      <c r="M55" s="75"/>
      <c r="N55" s="72"/>
      <c r="O55" s="75"/>
      <c r="P55" s="36">
        <f t="shared" si="5"/>
        <v>0</v>
      </c>
      <c r="Q55" s="38"/>
      <c r="R55" s="78">
        <f t="shared" si="11"/>
        <v>198.5</v>
      </c>
      <c r="S55" s="72">
        <f t="shared" si="10"/>
        <v>198.5</v>
      </c>
      <c r="T55" s="72">
        <f t="shared" si="10"/>
        <v>198.5</v>
      </c>
      <c r="U55" s="72">
        <f t="shared" si="10"/>
        <v>198.5</v>
      </c>
      <c r="V55" s="55">
        <f t="shared" si="8"/>
        <v>0</v>
      </c>
      <c r="W55" s="73">
        <f t="shared" si="9"/>
        <v>1</v>
      </c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80"/>
      <c r="FN55" s="80"/>
      <c r="FO55" s="80"/>
      <c r="FP55" s="80"/>
      <c r="FQ55" s="80"/>
      <c r="FR55" s="80"/>
      <c r="FS55" s="80"/>
      <c r="FT55" s="80"/>
      <c r="FU55" s="80"/>
      <c r="FV55" s="80"/>
      <c r="FW55" s="80"/>
      <c r="FX55" s="80"/>
      <c r="FY55" s="80"/>
      <c r="FZ55" s="80"/>
      <c r="GA55" s="80"/>
      <c r="GB55" s="80"/>
      <c r="GC55" s="80"/>
      <c r="GD55" s="80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</row>
    <row r="56" spans="1:196" ht="32.25" customHeight="1">
      <c r="A56" s="32"/>
      <c r="B56" s="49" t="s">
        <v>52</v>
      </c>
      <c r="C56" s="49" t="s">
        <v>192</v>
      </c>
      <c r="D56" s="49" t="s">
        <v>121</v>
      </c>
      <c r="E56" s="82" t="s">
        <v>53</v>
      </c>
      <c r="F56" s="57">
        <v>2264.3000000000002</v>
      </c>
      <c r="G56" s="55">
        <v>567.70000000000005</v>
      </c>
      <c r="H56" s="55">
        <v>367.3</v>
      </c>
      <c r="I56" s="62">
        <f t="shared" si="2"/>
        <v>3.0766782261982544E-3</v>
      </c>
      <c r="J56" s="55">
        <f t="shared" si="0"/>
        <v>-200.40000000000003</v>
      </c>
      <c r="K56" s="56">
        <f t="shared" si="3"/>
        <v>0.64699665316188126</v>
      </c>
      <c r="L56" s="60"/>
      <c r="M56" s="58"/>
      <c r="N56" s="55"/>
      <c r="O56" s="58"/>
      <c r="P56" s="36">
        <f t="shared" si="5"/>
        <v>0</v>
      </c>
      <c r="Q56" s="56"/>
      <c r="R56" s="57">
        <f t="shared" si="11"/>
        <v>2264.3000000000002</v>
      </c>
      <c r="S56" s="55">
        <f t="shared" si="10"/>
        <v>2264.3000000000002</v>
      </c>
      <c r="T56" s="55">
        <f t="shared" si="10"/>
        <v>567.70000000000005</v>
      </c>
      <c r="U56" s="55">
        <f t="shared" si="10"/>
        <v>367.3</v>
      </c>
      <c r="V56" s="55">
        <f t="shared" si="8"/>
        <v>-200.40000000000003</v>
      </c>
      <c r="W56" s="56">
        <f t="shared" si="9"/>
        <v>0.64699665316188126</v>
      </c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</row>
    <row r="57" spans="1:196" ht="30.75" hidden="1" customHeight="1">
      <c r="A57" s="32"/>
      <c r="B57" s="49"/>
      <c r="C57" s="49" t="s">
        <v>193</v>
      </c>
      <c r="D57" s="49" t="s">
        <v>121</v>
      </c>
      <c r="E57" s="82" t="s">
        <v>194</v>
      </c>
      <c r="F57" s="57"/>
      <c r="G57" s="55"/>
      <c r="H57" s="55"/>
      <c r="I57" s="54">
        <f t="shared" si="2"/>
        <v>0</v>
      </c>
      <c r="J57" s="55">
        <f t="shared" si="0"/>
        <v>0</v>
      </c>
      <c r="K57" s="56" t="e">
        <f t="shared" si="3"/>
        <v>#DIV/0!</v>
      </c>
      <c r="L57" s="60"/>
      <c r="M57" s="58"/>
      <c r="N57" s="55"/>
      <c r="O57" s="58"/>
      <c r="P57" s="36">
        <f t="shared" si="5"/>
        <v>0</v>
      </c>
      <c r="Q57" s="56" t="e">
        <f t="shared" si="6"/>
        <v>#DIV/0!</v>
      </c>
      <c r="R57" s="57">
        <f t="shared" si="11"/>
        <v>0</v>
      </c>
      <c r="S57" s="55">
        <f t="shared" si="10"/>
        <v>0</v>
      </c>
      <c r="T57" s="55">
        <f t="shared" si="10"/>
        <v>0</v>
      </c>
      <c r="U57" s="55">
        <f t="shared" si="10"/>
        <v>0</v>
      </c>
      <c r="V57" s="55">
        <f t="shared" si="8"/>
        <v>0</v>
      </c>
      <c r="W57" s="56" t="e">
        <f t="shared" si="9"/>
        <v>#DIV/0!</v>
      </c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</row>
    <row r="58" spans="1:196" s="102" customFormat="1" ht="82.15" hidden="1" customHeight="1">
      <c r="A58" s="64"/>
      <c r="B58" s="65"/>
      <c r="C58" s="65"/>
      <c r="D58" s="65"/>
      <c r="E58" s="67" t="s">
        <v>294</v>
      </c>
      <c r="F58" s="78"/>
      <c r="G58" s="72"/>
      <c r="H58" s="72"/>
      <c r="I58" s="71">
        <f t="shared" si="2"/>
        <v>0</v>
      </c>
      <c r="J58" s="72">
        <f t="shared" si="0"/>
        <v>0</v>
      </c>
      <c r="K58" s="73" t="e">
        <f t="shared" si="3"/>
        <v>#DIV/0!</v>
      </c>
      <c r="L58" s="74"/>
      <c r="M58" s="75"/>
      <c r="N58" s="72"/>
      <c r="O58" s="75"/>
      <c r="P58" s="36">
        <f t="shared" si="5"/>
        <v>0</v>
      </c>
      <c r="Q58" s="56" t="e">
        <f t="shared" si="6"/>
        <v>#DIV/0!</v>
      </c>
      <c r="R58" s="78">
        <f t="shared" si="11"/>
        <v>0</v>
      </c>
      <c r="S58" s="72">
        <f t="shared" si="10"/>
        <v>0</v>
      </c>
      <c r="T58" s="72">
        <f t="shared" si="10"/>
        <v>0</v>
      </c>
      <c r="U58" s="72">
        <f t="shared" si="10"/>
        <v>0</v>
      </c>
      <c r="V58" s="72">
        <f t="shared" si="8"/>
        <v>0</v>
      </c>
      <c r="W58" s="73" t="e">
        <f t="shared" si="9"/>
        <v>#DIV/0!</v>
      </c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80"/>
      <c r="FQ58" s="80"/>
      <c r="FR58" s="80"/>
      <c r="FS58" s="80"/>
      <c r="FT58" s="80"/>
      <c r="FU58" s="80"/>
      <c r="FV58" s="80"/>
      <c r="FW58" s="80"/>
      <c r="FX58" s="80"/>
      <c r="FY58" s="80"/>
      <c r="FZ58" s="80"/>
      <c r="GA58" s="80"/>
      <c r="GB58" s="80"/>
      <c r="GC58" s="80"/>
      <c r="GD58" s="80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</row>
    <row r="59" spans="1:196" ht="34.5" customHeight="1">
      <c r="A59" s="32"/>
      <c r="B59" s="49" t="s">
        <v>49</v>
      </c>
      <c r="C59" s="50" t="s">
        <v>195</v>
      </c>
      <c r="D59" s="50" t="s">
        <v>121</v>
      </c>
      <c r="E59" s="51" t="s">
        <v>196</v>
      </c>
      <c r="F59" s="57">
        <v>2264.3000000000002</v>
      </c>
      <c r="G59" s="55">
        <v>582</v>
      </c>
      <c r="H59" s="55">
        <v>410</v>
      </c>
      <c r="I59" s="62">
        <f t="shared" si="2"/>
        <v>3.4343535876430282E-3</v>
      </c>
      <c r="J59" s="55">
        <f t="shared" si="0"/>
        <v>-172</v>
      </c>
      <c r="K59" s="56">
        <f t="shared" si="3"/>
        <v>0.70446735395189009</v>
      </c>
      <c r="L59" s="60"/>
      <c r="M59" s="58"/>
      <c r="N59" s="55"/>
      <c r="O59" s="58"/>
      <c r="P59" s="36">
        <f t="shared" si="5"/>
        <v>0</v>
      </c>
      <c r="Q59" s="56"/>
      <c r="R59" s="57">
        <f>SUM(F59,L59)</f>
        <v>2264.3000000000002</v>
      </c>
      <c r="S59" s="55">
        <f t="shared" si="10"/>
        <v>2264.3000000000002</v>
      </c>
      <c r="T59" s="55">
        <f t="shared" si="10"/>
        <v>582</v>
      </c>
      <c r="U59" s="55">
        <f t="shared" si="10"/>
        <v>410</v>
      </c>
      <c r="V59" s="55">
        <f t="shared" si="8"/>
        <v>-172</v>
      </c>
      <c r="W59" s="56">
        <f t="shared" si="9"/>
        <v>0.70446735395189009</v>
      </c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</row>
    <row r="60" spans="1:196" s="132" customFormat="1" ht="27" customHeight="1">
      <c r="A60" s="42">
        <v>4</v>
      </c>
      <c r="B60" s="43" t="s">
        <v>15</v>
      </c>
      <c r="C60" s="43" t="s">
        <v>122</v>
      </c>
      <c r="D60" s="43"/>
      <c r="E60" s="91" t="s">
        <v>197</v>
      </c>
      <c r="F60" s="35">
        <f>SUM(F61:F62,F63:F64)</f>
        <v>8622.9</v>
      </c>
      <c r="G60" s="36">
        <f>SUM(G61:G62,G63:G64)</f>
        <v>2050.9</v>
      </c>
      <c r="H60" s="36">
        <f>SUM(H61:H62,H63:H64)</f>
        <v>1702.8000000000002</v>
      </c>
      <c r="I60" s="37">
        <f t="shared" si="2"/>
        <v>1.4263456802533046E-2</v>
      </c>
      <c r="J60" s="36">
        <f t="shared" si="0"/>
        <v>-348.09999999999991</v>
      </c>
      <c r="K60" s="38">
        <f t="shared" si="3"/>
        <v>0.83026963772002538</v>
      </c>
      <c r="L60" s="35">
        <f>SUM(L61:L62,L63:L64)</f>
        <v>825.60000000000014</v>
      </c>
      <c r="M60" s="36">
        <f>SUM(M61:M62,M63:M64)</f>
        <v>934.30000000000007</v>
      </c>
      <c r="N60" s="36">
        <f>SUM(N61:N62,N63:N64)</f>
        <v>325.10000000000002</v>
      </c>
      <c r="O60" s="36">
        <f>SUM(O61:O62,O63:O64)</f>
        <v>207.7</v>
      </c>
      <c r="P60" s="36">
        <f t="shared" si="5"/>
        <v>-117.40000000000003</v>
      </c>
      <c r="Q60" s="38">
        <f t="shared" si="6"/>
        <v>0.63888034450938169</v>
      </c>
      <c r="R60" s="35">
        <f>SUM(R61:R62,R63:R64)</f>
        <v>9448.5</v>
      </c>
      <c r="S60" s="36">
        <f>SUM(S61:S62,S63:S64)</f>
        <v>9557.2000000000007</v>
      </c>
      <c r="T60" s="36">
        <f>SUM(T61:T62,T63:T64)</f>
        <v>2376</v>
      </c>
      <c r="U60" s="36">
        <f>SUM(U61:U62,U63:U64)</f>
        <v>1910.5</v>
      </c>
      <c r="V60" s="36">
        <f t="shared" si="8"/>
        <v>-465.5</v>
      </c>
      <c r="W60" s="38">
        <f t="shared" si="9"/>
        <v>0.80408249158249157</v>
      </c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</row>
    <row r="61" spans="1:196" ht="24.75" customHeight="1">
      <c r="A61" s="32"/>
      <c r="B61" s="49" t="s">
        <v>29</v>
      </c>
      <c r="C61" s="50" t="s">
        <v>198</v>
      </c>
      <c r="D61" s="50" t="s">
        <v>124</v>
      </c>
      <c r="E61" s="85" t="s">
        <v>199</v>
      </c>
      <c r="F61" s="57">
        <v>3391.4</v>
      </c>
      <c r="G61" s="55">
        <v>829.8</v>
      </c>
      <c r="H61" s="55">
        <v>710.3</v>
      </c>
      <c r="I61" s="62">
        <f t="shared" si="2"/>
        <v>5.9498081787874215E-3</v>
      </c>
      <c r="J61" s="55">
        <f t="shared" si="0"/>
        <v>-119.5</v>
      </c>
      <c r="K61" s="56">
        <f t="shared" si="3"/>
        <v>0.8559893950349482</v>
      </c>
      <c r="L61" s="57">
        <v>322.8</v>
      </c>
      <c r="M61" s="55">
        <v>382.5</v>
      </c>
      <c r="N61" s="55">
        <v>142.4</v>
      </c>
      <c r="O61" s="55">
        <v>112.7</v>
      </c>
      <c r="P61" s="55">
        <f t="shared" si="5"/>
        <v>-29.700000000000003</v>
      </c>
      <c r="Q61" s="56">
        <f t="shared" si="6"/>
        <v>0.7914325842696629</v>
      </c>
      <c r="R61" s="57">
        <f t="shared" si="11"/>
        <v>3714.2000000000003</v>
      </c>
      <c r="S61" s="55">
        <f t="shared" si="10"/>
        <v>3773.9</v>
      </c>
      <c r="T61" s="55">
        <f>SUM(G61,N61)</f>
        <v>972.19999999999993</v>
      </c>
      <c r="U61" s="55">
        <f t="shared" si="10"/>
        <v>823</v>
      </c>
      <c r="V61" s="55">
        <f t="shared" si="8"/>
        <v>-149.19999999999993</v>
      </c>
      <c r="W61" s="56">
        <f t="shared" si="9"/>
        <v>0.84653363505451562</v>
      </c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</row>
    <row r="62" spans="1:196" ht="50.25" customHeight="1">
      <c r="A62" s="32"/>
      <c r="B62" s="49" t="s">
        <v>36</v>
      </c>
      <c r="C62" s="50" t="s">
        <v>123</v>
      </c>
      <c r="D62" s="50" t="s">
        <v>125</v>
      </c>
      <c r="E62" s="82" t="s">
        <v>200</v>
      </c>
      <c r="F62" s="57">
        <v>2225.6</v>
      </c>
      <c r="G62" s="55">
        <v>591.6</v>
      </c>
      <c r="H62" s="55">
        <v>470.6</v>
      </c>
      <c r="I62" s="62">
        <f t="shared" si="2"/>
        <v>3.9419678008409979E-3</v>
      </c>
      <c r="J62" s="55">
        <f t="shared" si="0"/>
        <v>-121</v>
      </c>
      <c r="K62" s="56">
        <f t="shared" si="3"/>
        <v>0.79546991210277218</v>
      </c>
      <c r="L62" s="57">
        <v>274.60000000000002</v>
      </c>
      <c r="M62" s="55">
        <v>285.2</v>
      </c>
      <c r="N62" s="55">
        <v>122.2</v>
      </c>
      <c r="O62" s="55">
        <v>47.9</v>
      </c>
      <c r="P62" s="55">
        <f t="shared" si="5"/>
        <v>-74.300000000000011</v>
      </c>
      <c r="Q62" s="56">
        <f t="shared" si="6"/>
        <v>0.39198036006546644</v>
      </c>
      <c r="R62" s="57">
        <f t="shared" si="11"/>
        <v>2500.1999999999998</v>
      </c>
      <c r="S62" s="55">
        <f t="shared" ref="S62:U116" si="14">SUM(F62,M62)</f>
        <v>2510.7999999999997</v>
      </c>
      <c r="T62" s="55">
        <f t="shared" si="14"/>
        <v>713.80000000000007</v>
      </c>
      <c r="U62" s="55">
        <f t="shared" si="14"/>
        <v>518.5</v>
      </c>
      <c r="V62" s="55">
        <f t="shared" si="8"/>
        <v>-195.30000000000007</v>
      </c>
      <c r="W62" s="56">
        <f t="shared" si="9"/>
        <v>0.72639394788456146</v>
      </c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</row>
    <row r="63" spans="1:196" ht="31.5" customHeight="1">
      <c r="A63" s="32"/>
      <c r="B63" s="49" t="s">
        <v>30</v>
      </c>
      <c r="C63" s="50" t="s">
        <v>201</v>
      </c>
      <c r="D63" s="50" t="s">
        <v>126</v>
      </c>
      <c r="E63" s="85" t="s">
        <v>202</v>
      </c>
      <c r="F63" s="57">
        <v>2055.9</v>
      </c>
      <c r="G63" s="55">
        <v>534.6</v>
      </c>
      <c r="H63" s="55">
        <v>449</v>
      </c>
      <c r="I63" s="62">
        <f t="shared" si="2"/>
        <v>3.7610360020773649E-3</v>
      </c>
      <c r="J63" s="55">
        <f t="shared" si="0"/>
        <v>-85.600000000000023</v>
      </c>
      <c r="K63" s="56">
        <f t="shared" si="3"/>
        <v>0.83988028432472872</v>
      </c>
      <c r="L63" s="57">
        <v>228.2</v>
      </c>
      <c r="M63" s="55">
        <v>266.60000000000002</v>
      </c>
      <c r="N63" s="55">
        <v>60.5</v>
      </c>
      <c r="O63" s="55">
        <v>47.1</v>
      </c>
      <c r="P63" s="55">
        <f t="shared" si="5"/>
        <v>-13.399999999999999</v>
      </c>
      <c r="Q63" s="56">
        <f t="shared" si="6"/>
        <v>0.7785123966942149</v>
      </c>
      <c r="R63" s="57">
        <f t="shared" si="11"/>
        <v>2284.1</v>
      </c>
      <c r="S63" s="55">
        <f t="shared" si="14"/>
        <v>2322.5</v>
      </c>
      <c r="T63" s="55">
        <f t="shared" si="14"/>
        <v>595.1</v>
      </c>
      <c r="U63" s="55">
        <f t="shared" si="14"/>
        <v>496.1</v>
      </c>
      <c r="V63" s="55">
        <f t="shared" si="8"/>
        <v>-99</v>
      </c>
      <c r="W63" s="56">
        <f t="shared" si="9"/>
        <v>0.83364140480591498</v>
      </c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</row>
    <row r="64" spans="1:196" ht="24.75" customHeight="1" thickBot="1">
      <c r="A64" s="32"/>
      <c r="B64" s="49" t="s">
        <v>31</v>
      </c>
      <c r="C64" s="50" t="s">
        <v>203</v>
      </c>
      <c r="D64" s="50" t="s">
        <v>126</v>
      </c>
      <c r="E64" s="61" t="s">
        <v>204</v>
      </c>
      <c r="F64" s="57">
        <v>950</v>
      </c>
      <c r="G64" s="55">
        <v>94.9</v>
      </c>
      <c r="H64" s="55">
        <v>72.900000000000006</v>
      </c>
      <c r="I64" s="54">
        <f t="shared" si="2"/>
        <v>6.1064482082726047E-4</v>
      </c>
      <c r="J64" s="55">
        <f t="shared" si="0"/>
        <v>-22</v>
      </c>
      <c r="K64" s="56">
        <f t="shared" si="3"/>
        <v>0.76817702845100111</v>
      </c>
      <c r="L64" s="60"/>
      <c r="M64" s="58"/>
      <c r="N64" s="55"/>
      <c r="O64" s="58"/>
      <c r="P64" s="36">
        <f t="shared" si="5"/>
        <v>0</v>
      </c>
      <c r="Q64" s="56"/>
      <c r="R64" s="57">
        <f t="shared" si="11"/>
        <v>950</v>
      </c>
      <c r="S64" s="55">
        <f t="shared" si="14"/>
        <v>950</v>
      </c>
      <c r="T64" s="55">
        <f t="shared" si="14"/>
        <v>94.9</v>
      </c>
      <c r="U64" s="55">
        <f t="shared" si="14"/>
        <v>72.900000000000006</v>
      </c>
      <c r="V64" s="55">
        <f t="shared" si="8"/>
        <v>-22</v>
      </c>
      <c r="W64" s="56">
        <f t="shared" si="9"/>
        <v>0.76817702845100111</v>
      </c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</row>
    <row r="65" spans="1:196" s="135" customFormat="1" ht="26.25" customHeight="1" thickBot="1">
      <c r="A65" s="32">
        <v>5</v>
      </c>
      <c r="B65" s="43" t="s">
        <v>16</v>
      </c>
      <c r="C65" s="43" t="s">
        <v>127</v>
      </c>
      <c r="D65" s="43"/>
      <c r="E65" s="44" t="s">
        <v>40</v>
      </c>
      <c r="F65" s="35">
        <f>SUM(F66:F69,F71)</f>
        <v>3558.7</v>
      </c>
      <c r="G65" s="36">
        <f t="shared" ref="G65:H65" si="15">SUM(G66:G69,G71)</f>
        <v>1065.3</v>
      </c>
      <c r="H65" s="36">
        <f t="shared" si="15"/>
        <v>695</v>
      </c>
      <c r="I65" s="37">
        <f t="shared" si="2"/>
        <v>5.821648154663182E-3</v>
      </c>
      <c r="J65" s="36">
        <f t="shared" si="0"/>
        <v>-370.29999999999995</v>
      </c>
      <c r="K65" s="38">
        <f t="shared" si="3"/>
        <v>0.65239838543133388</v>
      </c>
      <c r="L65" s="35">
        <f>SUM(L66:L69,L71)</f>
        <v>51.4</v>
      </c>
      <c r="M65" s="36">
        <f t="shared" ref="M65:O65" si="16">SUM(M66:M69,M71)</f>
        <v>51.4</v>
      </c>
      <c r="N65" s="36">
        <f t="shared" si="16"/>
        <v>10</v>
      </c>
      <c r="O65" s="36">
        <f t="shared" si="16"/>
        <v>0</v>
      </c>
      <c r="P65" s="36">
        <f t="shared" si="5"/>
        <v>-10</v>
      </c>
      <c r="Q65" s="38"/>
      <c r="R65" s="35">
        <f>SUM(R66:R69,R71)</f>
        <v>3610.1</v>
      </c>
      <c r="S65" s="36">
        <f t="shared" ref="S65:U65" si="17">SUM(S66:S69,S71)</f>
        <v>3610.1</v>
      </c>
      <c r="T65" s="36">
        <f t="shared" si="17"/>
        <v>1075.3</v>
      </c>
      <c r="U65" s="36">
        <f t="shared" si="17"/>
        <v>695</v>
      </c>
      <c r="V65" s="36">
        <f t="shared" si="8"/>
        <v>-380.29999999999995</v>
      </c>
      <c r="W65" s="38">
        <f t="shared" si="9"/>
        <v>0.64633125639356459</v>
      </c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</row>
    <row r="66" spans="1:196" ht="33.6" customHeight="1">
      <c r="A66" s="32"/>
      <c r="B66" s="49" t="s">
        <v>35</v>
      </c>
      <c r="C66" s="50" t="s">
        <v>128</v>
      </c>
      <c r="D66" s="50" t="s">
        <v>129</v>
      </c>
      <c r="E66" s="85" t="s">
        <v>130</v>
      </c>
      <c r="F66" s="57">
        <v>343</v>
      </c>
      <c r="G66" s="55">
        <v>123</v>
      </c>
      <c r="H66" s="55">
        <v>87.3</v>
      </c>
      <c r="I66" s="62">
        <f t="shared" si="2"/>
        <v>7.3126602000301547E-4</v>
      </c>
      <c r="J66" s="55">
        <f t="shared" si="0"/>
        <v>-35.700000000000003</v>
      </c>
      <c r="K66" s="56">
        <f t="shared" si="3"/>
        <v>0.70975609756097557</v>
      </c>
      <c r="L66" s="60"/>
      <c r="M66" s="58"/>
      <c r="N66" s="55"/>
      <c r="O66" s="58"/>
      <c r="P66" s="55">
        <f t="shared" si="5"/>
        <v>0</v>
      </c>
      <c r="Q66" s="56"/>
      <c r="R66" s="57">
        <f>SUM(F66,L66)</f>
        <v>343</v>
      </c>
      <c r="S66" s="55">
        <f t="shared" ref="S66:U67" si="18">SUM(F66,M66)</f>
        <v>343</v>
      </c>
      <c r="T66" s="55">
        <f t="shared" si="18"/>
        <v>123</v>
      </c>
      <c r="U66" s="55">
        <f t="shared" si="18"/>
        <v>87.3</v>
      </c>
      <c r="V66" s="55">
        <f t="shared" si="8"/>
        <v>-35.700000000000003</v>
      </c>
      <c r="W66" s="56">
        <f t="shared" si="9"/>
        <v>0.70975609756097557</v>
      </c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</row>
    <row r="67" spans="1:196" ht="36" customHeight="1">
      <c r="A67" s="32"/>
      <c r="B67" s="49" t="s">
        <v>35</v>
      </c>
      <c r="C67" s="50" t="s">
        <v>131</v>
      </c>
      <c r="D67" s="50" t="s">
        <v>129</v>
      </c>
      <c r="E67" s="85" t="s">
        <v>132</v>
      </c>
      <c r="F67" s="57">
        <v>207</v>
      </c>
      <c r="G67" s="55">
        <v>114.2</v>
      </c>
      <c r="H67" s="55">
        <v>7.5</v>
      </c>
      <c r="I67" s="54">
        <f t="shared" si="2"/>
        <v>6.282354123737247E-5</v>
      </c>
      <c r="J67" s="55">
        <f t="shared" si="0"/>
        <v>-106.7</v>
      </c>
      <c r="K67" s="56">
        <f t="shared" si="3"/>
        <v>6.5674255691768824E-2</v>
      </c>
      <c r="L67" s="60"/>
      <c r="M67" s="58"/>
      <c r="N67" s="55"/>
      <c r="O67" s="58"/>
      <c r="P67" s="55">
        <f t="shared" si="5"/>
        <v>0</v>
      </c>
      <c r="Q67" s="56"/>
      <c r="R67" s="57">
        <f>SUM(F67,L67)</f>
        <v>207</v>
      </c>
      <c r="S67" s="55">
        <f t="shared" si="18"/>
        <v>207</v>
      </c>
      <c r="T67" s="55">
        <f t="shared" si="18"/>
        <v>114.2</v>
      </c>
      <c r="U67" s="55">
        <f t="shared" si="18"/>
        <v>7.5</v>
      </c>
      <c r="V67" s="55">
        <f t="shared" si="8"/>
        <v>-106.7</v>
      </c>
      <c r="W67" s="56">
        <f t="shared" si="9"/>
        <v>6.5674255691768824E-2</v>
      </c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</row>
    <row r="68" spans="1:196" s="137" customFormat="1" ht="49.5" customHeight="1">
      <c r="A68" s="32"/>
      <c r="B68" s="49" t="s">
        <v>23</v>
      </c>
      <c r="C68" s="50" t="s">
        <v>133</v>
      </c>
      <c r="D68" s="50" t="s">
        <v>129</v>
      </c>
      <c r="E68" s="82" t="s">
        <v>134</v>
      </c>
      <c r="F68" s="57">
        <v>2758.5</v>
      </c>
      <c r="G68" s="55">
        <v>764.6</v>
      </c>
      <c r="H68" s="55">
        <v>540</v>
      </c>
      <c r="I68" s="62">
        <f t="shared" si="2"/>
        <v>4.5232949690908178E-3</v>
      </c>
      <c r="J68" s="55">
        <f t="shared" si="0"/>
        <v>-224.60000000000002</v>
      </c>
      <c r="K68" s="56">
        <f t="shared" si="3"/>
        <v>0.70625163484174724</v>
      </c>
      <c r="L68" s="57">
        <v>51.4</v>
      </c>
      <c r="M68" s="55">
        <v>51.4</v>
      </c>
      <c r="N68" s="55">
        <v>10</v>
      </c>
      <c r="O68" s="55"/>
      <c r="P68" s="55">
        <f t="shared" si="5"/>
        <v>-10</v>
      </c>
      <c r="Q68" s="56"/>
      <c r="R68" s="57">
        <f t="shared" si="11"/>
        <v>2809.9</v>
      </c>
      <c r="S68" s="55">
        <f t="shared" si="14"/>
        <v>2809.9</v>
      </c>
      <c r="T68" s="55">
        <f t="shared" si="14"/>
        <v>774.6</v>
      </c>
      <c r="U68" s="55">
        <f t="shared" si="14"/>
        <v>540</v>
      </c>
      <c r="V68" s="55">
        <f t="shared" si="8"/>
        <v>-234.60000000000002</v>
      </c>
      <c r="W68" s="56">
        <f t="shared" si="9"/>
        <v>0.69713400464756003</v>
      </c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136"/>
      <c r="GF68" s="136"/>
      <c r="GG68" s="136"/>
      <c r="GH68" s="136"/>
      <c r="GI68" s="136"/>
      <c r="GJ68" s="136"/>
      <c r="GK68" s="136"/>
      <c r="GL68" s="136"/>
      <c r="GM68" s="136"/>
      <c r="GN68" s="136"/>
    </row>
    <row r="69" spans="1:196" s="137" customFormat="1" ht="51" hidden="1" customHeight="1">
      <c r="A69" s="32"/>
      <c r="B69" s="49" t="s">
        <v>23</v>
      </c>
      <c r="C69" s="50" t="s">
        <v>295</v>
      </c>
      <c r="D69" s="50" t="s">
        <v>129</v>
      </c>
      <c r="E69" s="82" t="s">
        <v>296</v>
      </c>
      <c r="F69" s="57"/>
      <c r="G69" s="55"/>
      <c r="H69" s="55"/>
      <c r="I69" s="62">
        <f t="shared" si="2"/>
        <v>0</v>
      </c>
      <c r="J69" s="55">
        <f t="shared" si="0"/>
        <v>0</v>
      </c>
      <c r="K69" s="56" t="e">
        <f t="shared" si="3"/>
        <v>#DIV/0!</v>
      </c>
      <c r="L69" s="57"/>
      <c r="M69" s="55"/>
      <c r="N69" s="55"/>
      <c r="O69" s="55"/>
      <c r="P69" s="55">
        <f t="shared" si="5"/>
        <v>0</v>
      </c>
      <c r="Q69" s="56" t="e">
        <f t="shared" si="6"/>
        <v>#DIV/0!</v>
      </c>
      <c r="R69" s="57">
        <f t="shared" si="11"/>
        <v>0</v>
      </c>
      <c r="S69" s="55">
        <f t="shared" si="14"/>
        <v>0</v>
      </c>
      <c r="T69" s="55">
        <f t="shared" si="14"/>
        <v>0</v>
      </c>
      <c r="U69" s="55">
        <f t="shared" si="14"/>
        <v>0</v>
      </c>
      <c r="V69" s="55">
        <f t="shared" si="8"/>
        <v>0</v>
      </c>
      <c r="W69" s="56" t="e">
        <f t="shared" si="9"/>
        <v>#DIV/0!</v>
      </c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136"/>
      <c r="GF69" s="136"/>
      <c r="GG69" s="136"/>
      <c r="GH69" s="136"/>
      <c r="GI69" s="136"/>
      <c r="GJ69" s="136"/>
      <c r="GK69" s="136"/>
      <c r="GL69" s="136"/>
      <c r="GM69" s="136"/>
      <c r="GN69" s="136"/>
    </row>
    <row r="70" spans="1:196" s="102" customFormat="1" ht="82.15" hidden="1" customHeight="1">
      <c r="A70" s="64"/>
      <c r="B70" s="65"/>
      <c r="C70" s="65"/>
      <c r="D70" s="65"/>
      <c r="E70" s="67" t="s">
        <v>297</v>
      </c>
      <c r="F70" s="74"/>
      <c r="G70" s="75"/>
      <c r="H70" s="75"/>
      <c r="I70" s="37">
        <f t="shared" si="2"/>
        <v>0</v>
      </c>
      <c r="J70" s="36">
        <f t="shared" si="0"/>
        <v>0</v>
      </c>
      <c r="K70" s="73" t="e">
        <f t="shared" si="3"/>
        <v>#DIV/0!</v>
      </c>
      <c r="L70" s="78"/>
      <c r="M70" s="72"/>
      <c r="N70" s="72"/>
      <c r="O70" s="72"/>
      <c r="P70" s="72">
        <f t="shared" si="5"/>
        <v>0</v>
      </c>
      <c r="Q70" s="73" t="e">
        <f t="shared" si="6"/>
        <v>#DIV/0!</v>
      </c>
      <c r="R70" s="78">
        <f t="shared" si="11"/>
        <v>0</v>
      </c>
      <c r="S70" s="72">
        <f t="shared" si="14"/>
        <v>0</v>
      </c>
      <c r="T70" s="72">
        <f t="shared" si="14"/>
        <v>0</v>
      </c>
      <c r="U70" s="55">
        <f t="shared" si="14"/>
        <v>0</v>
      </c>
      <c r="V70" s="72">
        <f t="shared" si="8"/>
        <v>0</v>
      </c>
      <c r="W70" s="73" t="e">
        <f t="shared" si="9"/>
        <v>#DIV/0!</v>
      </c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80"/>
      <c r="FN70" s="80"/>
      <c r="FO70" s="80"/>
      <c r="FP70" s="80"/>
      <c r="FQ70" s="80"/>
      <c r="FR70" s="80"/>
      <c r="FS70" s="80"/>
      <c r="FT70" s="80"/>
      <c r="FU70" s="80"/>
      <c r="FV70" s="80"/>
      <c r="FW70" s="80"/>
      <c r="FX70" s="80"/>
      <c r="FY70" s="80"/>
      <c r="FZ70" s="80"/>
      <c r="GA70" s="80"/>
      <c r="GB70" s="80"/>
      <c r="GC70" s="80"/>
      <c r="GD70" s="80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</row>
    <row r="71" spans="1:196" s="137" customFormat="1" ht="52.9" customHeight="1" thickBot="1">
      <c r="A71" s="32"/>
      <c r="B71" s="49" t="s">
        <v>23</v>
      </c>
      <c r="C71" s="50" t="s">
        <v>298</v>
      </c>
      <c r="D71" s="50" t="s">
        <v>129</v>
      </c>
      <c r="E71" s="82" t="s">
        <v>299</v>
      </c>
      <c r="F71" s="57">
        <v>250.2</v>
      </c>
      <c r="G71" s="55">
        <v>63.5</v>
      </c>
      <c r="H71" s="55">
        <v>60.2</v>
      </c>
      <c r="I71" s="62">
        <f t="shared" si="2"/>
        <v>5.0426362433197633E-4</v>
      </c>
      <c r="J71" s="55">
        <f t="shared" ref="J71:J119" si="19">H71-G71</f>
        <v>-3.2999999999999972</v>
      </c>
      <c r="K71" s="56">
        <f t="shared" si="3"/>
        <v>0.9480314960629922</v>
      </c>
      <c r="L71" s="57"/>
      <c r="M71" s="55"/>
      <c r="N71" s="55"/>
      <c r="O71" s="55"/>
      <c r="P71" s="55">
        <f t="shared" si="5"/>
        <v>0</v>
      </c>
      <c r="Q71" s="56"/>
      <c r="R71" s="57">
        <f t="shared" si="11"/>
        <v>250.2</v>
      </c>
      <c r="S71" s="55">
        <f t="shared" si="14"/>
        <v>250.2</v>
      </c>
      <c r="T71" s="55">
        <f t="shared" si="14"/>
        <v>63.5</v>
      </c>
      <c r="U71" s="55">
        <f t="shared" si="14"/>
        <v>60.2</v>
      </c>
      <c r="V71" s="55">
        <f t="shared" si="8"/>
        <v>-3.2999999999999972</v>
      </c>
      <c r="W71" s="56">
        <f t="shared" si="9"/>
        <v>0.9480314960629922</v>
      </c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136"/>
      <c r="GF71" s="136"/>
      <c r="GG71" s="136"/>
      <c r="GH71" s="136"/>
      <c r="GI71" s="136"/>
      <c r="GJ71" s="136"/>
      <c r="GK71" s="136"/>
      <c r="GL71" s="136"/>
      <c r="GM71" s="136"/>
      <c r="GN71" s="136"/>
    </row>
    <row r="72" spans="1:196" s="135" customFormat="1" ht="83.45" customHeight="1" thickBot="1">
      <c r="A72" s="42">
        <v>6</v>
      </c>
      <c r="B72" s="43" t="s">
        <v>17</v>
      </c>
      <c r="C72" s="43" t="s">
        <v>205</v>
      </c>
      <c r="D72" s="43" t="s">
        <v>136</v>
      </c>
      <c r="E72" s="138" t="s">
        <v>137</v>
      </c>
      <c r="F72" s="35">
        <v>35870.9</v>
      </c>
      <c r="G72" s="36">
        <v>10245.4</v>
      </c>
      <c r="H72" s="36">
        <v>9626.6</v>
      </c>
      <c r="I72" s="37">
        <f t="shared" si="2"/>
        <v>8.0636946943425311E-2</v>
      </c>
      <c r="J72" s="36">
        <f t="shared" si="19"/>
        <v>-618.79999999999927</v>
      </c>
      <c r="K72" s="38">
        <f t="shared" si="3"/>
        <v>0.93960216292189669</v>
      </c>
      <c r="L72" s="35">
        <v>201.5</v>
      </c>
      <c r="M72" s="36">
        <v>204.9</v>
      </c>
      <c r="N72" s="36">
        <v>85.4</v>
      </c>
      <c r="O72" s="36">
        <v>24.1</v>
      </c>
      <c r="P72" s="36">
        <f t="shared" si="5"/>
        <v>-61.300000000000004</v>
      </c>
      <c r="Q72" s="38">
        <f t="shared" si="6"/>
        <v>0.2822014051522248</v>
      </c>
      <c r="R72" s="35">
        <f t="shared" si="11"/>
        <v>36072.400000000001</v>
      </c>
      <c r="S72" s="36">
        <f t="shared" si="14"/>
        <v>36075.800000000003</v>
      </c>
      <c r="T72" s="36">
        <f t="shared" si="14"/>
        <v>10330.799999999999</v>
      </c>
      <c r="U72" s="36">
        <f t="shared" si="14"/>
        <v>9650.7000000000007</v>
      </c>
      <c r="V72" s="36">
        <f t="shared" si="8"/>
        <v>-680.09999999999854</v>
      </c>
      <c r="W72" s="38">
        <f t="shared" si="9"/>
        <v>0.93416773144383802</v>
      </c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</row>
    <row r="73" spans="1:196" s="140" customFormat="1" ht="48.75" customHeight="1" thickBot="1">
      <c r="A73" s="42">
        <v>7</v>
      </c>
      <c r="B73" s="43" t="s">
        <v>17</v>
      </c>
      <c r="C73" s="43" t="s">
        <v>206</v>
      </c>
      <c r="D73" s="43" t="s">
        <v>136</v>
      </c>
      <c r="E73" s="138" t="s">
        <v>207</v>
      </c>
      <c r="F73" s="35">
        <v>30993.9</v>
      </c>
      <c r="G73" s="36">
        <v>8320</v>
      </c>
      <c r="H73" s="36">
        <v>7326.2</v>
      </c>
      <c r="I73" s="37">
        <f t="shared" ref="I73:I119" si="20">H73/$H$7</f>
        <v>6.1367710375098423E-2</v>
      </c>
      <c r="J73" s="36">
        <f t="shared" si="19"/>
        <v>-993.80000000000018</v>
      </c>
      <c r="K73" s="38">
        <f t="shared" ref="K73:K122" si="21">H73/G73</f>
        <v>0.88055288461538461</v>
      </c>
      <c r="L73" s="35">
        <v>253.1</v>
      </c>
      <c r="M73" s="36">
        <v>253.1</v>
      </c>
      <c r="N73" s="36">
        <v>241.1</v>
      </c>
      <c r="O73" s="36">
        <v>73.3</v>
      </c>
      <c r="P73" s="36">
        <f t="shared" ref="P73:P119" si="22">O73-N73</f>
        <v>-167.8</v>
      </c>
      <c r="Q73" s="38">
        <f t="shared" si="6"/>
        <v>0.3040232268768146</v>
      </c>
      <c r="R73" s="35">
        <f>SUM(F73,L73)</f>
        <v>31247</v>
      </c>
      <c r="S73" s="36">
        <f t="shared" si="14"/>
        <v>31247</v>
      </c>
      <c r="T73" s="36">
        <f t="shared" si="14"/>
        <v>8561.1</v>
      </c>
      <c r="U73" s="36">
        <f t="shared" si="14"/>
        <v>7399.5</v>
      </c>
      <c r="V73" s="36">
        <f t="shared" ref="V73:V119" si="23">U73-T73</f>
        <v>-1161.6000000000004</v>
      </c>
      <c r="W73" s="38">
        <f t="shared" ref="W73:W122" si="24">U73/T73</f>
        <v>0.86431650138416793</v>
      </c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139"/>
      <c r="GF73" s="139"/>
      <c r="GG73" s="139"/>
      <c r="GH73" s="139"/>
      <c r="GI73" s="139"/>
      <c r="GJ73" s="139"/>
      <c r="GK73" s="139"/>
      <c r="GL73" s="139"/>
      <c r="GM73" s="139"/>
      <c r="GN73" s="139"/>
    </row>
    <row r="74" spans="1:196" s="140" customFormat="1" ht="34.5" customHeight="1" thickBot="1">
      <c r="A74" s="42">
        <v>8</v>
      </c>
      <c r="B74" s="43" t="s">
        <v>17</v>
      </c>
      <c r="C74" s="43" t="s">
        <v>138</v>
      </c>
      <c r="D74" s="43" t="s">
        <v>156</v>
      </c>
      <c r="E74" s="138" t="s">
        <v>208</v>
      </c>
      <c r="F74" s="35">
        <v>500</v>
      </c>
      <c r="G74" s="36">
        <v>83</v>
      </c>
      <c r="H74" s="36">
        <v>55.2</v>
      </c>
      <c r="I74" s="141">
        <f t="shared" si="20"/>
        <v>4.6238126350706138E-4</v>
      </c>
      <c r="J74" s="36">
        <f t="shared" si="19"/>
        <v>-27.799999999999997</v>
      </c>
      <c r="K74" s="38">
        <f t="shared" si="21"/>
        <v>0.66506024096385541</v>
      </c>
      <c r="L74" s="142"/>
      <c r="M74" s="143"/>
      <c r="N74" s="36"/>
      <c r="O74" s="143"/>
      <c r="P74" s="36">
        <f t="shared" si="22"/>
        <v>0</v>
      </c>
      <c r="Q74" s="38"/>
      <c r="R74" s="35">
        <f>SUM(F74,L74)</f>
        <v>500</v>
      </c>
      <c r="S74" s="36">
        <f t="shared" si="14"/>
        <v>500</v>
      </c>
      <c r="T74" s="36">
        <f t="shared" si="14"/>
        <v>83</v>
      </c>
      <c r="U74" s="36">
        <f t="shared" si="14"/>
        <v>55.2</v>
      </c>
      <c r="V74" s="36">
        <f t="shared" si="23"/>
        <v>-27.799999999999997</v>
      </c>
      <c r="W74" s="38">
        <f t="shared" si="24"/>
        <v>0.66506024096385541</v>
      </c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139"/>
      <c r="GF74" s="139"/>
      <c r="GG74" s="139"/>
      <c r="GH74" s="139"/>
      <c r="GI74" s="139"/>
      <c r="GJ74" s="139"/>
      <c r="GK74" s="139"/>
      <c r="GL74" s="139"/>
      <c r="GM74" s="139"/>
      <c r="GN74" s="139"/>
    </row>
    <row r="75" spans="1:196" s="140" customFormat="1" ht="24" customHeight="1" thickBot="1">
      <c r="A75" s="42">
        <v>9</v>
      </c>
      <c r="B75" s="43" t="s">
        <v>32</v>
      </c>
      <c r="C75" s="43" t="s">
        <v>139</v>
      </c>
      <c r="D75" s="43"/>
      <c r="E75" s="44" t="s">
        <v>140</v>
      </c>
      <c r="F75" s="35">
        <f>SUM(F76:F83,F84,F85)</f>
        <v>27425.599999999999</v>
      </c>
      <c r="G75" s="36">
        <f>SUM(G76:G83,G84,G85)</f>
        <v>7406.7999999999993</v>
      </c>
      <c r="H75" s="36">
        <f>SUM(H76:H83,H84,H85)</f>
        <v>6785.2000000000007</v>
      </c>
      <c r="I75" s="37">
        <f t="shared" si="20"/>
        <v>5.6836038933842627E-2</v>
      </c>
      <c r="J75" s="36">
        <f t="shared" si="19"/>
        <v>-621.59999999999854</v>
      </c>
      <c r="K75" s="38">
        <f t="shared" si="21"/>
        <v>0.91607711832370275</v>
      </c>
      <c r="L75" s="35">
        <f>SUM(L76:L83,L84,L85)</f>
        <v>59263.6</v>
      </c>
      <c r="M75" s="36">
        <f>SUM(M76:M83,M84,M85)</f>
        <v>59263.6</v>
      </c>
      <c r="N75" s="36">
        <f>SUM(N76:N83,N84,N85)</f>
        <v>21813.1</v>
      </c>
      <c r="O75" s="36">
        <f>SUM(O76:O83,O84,O85)</f>
        <v>6556.1</v>
      </c>
      <c r="P75" s="36">
        <f t="shared" si="22"/>
        <v>-15256.999999999998</v>
      </c>
      <c r="Q75" s="38">
        <f t="shared" ref="Q75:Q122" si="25">O75/N75</f>
        <v>0.30055792161590972</v>
      </c>
      <c r="R75" s="35">
        <f>SUM(R76:R83,R84,R85)</f>
        <v>86689.2</v>
      </c>
      <c r="S75" s="36">
        <f>SUM(S76:S83,S84,S85)</f>
        <v>86689.2</v>
      </c>
      <c r="T75" s="36">
        <f>SUM(T76:T83,T84,T85)</f>
        <v>29219.9</v>
      </c>
      <c r="U75" s="36">
        <f>SUM(U76:U83,U84,U85)</f>
        <v>13341.3</v>
      </c>
      <c r="V75" s="36">
        <f t="shared" si="23"/>
        <v>-15878.600000000002</v>
      </c>
      <c r="W75" s="38">
        <f t="shared" si="24"/>
        <v>0.45658267139860159</v>
      </c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139"/>
      <c r="GF75" s="139"/>
      <c r="GG75" s="139"/>
      <c r="GH75" s="139"/>
      <c r="GI75" s="139"/>
      <c r="GJ75" s="139"/>
      <c r="GK75" s="139"/>
      <c r="GL75" s="139"/>
      <c r="GM75" s="139"/>
      <c r="GN75" s="139"/>
    </row>
    <row r="76" spans="1:196" ht="31.5" customHeight="1">
      <c r="A76" s="32"/>
      <c r="B76" s="49"/>
      <c r="C76" s="50" t="s">
        <v>209</v>
      </c>
      <c r="D76" s="50" t="s">
        <v>141</v>
      </c>
      <c r="E76" s="86" t="s">
        <v>210</v>
      </c>
      <c r="F76" s="57"/>
      <c r="G76" s="55"/>
      <c r="H76" s="55"/>
      <c r="I76" s="62">
        <f t="shared" si="20"/>
        <v>0</v>
      </c>
      <c r="J76" s="55">
        <f t="shared" si="19"/>
        <v>0</v>
      </c>
      <c r="K76" s="56"/>
      <c r="L76" s="57">
        <v>14554.5</v>
      </c>
      <c r="M76" s="55">
        <v>14554.5</v>
      </c>
      <c r="N76" s="55">
        <v>3531.5</v>
      </c>
      <c r="O76" s="55">
        <v>2277.5</v>
      </c>
      <c r="P76" s="55">
        <f t="shared" si="22"/>
        <v>-1254</v>
      </c>
      <c r="Q76" s="56">
        <f t="shared" si="25"/>
        <v>0.64491009486054085</v>
      </c>
      <c r="R76" s="57">
        <f t="shared" si="11"/>
        <v>14554.5</v>
      </c>
      <c r="S76" s="55">
        <f t="shared" si="14"/>
        <v>14554.5</v>
      </c>
      <c r="T76" s="55">
        <f t="shared" si="14"/>
        <v>3531.5</v>
      </c>
      <c r="U76" s="55">
        <f t="shared" si="14"/>
        <v>2277.5</v>
      </c>
      <c r="V76" s="55">
        <f t="shared" si="23"/>
        <v>-1254</v>
      </c>
      <c r="W76" s="56">
        <f t="shared" si="24"/>
        <v>0.64491009486054085</v>
      </c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</row>
    <row r="77" spans="1:196" ht="30" customHeight="1">
      <c r="A77" s="32"/>
      <c r="B77" s="49"/>
      <c r="C77" s="50" t="s">
        <v>300</v>
      </c>
      <c r="D77" s="50" t="s">
        <v>142</v>
      </c>
      <c r="E77" s="86" t="s">
        <v>212</v>
      </c>
      <c r="F77" s="57"/>
      <c r="G77" s="55"/>
      <c r="H77" s="55"/>
      <c r="I77" s="54">
        <f t="shared" si="20"/>
        <v>0</v>
      </c>
      <c r="J77" s="55">
        <f t="shared" si="19"/>
        <v>0</v>
      </c>
      <c r="K77" s="56"/>
      <c r="L77" s="57">
        <v>1797.6</v>
      </c>
      <c r="M77" s="55">
        <v>1797.6</v>
      </c>
      <c r="N77" s="55">
        <v>603</v>
      </c>
      <c r="O77" s="58"/>
      <c r="P77" s="55">
        <f t="shared" si="22"/>
        <v>-603</v>
      </c>
      <c r="Q77" s="56">
        <f t="shared" si="25"/>
        <v>0</v>
      </c>
      <c r="R77" s="57">
        <f t="shared" si="11"/>
        <v>1797.6</v>
      </c>
      <c r="S77" s="55">
        <f t="shared" si="14"/>
        <v>1797.6</v>
      </c>
      <c r="T77" s="55">
        <f t="shared" si="14"/>
        <v>603</v>
      </c>
      <c r="U77" s="55">
        <f t="shared" si="14"/>
        <v>0</v>
      </c>
      <c r="V77" s="55">
        <f t="shared" si="23"/>
        <v>-603</v>
      </c>
      <c r="W77" s="56">
        <f t="shared" si="24"/>
        <v>0</v>
      </c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</row>
    <row r="78" spans="1:196" ht="33" customHeight="1">
      <c r="A78" s="32"/>
      <c r="B78" s="49"/>
      <c r="C78" s="50" t="s">
        <v>211</v>
      </c>
      <c r="D78" s="50" t="s">
        <v>142</v>
      </c>
      <c r="E78" s="86" t="s">
        <v>212</v>
      </c>
      <c r="F78" s="57"/>
      <c r="G78" s="55"/>
      <c r="H78" s="55"/>
      <c r="I78" s="54">
        <f t="shared" si="20"/>
        <v>0</v>
      </c>
      <c r="J78" s="55">
        <f t="shared" si="19"/>
        <v>0</v>
      </c>
      <c r="K78" s="56"/>
      <c r="L78" s="57">
        <v>2656.9</v>
      </c>
      <c r="M78" s="55">
        <v>2656.9</v>
      </c>
      <c r="N78" s="55">
        <v>891.4</v>
      </c>
      <c r="O78" s="55"/>
      <c r="P78" s="55">
        <f t="shared" si="22"/>
        <v>-891.4</v>
      </c>
      <c r="Q78" s="56">
        <f t="shared" si="25"/>
        <v>0</v>
      </c>
      <c r="R78" s="57">
        <f t="shared" si="11"/>
        <v>2656.9</v>
      </c>
      <c r="S78" s="55">
        <f t="shared" si="14"/>
        <v>2656.9</v>
      </c>
      <c r="T78" s="55">
        <f t="shared" si="14"/>
        <v>891.4</v>
      </c>
      <c r="U78" s="55">
        <f t="shared" si="14"/>
        <v>0</v>
      </c>
      <c r="V78" s="55">
        <f t="shared" si="23"/>
        <v>-891.4</v>
      </c>
      <c r="W78" s="56">
        <f t="shared" si="24"/>
        <v>0</v>
      </c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</row>
    <row r="79" spans="1:196" ht="39" hidden="1" customHeight="1">
      <c r="A79" s="32"/>
      <c r="B79" s="49" t="s">
        <v>38</v>
      </c>
      <c r="C79" s="50" t="s">
        <v>213</v>
      </c>
      <c r="D79" s="50" t="s">
        <v>142</v>
      </c>
      <c r="E79" s="86" t="s">
        <v>214</v>
      </c>
      <c r="F79" s="57"/>
      <c r="G79" s="55"/>
      <c r="H79" s="55"/>
      <c r="I79" s="62">
        <f t="shared" si="20"/>
        <v>0</v>
      </c>
      <c r="J79" s="55">
        <f t="shared" si="19"/>
        <v>0</v>
      </c>
      <c r="K79" s="56" t="e">
        <f t="shared" si="21"/>
        <v>#DIV/0!</v>
      </c>
      <c r="L79" s="57"/>
      <c r="M79" s="55"/>
      <c r="N79" s="55"/>
      <c r="O79" s="55"/>
      <c r="P79" s="55">
        <f t="shared" si="22"/>
        <v>0</v>
      </c>
      <c r="Q79" s="56" t="e">
        <f t="shared" si="25"/>
        <v>#DIV/0!</v>
      </c>
      <c r="R79" s="57">
        <f t="shared" ref="R79:R119" si="26">SUM(F79,L79)</f>
        <v>0</v>
      </c>
      <c r="S79" s="55">
        <f t="shared" si="14"/>
        <v>0</v>
      </c>
      <c r="T79" s="55">
        <f t="shared" si="14"/>
        <v>0</v>
      </c>
      <c r="U79" s="55">
        <f t="shared" si="14"/>
        <v>0</v>
      </c>
      <c r="V79" s="55">
        <f t="shared" si="23"/>
        <v>0</v>
      </c>
      <c r="W79" s="56" t="e">
        <f t="shared" si="24"/>
        <v>#DIV/0!</v>
      </c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</row>
    <row r="80" spans="1:196" ht="35.25" customHeight="1">
      <c r="A80" s="32"/>
      <c r="B80" s="49" t="s">
        <v>38</v>
      </c>
      <c r="C80" s="50" t="s">
        <v>215</v>
      </c>
      <c r="D80" s="50" t="s">
        <v>142</v>
      </c>
      <c r="E80" s="86" t="s">
        <v>216</v>
      </c>
      <c r="F80" s="57"/>
      <c r="G80" s="55"/>
      <c r="H80" s="55"/>
      <c r="I80" s="62">
        <f t="shared" si="20"/>
        <v>0</v>
      </c>
      <c r="J80" s="55">
        <f t="shared" si="19"/>
        <v>0</v>
      </c>
      <c r="K80" s="56"/>
      <c r="L80" s="57">
        <v>15487.2</v>
      </c>
      <c r="M80" s="55">
        <v>15487.2</v>
      </c>
      <c r="N80" s="55">
        <v>6087.2</v>
      </c>
      <c r="O80" s="55">
        <v>1295.4000000000001</v>
      </c>
      <c r="P80" s="55">
        <f t="shared" si="22"/>
        <v>-4791.7999999999993</v>
      </c>
      <c r="Q80" s="56">
        <f t="shared" si="25"/>
        <v>0.21280720199763439</v>
      </c>
      <c r="R80" s="57">
        <f t="shared" si="26"/>
        <v>15487.2</v>
      </c>
      <c r="S80" s="55">
        <f t="shared" si="14"/>
        <v>15487.2</v>
      </c>
      <c r="T80" s="55">
        <f t="shared" si="14"/>
        <v>6087.2</v>
      </c>
      <c r="U80" s="55">
        <f t="shared" si="14"/>
        <v>1295.4000000000001</v>
      </c>
      <c r="V80" s="55">
        <f t="shared" si="23"/>
        <v>-4791.7999999999993</v>
      </c>
      <c r="W80" s="56">
        <f t="shared" si="24"/>
        <v>0.21280720199763439</v>
      </c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</row>
    <row r="81" spans="1:196" ht="48" customHeight="1">
      <c r="A81" s="32"/>
      <c r="B81" s="49" t="s">
        <v>38</v>
      </c>
      <c r="C81" s="50" t="s">
        <v>217</v>
      </c>
      <c r="D81" s="50" t="s">
        <v>142</v>
      </c>
      <c r="E81" s="86" t="s">
        <v>143</v>
      </c>
      <c r="F81" s="57"/>
      <c r="G81" s="55"/>
      <c r="H81" s="55"/>
      <c r="I81" s="62">
        <f t="shared" si="20"/>
        <v>0</v>
      </c>
      <c r="J81" s="55">
        <f t="shared" si="19"/>
        <v>0</v>
      </c>
      <c r="K81" s="56"/>
      <c r="L81" s="57">
        <v>18767.400000000001</v>
      </c>
      <c r="M81" s="55">
        <v>18767.400000000001</v>
      </c>
      <c r="N81" s="55">
        <v>10200</v>
      </c>
      <c r="O81" s="55">
        <v>2983.2</v>
      </c>
      <c r="P81" s="55">
        <f t="shared" si="22"/>
        <v>-7216.8</v>
      </c>
      <c r="Q81" s="56">
        <f t="shared" si="25"/>
        <v>0.29247058823529409</v>
      </c>
      <c r="R81" s="57">
        <f t="shared" si="26"/>
        <v>18767.400000000001</v>
      </c>
      <c r="S81" s="55">
        <f t="shared" si="14"/>
        <v>18767.400000000001</v>
      </c>
      <c r="T81" s="55">
        <f t="shared" si="14"/>
        <v>10200</v>
      </c>
      <c r="U81" s="55">
        <f t="shared" si="14"/>
        <v>2983.2</v>
      </c>
      <c r="V81" s="55">
        <f t="shared" si="23"/>
        <v>-7216.8</v>
      </c>
      <c r="W81" s="56">
        <f t="shared" si="24"/>
        <v>0.29247058823529409</v>
      </c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</row>
    <row r="82" spans="1:196" ht="65.45" customHeight="1">
      <c r="A82" s="32"/>
      <c r="B82" s="49" t="s">
        <v>38</v>
      </c>
      <c r="C82" s="50" t="s">
        <v>218</v>
      </c>
      <c r="D82" s="50" t="s">
        <v>142</v>
      </c>
      <c r="E82" s="144" t="s">
        <v>219</v>
      </c>
      <c r="F82" s="57">
        <v>9925.6</v>
      </c>
      <c r="G82" s="55">
        <v>2481.4</v>
      </c>
      <c r="H82" s="55">
        <v>2110.4</v>
      </c>
      <c r="I82" s="62">
        <f t="shared" si="20"/>
        <v>1.7677706856980117E-2</v>
      </c>
      <c r="J82" s="55">
        <f t="shared" si="19"/>
        <v>-371</v>
      </c>
      <c r="K82" s="56">
        <f t="shared" si="21"/>
        <v>0.85048762795196264</v>
      </c>
      <c r="L82" s="60"/>
      <c r="M82" s="58"/>
      <c r="N82" s="55"/>
      <c r="O82" s="58"/>
      <c r="P82" s="55">
        <f t="shared" si="22"/>
        <v>0</v>
      </c>
      <c r="Q82" s="56"/>
      <c r="R82" s="57">
        <f t="shared" si="26"/>
        <v>9925.6</v>
      </c>
      <c r="S82" s="55">
        <f t="shared" si="14"/>
        <v>9925.6</v>
      </c>
      <c r="T82" s="55">
        <f t="shared" si="14"/>
        <v>2481.4</v>
      </c>
      <c r="U82" s="55">
        <f t="shared" si="14"/>
        <v>2110.4</v>
      </c>
      <c r="V82" s="55">
        <f t="shared" si="23"/>
        <v>-371</v>
      </c>
      <c r="W82" s="56">
        <f t="shared" si="24"/>
        <v>0.85048762795196264</v>
      </c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</row>
    <row r="83" spans="1:196" ht="21.75" customHeight="1">
      <c r="A83" s="32"/>
      <c r="B83" s="49" t="s">
        <v>18</v>
      </c>
      <c r="C83" s="50" t="s">
        <v>220</v>
      </c>
      <c r="D83" s="50" t="s">
        <v>142</v>
      </c>
      <c r="E83" s="145" t="s">
        <v>221</v>
      </c>
      <c r="F83" s="52">
        <v>17500</v>
      </c>
      <c r="G83" s="53">
        <v>4925.3999999999996</v>
      </c>
      <c r="H83" s="53">
        <v>4674.8</v>
      </c>
      <c r="I83" s="62">
        <f t="shared" si="20"/>
        <v>3.9158332076862513E-2</v>
      </c>
      <c r="J83" s="55">
        <f t="shared" si="19"/>
        <v>-250.59999999999945</v>
      </c>
      <c r="K83" s="56">
        <f t="shared" si="21"/>
        <v>0.94912088358305935</v>
      </c>
      <c r="L83" s="57">
        <v>5000</v>
      </c>
      <c r="M83" s="55">
        <v>5000</v>
      </c>
      <c r="N83" s="55">
        <v>500</v>
      </c>
      <c r="O83" s="58"/>
      <c r="P83" s="55">
        <f t="shared" si="22"/>
        <v>-500</v>
      </c>
      <c r="Q83" s="56"/>
      <c r="R83" s="57">
        <f t="shared" si="26"/>
        <v>22500</v>
      </c>
      <c r="S83" s="55">
        <f t="shared" si="14"/>
        <v>22500</v>
      </c>
      <c r="T83" s="55">
        <f t="shared" si="14"/>
        <v>5425.4</v>
      </c>
      <c r="U83" s="55">
        <f t="shared" si="14"/>
        <v>4674.8</v>
      </c>
      <c r="V83" s="55">
        <f t="shared" si="23"/>
        <v>-750.59999999999945</v>
      </c>
      <c r="W83" s="56">
        <f t="shared" si="24"/>
        <v>0.8616507538614665</v>
      </c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</row>
    <row r="84" spans="1:196" ht="36.6" customHeight="1">
      <c r="A84" s="32"/>
      <c r="B84" s="49" t="s">
        <v>18</v>
      </c>
      <c r="C84" s="50" t="s">
        <v>222</v>
      </c>
      <c r="D84" s="50" t="s">
        <v>141</v>
      </c>
      <c r="E84" s="145" t="s">
        <v>223</v>
      </c>
      <c r="F84" s="146"/>
      <c r="G84" s="53"/>
      <c r="H84" s="59"/>
      <c r="I84" s="62">
        <f t="shared" si="20"/>
        <v>0</v>
      </c>
      <c r="J84" s="55">
        <f t="shared" si="19"/>
        <v>0</v>
      </c>
      <c r="K84" s="56"/>
      <c r="L84" s="57">
        <v>1000</v>
      </c>
      <c r="M84" s="55">
        <v>1000</v>
      </c>
      <c r="N84" s="55"/>
      <c r="O84" s="55"/>
      <c r="P84" s="55">
        <f t="shared" si="22"/>
        <v>0</v>
      </c>
      <c r="Q84" s="56"/>
      <c r="R84" s="57">
        <f t="shared" si="26"/>
        <v>1000</v>
      </c>
      <c r="S84" s="55">
        <f t="shared" si="14"/>
        <v>1000</v>
      </c>
      <c r="T84" s="55">
        <f t="shared" si="14"/>
        <v>0</v>
      </c>
      <c r="U84" s="55">
        <f t="shared" si="14"/>
        <v>0</v>
      </c>
      <c r="V84" s="55">
        <f t="shared" si="23"/>
        <v>0</v>
      </c>
      <c r="W84" s="56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</row>
    <row r="85" spans="1:196" ht="104.45" hidden="1" customHeight="1">
      <c r="A85" s="32"/>
      <c r="B85" s="49" t="s">
        <v>18</v>
      </c>
      <c r="C85" s="50" t="s">
        <v>301</v>
      </c>
      <c r="D85" s="50" t="s">
        <v>141</v>
      </c>
      <c r="E85" s="145" t="s">
        <v>302</v>
      </c>
      <c r="F85" s="146"/>
      <c r="G85" s="53"/>
      <c r="H85" s="59"/>
      <c r="I85" s="62">
        <f t="shared" si="20"/>
        <v>0</v>
      </c>
      <c r="J85" s="55">
        <f t="shared" si="19"/>
        <v>0</v>
      </c>
      <c r="K85" s="56" t="e">
        <f t="shared" si="21"/>
        <v>#DIV/0!</v>
      </c>
      <c r="L85" s="57"/>
      <c r="M85" s="55"/>
      <c r="N85" s="55"/>
      <c r="O85" s="55"/>
      <c r="P85" s="55">
        <f t="shared" si="22"/>
        <v>0</v>
      </c>
      <c r="Q85" s="56" t="e">
        <f t="shared" si="25"/>
        <v>#DIV/0!</v>
      </c>
      <c r="R85" s="57">
        <f t="shared" si="26"/>
        <v>0</v>
      </c>
      <c r="S85" s="55">
        <f t="shared" si="14"/>
        <v>0</v>
      </c>
      <c r="T85" s="55">
        <f t="shared" si="14"/>
        <v>0</v>
      </c>
      <c r="U85" s="55">
        <f t="shared" si="14"/>
        <v>0</v>
      </c>
      <c r="V85" s="36">
        <f t="shared" si="23"/>
        <v>0</v>
      </c>
      <c r="W85" s="56" t="e">
        <f t="shared" si="24"/>
        <v>#DIV/0!</v>
      </c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</row>
    <row r="86" spans="1:196" s="150" customFormat="1" ht="116.45" hidden="1" customHeight="1" thickBot="1">
      <c r="A86" s="64"/>
      <c r="B86" s="147"/>
      <c r="C86" s="66"/>
      <c r="D86" s="66"/>
      <c r="E86" s="148" t="s">
        <v>303</v>
      </c>
      <c r="F86" s="99"/>
      <c r="G86" s="100"/>
      <c r="H86" s="112"/>
      <c r="I86" s="62">
        <f t="shared" si="20"/>
        <v>0</v>
      </c>
      <c r="J86" s="55">
        <f t="shared" si="19"/>
        <v>0</v>
      </c>
      <c r="K86" s="73" t="e">
        <f t="shared" si="21"/>
        <v>#DIV/0!</v>
      </c>
      <c r="L86" s="78"/>
      <c r="M86" s="72"/>
      <c r="N86" s="72"/>
      <c r="O86" s="100"/>
      <c r="P86" s="72">
        <f t="shared" si="22"/>
        <v>0</v>
      </c>
      <c r="Q86" s="73" t="e">
        <f t="shared" si="25"/>
        <v>#DIV/0!</v>
      </c>
      <c r="R86" s="78">
        <f t="shared" si="26"/>
        <v>0</v>
      </c>
      <c r="S86" s="72">
        <f t="shared" si="14"/>
        <v>0</v>
      </c>
      <c r="T86" s="72">
        <f t="shared" si="14"/>
        <v>0</v>
      </c>
      <c r="U86" s="72">
        <f t="shared" si="14"/>
        <v>0</v>
      </c>
      <c r="V86" s="36">
        <f t="shared" si="23"/>
        <v>0</v>
      </c>
      <c r="W86" s="73" t="e">
        <f t="shared" si="24"/>
        <v>#DIV/0!</v>
      </c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149"/>
      <c r="GF86" s="149"/>
      <c r="GG86" s="149"/>
      <c r="GH86" s="149"/>
      <c r="GI86" s="149"/>
      <c r="GJ86" s="149"/>
      <c r="GK86" s="149"/>
      <c r="GL86" s="149"/>
      <c r="GM86" s="149"/>
      <c r="GN86" s="149"/>
    </row>
    <row r="87" spans="1:196" s="140" customFormat="1" ht="31.5" customHeight="1" thickBot="1">
      <c r="A87" s="42">
        <v>10</v>
      </c>
      <c r="B87" s="151">
        <v>180404</v>
      </c>
      <c r="C87" s="152" t="s">
        <v>304</v>
      </c>
      <c r="D87" s="152" t="s">
        <v>146</v>
      </c>
      <c r="E87" s="153" t="s">
        <v>305</v>
      </c>
      <c r="F87" s="154">
        <v>475.3</v>
      </c>
      <c r="G87" s="155">
        <v>47.6</v>
      </c>
      <c r="H87" s="155"/>
      <c r="I87" s="141">
        <f t="shared" si="20"/>
        <v>0</v>
      </c>
      <c r="J87" s="36">
        <f t="shared" si="19"/>
        <v>-47.6</v>
      </c>
      <c r="K87" s="38">
        <f t="shared" si="21"/>
        <v>0</v>
      </c>
      <c r="L87" s="35"/>
      <c r="M87" s="36"/>
      <c r="N87" s="36"/>
      <c r="O87" s="155"/>
      <c r="P87" s="36">
        <f t="shared" si="22"/>
        <v>0</v>
      </c>
      <c r="Q87" s="38"/>
      <c r="R87" s="35">
        <f t="shared" si="26"/>
        <v>475.3</v>
      </c>
      <c r="S87" s="36">
        <f t="shared" si="14"/>
        <v>475.3</v>
      </c>
      <c r="T87" s="36">
        <f t="shared" si="14"/>
        <v>47.6</v>
      </c>
      <c r="U87" s="36">
        <f t="shared" si="14"/>
        <v>0</v>
      </c>
      <c r="V87" s="36">
        <f t="shared" si="23"/>
        <v>-47.6</v>
      </c>
      <c r="W87" s="38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139"/>
      <c r="GF87" s="139"/>
      <c r="GG87" s="139"/>
      <c r="GH87" s="139"/>
      <c r="GI87" s="139"/>
      <c r="GJ87" s="139"/>
      <c r="GK87" s="139"/>
      <c r="GL87" s="139"/>
      <c r="GM87" s="139"/>
      <c r="GN87" s="139"/>
    </row>
    <row r="88" spans="1:196" s="140" customFormat="1" ht="36" customHeight="1" thickBot="1">
      <c r="A88" s="42">
        <v>11</v>
      </c>
      <c r="B88" s="151">
        <v>180404</v>
      </c>
      <c r="C88" s="152" t="s">
        <v>145</v>
      </c>
      <c r="D88" s="152" t="s">
        <v>224</v>
      </c>
      <c r="E88" s="153" t="s">
        <v>225</v>
      </c>
      <c r="F88" s="154"/>
      <c r="G88" s="155"/>
      <c r="H88" s="156"/>
      <c r="I88" s="37">
        <f t="shared" si="20"/>
        <v>0</v>
      </c>
      <c r="J88" s="36">
        <f t="shared" si="19"/>
        <v>0</v>
      </c>
      <c r="K88" s="38"/>
      <c r="L88" s="35">
        <v>1833.3</v>
      </c>
      <c r="M88" s="36">
        <v>1833.3</v>
      </c>
      <c r="N88" s="36">
        <v>600</v>
      </c>
      <c r="O88" s="155"/>
      <c r="P88" s="36">
        <f t="shared" si="22"/>
        <v>-600</v>
      </c>
      <c r="Q88" s="38"/>
      <c r="R88" s="35">
        <f t="shared" si="26"/>
        <v>1833.3</v>
      </c>
      <c r="S88" s="36">
        <f t="shared" si="14"/>
        <v>1833.3</v>
      </c>
      <c r="T88" s="36">
        <f t="shared" si="14"/>
        <v>600</v>
      </c>
      <c r="U88" s="36">
        <f t="shared" si="14"/>
        <v>0</v>
      </c>
      <c r="V88" s="36">
        <f t="shared" si="23"/>
        <v>-600</v>
      </c>
      <c r="W88" s="38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139"/>
      <c r="GF88" s="139"/>
      <c r="GG88" s="139"/>
      <c r="GH88" s="139"/>
      <c r="GI88" s="139"/>
      <c r="GJ88" s="139"/>
      <c r="GK88" s="139"/>
      <c r="GL88" s="139"/>
      <c r="GM88" s="139"/>
      <c r="GN88" s="139"/>
    </row>
    <row r="89" spans="1:196" s="140" customFormat="1" ht="27.75" customHeight="1" thickBot="1">
      <c r="A89" s="42">
        <v>12</v>
      </c>
      <c r="B89" s="151">
        <v>180404</v>
      </c>
      <c r="C89" s="152" t="s">
        <v>226</v>
      </c>
      <c r="D89" s="152" t="s">
        <v>224</v>
      </c>
      <c r="E89" s="153" t="s">
        <v>227</v>
      </c>
      <c r="F89" s="154"/>
      <c r="G89" s="155"/>
      <c r="H89" s="156"/>
      <c r="I89" s="37">
        <f t="shared" si="20"/>
        <v>0</v>
      </c>
      <c r="J89" s="36">
        <f t="shared" si="19"/>
        <v>0</v>
      </c>
      <c r="K89" s="38"/>
      <c r="L89" s="35">
        <v>3200</v>
      </c>
      <c r="M89" s="36">
        <v>3487.2</v>
      </c>
      <c r="N89" s="36">
        <v>1247.2</v>
      </c>
      <c r="O89" s="155">
        <v>287.2</v>
      </c>
      <c r="P89" s="36">
        <f t="shared" si="22"/>
        <v>-960</v>
      </c>
      <c r="Q89" s="56">
        <f t="shared" si="25"/>
        <v>0.23027581783194354</v>
      </c>
      <c r="R89" s="35">
        <f t="shared" si="26"/>
        <v>3200</v>
      </c>
      <c r="S89" s="36">
        <f t="shared" si="14"/>
        <v>3487.2</v>
      </c>
      <c r="T89" s="36">
        <f t="shared" si="14"/>
        <v>1247.2</v>
      </c>
      <c r="U89" s="36">
        <f t="shared" si="14"/>
        <v>287.2</v>
      </c>
      <c r="V89" s="36">
        <f t="shared" si="23"/>
        <v>-960</v>
      </c>
      <c r="W89" s="38">
        <f t="shared" si="24"/>
        <v>0.23027581783194354</v>
      </c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139"/>
      <c r="GF89" s="139"/>
      <c r="GG89" s="139"/>
      <c r="GH89" s="139"/>
      <c r="GI89" s="139"/>
      <c r="GJ89" s="139"/>
      <c r="GK89" s="139"/>
      <c r="GL89" s="139"/>
      <c r="GM89" s="139"/>
      <c r="GN89" s="139"/>
    </row>
    <row r="90" spans="1:196" s="150" customFormat="1" ht="68.45" hidden="1" customHeight="1" thickBot="1">
      <c r="A90" s="157"/>
      <c r="B90" s="147"/>
      <c r="C90" s="66"/>
      <c r="D90" s="66"/>
      <c r="E90" s="158" t="s">
        <v>306</v>
      </c>
      <c r="F90" s="99"/>
      <c r="G90" s="100"/>
      <c r="H90" s="112"/>
      <c r="I90" s="84">
        <f t="shared" si="20"/>
        <v>0</v>
      </c>
      <c r="J90" s="72">
        <f t="shared" si="19"/>
        <v>0</v>
      </c>
      <c r="K90" s="73" t="e">
        <f t="shared" si="21"/>
        <v>#DIV/0!</v>
      </c>
      <c r="L90" s="78"/>
      <c r="M90" s="72"/>
      <c r="N90" s="72"/>
      <c r="O90" s="100"/>
      <c r="P90" s="72">
        <f t="shared" si="22"/>
        <v>0</v>
      </c>
      <c r="Q90" s="73" t="e">
        <f t="shared" si="25"/>
        <v>#DIV/0!</v>
      </c>
      <c r="R90" s="78">
        <f t="shared" si="26"/>
        <v>0</v>
      </c>
      <c r="S90" s="72">
        <f t="shared" si="14"/>
        <v>0</v>
      </c>
      <c r="T90" s="72">
        <f t="shared" si="14"/>
        <v>0</v>
      </c>
      <c r="U90" s="72">
        <f t="shared" si="14"/>
        <v>0</v>
      </c>
      <c r="V90" s="36">
        <f t="shared" si="23"/>
        <v>0</v>
      </c>
      <c r="W90" s="73" t="e">
        <f t="shared" si="24"/>
        <v>#DIV/0!</v>
      </c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  <c r="FG90" s="80"/>
      <c r="FH90" s="80"/>
      <c r="FI90" s="80"/>
      <c r="FJ90" s="80"/>
      <c r="FK90" s="80"/>
      <c r="FL90" s="80"/>
      <c r="FM90" s="80"/>
      <c r="FN90" s="80"/>
      <c r="FO90" s="80"/>
      <c r="FP90" s="80"/>
      <c r="FQ90" s="80"/>
      <c r="FR90" s="80"/>
      <c r="FS90" s="80"/>
      <c r="FT90" s="80"/>
      <c r="FU90" s="80"/>
      <c r="FV90" s="80"/>
      <c r="FW90" s="80"/>
      <c r="FX90" s="80"/>
      <c r="FY90" s="80"/>
      <c r="FZ90" s="80"/>
      <c r="GA90" s="80"/>
      <c r="GB90" s="80"/>
      <c r="GC90" s="80"/>
      <c r="GD90" s="80"/>
      <c r="GE90" s="149"/>
      <c r="GF90" s="149"/>
      <c r="GG90" s="149"/>
      <c r="GH90" s="149"/>
      <c r="GI90" s="149"/>
      <c r="GJ90" s="149"/>
      <c r="GK90" s="149"/>
      <c r="GL90" s="149"/>
      <c r="GM90" s="149"/>
      <c r="GN90" s="149"/>
    </row>
    <row r="91" spans="1:196" s="140" customFormat="1" ht="25.9" hidden="1" customHeight="1" thickBot="1">
      <c r="A91" s="42">
        <v>13</v>
      </c>
      <c r="B91" s="151"/>
      <c r="C91" s="152" t="s">
        <v>307</v>
      </c>
      <c r="D91" s="152" t="s">
        <v>224</v>
      </c>
      <c r="E91" s="153" t="s">
        <v>308</v>
      </c>
      <c r="F91" s="154"/>
      <c r="G91" s="155"/>
      <c r="H91" s="156"/>
      <c r="I91" s="37">
        <f t="shared" si="20"/>
        <v>0</v>
      </c>
      <c r="J91" s="36">
        <f t="shared" si="19"/>
        <v>0</v>
      </c>
      <c r="K91" s="38" t="e">
        <f t="shared" si="21"/>
        <v>#DIV/0!</v>
      </c>
      <c r="L91" s="35"/>
      <c r="M91" s="36"/>
      <c r="N91" s="36"/>
      <c r="O91" s="155"/>
      <c r="P91" s="36">
        <f t="shared" si="22"/>
        <v>0</v>
      </c>
      <c r="Q91" s="38" t="e">
        <f t="shared" si="25"/>
        <v>#DIV/0!</v>
      </c>
      <c r="R91" s="35">
        <f t="shared" si="26"/>
        <v>0</v>
      </c>
      <c r="S91" s="36">
        <f t="shared" si="14"/>
        <v>0</v>
      </c>
      <c r="T91" s="36">
        <f t="shared" si="14"/>
        <v>0</v>
      </c>
      <c r="U91" s="36">
        <f t="shared" si="14"/>
        <v>0</v>
      </c>
      <c r="V91" s="36">
        <f t="shared" si="23"/>
        <v>0</v>
      </c>
      <c r="W91" s="38" t="e">
        <f t="shared" si="24"/>
        <v>#DIV/0!</v>
      </c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139"/>
      <c r="GF91" s="139"/>
      <c r="GG91" s="139"/>
      <c r="GH91" s="139"/>
      <c r="GI91" s="139"/>
      <c r="GJ91" s="139"/>
      <c r="GK91" s="139"/>
      <c r="GL91" s="139"/>
      <c r="GM91" s="139"/>
      <c r="GN91" s="139"/>
    </row>
    <row r="92" spans="1:196" s="140" customFormat="1" ht="36" hidden="1" customHeight="1" thickBot="1">
      <c r="A92" s="42">
        <v>14</v>
      </c>
      <c r="B92" s="151"/>
      <c r="C92" s="152" t="s">
        <v>309</v>
      </c>
      <c r="D92" s="152" t="s">
        <v>224</v>
      </c>
      <c r="E92" s="153" t="s">
        <v>310</v>
      </c>
      <c r="F92" s="154"/>
      <c r="G92" s="155"/>
      <c r="H92" s="156"/>
      <c r="I92" s="37">
        <f t="shared" si="20"/>
        <v>0</v>
      </c>
      <c r="J92" s="36">
        <f t="shared" si="19"/>
        <v>0</v>
      </c>
      <c r="K92" s="38" t="e">
        <f t="shared" si="21"/>
        <v>#DIV/0!</v>
      </c>
      <c r="L92" s="35"/>
      <c r="M92" s="36"/>
      <c r="N92" s="36"/>
      <c r="O92" s="155"/>
      <c r="P92" s="36">
        <f t="shared" si="22"/>
        <v>0</v>
      </c>
      <c r="Q92" s="38" t="e">
        <f t="shared" si="25"/>
        <v>#DIV/0!</v>
      </c>
      <c r="R92" s="35">
        <f t="shared" si="26"/>
        <v>0</v>
      </c>
      <c r="S92" s="36">
        <f t="shared" si="14"/>
        <v>0</v>
      </c>
      <c r="T92" s="36">
        <f t="shared" si="14"/>
        <v>0</v>
      </c>
      <c r="U92" s="36">
        <f t="shared" si="14"/>
        <v>0</v>
      </c>
      <c r="V92" s="36">
        <f t="shared" si="23"/>
        <v>0</v>
      </c>
      <c r="W92" s="38" t="e">
        <f t="shared" si="24"/>
        <v>#DIV/0!</v>
      </c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139"/>
      <c r="GF92" s="139"/>
      <c r="GG92" s="139"/>
      <c r="GH92" s="139"/>
      <c r="GI92" s="139"/>
      <c r="GJ92" s="139"/>
      <c r="GK92" s="139"/>
      <c r="GL92" s="139"/>
      <c r="GM92" s="139"/>
      <c r="GN92" s="139"/>
    </row>
    <row r="93" spans="1:196" s="140" customFormat="1" ht="34.9" hidden="1" customHeight="1" thickBot="1">
      <c r="A93" s="42">
        <v>15</v>
      </c>
      <c r="B93" s="151">
        <v>180404</v>
      </c>
      <c r="C93" s="152" t="s">
        <v>228</v>
      </c>
      <c r="D93" s="152" t="s">
        <v>224</v>
      </c>
      <c r="E93" s="153" t="s">
        <v>311</v>
      </c>
      <c r="F93" s="154"/>
      <c r="G93" s="155"/>
      <c r="H93" s="156"/>
      <c r="I93" s="37">
        <f t="shared" si="20"/>
        <v>0</v>
      </c>
      <c r="J93" s="36">
        <f t="shared" si="19"/>
        <v>0</v>
      </c>
      <c r="K93" s="38" t="e">
        <f t="shared" si="21"/>
        <v>#DIV/0!</v>
      </c>
      <c r="L93" s="142"/>
      <c r="M93" s="36"/>
      <c r="N93" s="36"/>
      <c r="O93" s="155"/>
      <c r="P93" s="36">
        <f t="shared" si="22"/>
        <v>0</v>
      </c>
      <c r="Q93" s="38" t="e">
        <f t="shared" si="25"/>
        <v>#DIV/0!</v>
      </c>
      <c r="R93" s="35">
        <f t="shared" si="26"/>
        <v>0</v>
      </c>
      <c r="S93" s="36">
        <f t="shared" si="14"/>
        <v>0</v>
      </c>
      <c r="T93" s="36">
        <f t="shared" si="14"/>
        <v>0</v>
      </c>
      <c r="U93" s="36">
        <f t="shared" si="14"/>
        <v>0</v>
      </c>
      <c r="V93" s="36">
        <f t="shared" si="23"/>
        <v>0</v>
      </c>
      <c r="W93" s="38" t="e">
        <f t="shared" si="24"/>
        <v>#DIV/0!</v>
      </c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</row>
    <row r="94" spans="1:196" s="140" customFormat="1" ht="35.25" customHeight="1" thickBot="1">
      <c r="A94" s="42">
        <v>13</v>
      </c>
      <c r="B94" s="151">
        <v>180404</v>
      </c>
      <c r="C94" s="152" t="s">
        <v>229</v>
      </c>
      <c r="D94" s="152" t="s">
        <v>224</v>
      </c>
      <c r="E94" s="153" t="s">
        <v>230</v>
      </c>
      <c r="F94" s="154"/>
      <c r="G94" s="155"/>
      <c r="H94" s="156"/>
      <c r="I94" s="37">
        <f t="shared" si="20"/>
        <v>0</v>
      </c>
      <c r="J94" s="36">
        <f t="shared" si="19"/>
        <v>0</v>
      </c>
      <c r="K94" s="38"/>
      <c r="L94" s="35">
        <v>1000</v>
      </c>
      <c r="M94" s="36">
        <v>1000</v>
      </c>
      <c r="N94" s="36"/>
      <c r="O94" s="155"/>
      <c r="P94" s="36">
        <f t="shared" si="22"/>
        <v>0</v>
      </c>
      <c r="Q94" s="38"/>
      <c r="R94" s="35">
        <f t="shared" si="26"/>
        <v>1000</v>
      </c>
      <c r="S94" s="36">
        <f t="shared" si="14"/>
        <v>1000</v>
      </c>
      <c r="T94" s="36">
        <f t="shared" si="14"/>
        <v>0</v>
      </c>
      <c r="U94" s="36">
        <f t="shared" si="14"/>
        <v>0</v>
      </c>
      <c r="V94" s="36">
        <f t="shared" si="23"/>
        <v>0</v>
      </c>
      <c r="W94" s="38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139"/>
      <c r="GF94" s="139"/>
      <c r="GG94" s="139"/>
      <c r="GH94" s="139"/>
      <c r="GI94" s="139"/>
      <c r="GJ94" s="139"/>
      <c r="GK94" s="139"/>
      <c r="GL94" s="139"/>
      <c r="GM94" s="139"/>
      <c r="GN94" s="139"/>
    </row>
    <row r="95" spans="1:196" s="140" customFormat="1" ht="53.45" hidden="1" customHeight="1" thickBot="1">
      <c r="A95" s="32">
        <v>17</v>
      </c>
      <c r="B95" s="151"/>
      <c r="C95" s="152" t="s">
        <v>312</v>
      </c>
      <c r="D95" s="152" t="s">
        <v>144</v>
      </c>
      <c r="E95" s="153" t="s">
        <v>313</v>
      </c>
      <c r="F95" s="154"/>
      <c r="G95" s="155"/>
      <c r="H95" s="156"/>
      <c r="I95" s="37">
        <f t="shared" si="20"/>
        <v>0</v>
      </c>
      <c r="J95" s="36">
        <f t="shared" si="19"/>
        <v>0</v>
      </c>
      <c r="K95" s="38" t="e">
        <f t="shared" si="21"/>
        <v>#DIV/0!</v>
      </c>
      <c r="L95" s="35"/>
      <c r="M95" s="36"/>
      <c r="N95" s="36"/>
      <c r="O95" s="155"/>
      <c r="P95" s="36">
        <f t="shared" si="22"/>
        <v>0</v>
      </c>
      <c r="Q95" s="38" t="e">
        <f t="shared" si="25"/>
        <v>#DIV/0!</v>
      </c>
      <c r="R95" s="35">
        <f t="shared" si="26"/>
        <v>0</v>
      </c>
      <c r="S95" s="36">
        <f t="shared" si="14"/>
        <v>0</v>
      </c>
      <c r="T95" s="36">
        <f t="shared" si="14"/>
        <v>0</v>
      </c>
      <c r="U95" s="36">
        <f t="shared" si="14"/>
        <v>0</v>
      </c>
      <c r="V95" s="36">
        <f t="shared" si="23"/>
        <v>0</v>
      </c>
      <c r="W95" s="38" t="e">
        <f t="shared" si="24"/>
        <v>#DIV/0!</v>
      </c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139"/>
      <c r="GF95" s="139"/>
      <c r="GG95" s="139"/>
      <c r="GH95" s="139"/>
      <c r="GI95" s="139"/>
      <c r="GJ95" s="139"/>
      <c r="GK95" s="139"/>
      <c r="GL95" s="139"/>
      <c r="GM95" s="139"/>
      <c r="GN95" s="139"/>
    </row>
    <row r="96" spans="1:196" s="150" customFormat="1" ht="83.45" hidden="1" customHeight="1" thickBot="1">
      <c r="A96" s="64"/>
      <c r="B96" s="147"/>
      <c r="C96" s="66"/>
      <c r="D96" s="66"/>
      <c r="E96" s="159" t="s">
        <v>314</v>
      </c>
      <c r="F96" s="99"/>
      <c r="G96" s="100"/>
      <c r="H96" s="112"/>
      <c r="I96" s="84">
        <f t="shared" si="20"/>
        <v>0</v>
      </c>
      <c r="J96" s="72">
        <f t="shared" si="19"/>
        <v>0</v>
      </c>
      <c r="K96" s="73" t="e">
        <f t="shared" si="21"/>
        <v>#DIV/0!</v>
      </c>
      <c r="L96" s="78"/>
      <c r="M96" s="72"/>
      <c r="N96" s="72"/>
      <c r="O96" s="100"/>
      <c r="P96" s="72">
        <f t="shared" si="22"/>
        <v>0</v>
      </c>
      <c r="Q96" s="73" t="e">
        <f t="shared" si="25"/>
        <v>#DIV/0!</v>
      </c>
      <c r="R96" s="78">
        <f t="shared" si="26"/>
        <v>0</v>
      </c>
      <c r="S96" s="72">
        <f t="shared" si="14"/>
        <v>0</v>
      </c>
      <c r="T96" s="72">
        <f t="shared" si="14"/>
        <v>0</v>
      </c>
      <c r="U96" s="72">
        <f t="shared" si="14"/>
        <v>0</v>
      </c>
      <c r="V96" s="36">
        <f t="shared" si="23"/>
        <v>0</v>
      </c>
      <c r="W96" s="73" t="e">
        <f t="shared" si="24"/>
        <v>#DIV/0!</v>
      </c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  <c r="FQ96" s="80"/>
      <c r="FR96" s="80"/>
      <c r="FS96" s="80"/>
      <c r="FT96" s="80"/>
      <c r="FU96" s="80"/>
      <c r="FV96" s="80"/>
      <c r="FW96" s="80"/>
      <c r="FX96" s="80"/>
      <c r="FY96" s="80"/>
      <c r="FZ96" s="80"/>
      <c r="GA96" s="80"/>
      <c r="GB96" s="80"/>
      <c r="GC96" s="80"/>
      <c r="GD96" s="80"/>
      <c r="GE96" s="149"/>
      <c r="GF96" s="149"/>
      <c r="GG96" s="149"/>
      <c r="GH96" s="149"/>
      <c r="GI96" s="149"/>
      <c r="GJ96" s="149"/>
      <c r="GK96" s="149"/>
      <c r="GL96" s="149"/>
      <c r="GM96" s="149"/>
      <c r="GN96" s="149"/>
    </row>
    <row r="97" spans="1:196" s="140" customFormat="1" ht="59.45" hidden="1" customHeight="1" thickBot="1">
      <c r="A97" s="32">
        <v>18</v>
      </c>
      <c r="B97" s="151">
        <v>180404</v>
      </c>
      <c r="C97" s="152" t="s">
        <v>315</v>
      </c>
      <c r="D97" s="152" t="s">
        <v>144</v>
      </c>
      <c r="E97" s="153" t="s">
        <v>316</v>
      </c>
      <c r="F97" s="154"/>
      <c r="G97" s="155"/>
      <c r="H97" s="156"/>
      <c r="I97" s="37">
        <f t="shared" si="20"/>
        <v>0</v>
      </c>
      <c r="J97" s="36">
        <f t="shared" si="19"/>
        <v>0</v>
      </c>
      <c r="K97" s="38" t="e">
        <f t="shared" si="21"/>
        <v>#DIV/0!</v>
      </c>
      <c r="L97" s="35"/>
      <c r="M97" s="36"/>
      <c r="N97" s="36"/>
      <c r="O97" s="36"/>
      <c r="P97" s="36">
        <f t="shared" si="22"/>
        <v>0</v>
      </c>
      <c r="Q97" s="38" t="e">
        <f t="shared" si="25"/>
        <v>#DIV/0!</v>
      </c>
      <c r="R97" s="35">
        <f t="shared" si="26"/>
        <v>0</v>
      </c>
      <c r="S97" s="36">
        <f t="shared" si="14"/>
        <v>0</v>
      </c>
      <c r="T97" s="36">
        <f t="shared" si="14"/>
        <v>0</v>
      </c>
      <c r="U97" s="36">
        <f t="shared" si="14"/>
        <v>0</v>
      </c>
      <c r="V97" s="36">
        <f t="shared" si="23"/>
        <v>0</v>
      </c>
      <c r="W97" s="38" t="e">
        <f t="shared" si="24"/>
        <v>#DIV/0!</v>
      </c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139"/>
      <c r="GF97" s="139"/>
      <c r="GG97" s="139"/>
      <c r="GH97" s="139"/>
      <c r="GI97" s="139"/>
      <c r="GJ97" s="139"/>
      <c r="GK97" s="139"/>
      <c r="GL97" s="139"/>
      <c r="GM97" s="139"/>
      <c r="GN97" s="139"/>
    </row>
    <row r="98" spans="1:196" s="150" customFormat="1" ht="65.45" hidden="1" customHeight="1" thickBot="1">
      <c r="A98" s="64"/>
      <c r="B98" s="147"/>
      <c r="C98" s="66"/>
      <c r="D98" s="66"/>
      <c r="E98" s="83" t="s">
        <v>317</v>
      </c>
      <c r="F98" s="78"/>
      <c r="G98" s="72"/>
      <c r="H98" s="75"/>
      <c r="I98" s="84">
        <f t="shared" si="20"/>
        <v>0</v>
      </c>
      <c r="J98" s="72">
        <f t="shared" si="19"/>
        <v>0</v>
      </c>
      <c r="K98" s="73" t="e">
        <f t="shared" si="21"/>
        <v>#DIV/0!</v>
      </c>
      <c r="L98" s="78"/>
      <c r="M98" s="72"/>
      <c r="N98" s="72"/>
      <c r="O98" s="72"/>
      <c r="P98" s="72">
        <f t="shared" si="22"/>
        <v>0</v>
      </c>
      <c r="Q98" s="73" t="e">
        <f t="shared" si="25"/>
        <v>#DIV/0!</v>
      </c>
      <c r="R98" s="78">
        <f t="shared" si="26"/>
        <v>0</v>
      </c>
      <c r="S98" s="72">
        <f t="shared" si="14"/>
        <v>0</v>
      </c>
      <c r="T98" s="72">
        <f t="shared" si="14"/>
        <v>0</v>
      </c>
      <c r="U98" s="72">
        <f t="shared" si="14"/>
        <v>0</v>
      </c>
      <c r="V98" s="36">
        <f t="shared" si="23"/>
        <v>0</v>
      </c>
      <c r="W98" s="73" t="e">
        <f t="shared" si="24"/>
        <v>#DIV/0!</v>
      </c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149"/>
      <c r="GF98" s="149"/>
      <c r="GG98" s="149"/>
      <c r="GH98" s="149"/>
      <c r="GI98" s="149"/>
      <c r="GJ98" s="149"/>
      <c r="GK98" s="149"/>
      <c r="GL98" s="149"/>
      <c r="GM98" s="149"/>
      <c r="GN98" s="149"/>
    </row>
    <row r="99" spans="1:196" s="150" customFormat="1" ht="63" hidden="1" customHeight="1" thickBot="1">
      <c r="A99" s="64"/>
      <c r="B99" s="147"/>
      <c r="C99" s="66"/>
      <c r="D99" s="66"/>
      <c r="E99" s="83" t="s">
        <v>318</v>
      </c>
      <c r="F99" s="78"/>
      <c r="G99" s="72"/>
      <c r="H99" s="75"/>
      <c r="I99" s="84">
        <f t="shared" si="20"/>
        <v>0</v>
      </c>
      <c r="J99" s="72">
        <f t="shared" si="19"/>
        <v>0</v>
      </c>
      <c r="K99" s="73" t="e">
        <f t="shared" si="21"/>
        <v>#DIV/0!</v>
      </c>
      <c r="L99" s="78"/>
      <c r="M99" s="72"/>
      <c r="N99" s="72"/>
      <c r="O99" s="72"/>
      <c r="P99" s="72">
        <f t="shared" si="22"/>
        <v>0</v>
      </c>
      <c r="Q99" s="73" t="e">
        <f t="shared" si="25"/>
        <v>#DIV/0!</v>
      </c>
      <c r="R99" s="78">
        <f t="shared" si="26"/>
        <v>0</v>
      </c>
      <c r="S99" s="72">
        <f t="shared" si="14"/>
        <v>0</v>
      </c>
      <c r="T99" s="72">
        <f t="shared" si="14"/>
        <v>0</v>
      </c>
      <c r="U99" s="72">
        <f t="shared" si="14"/>
        <v>0</v>
      </c>
      <c r="V99" s="72">
        <f t="shared" si="23"/>
        <v>0</v>
      </c>
      <c r="W99" s="73" t="e">
        <f t="shared" si="24"/>
        <v>#DIV/0!</v>
      </c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  <c r="FQ99" s="80"/>
      <c r="FR99" s="80"/>
      <c r="FS99" s="80"/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149"/>
      <c r="GF99" s="149"/>
      <c r="GG99" s="149"/>
      <c r="GH99" s="149"/>
      <c r="GI99" s="149"/>
      <c r="GJ99" s="149"/>
      <c r="GK99" s="149"/>
      <c r="GL99" s="149"/>
      <c r="GM99" s="149"/>
      <c r="GN99" s="149"/>
    </row>
    <row r="100" spans="1:196" s="150" customFormat="1" ht="144.6" hidden="1" customHeight="1" thickBot="1">
      <c r="A100" s="64"/>
      <c r="B100" s="147"/>
      <c r="C100" s="66"/>
      <c r="D100" s="66"/>
      <c r="E100" s="83" t="s">
        <v>319</v>
      </c>
      <c r="F100" s="78"/>
      <c r="G100" s="72"/>
      <c r="H100" s="75"/>
      <c r="I100" s="84">
        <f t="shared" si="20"/>
        <v>0</v>
      </c>
      <c r="J100" s="72">
        <f t="shared" si="19"/>
        <v>0</v>
      </c>
      <c r="K100" s="73" t="e">
        <f t="shared" si="21"/>
        <v>#DIV/0!</v>
      </c>
      <c r="L100" s="78"/>
      <c r="M100" s="72"/>
      <c r="N100" s="72"/>
      <c r="O100" s="72"/>
      <c r="P100" s="72">
        <f t="shared" si="22"/>
        <v>0</v>
      </c>
      <c r="Q100" s="73" t="e">
        <f t="shared" si="25"/>
        <v>#DIV/0!</v>
      </c>
      <c r="R100" s="78">
        <f t="shared" si="26"/>
        <v>0</v>
      </c>
      <c r="S100" s="72">
        <f t="shared" si="14"/>
        <v>0</v>
      </c>
      <c r="T100" s="72">
        <f t="shared" si="14"/>
        <v>0</v>
      </c>
      <c r="U100" s="72">
        <f t="shared" si="14"/>
        <v>0</v>
      </c>
      <c r="V100" s="36">
        <f t="shared" si="23"/>
        <v>0</v>
      </c>
      <c r="W100" s="73" t="e">
        <f t="shared" si="24"/>
        <v>#DIV/0!</v>
      </c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80"/>
      <c r="FQ100" s="80"/>
      <c r="FR100" s="80"/>
      <c r="FS100" s="80"/>
      <c r="FT100" s="80"/>
      <c r="FU100" s="80"/>
      <c r="FV100" s="80"/>
      <c r="FW100" s="80"/>
      <c r="FX100" s="80"/>
      <c r="FY100" s="80"/>
      <c r="FZ100" s="80"/>
      <c r="GA100" s="80"/>
      <c r="GB100" s="80"/>
      <c r="GC100" s="80"/>
      <c r="GD100" s="80"/>
      <c r="GE100" s="149"/>
      <c r="GF100" s="149"/>
      <c r="GG100" s="149"/>
      <c r="GH100" s="149"/>
      <c r="GI100" s="149"/>
      <c r="GJ100" s="149"/>
      <c r="GK100" s="149"/>
      <c r="GL100" s="149"/>
      <c r="GM100" s="149"/>
      <c r="GN100" s="149"/>
    </row>
    <row r="101" spans="1:196" s="150" customFormat="1" ht="36.6" hidden="1" customHeight="1" thickBot="1">
      <c r="A101" s="32">
        <v>19</v>
      </c>
      <c r="B101" s="151"/>
      <c r="C101" s="152" t="s">
        <v>231</v>
      </c>
      <c r="D101" s="152" t="s">
        <v>144</v>
      </c>
      <c r="E101" s="160" t="s">
        <v>232</v>
      </c>
      <c r="F101" s="35"/>
      <c r="G101" s="36"/>
      <c r="H101" s="36"/>
      <c r="I101" s="37">
        <f t="shared" si="20"/>
        <v>0</v>
      </c>
      <c r="J101" s="55">
        <f t="shared" si="19"/>
        <v>0</v>
      </c>
      <c r="K101" s="38" t="e">
        <f t="shared" si="21"/>
        <v>#DIV/0!</v>
      </c>
      <c r="L101" s="35"/>
      <c r="M101" s="36"/>
      <c r="N101" s="36"/>
      <c r="O101" s="36"/>
      <c r="P101" s="36">
        <f t="shared" si="22"/>
        <v>0</v>
      </c>
      <c r="Q101" s="38" t="e">
        <f t="shared" si="25"/>
        <v>#DIV/0!</v>
      </c>
      <c r="R101" s="35">
        <f t="shared" si="26"/>
        <v>0</v>
      </c>
      <c r="S101" s="36">
        <f t="shared" si="14"/>
        <v>0</v>
      </c>
      <c r="T101" s="36">
        <f t="shared" si="14"/>
        <v>0</v>
      </c>
      <c r="U101" s="36">
        <f t="shared" si="14"/>
        <v>0</v>
      </c>
      <c r="V101" s="36">
        <f t="shared" si="23"/>
        <v>0</v>
      </c>
      <c r="W101" s="38" t="e">
        <f t="shared" si="24"/>
        <v>#DIV/0!</v>
      </c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149"/>
      <c r="GF101" s="149"/>
      <c r="GG101" s="149"/>
      <c r="GH101" s="149"/>
      <c r="GI101" s="149"/>
      <c r="GJ101" s="149"/>
      <c r="GK101" s="149"/>
      <c r="GL101" s="149"/>
      <c r="GM101" s="149"/>
      <c r="GN101" s="149"/>
    </row>
    <row r="102" spans="1:196" s="140" customFormat="1" ht="49.5" customHeight="1" thickBot="1">
      <c r="A102" s="42">
        <v>14</v>
      </c>
      <c r="B102" s="151"/>
      <c r="C102" s="152" t="s">
        <v>233</v>
      </c>
      <c r="D102" s="152" t="s">
        <v>147</v>
      </c>
      <c r="E102" s="153" t="s">
        <v>234</v>
      </c>
      <c r="F102" s="154">
        <v>2000</v>
      </c>
      <c r="G102" s="155">
        <v>1400</v>
      </c>
      <c r="H102" s="155">
        <v>839.9</v>
      </c>
      <c r="I102" s="37">
        <f t="shared" si="20"/>
        <v>7.0353989713692177E-3</v>
      </c>
      <c r="J102" s="36">
        <f t="shared" si="19"/>
        <v>-560.1</v>
      </c>
      <c r="K102" s="38">
        <f t="shared" si="21"/>
        <v>0.59992857142857137</v>
      </c>
      <c r="L102" s="35"/>
      <c r="M102" s="36"/>
      <c r="N102" s="36"/>
      <c r="O102" s="155"/>
      <c r="P102" s="36">
        <f t="shared" si="22"/>
        <v>0</v>
      </c>
      <c r="Q102" s="38"/>
      <c r="R102" s="35">
        <f t="shared" si="26"/>
        <v>2000</v>
      </c>
      <c r="S102" s="36">
        <f t="shared" si="14"/>
        <v>2000</v>
      </c>
      <c r="T102" s="36">
        <f t="shared" si="14"/>
        <v>1400</v>
      </c>
      <c r="U102" s="36">
        <f t="shared" si="14"/>
        <v>839.9</v>
      </c>
      <c r="V102" s="36">
        <f t="shared" si="23"/>
        <v>-560.1</v>
      </c>
      <c r="W102" s="38">
        <f t="shared" si="24"/>
        <v>0.59992857142857137</v>
      </c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139"/>
      <c r="GF102" s="139"/>
      <c r="GG102" s="139"/>
      <c r="GH102" s="139"/>
      <c r="GI102" s="139"/>
      <c r="GJ102" s="139"/>
      <c r="GK102" s="139"/>
      <c r="GL102" s="139"/>
      <c r="GM102" s="139"/>
      <c r="GN102" s="139"/>
    </row>
    <row r="103" spans="1:196" s="140" customFormat="1" ht="35.25" customHeight="1" thickBot="1">
      <c r="A103" s="42">
        <v>15</v>
      </c>
      <c r="B103" s="151">
        <v>180404</v>
      </c>
      <c r="C103" s="152" t="s">
        <v>235</v>
      </c>
      <c r="D103" s="152" t="s">
        <v>150</v>
      </c>
      <c r="E103" s="153" t="s">
        <v>151</v>
      </c>
      <c r="F103" s="154">
        <v>2.2000000000000002</v>
      </c>
      <c r="G103" s="155">
        <v>1</v>
      </c>
      <c r="H103" s="155">
        <v>0.8</v>
      </c>
      <c r="I103" s="161">
        <f t="shared" si="20"/>
        <v>6.7011777319863971E-6</v>
      </c>
      <c r="J103" s="36">
        <f t="shared" si="19"/>
        <v>-0.19999999999999996</v>
      </c>
      <c r="K103" s="38">
        <f t="shared" si="21"/>
        <v>0.8</v>
      </c>
      <c r="L103" s="35"/>
      <c r="M103" s="36"/>
      <c r="N103" s="36"/>
      <c r="O103" s="155"/>
      <c r="P103" s="36">
        <f t="shared" si="22"/>
        <v>0</v>
      </c>
      <c r="Q103" s="38"/>
      <c r="R103" s="35">
        <f t="shared" si="26"/>
        <v>2.2000000000000002</v>
      </c>
      <c r="S103" s="36">
        <f t="shared" si="14"/>
        <v>2.2000000000000002</v>
      </c>
      <c r="T103" s="36">
        <f t="shared" si="14"/>
        <v>1</v>
      </c>
      <c r="U103" s="36">
        <f t="shared" si="14"/>
        <v>0.8</v>
      </c>
      <c r="V103" s="36">
        <f t="shared" si="23"/>
        <v>-0.19999999999999996</v>
      </c>
      <c r="W103" s="38">
        <f t="shared" si="24"/>
        <v>0.8</v>
      </c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139"/>
      <c r="GF103" s="139"/>
      <c r="GG103" s="139"/>
      <c r="GH103" s="139"/>
      <c r="GI103" s="139"/>
      <c r="GJ103" s="139"/>
      <c r="GK103" s="139"/>
      <c r="GL103" s="139"/>
      <c r="GM103" s="139"/>
      <c r="GN103" s="139"/>
    </row>
    <row r="104" spans="1:196" s="140" customFormat="1" ht="23.25" hidden="1" customHeight="1" thickBot="1">
      <c r="A104" s="42">
        <v>22</v>
      </c>
      <c r="B104" s="151">
        <v>180404</v>
      </c>
      <c r="C104" s="152" t="s">
        <v>236</v>
      </c>
      <c r="D104" s="152" t="s">
        <v>148</v>
      </c>
      <c r="E104" s="153" t="s">
        <v>149</v>
      </c>
      <c r="F104" s="154"/>
      <c r="G104" s="155"/>
      <c r="H104" s="155"/>
      <c r="I104" s="161">
        <f t="shared" si="20"/>
        <v>0</v>
      </c>
      <c r="J104" s="36">
        <f t="shared" si="19"/>
        <v>0</v>
      </c>
      <c r="K104" s="38" t="e">
        <f t="shared" si="21"/>
        <v>#DIV/0!</v>
      </c>
      <c r="L104" s="35"/>
      <c r="M104" s="36"/>
      <c r="N104" s="36"/>
      <c r="O104" s="156"/>
      <c r="P104" s="36">
        <f t="shared" si="22"/>
        <v>0</v>
      </c>
      <c r="Q104" s="56" t="e">
        <f t="shared" si="25"/>
        <v>#DIV/0!</v>
      </c>
      <c r="R104" s="35">
        <f t="shared" si="26"/>
        <v>0</v>
      </c>
      <c r="S104" s="36">
        <f t="shared" si="14"/>
        <v>0</v>
      </c>
      <c r="T104" s="36">
        <f t="shared" si="14"/>
        <v>0</v>
      </c>
      <c r="U104" s="36">
        <f t="shared" si="14"/>
        <v>0</v>
      </c>
      <c r="V104" s="36">
        <f t="shared" si="23"/>
        <v>0</v>
      </c>
      <c r="W104" s="38" t="e">
        <f t="shared" si="24"/>
        <v>#DIV/0!</v>
      </c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139"/>
      <c r="GF104" s="139"/>
      <c r="GG104" s="139"/>
      <c r="GH104" s="139"/>
      <c r="GI104" s="139"/>
      <c r="GJ104" s="139"/>
      <c r="GK104" s="139"/>
      <c r="GL104" s="139"/>
      <c r="GM104" s="139"/>
      <c r="GN104" s="139"/>
    </row>
    <row r="105" spans="1:196" s="41" customFormat="1" ht="36" customHeight="1">
      <c r="A105" s="42">
        <v>16</v>
      </c>
      <c r="B105" s="151"/>
      <c r="C105" s="152" t="s">
        <v>344</v>
      </c>
      <c r="D105" s="152" t="s">
        <v>144</v>
      </c>
      <c r="E105" s="153" t="s">
        <v>345</v>
      </c>
      <c r="F105" s="154"/>
      <c r="G105" s="155"/>
      <c r="H105" s="155"/>
      <c r="I105" s="141">
        <f t="shared" si="20"/>
        <v>0</v>
      </c>
      <c r="J105" s="36">
        <f t="shared" si="19"/>
        <v>0</v>
      </c>
      <c r="K105" s="38"/>
      <c r="L105" s="35">
        <v>2500</v>
      </c>
      <c r="M105" s="36">
        <v>2500</v>
      </c>
      <c r="N105" s="36">
        <v>2500</v>
      </c>
      <c r="O105" s="155">
        <v>2499.1999999999998</v>
      </c>
      <c r="P105" s="36">
        <f t="shared" si="22"/>
        <v>-0.8000000000001819</v>
      </c>
      <c r="Q105" s="38">
        <f t="shared" si="25"/>
        <v>0.9996799999999999</v>
      </c>
      <c r="R105" s="35">
        <f t="shared" si="26"/>
        <v>2500</v>
      </c>
      <c r="S105" s="36">
        <f t="shared" si="14"/>
        <v>2500</v>
      </c>
      <c r="T105" s="36">
        <f t="shared" si="14"/>
        <v>2500</v>
      </c>
      <c r="U105" s="36">
        <f t="shared" si="14"/>
        <v>2499.1999999999998</v>
      </c>
      <c r="V105" s="36">
        <f t="shared" si="23"/>
        <v>-0.8000000000001819</v>
      </c>
      <c r="W105" s="38">
        <f t="shared" si="24"/>
        <v>0.9996799999999999</v>
      </c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</row>
    <row r="106" spans="1:196" s="41" customFormat="1" ht="54.6" hidden="1" customHeight="1">
      <c r="A106" s="42">
        <v>24</v>
      </c>
      <c r="B106" s="151"/>
      <c r="C106" s="152" t="s">
        <v>239</v>
      </c>
      <c r="D106" s="152" t="s">
        <v>152</v>
      </c>
      <c r="E106" s="153" t="s">
        <v>240</v>
      </c>
      <c r="F106" s="154"/>
      <c r="G106" s="155"/>
      <c r="H106" s="155"/>
      <c r="I106" s="37">
        <f t="shared" si="20"/>
        <v>0</v>
      </c>
      <c r="J106" s="36">
        <f t="shared" si="19"/>
        <v>0</v>
      </c>
      <c r="K106" s="38" t="e">
        <f t="shared" si="21"/>
        <v>#DIV/0!</v>
      </c>
      <c r="L106" s="35"/>
      <c r="M106" s="36"/>
      <c r="N106" s="36"/>
      <c r="O106" s="155"/>
      <c r="P106" s="36">
        <f t="shared" si="22"/>
        <v>0</v>
      </c>
      <c r="Q106" s="38" t="e">
        <f t="shared" si="25"/>
        <v>#DIV/0!</v>
      </c>
      <c r="R106" s="35">
        <f t="shared" si="26"/>
        <v>0</v>
      </c>
      <c r="S106" s="36">
        <f t="shared" si="14"/>
        <v>0</v>
      </c>
      <c r="T106" s="36">
        <f t="shared" si="14"/>
        <v>0</v>
      </c>
      <c r="U106" s="36">
        <f t="shared" si="14"/>
        <v>0</v>
      </c>
      <c r="V106" s="36">
        <f t="shared" si="23"/>
        <v>0</v>
      </c>
      <c r="W106" s="38" t="e">
        <f t="shared" si="24"/>
        <v>#DIV/0!</v>
      </c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</row>
    <row r="107" spans="1:196" s="167" customFormat="1" ht="118.9" hidden="1" customHeight="1">
      <c r="A107" s="162"/>
      <c r="B107" s="163"/>
      <c r="C107" s="164"/>
      <c r="D107" s="163"/>
      <c r="E107" s="158" t="s">
        <v>320</v>
      </c>
      <c r="F107" s="119"/>
      <c r="G107" s="118"/>
      <c r="H107" s="120"/>
      <c r="I107" s="71">
        <f t="shared" si="20"/>
        <v>0</v>
      </c>
      <c r="J107" s="72">
        <f t="shared" si="19"/>
        <v>0</v>
      </c>
      <c r="K107" s="73" t="e">
        <f t="shared" si="21"/>
        <v>#DIV/0!</v>
      </c>
      <c r="L107" s="78"/>
      <c r="M107" s="72"/>
      <c r="N107" s="72"/>
      <c r="O107" s="72"/>
      <c r="P107" s="72">
        <f t="shared" si="22"/>
        <v>0</v>
      </c>
      <c r="Q107" s="73" t="e">
        <f t="shared" si="25"/>
        <v>#DIV/0!</v>
      </c>
      <c r="R107" s="78">
        <f t="shared" si="26"/>
        <v>0</v>
      </c>
      <c r="S107" s="72">
        <f t="shared" si="14"/>
        <v>0</v>
      </c>
      <c r="T107" s="72">
        <f t="shared" si="14"/>
        <v>0</v>
      </c>
      <c r="U107" s="72">
        <f t="shared" si="14"/>
        <v>0</v>
      </c>
      <c r="V107" s="72">
        <f t="shared" si="23"/>
        <v>0</v>
      </c>
      <c r="W107" s="73" t="e">
        <f t="shared" si="24"/>
        <v>#DIV/0!</v>
      </c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6"/>
      <c r="GF107" s="166"/>
      <c r="GG107" s="166"/>
      <c r="GH107" s="166"/>
      <c r="GI107" s="166"/>
      <c r="GJ107" s="166"/>
      <c r="GK107" s="166"/>
      <c r="GL107" s="166"/>
      <c r="GM107" s="166"/>
      <c r="GN107" s="166"/>
    </row>
    <row r="108" spans="1:196" s="167" customFormat="1" ht="120" hidden="1" customHeight="1">
      <c r="A108" s="162"/>
      <c r="B108" s="163"/>
      <c r="C108" s="164"/>
      <c r="D108" s="163"/>
      <c r="E108" s="168" t="s">
        <v>321</v>
      </c>
      <c r="F108" s="119"/>
      <c r="G108" s="118"/>
      <c r="H108" s="120"/>
      <c r="I108" s="71">
        <f t="shared" si="20"/>
        <v>0</v>
      </c>
      <c r="J108" s="72">
        <f t="shared" si="19"/>
        <v>0</v>
      </c>
      <c r="K108" s="73" t="e">
        <f t="shared" si="21"/>
        <v>#DIV/0!</v>
      </c>
      <c r="L108" s="74"/>
      <c r="M108" s="75"/>
      <c r="N108" s="75"/>
      <c r="O108" s="75"/>
      <c r="P108" s="72">
        <f t="shared" si="22"/>
        <v>0</v>
      </c>
      <c r="Q108" s="73" t="e">
        <f t="shared" si="25"/>
        <v>#DIV/0!</v>
      </c>
      <c r="R108" s="78">
        <f t="shared" si="26"/>
        <v>0</v>
      </c>
      <c r="S108" s="72">
        <f t="shared" si="14"/>
        <v>0</v>
      </c>
      <c r="T108" s="72">
        <f t="shared" si="14"/>
        <v>0</v>
      </c>
      <c r="U108" s="72">
        <f t="shared" si="14"/>
        <v>0</v>
      </c>
      <c r="V108" s="36">
        <f t="shared" si="23"/>
        <v>0</v>
      </c>
      <c r="W108" s="73" t="e">
        <f t="shared" si="24"/>
        <v>#DIV/0!</v>
      </c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6"/>
      <c r="GF108" s="166"/>
      <c r="GG108" s="166"/>
      <c r="GH108" s="166"/>
      <c r="GI108" s="166"/>
      <c r="GJ108" s="166"/>
      <c r="GK108" s="166"/>
      <c r="GL108" s="166"/>
      <c r="GM108" s="166"/>
      <c r="GN108" s="166"/>
    </row>
    <row r="109" spans="1:196" s="41" customFormat="1" ht="37.15" hidden="1" customHeight="1">
      <c r="A109" s="42">
        <v>25</v>
      </c>
      <c r="B109" s="151"/>
      <c r="C109" s="152" t="s">
        <v>322</v>
      </c>
      <c r="D109" s="152" t="s">
        <v>153</v>
      </c>
      <c r="E109" s="153" t="s">
        <v>323</v>
      </c>
      <c r="F109" s="154"/>
      <c r="G109" s="155"/>
      <c r="H109" s="155"/>
      <c r="I109" s="141">
        <f t="shared" si="20"/>
        <v>0</v>
      </c>
      <c r="J109" s="36">
        <f t="shared" si="19"/>
        <v>0</v>
      </c>
      <c r="K109" s="38" t="e">
        <f t="shared" si="21"/>
        <v>#DIV/0!</v>
      </c>
      <c r="L109" s="35"/>
      <c r="M109" s="36"/>
      <c r="N109" s="36"/>
      <c r="O109" s="155"/>
      <c r="P109" s="36">
        <f t="shared" si="22"/>
        <v>0</v>
      </c>
      <c r="Q109" s="38" t="e">
        <f t="shared" si="25"/>
        <v>#DIV/0!</v>
      </c>
      <c r="R109" s="35">
        <f t="shared" si="26"/>
        <v>0</v>
      </c>
      <c r="S109" s="36">
        <f t="shared" si="14"/>
        <v>0</v>
      </c>
      <c r="T109" s="36">
        <f t="shared" si="14"/>
        <v>0</v>
      </c>
      <c r="U109" s="36">
        <f t="shared" si="14"/>
        <v>0</v>
      </c>
      <c r="V109" s="36">
        <f t="shared" si="23"/>
        <v>0</v>
      </c>
      <c r="W109" s="38" t="e">
        <f t="shared" si="24"/>
        <v>#DIV/0!</v>
      </c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</row>
    <row r="110" spans="1:196" s="41" customFormat="1" ht="37.5" customHeight="1">
      <c r="A110" s="42">
        <v>17</v>
      </c>
      <c r="B110" s="151"/>
      <c r="C110" s="152" t="s">
        <v>237</v>
      </c>
      <c r="D110" s="152" t="s">
        <v>144</v>
      </c>
      <c r="E110" s="153" t="s">
        <v>238</v>
      </c>
      <c r="F110" s="154">
        <v>45</v>
      </c>
      <c r="G110" s="155">
        <v>45</v>
      </c>
      <c r="H110" s="155"/>
      <c r="I110" s="141">
        <f t="shared" si="20"/>
        <v>0</v>
      </c>
      <c r="J110" s="36">
        <f t="shared" si="19"/>
        <v>-45</v>
      </c>
      <c r="K110" s="38">
        <f t="shared" si="21"/>
        <v>0</v>
      </c>
      <c r="L110" s="35"/>
      <c r="M110" s="36"/>
      <c r="N110" s="36"/>
      <c r="O110" s="156"/>
      <c r="P110" s="36">
        <f t="shared" si="22"/>
        <v>0</v>
      </c>
      <c r="Q110" s="56"/>
      <c r="R110" s="35">
        <f t="shared" si="26"/>
        <v>45</v>
      </c>
      <c r="S110" s="36">
        <f t="shared" si="14"/>
        <v>45</v>
      </c>
      <c r="T110" s="36">
        <f t="shared" si="14"/>
        <v>45</v>
      </c>
      <c r="U110" s="36">
        <f t="shared" si="14"/>
        <v>0</v>
      </c>
      <c r="V110" s="36">
        <f t="shared" si="23"/>
        <v>-45</v>
      </c>
      <c r="W110" s="38">
        <f t="shared" si="24"/>
        <v>0</v>
      </c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</row>
    <row r="111" spans="1:196" s="41" customFormat="1" ht="48.75" customHeight="1">
      <c r="A111" s="42">
        <v>18</v>
      </c>
      <c r="B111" s="151"/>
      <c r="C111" s="152" t="s">
        <v>239</v>
      </c>
      <c r="D111" s="152" t="s">
        <v>152</v>
      </c>
      <c r="E111" s="153" t="s">
        <v>240</v>
      </c>
      <c r="F111" s="154">
        <v>800</v>
      </c>
      <c r="G111" s="155">
        <v>800</v>
      </c>
      <c r="H111" s="155"/>
      <c r="I111" s="161">
        <f t="shared" si="20"/>
        <v>0</v>
      </c>
      <c r="J111" s="36">
        <f t="shared" si="19"/>
        <v>-800</v>
      </c>
      <c r="K111" s="38">
        <f t="shared" si="21"/>
        <v>0</v>
      </c>
      <c r="L111" s="35">
        <v>1200</v>
      </c>
      <c r="M111" s="36">
        <v>1200</v>
      </c>
      <c r="N111" s="36">
        <v>1200</v>
      </c>
      <c r="O111" s="155"/>
      <c r="P111" s="36">
        <f t="shared" si="22"/>
        <v>-1200</v>
      </c>
      <c r="Q111" s="38">
        <f t="shared" si="25"/>
        <v>0</v>
      </c>
      <c r="R111" s="35">
        <f t="shared" si="26"/>
        <v>2000</v>
      </c>
      <c r="S111" s="36">
        <f t="shared" si="14"/>
        <v>2000</v>
      </c>
      <c r="T111" s="36">
        <f t="shared" si="14"/>
        <v>2000</v>
      </c>
      <c r="U111" s="36">
        <f t="shared" si="14"/>
        <v>0</v>
      </c>
      <c r="V111" s="36">
        <f t="shared" si="23"/>
        <v>-2000</v>
      </c>
      <c r="W111" s="38">
        <f t="shared" si="24"/>
        <v>0</v>
      </c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</row>
    <row r="112" spans="1:196" s="41" customFormat="1" ht="37.15" customHeight="1">
      <c r="A112" s="42">
        <v>19</v>
      </c>
      <c r="B112" s="151"/>
      <c r="C112" s="152" t="s">
        <v>324</v>
      </c>
      <c r="D112" s="152" t="s">
        <v>155</v>
      </c>
      <c r="E112" s="153" t="s">
        <v>325</v>
      </c>
      <c r="F112" s="154"/>
      <c r="G112" s="155"/>
      <c r="H112" s="155"/>
      <c r="I112" s="161">
        <f t="shared" si="20"/>
        <v>0</v>
      </c>
      <c r="J112" s="36">
        <f t="shared" si="19"/>
        <v>0</v>
      </c>
      <c r="K112" s="38"/>
      <c r="L112" s="35">
        <v>200</v>
      </c>
      <c r="M112" s="36">
        <v>200</v>
      </c>
      <c r="N112" s="36">
        <v>50</v>
      </c>
      <c r="O112" s="155"/>
      <c r="P112" s="36">
        <f t="shared" si="22"/>
        <v>-50</v>
      </c>
      <c r="Q112" s="38">
        <f t="shared" si="25"/>
        <v>0</v>
      </c>
      <c r="R112" s="35">
        <f t="shared" si="26"/>
        <v>200</v>
      </c>
      <c r="S112" s="36">
        <f t="shared" si="14"/>
        <v>200</v>
      </c>
      <c r="T112" s="36">
        <f t="shared" si="14"/>
        <v>50</v>
      </c>
      <c r="U112" s="36">
        <f t="shared" si="14"/>
        <v>0</v>
      </c>
      <c r="V112" s="36">
        <f t="shared" si="23"/>
        <v>-50</v>
      </c>
      <c r="W112" s="38">
        <f t="shared" si="24"/>
        <v>0</v>
      </c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</row>
    <row r="113" spans="1:196" s="41" customFormat="1" ht="24.75" customHeight="1">
      <c r="A113" s="42">
        <v>20</v>
      </c>
      <c r="B113" s="151"/>
      <c r="C113" s="152" t="s">
        <v>157</v>
      </c>
      <c r="D113" s="152" t="s">
        <v>135</v>
      </c>
      <c r="E113" s="153" t="s">
        <v>241</v>
      </c>
      <c r="F113" s="154">
        <v>69</v>
      </c>
      <c r="G113" s="155">
        <v>21.8</v>
      </c>
      <c r="H113" s="155">
        <v>21.8</v>
      </c>
      <c r="I113" s="141">
        <f t="shared" si="20"/>
        <v>1.8260709319662931E-4</v>
      </c>
      <c r="J113" s="36">
        <f t="shared" si="19"/>
        <v>0</v>
      </c>
      <c r="K113" s="38">
        <f t="shared" si="21"/>
        <v>1</v>
      </c>
      <c r="L113" s="142"/>
      <c r="M113" s="143"/>
      <c r="N113" s="36"/>
      <c r="O113" s="156"/>
      <c r="P113" s="36">
        <f t="shared" si="22"/>
        <v>0</v>
      </c>
      <c r="Q113" s="38"/>
      <c r="R113" s="35">
        <f t="shared" si="26"/>
        <v>69</v>
      </c>
      <c r="S113" s="36">
        <f t="shared" si="14"/>
        <v>69</v>
      </c>
      <c r="T113" s="36">
        <f t="shared" si="14"/>
        <v>21.8</v>
      </c>
      <c r="U113" s="36">
        <f t="shared" si="14"/>
        <v>21.8</v>
      </c>
      <c r="V113" s="36">
        <f t="shared" si="23"/>
        <v>0</v>
      </c>
      <c r="W113" s="38">
        <f t="shared" si="24"/>
        <v>1</v>
      </c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</row>
    <row r="114" spans="1:196" ht="24.75" customHeight="1">
      <c r="A114" s="42">
        <v>21</v>
      </c>
      <c r="B114" s="43" t="s">
        <v>20</v>
      </c>
      <c r="C114" s="152" t="s">
        <v>242</v>
      </c>
      <c r="D114" s="152" t="s">
        <v>156</v>
      </c>
      <c r="E114" s="169" t="s">
        <v>21</v>
      </c>
      <c r="F114" s="170">
        <v>2367.1</v>
      </c>
      <c r="G114" s="171"/>
      <c r="H114" s="172"/>
      <c r="I114" s="37">
        <f t="shared" si="20"/>
        <v>0</v>
      </c>
      <c r="J114" s="36">
        <f t="shared" si="19"/>
        <v>0</v>
      </c>
      <c r="K114" s="38"/>
      <c r="L114" s="142"/>
      <c r="M114" s="143"/>
      <c r="N114" s="36"/>
      <c r="O114" s="172"/>
      <c r="P114" s="36">
        <f t="shared" si="22"/>
        <v>0</v>
      </c>
      <c r="Q114" s="38"/>
      <c r="R114" s="35">
        <f t="shared" si="26"/>
        <v>2367.1</v>
      </c>
      <c r="S114" s="36">
        <f t="shared" si="14"/>
        <v>2367.1</v>
      </c>
      <c r="T114" s="36">
        <f t="shared" si="14"/>
        <v>0</v>
      </c>
      <c r="U114" s="36">
        <f t="shared" si="14"/>
        <v>0</v>
      </c>
      <c r="V114" s="36">
        <f t="shared" si="23"/>
        <v>0</v>
      </c>
      <c r="W114" s="38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</row>
    <row r="115" spans="1:196" s="41" customFormat="1" ht="23.25" customHeight="1">
      <c r="A115" s="42">
        <v>22</v>
      </c>
      <c r="B115" s="43" t="s">
        <v>22</v>
      </c>
      <c r="C115" s="152" t="s">
        <v>154</v>
      </c>
      <c r="D115" s="152" t="s">
        <v>138</v>
      </c>
      <c r="E115" s="44" t="s">
        <v>326</v>
      </c>
      <c r="F115" s="170">
        <v>71267</v>
      </c>
      <c r="G115" s="171">
        <v>17816.7</v>
      </c>
      <c r="H115" s="171">
        <v>17816.7</v>
      </c>
      <c r="I115" s="37">
        <f t="shared" si="20"/>
        <v>0.14924109162185253</v>
      </c>
      <c r="J115" s="36">
        <f t="shared" si="19"/>
        <v>0</v>
      </c>
      <c r="K115" s="38">
        <f t="shared" si="21"/>
        <v>1</v>
      </c>
      <c r="L115" s="142"/>
      <c r="M115" s="143"/>
      <c r="N115" s="36"/>
      <c r="O115" s="172"/>
      <c r="P115" s="36">
        <f t="shared" si="22"/>
        <v>0</v>
      </c>
      <c r="Q115" s="38"/>
      <c r="R115" s="35">
        <f t="shared" si="26"/>
        <v>71267</v>
      </c>
      <c r="S115" s="36">
        <f t="shared" si="14"/>
        <v>71267</v>
      </c>
      <c r="T115" s="36">
        <f t="shared" si="14"/>
        <v>17816.7</v>
      </c>
      <c r="U115" s="36">
        <f t="shared" si="14"/>
        <v>17816.7</v>
      </c>
      <c r="V115" s="36">
        <f t="shared" si="23"/>
        <v>0</v>
      </c>
      <c r="W115" s="38">
        <f t="shared" si="24"/>
        <v>1</v>
      </c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</row>
    <row r="116" spans="1:196" s="41" customFormat="1" ht="23.25" customHeight="1">
      <c r="A116" s="42">
        <v>23</v>
      </c>
      <c r="B116" s="43" t="s">
        <v>22</v>
      </c>
      <c r="C116" s="152" t="s">
        <v>243</v>
      </c>
      <c r="D116" s="152" t="s">
        <v>138</v>
      </c>
      <c r="E116" s="44" t="s">
        <v>244</v>
      </c>
      <c r="F116" s="170">
        <v>523.6</v>
      </c>
      <c r="G116" s="171"/>
      <c r="H116" s="171"/>
      <c r="I116" s="37">
        <f t="shared" si="20"/>
        <v>0</v>
      </c>
      <c r="J116" s="36">
        <f t="shared" si="19"/>
        <v>0</v>
      </c>
      <c r="K116" s="38"/>
      <c r="L116" s="35">
        <v>4818.5</v>
      </c>
      <c r="M116" s="36">
        <v>4818.5</v>
      </c>
      <c r="N116" s="36">
        <v>4818.5</v>
      </c>
      <c r="O116" s="171"/>
      <c r="P116" s="36">
        <f t="shared" si="22"/>
        <v>-4818.5</v>
      </c>
      <c r="Q116" s="38">
        <f t="shared" si="25"/>
        <v>0</v>
      </c>
      <c r="R116" s="35">
        <f t="shared" si="26"/>
        <v>5342.1</v>
      </c>
      <c r="S116" s="36">
        <f t="shared" si="14"/>
        <v>5342.1</v>
      </c>
      <c r="T116" s="36">
        <f t="shared" si="14"/>
        <v>4818.5</v>
      </c>
      <c r="U116" s="36">
        <f t="shared" si="14"/>
        <v>0</v>
      </c>
      <c r="V116" s="36">
        <f t="shared" si="23"/>
        <v>-4818.5</v>
      </c>
      <c r="W116" s="38">
        <f t="shared" si="24"/>
        <v>0</v>
      </c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</row>
    <row r="117" spans="1:196" s="81" customFormat="1" ht="86.25" customHeight="1">
      <c r="A117" s="64"/>
      <c r="B117" s="65"/>
      <c r="C117" s="65"/>
      <c r="D117" s="65"/>
      <c r="E117" s="173" t="s">
        <v>327</v>
      </c>
      <c r="F117" s="68">
        <v>523.6</v>
      </c>
      <c r="G117" s="69"/>
      <c r="H117" s="69"/>
      <c r="I117" s="84">
        <f t="shared" si="20"/>
        <v>0</v>
      </c>
      <c r="J117" s="72">
        <f t="shared" si="19"/>
        <v>0</v>
      </c>
      <c r="K117" s="73"/>
      <c r="L117" s="78"/>
      <c r="M117" s="72"/>
      <c r="N117" s="72"/>
      <c r="O117" s="76"/>
      <c r="P117" s="36">
        <f t="shared" si="22"/>
        <v>0</v>
      </c>
      <c r="Q117" s="73"/>
      <c r="R117" s="78">
        <f t="shared" si="26"/>
        <v>523.6</v>
      </c>
      <c r="S117" s="72">
        <f t="shared" ref="S117:U119" si="27">SUM(F117,M117)</f>
        <v>523.6</v>
      </c>
      <c r="T117" s="72">
        <f t="shared" si="27"/>
        <v>0</v>
      </c>
      <c r="U117" s="72">
        <f t="shared" si="27"/>
        <v>0</v>
      </c>
      <c r="V117" s="72">
        <f t="shared" si="23"/>
        <v>0</v>
      </c>
      <c r="W117" s="38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0"/>
      <c r="EP117" s="80"/>
      <c r="EQ117" s="80"/>
      <c r="ER117" s="80"/>
      <c r="ES117" s="80"/>
      <c r="ET117" s="80"/>
      <c r="EU117" s="80"/>
      <c r="EV117" s="80"/>
      <c r="EW117" s="80"/>
      <c r="EX117" s="80"/>
      <c r="EY117" s="80"/>
      <c r="EZ117" s="80"/>
      <c r="FA117" s="80"/>
      <c r="FB117" s="80"/>
      <c r="FC117" s="80"/>
      <c r="FD117" s="80"/>
      <c r="FE117" s="80"/>
      <c r="FF117" s="80"/>
      <c r="FG117" s="80"/>
      <c r="FH117" s="80"/>
      <c r="FI117" s="80"/>
      <c r="FJ117" s="80"/>
      <c r="FK117" s="80"/>
      <c r="FL117" s="80"/>
      <c r="FM117" s="80"/>
      <c r="FN117" s="80"/>
      <c r="FO117" s="80"/>
      <c r="FP117" s="80"/>
      <c r="FQ117" s="80"/>
      <c r="FR117" s="80"/>
      <c r="FS117" s="80"/>
      <c r="FT117" s="80"/>
      <c r="FU117" s="80"/>
      <c r="FV117" s="80"/>
      <c r="FW117" s="80"/>
      <c r="FX117" s="80"/>
      <c r="FY117" s="80"/>
      <c r="FZ117" s="80"/>
      <c r="GA117" s="80"/>
      <c r="GB117" s="80"/>
      <c r="GC117" s="80"/>
      <c r="GD117" s="80"/>
      <c r="GE117" s="80"/>
      <c r="GF117" s="80"/>
      <c r="GG117" s="80"/>
      <c r="GH117" s="80"/>
      <c r="GI117" s="80"/>
      <c r="GJ117" s="80"/>
      <c r="GK117" s="80"/>
      <c r="GL117" s="80"/>
      <c r="GM117" s="80"/>
      <c r="GN117" s="80"/>
    </row>
    <row r="118" spans="1:196" s="81" customFormat="1" ht="45.6" customHeight="1">
      <c r="A118" s="64"/>
      <c r="B118" s="65"/>
      <c r="C118" s="65"/>
      <c r="D118" s="65"/>
      <c r="E118" s="173" t="s">
        <v>346</v>
      </c>
      <c r="F118" s="68"/>
      <c r="G118" s="69"/>
      <c r="H118" s="69"/>
      <c r="I118" s="84">
        <f t="shared" si="20"/>
        <v>0</v>
      </c>
      <c r="J118" s="72">
        <f t="shared" si="19"/>
        <v>0</v>
      </c>
      <c r="K118" s="73"/>
      <c r="L118" s="78">
        <v>4818.5</v>
      </c>
      <c r="M118" s="72">
        <v>4818.5</v>
      </c>
      <c r="N118" s="72">
        <v>4818.5</v>
      </c>
      <c r="O118" s="76"/>
      <c r="P118" s="72">
        <f t="shared" si="22"/>
        <v>-4818.5</v>
      </c>
      <c r="Q118" s="73"/>
      <c r="R118" s="78">
        <f t="shared" si="26"/>
        <v>4818.5</v>
      </c>
      <c r="S118" s="72">
        <f t="shared" si="27"/>
        <v>4818.5</v>
      </c>
      <c r="T118" s="72">
        <f t="shared" si="27"/>
        <v>4818.5</v>
      </c>
      <c r="U118" s="72">
        <f t="shared" si="27"/>
        <v>0</v>
      </c>
      <c r="V118" s="72">
        <f t="shared" si="23"/>
        <v>-4818.5</v>
      </c>
      <c r="W118" s="38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  <c r="CY118" s="80"/>
      <c r="CZ118" s="80"/>
      <c r="DA118" s="80"/>
      <c r="DB118" s="80"/>
      <c r="DC118" s="80"/>
      <c r="DD118" s="80"/>
      <c r="DE118" s="80"/>
      <c r="DF118" s="80"/>
      <c r="DG118" s="80"/>
      <c r="DH118" s="80"/>
      <c r="DI118" s="80"/>
      <c r="DJ118" s="80"/>
      <c r="DK118" s="80"/>
      <c r="DL118" s="80"/>
      <c r="DM118" s="80"/>
      <c r="DN118" s="80"/>
      <c r="DO118" s="80"/>
      <c r="DP118" s="80"/>
      <c r="DQ118" s="80"/>
      <c r="DR118" s="80"/>
      <c r="DS118" s="80"/>
      <c r="DT118" s="80"/>
      <c r="DU118" s="80"/>
      <c r="DV118" s="80"/>
      <c r="DW118" s="80"/>
      <c r="DX118" s="80"/>
      <c r="DY118" s="80"/>
      <c r="DZ118" s="80"/>
      <c r="EA118" s="80"/>
      <c r="EB118" s="80"/>
      <c r="EC118" s="80"/>
      <c r="ED118" s="80"/>
      <c r="EE118" s="80"/>
      <c r="EF118" s="80"/>
      <c r="EG118" s="80"/>
      <c r="EH118" s="80"/>
      <c r="EI118" s="80"/>
      <c r="EJ118" s="80"/>
      <c r="EK118" s="80"/>
      <c r="EL118" s="80"/>
      <c r="EM118" s="80"/>
      <c r="EN118" s="80"/>
      <c r="EO118" s="80"/>
      <c r="EP118" s="80"/>
      <c r="EQ118" s="80"/>
      <c r="ER118" s="80"/>
      <c r="ES118" s="80"/>
      <c r="ET118" s="80"/>
      <c r="EU118" s="80"/>
      <c r="EV118" s="80"/>
      <c r="EW118" s="80"/>
      <c r="EX118" s="80"/>
      <c r="EY118" s="80"/>
      <c r="EZ118" s="80"/>
      <c r="FA118" s="80"/>
      <c r="FB118" s="80"/>
      <c r="FC118" s="80"/>
      <c r="FD118" s="80"/>
      <c r="FE118" s="80"/>
      <c r="FF118" s="80"/>
      <c r="FG118" s="80"/>
      <c r="FH118" s="80"/>
      <c r="FI118" s="80"/>
      <c r="FJ118" s="80"/>
      <c r="FK118" s="80"/>
      <c r="FL118" s="80"/>
      <c r="FM118" s="80"/>
      <c r="FN118" s="80"/>
      <c r="FO118" s="80"/>
      <c r="FP118" s="80"/>
      <c r="FQ118" s="80"/>
      <c r="FR118" s="80"/>
      <c r="FS118" s="80"/>
      <c r="FT118" s="80"/>
      <c r="FU118" s="80"/>
      <c r="FV118" s="80"/>
      <c r="FW118" s="80"/>
      <c r="FX118" s="80"/>
      <c r="FY118" s="80"/>
      <c r="FZ118" s="80"/>
      <c r="GA118" s="80"/>
      <c r="GB118" s="80"/>
      <c r="GC118" s="80"/>
      <c r="GD118" s="80"/>
      <c r="GE118" s="80"/>
      <c r="GF118" s="80"/>
      <c r="GG118" s="80"/>
      <c r="GH118" s="80"/>
      <c r="GI118" s="80"/>
      <c r="GJ118" s="80"/>
      <c r="GK118" s="80"/>
      <c r="GL118" s="80"/>
      <c r="GM118" s="80"/>
      <c r="GN118" s="80"/>
    </row>
    <row r="119" spans="1:196" s="81" customFormat="1" ht="126.6" hidden="1" customHeight="1">
      <c r="A119" s="64"/>
      <c r="B119" s="65"/>
      <c r="C119" s="65"/>
      <c r="D119" s="65"/>
      <c r="E119" s="173" t="s">
        <v>328</v>
      </c>
      <c r="F119" s="174"/>
      <c r="G119" s="76"/>
      <c r="H119" s="76"/>
      <c r="I119" s="84">
        <f t="shared" si="20"/>
        <v>0</v>
      </c>
      <c r="J119" s="72">
        <f t="shared" si="19"/>
        <v>0</v>
      </c>
      <c r="K119" s="73" t="e">
        <f t="shared" si="21"/>
        <v>#DIV/0!</v>
      </c>
      <c r="L119" s="78"/>
      <c r="M119" s="72"/>
      <c r="N119" s="72"/>
      <c r="O119" s="69"/>
      <c r="P119" s="72">
        <f t="shared" si="22"/>
        <v>0</v>
      </c>
      <c r="Q119" s="73" t="e">
        <f t="shared" si="25"/>
        <v>#DIV/0!</v>
      </c>
      <c r="R119" s="78">
        <f t="shared" si="26"/>
        <v>0</v>
      </c>
      <c r="S119" s="72">
        <f t="shared" si="27"/>
        <v>0</v>
      </c>
      <c r="T119" s="72">
        <f t="shared" si="27"/>
        <v>0</v>
      </c>
      <c r="U119" s="72">
        <f t="shared" si="27"/>
        <v>0</v>
      </c>
      <c r="V119" s="36">
        <f t="shared" si="23"/>
        <v>0</v>
      </c>
      <c r="W119" s="73" t="e">
        <f t="shared" ref="W119" si="28">U119/T119</f>
        <v>#DIV/0!</v>
      </c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0"/>
      <c r="CE119" s="80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  <c r="CR119" s="80"/>
      <c r="CS119" s="80"/>
      <c r="CT119" s="80"/>
      <c r="CU119" s="80"/>
      <c r="CV119" s="80"/>
      <c r="CW119" s="80"/>
      <c r="CX119" s="80"/>
      <c r="CY119" s="80"/>
      <c r="CZ119" s="80"/>
      <c r="DA119" s="80"/>
      <c r="DB119" s="80"/>
      <c r="DC119" s="80"/>
      <c r="DD119" s="80"/>
      <c r="DE119" s="80"/>
      <c r="DF119" s="80"/>
      <c r="DG119" s="80"/>
      <c r="DH119" s="80"/>
      <c r="DI119" s="80"/>
      <c r="DJ119" s="80"/>
      <c r="DK119" s="80"/>
      <c r="DL119" s="80"/>
      <c r="DM119" s="80"/>
      <c r="DN119" s="80"/>
      <c r="DO119" s="80"/>
      <c r="DP119" s="80"/>
      <c r="DQ119" s="80"/>
      <c r="DR119" s="80"/>
      <c r="DS119" s="80"/>
      <c r="DT119" s="80"/>
      <c r="DU119" s="80"/>
      <c r="DV119" s="80"/>
      <c r="DW119" s="80"/>
      <c r="DX119" s="80"/>
      <c r="DY119" s="80"/>
      <c r="DZ119" s="80"/>
      <c r="EA119" s="80"/>
      <c r="EB119" s="80"/>
      <c r="EC119" s="80"/>
      <c r="ED119" s="80"/>
      <c r="EE119" s="80"/>
      <c r="EF119" s="80"/>
      <c r="EG119" s="80"/>
      <c r="EH119" s="80"/>
      <c r="EI119" s="80"/>
      <c r="EJ119" s="80"/>
      <c r="EK119" s="80"/>
      <c r="EL119" s="80"/>
      <c r="EM119" s="80"/>
      <c r="EN119" s="80"/>
      <c r="EO119" s="80"/>
      <c r="EP119" s="80"/>
      <c r="EQ119" s="80"/>
      <c r="ER119" s="80"/>
      <c r="ES119" s="80"/>
      <c r="ET119" s="80"/>
      <c r="EU119" s="80"/>
      <c r="EV119" s="80"/>
      <c r="EW119" s="80"/>
      <c r="EX119" s="80"/>
      <c r="EY119" s="80"/>
      <c r="EZ119" s="80"/>
      <c r="FA119" s="80"/>
      <c r="FB119" s="80"/>
      <c r="FC119" s="80"/>
      <c r="FD119" s="80"/>
      <c r="FE119" s="80"/>
      <c r="FF119" s="80"/>
      <c r="FG119" s="80"/>
      <c r="FH119" s="80"/>
      <c r="FI119" s="80"/>
      <c r="FJ119" s="80"/>
      <c r="FK119" s="80"/>
      <c r="FL119" s="80"/>
      <c r="FM119" s="80"/>
      <c r="FN119" s="80"/>
      <c r="FO119" s="80"/>
      <c r="FP119" s="80"/>
      <c r="FQ119" s="80"/>
      <c r="FR119" s="80"/>
      <c r="FS119" s="80"/>
      <c r="FT119" s="80"/>
      <c r="FU119" s="80"/>
      <c r="FV119" s="80"/>
      <c r="FW119" s="80"/>
      <c r="FX119" s="80"/>
      <c r="FY119" s="80"/>
      <c r="FZ119" s="80"/>
      <c r="GA119" s="80"/>
      <c r="GB119" s="80"/>
      <c r="GC119" s="80"/>
      <c r="GD119" s="80"/>
      <c r="GE119" s="80"/>
      <c r="GF119" s="80"/>
      <c r="GG119" s="80"/>
      <c r="GH119" s="80"/>
      <c r="GI119" s="80"/>
      <c r="GJ119" s="80"/>
      <c r="GK119" s="80"/>
      <c r="GL119" s="80"/>
      <c r="GM119" s="80"/>
      <c r="GN119" s="80"/>
    </row>
    <row r="120" spans="1:196" s="41" customFormat="1" ht="25.5" customHeight="1">
      <c r="A120" s="344" t="s">
        <v>5</v>
      </c>
      <c r="B120" s="345"/>
      <c r="C120" s="345"/>
      <c r="D120" s="345"/>
      <c r="E120" s="346"/>
      <c r="F120" s="36">
        <f>SUM(F9,F27,F48,F60,F65,F72,F73,F74,F75,F87,F88,F89,F94,F102,F103,F105,F110,F111,F112,F113,F114,F115,F116)</f>
        <v>484802.2</v>
      </c>
      <c r="G120" s="36">
        <f>SUM(G9,G27,G48,G60,G65,G72,G73,G74,G75,G87,G88,G89,G94,G102,G103,G105,G110,G111,G112,G113,G114,G115,G116)</f>
        <v>133826.79999999999</v>
      </c>
      <c r="H120" s="36">
        <f>SUM(H9,H27,H48,H60,H65,H72,H73,H74,H75,H87,H88,H89,H94,H102,H103,H105,H110,H111,H112,H113,H114,H115,H116)</f>
        <v>119382</v>
      </c>
      <c r="I120" s="37">
        <v>1</v>
      </c>
      <c r="J120" s="36">
        <f>SUM(J9,J27,J48,J60,J65,J72,J73,J74,J75,J87,J88,J89,J94,J102,J103,J105,J110,J111,J112,J113,J114,J115,J116)</f>
        <v>-14444.799999999988</v>
      </c>
      <c r="K120" s="38">
        <f t="shared" si="21"/>
        <v>0.89206347308610834</v>
      </c>
      <c r="L120" s="35">
        <f>SUM(L9,L27,L48,L60,L65,L72,L73,L74,L75,L87,L88,L89,L94,L102,L103,L105,L110,L111,L112,L113,L114,L115,L116)</f>
        <v>90765.400000000009</v>
      </c>
      <c r="M120" s="36">
        <f>SUM(M9,M27,M48,M60,M65,M72,M73,M74,M75,M87,M88,M89,M94,M102,M103,M105,M110,M111,M112,M113,M114,M115,M116)</f>
        <v>91650.6</v>
      </c>
      <c r="N120" s="36">
        <f>SUM(N9,N27,N48,N60,N65,N72,N73,N74,N75,N87,N88,N89,N94,N102,N103,N105,N110,N111,N112,N113,N114,N115,N116)</f>
        <v>38359.600000000006</v>
      </c>
      <c r="O120" s="36">
        <f>SUM(O9,O27,O48,O60,O65,O72,O73,O74,O75,O87,O88,O89,O94,O102,O103,O105,O110,O111,O112,O113,O114,O115,O116)</f>
        <v>12970.100000000002</v>
      </c>
      <c r="P120" s="36">
        <f>SUM(P9,P27,P48,P60,P65,P72,P73,P74,P75,P87,P88,P89,P94,P102,P103,P105,P110,P111,P112,P113,P114,P115,P116)</f>
        <v>-25389.5</v>
      </c>
      <c r="Q120" s="38">
        <f t="shared" si="25"/>
        <v>0.33811874993482727</v>
      </c>
      <c r="R120" s="35">
        <f>SUM(R9,R27,R48,R60,R65,R72,R73,R74,R75,R87,R88,R89,R94,R102,R103,R105,R110,R111,R112,R113,R114,R115,R116)</f>
        <v>575567.6</v>
      </c>
      <c r="S120" s="36">
        <f>SUM(S9,S27,S48,S60,S65,S72,S73,S74,S75,S87,S88,S89,S94,S102,S103,S105,S110,S111,S112,S113,S114,S115,S116)</f>
        <v>576452.79999999993</v>
      </c>
      <c r="T120" s="36">
        <f>SUM(T9,T27,T48,T60,T65,T72,T73,T74,T75,T87,T88,T89,T94,T102,T103,T105,T110,T111,T112,T113,T114,T115,T116)</f>
        <v>172186.40000000002</v>
      </c>
      <c r="U120" s="36">
        <f>SUM(U9,U27,U48,U60,U65,U72,U73,U74,U75,U87,U88,U89,U94,U102,U103,U105,U110,U111,U112,U113,U114,U115,U116)</f>
        <v>132352.1</v>
      </c>
      <c r="V120" s="36">
        <f>SUM(V9,V27,V48,V60,V65,V72,V73,V74,V75,V87,V88,V89,V94,V102,V103,V105,V110,V111,V112,V113,V114,V115,V116)</f>
        <v>-39834.299999999981</v>
      </c>
      <c r="W120" s="38">
        <f t="shared" si="24"/>
        <v>0.76865594495267908</v>
      </c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</row>
    <row r="121" spans="1:196" s="179" customFormat="1" ht="68.45" customHeight="1">
      <c r="A121" s="42">
        <v>24</v>
      </c>
      <c r="B121" s="151">
        <v>250909</v>
      </c>
      <c r="C121" s="151">
        <v>8822</v>
      </c>
      <c r="D121" s="151">
        <v>1060</v>
      </c>
      <c r="E121" s="175" t="s">
        <v>329</v>
      </c>
      <c r="F121" s="170"/>
      <c r="G121" s="171"/>
      <c r="H121" s="171"/>
      <c r="I121" s="84"/>
      <c r="J121" s="72"/>
      <c r="K121" s="38"/>
      <c r="L121" s="57"/>
      <c r="M121" s="55"/>
      <c r="N121" s="55"/>
      <c r="O121" s="53">
        <v>-8.9</v>
      </c>
      <c r="P121" s="55">
        <f>O121-N121</f>
        <v>-8.9</v>
      </c>
      <c r="Q121" s="38"/>
      <c r="R121" s="57">
        <f t="shared" ref="R121:R122" si="29">SUM(F121,L121)</f>
        <v>0</v>
      </c>
      <c r="S121" s="55" t="s">
        <v>245</v>
      </c>
      <c r="T121" s="55">
        <f t="shared" ref="S121:U122" si="30">SUM(G121,N121)</f>
        <v>0</v>
      </c>
      <c r="U121" s="55">
        <f t="shared" si="30"/>
        <v>-8.9</v>
      </c>
      <c r="V121" s="55">
        <f t="shared" ref="V121:V122" si="31">U121-T121</f>
        <v>-8.9</v>
      </c>
      <c r="W121" s="38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  <c r="DA121" s="177"/>
      <c r="DB121" s="177"/>
      <c r="DC121" s="177"/>
      <c r="DD121" s="177"/>
      <c r="DE121" s="177"/>
      <c r="DF121" s="177"/>
      <c r="DG121" s="177"/>
      <c r="DH121" s="177"/>
      <c r="DI121" s="177"/>
      <c r="DJ121" s="177"/>
      <c r="DK121" s="177"/>
      <c r="DL121" s="177"/>
      <c r="DM121" s="177"/>
      <c r="DN121" s="177"/>
      <c r="DO121" s="177"/>
      <c r="DP121" s="177"/>
      <c r="DQ121" s="177"/>
      <c r="DR121" s="177"/>
      <c r="DS121" s="177"/>
      <c r="DT121" s="177"/>
      <c r="DU121" s="177"/>
      <c r="DV121" s="177"/>
      <c r="DW121" s="177"/>
      <c r="DX121" s="177"/>
      <c r="DY121" s="177"/>
      <c r="DZ121" s="177"/>
      <c r="EA121" s="177"/>
      <c r="EB121" s="177"/>
      <c r="EC121" s="177"/>
      <c r="ED121" s="177"/>
      <c r="EE121" s="177"/>
      <c r="EF121" s="177"/>
      <c r="EG121" s="177"/>
      <c r="EH121" s="177"/>
      <c r="EI121" s="177"/>
      <c r="EJ121" s="177"/>
      <c r="EK121" s="177"/>
      <c r="EL121" s="177"/>
      <c r="EM121" s="177"/>
      <c r="EN121" s="177"/>
      <c r="EO121" s="177"/>
      <c r="EP121" s="177"/>
      <c r="EQ121" s="177"/>
      <c r="ER121" s="177"/>
      <c r="ES121" s="177"/>
      <c r="ET121" s="177"/>
      <c r="EU121" s="177"/>
      <c r="EV121" s="177"/>
      <c r="EW121" s="177"/>
      <c r="EX121" s="177"/>
      <c r="EY121" s="177"/>
      <c r="EZ121" s="177"/>
      <c r="FA121" s="177"/>
      <c r="FB121" s="177"/>
      <c r="FC121" s="177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177"/>
      <c r="FV121" s="177"/>
      <c r="FW121" s="177"/>
      <c r="FX121" s="177"/>
      <c r="FY121" s="177"/>
      <c r="FZ121" s="177"/>
      <c r="GA121" s="177"/>
      <c r="GB121" s="177"/>
      <c r="GC121" s="177"/>
      <c r="GD121" s="177"/>
      <c r="GE121" s="178"/>
      <c r="GF121" s="178"/>
      <c r="GG121" s="178"/>
      <c r="GH121" s="178"/>
      <c r="GI121" s="178"/>
      <c r="GJ121" s="178"/>
      <c r="GK121" s="178"/>
      <c r="GL121" s="178"/>
      <c r="GM121" s="178"/>
      <c r="GN121" s="178"/>
    </row>
    <row r="122" spans="1:196" s="192" customFormat="1" ht="40.15" customHeight="1">
      <c r="A122" s="180"/>
      <c r="B122" s="181"/>
      <c r="C122" s="181"/>
      <c r="D122" s="181"/>
      <c r="E122" s="182" t="s">
        <v>37</v>
      </c>
      <c r="F122" s="183">
        <f>SUM(F120:F121)</f>
        <v>484802.2</v>
      </c>
      <c r="G122" s="184">
        <f>SUM(G120:G121)</f>
        <v>133826.79999999999</v>
      </c>
      <c r="H122" s="184">
        <f>SUM(H120:H121)</f>
        <v>119382</v>
      </c>
      <c r="I122" s="185">
        <v>1</v>
      </c>
      <c r="J122" s="186">
        <f>H122-G122</f>
        <v>-14444.799999999988</v>
      </c>
      <c r="K122" s="187">
        <f t="shared" si="21"/>
        <v>0.89206347308610834</v>
      </c>
      <c r="L122" s="183">
        <f>SUM(L120:L121)</f>
        <v>90765.400000000009</v>
      </c>
      <c r="M122" s="184">
        <f>SUM(M120:M121)</f>
        <v>91650.6</v>
      </c>
      <c r="N122" s="184">
        <f>SUM(N120:N121)</f>
        <v>38359.600000000006</v>
      </c>
      <c r="O122" s="184">
        <f>SUM(O120:O121)</f>
        <v>12961.200000000003</v>
      </c>
      <c r="P122" s="184">
        <f>SUM(P120:P121)</f>
        <v>-25398.400000000001</v>
      </c>
      <c r="Q122" s="187">
        <f t="shared" si="25"/>
        <v>0.33788673500245053</v>
      </c>
      <c r="R122" s="188">
        <f t="shared" si="29"/>
        <v>575567.6</v>
      </c>
      <c r="S122" s="186">
        <f t="shared" si="30"/>
        <v>576452.80000000005</v>
      </c>
      <c r="T122" s="186">
        <f t="shared" si="30"/>
        <v>172186.4</v>
      </c>
      <c r="U122" s="186">
        <f t="shared" si="30"/>
        <v>132343.20000000001</v>
      </c>
      <c r="V122" s="186">
        <f t="shared" si="31"/>
        <v>-39843.199999999983</v>
      </c>
      <c r="W122" s="187">
        <f t="shared" si="24"/>
        <v>0.76860425678218502</v>
      </c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190"/>
      <c r="CG122" s="190"/>
      <c r="CH122" s="190"/>
      <c r="CI122" s="190"/>
      <c r="CJ122" s="190"/>
      <c r="CK122" s="190"/>
      <c r="CL122" s="190"/>
      <c r="CM122" s="190"/>
      <c r="CN122" s="190"/>
      <c r="CO122" s="190"/>
      <c r="CP122" s="190"/>
      <c r="CQ122" s="190"/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0"/>
      <c r="DX122" s="190"/>
      <c r="DY122" s="190"/>
      <c r="DZ122" s="190"/>
      <c r="EA122" s="190"/>
      <c r="EB122" s="190"/>
      <c r="EC122" s="190"/>
      <c r="ED122" s="190"/>
      <c r="EE122" s="190"/>
      <c r="EF122" s="190"/>
      <c r="EG122" s="190"/>
      <c r="EH122" s="190"/>
      <c r="EI122" s="190"/>
      <c r="EJ122" s="190"/>
      <c r="EK122" s="190"/>
      <c r="EL122" s="190"/>
      <c r="EM122" s="190"/>
      <c r="EN122" s="190"/>
      <c r="EO122" s="190"/>
      <c r="EP122" s="190"/>
      <c r="EQ122" s="190"/>
      <c r="ER122" s="190"/>
      <c r="ES122" s="190"/>
      <c r="ET122" s="190"/>
      <c r="EU122" s="190"/>
      <c r="EV122" s="190"/>
      <c r="EW122" s="190"/>
      <c r="EX122" s="190"/>
      <c r="EY122" s="190"/>
      <c r="EZ122" s="190"/>
      <c r="FA122" s="190"/>
      <c r="FB122" s="190"/>
      <c r="FC122" s="190"/>
      <c r="FD122" s="190"/>
      <c r="FE122" s="190"/>
      <c r="FF122" s="190"/>
      <c r="FG122" s="190"/>
      <c r="FH122" s="190"/>
      <c r="FI122" s="190"/>
      <c r="FJ122" s="190"/>
      <c r="FK122" s="190"/>
      <c r="FL122" s="190"/>
      <c r="FM122" s="190"/>
      <c r="FN122" s="190"/>
      <c r="FO122" s="190"/>
      <c r="FP122" s="190"/>
      <c r="FQ122" s="190"/>
      <c r="FR122" s="190"/>
      <c r="FS122" s="190"/>
      <c r="FT122" s="190"/>
      <c r="FU122" s="190"/>
      <c r="FV122" s="190"/>
      <c r="FW122" s="190"/>
      <c r="FX122" s="190"/>
      <c r="FY122" s="190"/>
      <c r="FZ122" s="190"/>
      <c r="GA122" s="190"/>
      <c r="GB122" s="190"/>
      <c r="GC122" s="190"/>
      <c r="GD122" s="190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</row>
    <row r="123" spans="1:196" s="1" customFormat="1" ht="93.75" customHeight="1">
      <c r="A123" s="16" t="s">
        <v>349</v>
      </c>
      <c r="B123" s="2"/>
      <c r="C123" s="2"/>
      <c r="D123" s="2"/>
      <c r="E123" s="6"/>
      <c r="F123"/>
      <c r="G123"/>
      <c r="H123"/>
      <c r="I123"/>
      <c r="J123" s="23"/>
      <c r="K123" s="24"/>
      <c r="L123" s="25"/>
      <c r="M123" s="5"/>
      <c r="N123" s="25"/>
      <c r="O123" s="25"/>
      <c r="P123" s="26"/>
      <c r="Q123" s="25"/>
      <c r="R123" s="6"/>
      <c r="S123" s="6"/>
      <c r="T123" s="6"/>
      <c r="U123" s="25"/>
      <c r="V123" s="25"/>
      <c r="W123" s="25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40" customFormat="1">
      <c r="A124" s="4"/>
      <c r="B124" s="194"/>
      <c r="C124" s="194"/>
      <c r="D124" s="194"/>
      <c r="E124" s="88"/>
      <c r="F124" s="198"/>
      <c r="G124" s="198"/>
      <c r="H124" s="199"/>
      <c r="I124" s="196"/>
      <c r="J124" s="196"/>
      <c r="K124" s="200"/>
      <c r="L124" s="196"/>
      <c r="M124" s="201"/>
      <c r="N124" s="196"/>
      <c r="O124" s="201"/>
      <c r="P124" s="197"/>
      <c r="Q124" s="196"/>
      <c r="R124" s="196"/>
      <c r="S124" s="196"/>
      <c r="T124" s="196"/>
      <c r="U124" s="196"/>
      <c r="V124" s="196"/>
      <c r="W124" s="196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</row>
    <row r="125" spans="1:196" s="40" customFormat="1">
      <c r="A125" s="4"/>
      <c r="B125" s="194"/>
      <c r="C125" s="194"/>
      <c r="D125" s="194"/>
      <c r="E125" s="88"/>
      <c r="F125" s="198"/>
      <c r="G125" s="198"/>
      <c r="H125" s="199"/>
      <c r="I125" s="196"/>
      <c r="J125" s="196"/>
      <c r="K125" s="200"/>
      <c r="L125" s="196"/>
      <c r="M125" s="201"/>
      <c r="N125" s="196"/>
      <c r="O125" s="201"/>
      <c r="P125" s="197"/>
      <c r="Q125" s="196"/>
      <c r="R125" s="196"/>
      <c r="S125" s="196"/>
      <c r="T125" s="196"/>
      <c r="U125" s="196"/>
      <c r="V125" s="196"/>
      <c r="W125" s="196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</row>
    <row r="126" spans="1:196" s="40" customFormat="1">
      <c r="A126" s="4"/>
      <c r="B126" s="194"/>
      <c r="C126" s="194"/>
      <c r="D126" s="194"/>
      <c r="E126" s="88"/>
      <c r="F126" s="198"/>
      <c r="G126" s="198"/>
      <c r="H126" s="199"/>
      <c r="I126" s="196"/>
      <c r="J126" s="196"/>
      <c r="K126" s="200"/>
      <c r="L126" s="196"/>
      <c r="M126" s="201"/>
      <c r="N126" s="196"/>
      <c r="O126" s="201"/>
      <c r="P126" s="197"/>
      <c r="Q126" s="196"/>
      <c r="R126" s="196"/>
      <c r="S126" s="196"/>
      <c r="T126" s="196"/>
      <c r="U126" s="196"/>
      <c r="V126" s="196"/>
      <c r="W126" s="196"/>
      <c r="GE126" s="88"/>
      <c r="GF126" s="88"/>
      <c r="GG126" s="88"/>
      <c r="GH126" s="88"/>
      <c r="GI126" s="88"/>
      <c r="GJ126" s="88"/>
      <c r="GK126" s="88"/>
      <c r="GL126" s="88"/>
      <c r="GM126" s="88"/>
      <c r="GN126" s="88"/>
    </row>
    <row r="127" spans="1:196" s="40" customFormat="1">
      <c r="A127" s="4"/>
      <c r="B127" s="194"/>
      <c r="C127" s="194"/>
      <c r="D127" s="194"/>
      <c r="E127" s="88"/>
      <c r="F127" s="198"/>
      <c r="G127" s="198"/>
      <c r="H127" s="199"/>
      <c r="I127" s="196"/>
      <c r="J127" s="196"/>
      <c r="K127" s="200"/>
      <c r="L127" s="196"/>
      <c r="M127" s="201"/>
      <c r="N127" s="196"/>
      <c r="O127" s="201"/>
      <c r="P127" s="197"/>
      <c r="Q127" s="196"/>
      <c r="R127" s="196"/>
      <c r="S127" s="196"/>
      <c r="T127" s="196"/>
      <c r="U127" s="196"/>
      <c r="V127" s="196"/>
      <c r="W127" s="196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</row>
    <row r="128" spans="1:196" s="40" customFormat="1">
      <c r="A128" s="4"/>
      <c r="B128" s="194"/>
      <c r="C128" s="194"/>
      <c r="D128" s="194"/>
      <c r="E128" s="88"/>
      <c r="F128" s="198"/>
      <c r="G128" s="198"/>
      <c r="H128" s="199"/>
      <c r="I128" s="196"/>
      <c r="J128" s="196"/>
      <c r="K128" s="200"/>
      <c r="L128" s="196"/>
      <c r="M128" s="201"/>
      <c r="N128" s="196"/>
      <c r="O128" s="201"/>
      <c r="P128" s="197"/>
      <c r="Q128" s="196"/>
      <c r="R128" s="196"/>
      <c r="S128" s="196"/>
      <c r="T128" s="196"/>
      <c r="U128" s="196"/>
      <c r="V128" s="196"/>
      <c r="W128" s="196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</row>
    <row r="129" spans="1:196" s="40" customFormat="1">
      <c r="A129" s="4"/>
      <c r="B129" s="194"/>
      <c r="C129" s="194"/>
      <c r="D129" s="194"/>
      <c r="E129" s="88"/>
      <c r="F129" s="198"/>
      <c r="G129" s="198"/>
      <c r="H129" s="199"/>
      <c r="I129" s="196"/>
      <c r="J129" s="196"/>
      <c r="K129" s="200"/>
      <c r="L129" s="196"/>
      <c r="M129" s="201"/>
      <c r="N129" s="196"/>
      <c r="O129" s="201"/>
      <c r="P129" s="197"/>
      <c r="Q129" s="196"/>
      <c r="R129" s="196"/>
      <c r="S129" s="196"/>
      <c r="T129" s="196"/>
      <c r="U129" s="196"/>
      <c r="V129" s="196"/>
      <c r="W129" s="196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</row>
    <row r="130" spans="1:196" s="40" customFormat="1">
      <c r="A130" s="4"/>
      <c r="B130" s="194"/>
      <c r="C130" s="194"/>
      <c r="D130" s="194"/>
      <c r="E130" s="88"/>
      <c r="F130" s="198"/>
      <c r="G130" s="198"/>
      <c r="H130" s="199"/>
      <c r="I130" s="196"/>
      <c r="J130" s="196"/>
      <c r="K130" s="200"/>
      <c r="L130" s="196"/>
      <c r="M130" s="201"/>
      <c r="N130" s="196"/>
      <c r="O130" s="201"/>
      <c r="P130" s="197"/>
      <c r="Q130" s="196"/>
      <c r="R130" s="196"/>
      <c r="S130" s="196"/>
      <c r="T130" s="196"/>
      <c r="U130" s="196"/>
      <c r="V130" s="196"/>
      <c r="W130" s="196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</row>
    <row r="131" spans="1:196" s="40" customFormat="1">
      <c r="A131" s="4"/>
      <c r="B131" s="194"/>
      <c r="C131" s="194"/>
      <c r="D131" s="194"/>
      <c r="E131" s="88"/>
      <c r="F131" s="198"/>
      <c r="G131" s="198"/>
      <c r="H131" s="199"/>
      <c r="I131" s="196"/>
      <c r="J131" s="196"/>
      <c r="K131" s="200"/>
      <c r="L131" s="196"/>
      <c r="M131" s="201"/>
      <c r="N131" s="196"/>
      <c r="O131" s="201"/>
      <c r="P131" s="197"/>
      <c r="Q131" s="196"/>
      <c r="R131" s="196"/>
      <c r="S131" s="196"/>
      <c r="T131" s="196"/>
      <c r="U131" s="196"/>
      <c r="V131" s="196"/>
      <c r="W131" s="196"/>
      <c r="GE131" s="88"/>
      <c r="GF131" s="88"/>
      <c r="GG131" s="88"/>
      <c r="GH131" s="88"/>
      <c r="GI131" s="88"/>
      <c r="GJ131" s="88"/>
      <c r="GK131" s="88"/>
      <c r="GL131" s="88"/>
      <c r="GM131" s="88"/>
      <c r="GN131" s="88"/>
    </row>
    <row r="132" spans="1:196" s="40" customFormat="1">
      <c r="A132" s="4"/>
      <c r="B132" s="194"/>
      <c r="C132" s="194"/>
      <c r="D132" s="194"/>
      <c r="E132" s="88"/>
      <c r="F132" s="198"/>
      <c r="G132" s="198"/>
      <c r="H132" s="199"/>
      <c r="I132" s="196"/>
      <c r="J132" s="196"/>
      <c r="K132" s="200"/>
      <c r="L132" s="196"/>
      <c r="M132" s="201"/>
      <c r="N132" s="196"/>
      <c r="O132" s="201"/>
      <c r="P132" s="197"/>
      <c r="Q132" s="196"/>
      <c r="R132" s="196"/>
      <c r="S132" s="196"/>
      <c r="T132" s="196"/>
      <c r="U132" s="196"/>
      <c r="V132" s="196"/>
      <c r="W132" s="196"/>
      <c r="GE132" s="88"/>
      <c r="GF132" s="88"/>
      <c r="GG132" s="88"/>
      <c r="GH132" s="88"/>
      <c r="GI132" s="88"/>
      <c r="GJ132" s="88"/>
      <c r="GK132" s="88"/>
      <c r="GL132" s="88"/>
      <c r="GM132" s="88"/>
      <c r="GN132" s="88"/>
    </row>
    <row r="133" spans="1:196" s="40" customFormat="1">
      <c r="A133" s="4"/>
      <c r="B133" s="194"/>
      <c r="C133" s="194"/>
      <c r="D133" s="194"/>
      <c r="E133" s="88"/>
      <c r="F133" s="198"/>
      <c r="G133" s="198"/>
      <c r="H133" s="199"/>
      <c r="I133" s="196"/>
      <c r="J133" s="196"/>
      <c r="K133" s="200"/>
      <c r="L133" s="196"/>
      <c r="M133" s="201"/>
      <c r="N133" s="196"/>
      <c r="O133" s="201"/>
      <c r="P133" s="197"/>
      <c r="Q133" s="196"/>
      <c r="R133" s="196"/>
      <c r="S133" s="196"/>
      <c r="T133" s="196"/>
      <c r="U133" s="196"/>
      <c r="V133" s="196"/>
      <c r="W133" s="196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</row>
    <row r="134" spans="1:196" s="40" customFormat="1">
      <c r="A134" s="4"/>
      <c r="B134" s="194"/>
      <c r="C134" s="194"/>
      <c r="D134" s="194"/>
      <c r="E134" s="88"/>
      <c r="F134" s="198"/>
      <c r="G134" s="198"/>
      <c r="H134" s="199"/>
      <c r="I134" s="196"/>
      <c r="J134" s="196"/>
      <c r="K134" s="200"/>
      <c r="L134" s="196"/>
      <c r="M134" s="201"/>
      <c r="N134" s="196"/>
      <c r="O134" s="201"/>
      <c r="P134" s="197"/>
      <c r="Q134" s="196"/>
      <c r="R134" s="196"/>
      <c r="S134" s="196"/>
      <c r="T134" s="196"/>
      <c r="U134" s="196"/>
      <c r="V134" s="196"/>
      <c r="W134" s="196"/>
      <c r="GE134" s="88"/>
      <c r="GF134" s="88"/>
      <c r="GG134" s="88"/>
      <c r="GH134" s="88"/>
      <c r="GI134" s="88"/>
      <c r="GJ134" s="88"/>
      <c r="GK134" s="88"/>
      <c r="GL134" s="88"/>
      <c r="GM134" s="88"/>
      <c r="GN134" s="88"/>
    </row>
    <row r="135" spans="1:196" s="40" customFormat="1">
      <c r="A135" s="4"/>
      <c r="B135" s="194"/>
      <c r="C135" s="194"/>
      <c r="D135" s="194"/>
      <c r="E135" s="88"/>
      <c r="F135" s="198"/>
      <c r="G135" s="198"/>
      <c r="H135" s="199"/>
      <c r="I135" s="196"/>
      <c r="J135" s="196"/>
      <c r="K135" s="200"/>
      <c r="L135" s="196"/>
      <c r="M135" s="201"/>
      <c r="N135" s="196"/>
      <c r="O135" s="201"/>
      <c r="P135" s="197"/>
      <c r="Q135" s="196"/>
      <c r="R135" s="196"/>
      <c r="S135" s="196"/>
      <c r="T135" s="196"/>
      <c r="U135" s="196"/>
      <c r="V135" s="196"/>
      <c r="W135" s="196"/>
      <c r="GE135" s="88"/>
      <c r="GF135" s="88"/>
      <c r="GG135" s="88"/>
      <c r="GH135" s="88"/>
      <c r="GI135" s="88"/>
      <c r="GJ135" s="88"/>
      <c r="GK135" s="88"/>
      <c r="GL135" s="88"/>
      <c r="GM135" s="88"/>
      <c r="GN135" s="88"/>
    </row>
    <row r="136" spans="1:196" s="40" customFormat="1">
      <c r="A136" s="4"/>
      <c r="B136" s="194"/>
      <c r="C136" s="194"/>
      <c r="D136" s="194"/>
      <c r="E136" s="88"/>
      <c r="F136" s="198"/>
      <c r="G136" s="198"/>
      <c r="H136" s="199"/>
      <c r="I136" s="196"/>
      <c r="J136" s="196"/>
      <c r="K136" s="200"/>
      <c r="L136" s="196"/>
      <c r="M136" s="201"/>
      <c r="N136" s="196"/>
      <c r="O136" s="201"/>
      <c r="P136" s="197"/>
      <c r="Q136" s="196"/>
      <c r="R136" s="196"/>
      <c r="S136" s="196"/>
      <c r="T136" s="196"/>
      <c r="U136" s="196"/>
      <c r="V136" s="196"/>
      <c r="W136" s="196"/>
      <c r="GE136" s="88"/>
      <c r="GF136" s="88"/>
      <c r="GG136" s="88"/>
      <c r="GH136" s="88"/>
      <c r="GI136" s="88"/>
      <c r="GJ136" s="88"/>
      <c r="GK136" s="88"/>
      <c r="GL136" s="88"/>
      <c r="GM136" s="88"/>
      <c r="GN136" s="88"/>
    </row>
    <row r="137" spans="1:196" s="40" customFormat="1">
      <c r="A137" s="4"/>
      <c r="B137" s="194"/>
      <c r="C137" s="194"/>
      <c r="D137" s="194"/>
      <c r="E137" s="88"/>
      <c r="F137" s="198"/>
      <c r="G137" s="198"/>
      <c r="H137" s="199"/>
      <c r="I137" s="196"/>
      <c r="J137" s="196"/>
      <c r="K137" s="200"/>
      <c r="L137" s="196"/>
      <c r="M137" s="201"/>
      <c r="N137" s="196"/>
      <c r="O137" s="201"/>
      <c r="P137" s="197"/>
      <c r="Q137" s="196"/>
      <c r="R137" s="196"/>
      <c r="S137" s="196"/>
      <c r="T137" s="196"/>
      <c r="U137" s="196"/>
      <c r="V137" s="196"/>
      <c r="W137" s="196"/>
      <c r="GE137" s="88"/>
      <c r="GF137" s="88"/>
      <c r="GG137" s="88"/>
      <c r="GH137" s="88"/>
      <c r="GI137" s="88"/>
      <c r="GJ137" s="88"/>
      <c r="GK137" s="88"/>
      <c r="GL137" s="88"/>
      <c r="GM137" s="88"/>
      <c r="GN137" s="88"/>
    </row>
    <row r="138" spans="1:196" s="40" customFormat="1">
      <c r="A138" s="4"/>
      <c r="B138" s="194"/>
      <c r="C138" s="194"/>
      <c r="D138" s="194"/>
      <c r="E138" s="88"/>
      <c r="F138" s="198"/>
      <c r="G138" s="198"/>
      <c r="H138" s="199"/>
      <c r="I138" s="196"/>
      <c r="J138" s="196"/>
      <c r="K138" s="200"/>
      <c r="L138" s="196"/>
      <c r="M138" s="201"/>
      <c r="N138" s="196"/>
      <c r="O138" s="201"/>
      <c r="P138" s="197"/>
      <c r="Q138" s="196"/>
      <c r="R138" s="196"/>
      <c r="S138" s="196"/>
      <c r="T138" s="196"/>
      <c r="U138" s="196"/>
      <c r="V138" s="196"/>
      <c r="W138" s="196"/>
      <c r="GE138" s="88"/>
      <c r="GF138" s="88"/>
      <c r="GG138" s="88"/>
      <c r="GH138" s="88"/>
      <c r="GI138" s="88"/>
      <c r="GJ138" s="88"/>
      <c r="GK138" s="88"/>
      <c r="GL138" s="88"/>
      <c r="GM138" s="88"/>
      <c r="GN138" s="88"/>
    </row>
    <row r="139" spans="1:196" s="40" customFormat="1">
      <c r="A139" s="4"/>
      <c r="B139" s="194"/>
      <c r="C139" s="194"/>
      <c r="D139" s="194"/>
      <c r="E139" s="88"/>
      <c r="F139" s="198"/>
      <c r="G139" s="198"/>
      <c r="H139" s="199"/>
      <c r="I139" s="196"/>
      <c r="J139" s="196"/>
      <c r="K139" s="200"/>
      <c r="L139" s="196"/>
      <c r="M139" s="201"/>
      <c r="N139" s="196"/>
      <c r="O139" s="201"/>
      <c r="P139" s="197"/>
      <c r="Q139" s="196"/>
      <c r="R139" s="196"/>
      <c r="S139" s="196"/>
      <c r="T139" s="196"/>
      <c r="U139" s="196"/>
      <c r="V139" s="196"/>
      <c r="W139" s="196"/>
      <c r="GE139" s="88"/>
      <c r="GF139" s="88"/>
      <c r="GG139" s="88"/>
      <c r="GH139" s="88"/>
      <c r="GI139" s="88"/>
      <c r="GJ139" s="88"/>
      <c r="GK139" s="88"/>
      <c r="GL139" s="88"/>
      <c r="GM139" s="88"/>
      <c r="GN139" s="88"/>
    </row>
    <row r="140" spans="1:196" s="40" customFormat="1">
      <c r="A140" s="4"/>
      <c r="B140" s="194"/>
      <c r="C140" s="194"/>
      <c r="D140" s="194"/>
      <c r="E140" s="88"/>
      <c r="F140" s="198"/>
      <c r="G140" s="198"/>
      <c r="H140" s="199"/>
      <c r="I140" s="196"/>
      <c r="J140" s="196"/>
      <c r="K140" s="200"/>
      <c r="L140" s="196"/>
      <c r="M140" s="201"/>
      <c r="N140" s="196"/>
      <c r="O140" s="201"/>
      <c r="P140" s="197"/>
      <c r="Q140" s="196"/>
      <c r="R140" s="196"/>
      <c r="S140" s="196"/>
      <c r="T140" s="196"/>
      <c r="U140" s="196"/>
      <c r="V140" s="196"/>
      <c r="W140" s="196"/>
      <c r="GE140" s="88"/>
      <c r="GF140" s="88"/>
      <c r="GG140" s="88"/>
      <c r="GH140" s="88"/>
      <c r="GI140" s="88"/>
      <c r="GJ140" s="88"/>
      <c r="GK140" s="88"/>
      <c r="GL140" s="88"/>
      <c r="GM140" s="88"/>
      <c r="GN140" s="88"/>
    </row>
    <row r="141" spans="1:196" s="40" customFormat="1">
      <c r="A141" s="4"/>
      <c r="B141" s="194"/>
      <c r="C141" s="194"/>
      <c r="D141" s="194"/>
      <c r="E141" s="88"/>
      <c r="F141" s="198"/>
      <c r="G141" s="198"/>
      <c r="H141" s="199"/>
      <c r="I141" s="196"/>
      <c r="J141" s="196"/>
      <c r="K141" s="200"/>
      <c r="L141" s="196"/>
      <c r="M141" s="201"/>
      <c r="N141" s="196"/>
      <c r="O141" s="201"/>
      <c r="P141" s="197"/>
      <c r="Q141" s="196"/>
      <c r="R141" s="196"/>
      <c r="S141" s="196"/>
      <c r="T141" s="196"/>
      <c r="U141" s="196"/>
      <c r="V141" s="196"/>
      <c r="W141" s="196"/>
      <c r="GE141" s="88"/>
      <c r="GF141" s="88"/>
      <c r="GG141" s="88"/>
      <c r="GH141" s="88"/>
      <c r="GI141" s="88"/>
      <c r="GJ141" s="88"/>
      <c r="GK141" s="88"/>
      <c r="GL141" s="88"/>
      <c r="GM141" s="88"/>
      <c r="GN141" s="88"/>
    </row>
    <row r="142" spans="1:196" s="40" customFormat="1">
      <c r="A142" s="4"/>
      <c r="B142" s="194"/>
      <c r="C142" s="194"/>
      <c r="D142" s="194"/>
      <c r="E142" s="88"/>
      <c r="F142" s="198"/>
      <c r="G142" s="198"/>
      <c r="H142" s="199"/>
      <c r="I142" s="196"/>
      <c r="J142" s="196"/>
      <c r="K142" s="200"/>
      <c r="L142" s="196"/>
      <c r="M142" s="201"/>
      <c r="N142" s="196"/>
      <c r="O142" s="201"/>
      <c r="P142" s="197"/>
      <c r="Q142" s="196"/>
      <c r="R142" s="196"/>
      <c r="S142" s="196"/>
      <c r="T142" s="196"/>
      <c r="U142" s="196"/>
      <c r="V142" s="196"/>
      <c r="W142" s="196"/>
      <c r="GE142" s="88"/>
      <c r="GF142" s="88"/>
      <c r="GG142" s="88"/>
      <c r="GH142" s="88"/>
      <c r="GI142" s="88"/>
      <c r="GJ142" s="88"/>
      <c r="GK142" s="88"/>
      <c r="GL142" s="88"/>
      <c r="GM142" s="88"/>
      <c r="GN142" s="88"/>
    </row>
    <row r="143" spans="1:196" s="40" customFormat="1">
      <c r="A143" s="4"/>
      <c r="B143" s="194"/>
      <c r="C143" s="194"/>
      <c r="D143" s="194"/>
      <c r="E143" s="88"/>
      <c r="F143" s="198"/>
      <c r="G143" s="198"/>
      <c r="H143" s="199"/>
      <c r="I143" s="196"/>
      <c r="J143" s="196"/>
      <c r="K143" s="200"/>
      <c r="L143" s="196"/>
      <c r="M143" s="201"/>
      <c r="N143" s="196"/>
      <c r="O143" s="201"/>
      <c r="P143" s="197"/>
      <c r="Q143" s="196"/>
      <c r="R143" s="196"/>
      <c r="S143" s="196"/>
      <c r="T143" s="196"/>
      <c r="U143" s="196"/>
      <c r="V143" s="196"/>
      <c r="W143" s="196"/>
      <c r="GE143" s="88"/>
      <c r="GF143" s="88"/>
      <c r="GG143" s="88"/>
      <c r="GH143" s="88"/>
      <c r="GI143" s="88"/>
      <c r="GJ143" s="88"/>
      <c r="GK143" s="88"/>
      <c r="GL143" s="88"/>
      <c r="GM143" s="88"/>
      <c r="GN143" s="88"/>
    </row>
    <row r="144" spans="1:196" s="40" customFormat="1">
      <c r="A144" s="4"/>
      <c r="B144" s="194"/>
      <c r="C144" s="194"/>
      <c r="D144" s="194"/>
      <c r="E144" s="88"/>
      <c r="F144" s="198"/>
      <c r="G144" s="198"/>
      <c r="H144" s="199"/>
      <c r="I144" s="196"/>
      <c r="J144" s="196"/>
      <c r="K144" s="200"/>
      <c r="L144" s="196"/>
      <c r="M144" s="201"/>
      <c r="N144" s="196"/>
      <c r="O144" s="201"/>
      <c r="P144" s="197"/>
      <c r="Q144" s="196"/>
      <c r="R144" s="196"/>
      <c r="S144" s="196"/>
      <c r="T144" s="196"/>
      <c r="U144" s="196"/>
      <c r="V144" s="196"/>
      <c r="W144" s="196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</row>
    <row r="145" spans="1:196" s="40" customFormat="1">
      <c r="A145" s="4"/>
      <c r="B145" s="194"/>
      <c r="C145" s="194"/>
      <c r="D145" s="194"/>
      <c r="E145" s="88"/>
      <c r="F145" s="198"/>
      <c r="G145" s="198"/>
      <c r="H145" s="199"/>
      <c r="I145" s="196"/>
      <c r="J145" s="196"/>
      <c r="K145" s="200"/>
      <c r="L145" s="196"/>
      <c r="M145" s="201"/>
      <c r="N145" s="196"/>
      <c r="O145" s="201"/>
      <c r="P145" s="197"/>
      <c r="Q145" s="196"/>
      <c r="R145" s="196"/>
      <c r="S145" s="196"/>
      <c r="T145" s="196"/>
      <c r="U145" s="196"/>
      <c r="V145" s="196"/>
      <c r="W145" s="196"/>
      <c r="GE145" s="88"/>
      <c r="GF145" s="88"/>
      <c r="GG145" s="88"/>
      <c r="GH145" s="88"/>
      <c r="GI145" s="88"/>
      <c r="GJ145" s="88"/>
      <c r="GK145" s="88"/>
      <c r="GL145" s="88"/>
      <c r="GM145" s="88"/>
      <c r="GN145" s="88"/>
    </row>
    <row r="146" spans="1:196" s="40" customFormat="1">
      <c r="A146" s="4"/>
      <c r="B146" s="194"/>
      <c r="C146" s="194"/>
      <c r="D146" s="194"/>
      <c r="E146" s="88"/>
      <c r="F146" s="198"/>
      <c r="G146" s="198"/>
      <c r="H146" s="199"/>
      <c r="I146" s="196"/>
      <c r="J146" s="196"/>
      <c r="K146" s="200"/>
      <c r="L146" s="196"/>
      <c r="M146" s="201"/>
      <c r="N146" s="196"/>
      <c r="O146" s="201"/>
      <c r="P146" s="197"/>
      <c r="Q146" s="196"/>
      <c r="R146" s="196"/>
      <c r="S146" s="196"/>
      <c r="T146" s="196"/>
      <c r="U146" s="196"/>
      <c r="V146" s="196"/>
      <c r="W146" s="196"/>
      <c r="GE146" s="88"/>
      <c r="GF146" s="88"/>
      <c r="GG146" s="88"/>
      <c r="GH146" s="88"/>
      <c r="GI146" s="88"/>
      <c r="GJ146" s="88"/>
      <c r="GK146" s="88"/>
      <c r="GL146" s="88"/>
      <c r="GM146" s="88"/>
      <c r="GN146" s="88"/>
    </row>
    <row r="147" spans="1:196" s="40" customFormat="1">
      <c r="A147" s="4"/>
      <c r="B147" s="194"/>
      <c r="C147" s="194"/>
      <c r="D147" s="194"/>
      <c r="E147" s="88"/>
      <c r="F147" s="198"/>
      <c r="G147" s="198"/>
      <c r="H147" s="199"/>
      <c r="I147" s="196"/>
      <c r="J147" s="196"/>
      <c r="K147" s="200"/>
      <c r="L147" s="196"/>
      <c r="M147" s="201"/>
      <c r="N147" s="196"/>
      <c r="O147" s="201"/>
      <c r="P147" s="197"/>
      <c r="Q147" s="196"/>
      <c r="R147" s="196"/>
      <c r="S147" s="196"/>
      <c r="T147" s="196"/>
      <c r="U147" s="196"/>
      <c r="V147" s="196"/>
      <c r="W147" s="196"/>
      <c r="GE147" s="88"/>
      <c r="GF147" s="88"/>
      <c r="GG147" s="88"/>
      <c r="GH147" s="88"/>
      <c r="GI147" s="88"/>
      <c r="GJ147" s="88"/>
      <c r="GK147" s="88"/>
      <c r="GL147" s="88"/>
      <c r="GM147" s="88"/>
      <c r="GN147" s="88"/>
    </row>
    <row r="148" spans="1:196" s="40" customFormat="1">
      <c r="A148" s="4"/>
      <c r="B148" s="194"/>
      <c r="C148" s="194"/>
      <c r="D148" s="194"/>
      <c r="E148" s="88"/>
      <c r="F148" s="198"/>
      <c r="G148" s="198"/>
      <c r="H148" s="199"/>
      <c r="I148" s="196"/>
      <c r="J148" s="196"/>
      <c r="K148" s="200"/>
      <c r="L148" s="196"/>
      <c r="M148" s="201"/>
      <c r="N148" s="196"/>
      <c r="O148" s="201"/>
      <c r="P148" s="197"/>
      <c r="Q148" s="196"/>
      <c r="R148" s="196"/>
      <c r="S148" s="196"/>
      <c r="T148" s="196"/>
      <c r="U148" s="196"/>
      <c r="V148" s="196"/>
      <c r="W148" s="196"/>
      <c r="GE148" s="88"/>
      <c r="GF148" s="88"/>
      <c r="GG148" s="88"/>
      <c r="GH148" s="88"/>
      <c r="GI148" s="88"/>
      <c r="GJ148" s="88"/>
      <c r="GK148" s="88"/>
      <c r="GL148" s="88"/>
      <c r="GM148" s="88"/>
      <c r="GN148" s="88"/>
    </row>
    <row r="149" spans="1:196" s="40" customFormat="1">
      <c r="A149" s="4"/>
      <c r="B149" s="194"/>
      <c r="C149" s="194"/>
      <c r="D149" s="194"/>
      <c r="E149" s="88"/>
      <c r="F149" s="198"/>
      <c r="G149" s="198"/>
      <c r="H149" s="199"/>
      <c r="I149" s="196"/>
      <c r="J149" s="196"/>
      <c r="K149" s="200"/>
      <c r="L149" s="196"/>
      <c r="M149" s="201"/>
      <c r="N149" s="196"/>
      <c r="O149" s="201"/>
      <c r="P149" s="197"/>
      <c r="Q149" s="196"/>
      <c r="R149" s="196"/>
      <c r="S149" s="196"/>
      <c r="T149" s="196"/>
      <c r="U149" s="196"/>
      <c r="V149" s="196"/>
      <c r="W149" s="196"/>
      <c r="GE149" s="88"/>
      <c r="GF149" s="88"/>
      <c r="GG149" s="88"/>
      <c r="GH149" s="88"/>
      <c r="GI149" s="88"/>
      <c r="GJ149" s="88"/>
      <c r="GK149" s="88"/>
      <c r="GL149" s="88"/>
      <c r="GM149" s="88"/>
      <c r="GN149" s="88"/>
    </row>
    <row r="150" spans="1:196" s="40" customFormat="1">
      <c r="A150" s="4"/>
      <c r="B150" s="194"/>
      <c r="C150" s="194"/>
      <c r="D150" s="194"/>
      <c r="E150" s="88"/>
      <c r="F150" s="198"/>
      <c r="G150" s="198"/>
      <c r="H150" s="199"/>
      <c r="I150" s="196"/>
      <c r="J150" s="196"/>
      <c r="K150" s="200"/>
      <c r="L150" s="196"/>
      <c r="M150" s="201"/>
      <c r="N150" s="196"/>
      <c r="O150" s="201"/>
      <c r="P150" s="197"/>
      <c r="Q150" s="196"/>
      <c r="R150" s="196"/>
      <c r="S150" s="196"/>
      <c r="T150" s="196"/>
      <c r="U150" s="196"/>
      <c r="V150" s="196"/>
      <c r="W150" s="196"/>
      <c r="GE150" s="88"/>
      <c r="GF150" s="88"/>
      <c r="GG150" s="88"/>
      <c r="GH150" s="88"/>
      <c r="GI150" s="88"/>
      <c r="GJ150" s="88"/>
      <c r="GK150" s="88"/>
      <c r="GL150" s="88"/>
      <c r="GM150" s="88"/>
      <c r="GN150" s="88"/>
    </row>
    <row r="151" spans="1:196" s="40" customFormat="1">
      <c r="A151" s="4"/>
      <c r="B151" s="194"/>
      <c r="C151" s="194"/>
      <c r="D151" s="194"/>
      <c r="E151" s="88"/>
      <c r="F151" s="198"/>
      <c r="G151" s="198"/>
      <c r="H151" s="199"/>
      <c r="I151" s="196"/>
      <c r="J151" s="196"/>
      <c r="K151" s="200"/>
      <c r="L151" s="196"/>
      <c r="M151" s="201"/>
      <c r="N151" s="196"/>
      <c r="O151" s="201"/>
      <c r="P151" s="197"/>
      <c r="Q151" s="196"/>
      <c r="R151" s="196"/>
      <c r="S151" s="196"/>
      <c r="T151" s="196"/>
      <c r="U151" s="196"/>
      <c r="V151" s="196"/>
      <c r="W151" s="196"/>
      <c r="GE151" s="88"/>
      <c r="GF151" s="88"/>
      <c r="GG151" s="88"/>
      <c r="GH151" s="88"/>
      <c r="GI151" s="88"/>
      <c r="GJ151" s="88"/>
      <c r="GK151" s="88"/>
      <c r="GL151" s="88"/>
      <c r="GM151" s="88"/>
      <c r="GN151" s="88"/>
    </row>
    <row r="152" spans="1:196" s="40" customFormat="1">
      <c r="A152" s="4"/>
      <c r="B152" s="194"/>
      <c r="C152" s="194"/>
      <c r="D152" s="194"/>
      <c r="E152" s="88"/>
      <c r="F152" s="198"/>
      <c r="G152" s="198"/>
      <c r="H152" s="199"/>
      <c r="I152" s="196"/>
      <c r="J152" s="196"/>
      <c r="K152" s="200"/>
      <c r="L152" s="196"/>
      <c r="M152" s="201"/>
      <c r="N152" s="196"/>
      <c r="O152" s="201"/>
      <c r="P152" s="197"/>
      <c r="Q152" s="196"/>
      <c r="R152" s="196"/>
      <c r="S152" s="196"/>
      <c r="T152" s="196"/>
      <c r="U152" s="196"/>
      <c r="V152" s="196"/>
      <c r="W152" s="196"/>
      <c r="GE152" s="88"/>
      <c r="GF152" s="88"/>
      <c r="GG152" s="88"/>
      <c r="GH152" s="88"/>
      <c r="GI152" s="88"/>
      <c r="GJ152" s="88"/>
      <c r="GK152" s="88"/>
      <c r="GL152" s="88"/>
      <c r="GM152" s="88"/>
      <c r="GN152" s="88"/>
    </row>
    <row r="153" spans="1:196" s="40" customFormat="1">
      <c r="A153" s="4"/>
      <c r="B153" s="194"/>
      <c r="C153" s="194"/>
      <c r="D153" s="194"/>
      <c r="E153" s="88"/>
      <c r="F153" s="198"/>
      <c r="G153" s="198"/>
      <c r="H153" s="199"/>
      <c r="I153" s="196"/>
      <c r="J153" s="196"/>
      <c r="K153" s="200"/>
      <c r="L153" s="196"/>
      <c r="M153" s="201"/>
      <c r="N153" s="196"/>
      <c r="O153" s="201"/>
      <c r="P153" s="197"/>
      <c r="Q153" s="196"/>
      <c r="R153" s="196"/>
      <c r="S153" s="196"/>
      <c r="T153" s="196"/>
      <c r="U153" s="196"/>
      <c r="V153" s="196"/>
      <c r="W153" s="196"/>
      <c r="GE153" s="88"/>
      <c r="GF153" s="88"/>
      <c r="GG153" s="88"/>
      <c r="GH153" s="88"/>
      <c r="GI153" s="88"/>
      <c r="GJ153" s="88"/>
      <c r="GK153" s="88"/>
      <c r="GL153" s="88"/>
      <c r="GM153" s="88"/>
      <c r="GN153" s="88"/>
    </row>
    <row r="154" spans="1:196" s="40" customFormat="1">
      <c r="A154" s="4"/>
      <c r="B154" s="194"/>
      <c r="C154" s="194"/>
      <c r="D154" s="194"/>
      <c r="E154" s="88"/>
      <c r="F154" s="198"/>
      <c r="G154" s="198"/>
      <c r="H154" s="199"/>
      <c r="I154" s="196"/>
      <c r="J154" s="196"/>
      <c r="K154" s="200"/>
      <c r="L154" s="196"/>
      <c r="M154" s="201"/>
      <c r="N154" s="196"/>
      <c r="O154" s="201"/>
      <c r="P154" s="197"/>
      <c r="Q154" s="196"/>
      <c r="R154" s="196"/>
      <c r="S154" s="196"/>
      <c r="T154" s="196"/>
      <c r="U154" s="196"/>
      <c r="V154" s="196"/>
      <c r="W154" s="196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</row>
    <row r="155" spans="1:196" s="40" customFormat="1">
      <c r="A155" s="4"/>
      <c r="B155" s="194"/>
      <c r="C155" s="194"/>
      <c r="D155" s="194"/>
      <c r="E155" s="88"/>
      <c r="F155" s="198"/>
      <c r="G155" s="198"/>
      <c r="H155" s="199"/>
      <c r="I155" s="196"/>
      <c r="J155" s="196"/>
      <c r="K155" s="200"/>
      <c r="L155" s="196"/>
      <c r="M155" s="201"/>
      <c r="N155" s="196"/>
      <c r="O155" s="201"/>
      <c r="P155" s="197"/>
      <c r="Q155" s="196"/>
      <c r="R155" s="196"/>
      <c r="S155" s="196"/>
      <c r="T155" s="196"/>
      <c r="U155" s="196"/>
      <c r="V155" s="196"/>
      <c r="W155" s="196"/>
      <c r="GE155" s="88"/>
      <c r="GF155" s="88"/>
      <c r="GG155" s="88"/>
      <c r="GH155" s="88"/>
      <c r="GI155" s="88"/>
      <c r="GJ155" s="88"/>
      <c r="GK155" s="88"/>
      <c r="GL155" s="88"/>
      <c r="GM155" s="88"/>
      <c r="GN155" s="88"/>
    </row>
    <row r="156" spans="1:196" s="40" customFormat="1">
      <c r="A156" s="4"/>
      <c r="B156" s="194"/>
      <c r="C156" s="194"/>
      <c r="D156" s="194"/>
      <c r="E156" s="88"/>
      <c r="F156" s="198"/>
      <c r="G156" s="198"/>
      <c r="H156" s="199"/>
      <c r="I156" s="196"/>
      <c r="J156" s="196"/>
      <c r="K156" s="200"/>
      <c r="L156" s="196"/>
      <c r="M156" s="201"/>
      <c r="N156" s="196"/>
      <c r="O156" s="201"/>
      <c r="P156" s="197"/>
      <c r="Q156" s="196"/>
      <c r="R156" s="196"/>
      <c r="S156" s="196"/>
      <c r="T156" s="196"/>
      <c r="U156" s="196"/>
      <c r="V156" s="196"/>
      <c r="W156" s="196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</row>
    <row r="157" spans="1:196" s="40" customFormat="1">
      <c r="A157" s="4"/>
      <c r="B157" s="194"/>
      <c r="C157" s="194"/>
      <c r="D157" s="194"/>
      <c r="E157" s="88"/>
      <c r="F157" s="198"/>
      <c r="G157" s="198"/>
      <c r="H157" s="199"/>
      <c r="I157" s="196"/>
      <c r="J157" s="196"/>
      <c r="K157" s="200"/>
      <c r="L157" s="196"/>
      <c r="M157" s="201"/>
      <c r="N157" s="196"/>
      <c r="O157" s="201"/>
      <c r="P157" s="197"/>
      <c r="Q157" s="196"/>
      <c r="R157" s="196"/>
      <c r="S157" s="196"/>
      <c r="T157" s="196"/>
      <c r="U157" s="196"/>
      <c r="V157" s="196"/>
      <c r="W157" s="196"/>
      <c r="GE157" s="88"/>
      <c r="GF157" s="88"/>
      <c r="GG157" s="88"/>
      <c r="GH157" s="88"/>
      <c r="GI157" s="88"/>
      <c r="GJ157" s="88"/>
      <c r="GK157" s="88"/>
      <c r="GL157" s="88"/>
      <c r="GM157" s="88"/>
      <c r="GN157" s="88"/>
    </row>
    <row r="158" spans="1:196" s="40" customFormat="1">
      <c r="A158" s="4"/>
      <c r="B158" s="194"/>
      <c r="C158" s="194"/>
      <c r="D158" s="194"/>
      <c r="E158" s="88"/>
      <c r="F158" s="198"/>
      <c r="G158" s="198"/>
      <c r="H158" s="199"/>
      <c r="I158" s="196"/>
      <c r="J158" s="196"/>
      <c r="K158" s="200"/>
      <c r="L158" s="196"/>
      <c r="M158" s="201"/>
      <c r="N158" s="196"/>
      <c r="O158" s="201"/>
      <c r="P158" s="197"/>
      <c r="Q158" s="196"/>
      <c r="R158" s="196"/>
      <c r="S158" s="196"/>
      <c r="T158" s="196"/>
      <c r="U158" s="196"/>
      <c r="V158" s="196"/>
      <c r="W158" s="196"/>
      <c r="GE158" s="88"/>
      <c r="GF158" s="88"/>
      <c r="GG158" s="88"/>
      <c r="GH158" s="88"/>
      <c r="GI158" s="88"/>
      <c r="GJ158" s="88"/>
      <c r="GK158" s="88"/>
      <c r="GL158" s="88"/>
      <c r="GM158" s="88"/>
      <c r="GN158" s="88"/>
    </row>
    <row r="159" spans="1:196" s="40" customFormat="1">
      <c r="A159" s="4"/>
      <c r="B159" s="194"/>
      <c r="C159" s="194"/>
      <c r="D159" s="194"/>
      <c r="E159" s="88"/>
      <c r="F159" s="198"/>
      <c r="G159" s="198"/>
      <c r="H159" s="199"/>
      <c r="I159" s="196"/>
      <c r="J159" s="196"/>
      <c r="K159" s="200"/>
      <c r="L159" s="196"/>
      <c r="M159" s="201"/>
      <c r="N159" s="196"/>
      <c r="O159" s="201"/>
      <c r="P159" s="197"/>
      <c r="Q159" s="196"/>
      <c r="R159" s="196"/>
      <c r="S159" s="196"/>
      <c r="T159" s="196"/>
      <c r="U159" s="196"/>
      <c r="V159" s="196"/>
      <c r="W159" s="196"/>
      <c r="GE159" s="88"/>
      <c r="GF159" s="88"/>
      <c r="GG159" s="88"/>
      <c r="GH159" s="88"/>
      <c r="GI159" s="88"/>
      <c r="GJ159" s="88"/>
      <c r="GK159" s="88"/>
      <c r="GL159" s="88"/>
      <c r="GM159" s="88"/>
      <c r="GN159" s="88"/>
    </row>
    <row r="160" spans="1:196" s="40" customFormat="1">
      <c r="A160" s="4"/>
      <c r="B160" s="194"/>
      <c r="C160" s="194"/>
      <c r="D160" s="194"/>
      <c r="E160" s="88"/>
      <c r="F160" s="198"/>
      <c r="G160" s="198"/>
      <c r="H160" s="199"/>
      <c r="I160" s="196"/>
      <c r="J160" s="196"/>
      <c r="K160" s="200"/>
      <c r="L160" s="196"/>
      <c r="M160" s="201"/>
      <c r="N160" s="196"/>
      <c r="O160" s="201"/>
      <c r="P160" s="197"/>
      <c r="Q160" s="196"/>
      <c r="R160" s="196"/>
      <c r="S160" s="196"/>
      <c r="T160" s="196"/>
      <c r="U160" s="196"/>
      <c r="V160" s="196"/>
      <c r="W160" s="196"/>
      <c r="GE160" s="88"/>
      <c r="GF160" s="88"/>
      <c r="GG160" s="88"/>
      <c r="GH160" s="88"/>
      <c r="GI160" s="88"/>
      <c r="GJ160" s="88"/>
      <c r="GK160" s="88"/>
      <c r="GL160" s="88"/>
      <c r="GM160" s="88"/>
      <c r="GN160" s="88"/>
    </row>
    <row r="161" spans="1:196" s="40" customFormat="1">
      <c r="A161" s="4"/>
      <c r="B161" s="194"/>
      <c r="C161" s="194"/>
      <c r="D161" s="194"/>
      <c r="E161" s="88"/>
      <c r="F161" s="198"/>
      <c r="G161" s="198"/>
      <c r="H161" s="199"/>
      <c r="I161" s="196"/>
      <c r="J161" s="196"/>
      <c r="K161" s="200"/>
      <c r="L161" s="196"/>
      <c r="M161" s="201"/>
      <c r="N161" s="196"/>
      <c r="O161" s="201"/>
      <c r="P161" s="197"/>
      <c r="Q161" s="196"/>
      <c r="R161" s="196"/>
      <c r="S161" s="196"/>
      <c r="T161" s="196"/>
      <c r="U161" s="196"/>
      <c r="V161" s="196"/>
      <c r="W161" s="196"/>
      <c r="GE161" s="88"/>
      <c r="GF161" s="88"/>
      <c r="GG161" s="88"/>
      <c r="GH161" s="88"/>
      <c r="GI161" s="88"/>
      <c r="GJ161" s="88"/>
      <c r="GK161" s="88"/>
      <c r="GL161" s="88"/>
      <c r="GM161" s="88"/>
      <c r="GN161" s="88"/>
    </row>
    <row r="162" spans="1:196" s="40" customFormat="1">
      <c r="A162" s="4"/>
      <c r="B162" s="194"/>
      <c r="C162" s="194"/>
      <c r="D162" s="194"/>
      <c r="E162" s="88"/>
      <c r="F162" s="198"/>
      <c r="G162" s="198"/>
      <c r="H162" s="199"/>
      <c r="I162" s="196"/>
      <c r="J162" s="196"/>
      <c r="K162" s="200"/>
      <c r="L162" s="196"/>
      <c r="M162" s="201"/>
      <c r="N162" s="196"/>
      <c r="O162" s="201"/>
      <c r="P162" s="197"/>
      <c r="Q162" s="196"/>
      <c r="R162" s="196"/>
      <c r="S162" s="196"/>
      <c r="T162" s="196"/>
      <c r="U162" s="196"/>
      <c r="V162" s="196"/>
      <c r="W162" s="196"/>
      <c r="GE162" s="88"/>
      <c r="GF162" s="88"/>
      <c r="GG162" s="88"/>
      <c r="GH162" s="88"/>
      <c r="GI162" s="88"/>
      <c r="GJ162" s="88"/>
      <c r="GK162" s="88"/>
      <c r="GL162" s="88"/>
      <c r="GM162" s="88"/>
      <c r="GN162" s="88"/>
    </row>
    <row r="163" spans="1:196" s="40" customFormat="1">
      <c r="A163" s="4"/>
      <c r="B163" s="194"/>
      <c r="C163" s="194"/>
      <c r="D163" s="194"/>
      <c r="E163" s="88"/>
      <c r="F163" s="198"/>
      <c r="G163" s="198"/>
      <c r="H163" s="199"/>
      <c r="I163" s="196"/>
      <c r="J163" s="196"/>
      <c r="K163" s="200"/>
      <c r="L163" s="196"/>
      <c r="M163" s="201"/>
      <c r="N163" s="196"/>
      <c r="O163" s="201"/>
      <c r="P163" s="197"/>
      <c r="Q163" s="196"/>
      <c r="R163" s="196"/>
      <c r="S163" s="196"/>
      <c r="T163" s="196"/>
      <c r="U163" s="196"/>
      <c r="V163" s="196"/>
      <c r="W163" s="196"/>
      <c r="GE163" s="88"/>
      <c r="GF163" s="88"/>
      <c r="GG163" s="88"/>
      <c r="GH163" s="88"/>
      <c r="GI163" s="88"/>
      <c r="GJ163" s="88"/>
      <c r="GK163" s="88"/>
      <c r="GL163" s="88"/>
      <c r="GM163" s="88"/>
      <c r="GN163" s="88"/>
    </row>
    <row r="164" spans="1:196" s="40" customFormat="1">
      <c r="A164" s="4"/>
      <c r="B164" s="194"/>
      <c r="C164" s="194"/>
      <c r="D164" s="194"/>
      <c r="E164" s="88"/>
      <c r="F164" s="198"/>
      <c r="G164" s="198"/>
      <c r="H164" s="199"/>
      <c r="I164" s="196"/>
      <c r="J164" s="196"/>
      <c r="K164" s="200"/>
      <c r="L164" s="196"/>
      <c r="M164" s="201"/>
      <c r="N164" s="196"/>
      <c r="O164" s="201"/>
      <c r="P164" s="197"/>
      <c r="Q164" s="196"/>
      <c r="R164" s="196"/>
      <c r="S164" s="196"/>
      <c r="T164" s="196"/>
      <c r="U164" s="196"/>
      <c r="V164" s="196"/>
      <c r="W164" s="196"/>
      <c r="GE164" s="88"/>
      <c r="GF164" s="88"/>
      <c r="GG164" s="88"/>
      <c r="GH164" s="88"/>
      <c r="GI164" s="88"/>
      <c r="GJ164" s="88"/>
      <c r="GK164" s="88"/>
      <c r="GL164" s="88"/>
      <c r="GM164" s="88"/>
      <c r="GN164" s="88"/>
    </row>
    <row r="165" spans="1:196" s="40" customFormat="1">
      <c r="A165" s="4"/>
      <c r="B165" s="194"/>
      <c r="C165" s="194"/>
      <c r="D165" s="194"/>
      <c r="E165" s="88"/>
      <c r="F165" s="198"/>
      <c r="G165" s="198"/>
      <c r="H165" s="199"/>
      <c r="I165" s="196"/>
      <c r="J165" s="196"/>
      <c r="K165" s="200"/>
      <c r="L165" s="196"/>
      <c r="M165" s="201"/>
      <c r="N165" s="196"/>
      <c r="O165" s="201"/>
      <c r="P165" s="197"/>
      <c r="Q165" s="196"/>
      <c r="R165" s="196"/>
      <c r="S165" s="196"/>
      <c r="T165" s="196"/>
      <c r="U165" s="196"/>
      <c r="V165" s="196"/>
      <c r="W165" s="196"/>
      <c r="GE165" s="88"/>
      <c r="GF165" s="88"/>
      <c r="GG165" s="88"/>
      <c r="GH165" s="88"/>
      <c r="GI165" s="88"/>
      <c r="GJ165" s="88"/>
      <c r="GK165" s="88"/>
      <c r="GL165" s="88"/>
      <c r="GM165" s="88"/>
      <c r="GN165" s="88"/>
    </row>
    <row r="166" spans="1:196" s="40" customFormat="1">
      <c r="A166" s="4"/>
      <c r="B166" s="194"/>
      <c r="C166" s="194"/>
      <c r="D166" s="194"/>
      <c r="E166" s="88"/>
      <c r="F166" s="198"/>
      <c r="G166" s="198"/>
      <c r="H166" s="199"/>
      <c r="I166" s="196"/>
      <c r="J166" s="196"/>
      <c r="K166" s="200"/>
      <c r="L166" s="196"/>
      <c r="M166" s="201"/>
      <c r="N166" s="196"/>
      <c r="O166" s="201"/>
      <c r="P166" s="197"/>
      <c r="Q166" s="196"/>
      <c r="R166" s="196"/>
      <c r="S166" s="196"/>
      <c r="T166" s="196"/>
      <c r="U166" s="196"/>
      <c r="V166" s="196"/>
      <c r="W166" s="196"/>
      <c r="GE166" s="88"/>
      <c r="GF166" s="88"/>
      <c r="GG166" s="88"/>
      <c r="GH166" s="88"/>
      <c r="GI166" s="88"/>
      <c r="GJ166" s="88"/>
      <c r="GK166" s="88"/>
      <c r="GL166" s="88"/>
      <c r="GM166" s="88"/>
      <c r="GN166" s="88"/>
    </row>
    <row r="167" spans="1:196" s="40" customFormat="1">
      <c r="A167" s="4"/>
      <c r="B167" s="194"/>
      <c r="C167" s="194"/>
      <c r="D167" s="194"/>
      <c r="E167" s="88"/>
      <c r="F167" s="198"/>
      <c r="G167" s="198"/>
      <c r="H167" s="199"/>
      <c r="I167" s="196"/>
      <c r="J167" s="196"/>
      <c r="K167" s="200"/>
      <c r="L167" s="196"/>
      <c r="M167" s="201"/>
      <c r="N167" s="196"/>
      <c r="O167" s="201"/>
      <c r="P167" s="197"/>
      <c r="Q167" s="196"/>
      <c r="R167" s="196"/>
      <c r="S167" s="196"/>
      <c r="T167" s="196"/>
      <c r="U167" s="196"/>
      <c r="V167" s="196"/>
      <c r="W167" s="196"/>
      <c r="GE167" s="88"/>
      <c r="GF167" s="88"/>
      <c r="GG167" s="88"/>
      <c r="GH167" s="88"/>
      <c r="GI167" s="88"/>
      <c r="GJ167" s="88"/>
      <c r="GK167" s="88"/>
      <c r="GL167" s="88"/>
      <c r="GM167" s="88"/>
      <c r="GN167" s="88"/>
    </row>
    <row r="168" spans="1:196" s="40" customFormat="1">
      <c r="A168" s="4"/>
      <c r="B168" s="194"/>
      <c r="C168" s="194"/>
      <c r="D168" s="194"/>
      <c r="E168" s="88"/>
      <c r="F168" s="198"/>
      <c r="G168" s="198"/>
      <c r="H168" s="199"/>
      <c r="I168" s="196"/>
      <c r="J168" s="196"/>
      <c r="K168" s="200"/>
      <c r="L168" s="196"/>
      <c r="M168" s="201"/>
      <c r="N168" s="196"/>
      <c r="O168" s="201"/>
      <c r="P168" s="197"/>
      <c r="Q168" s="196"/>
      <c r="R168" s="196"/>
      <c r="S168" s="196"/>
      <c r="T168" s="196"/>
      <c r="U168" s="196"/>
      <c r="V168" s="196"/>
      <c r="W168" s="196"/>
      <c r="GE168" s="88"/>
      <c r="GF168" s="88"/>
      <c r="GG168" s="88"/>
      <c r="GH168" s="88"/>
      <c r="GI168" s="88"/>
      <c r="GJ168" s="88"/>
      <c r="GK168" s="88"/>
      <c r="GL168" s="88"/>
      <c r="GM168" s="88"/>
      <c r="GN168" s="88"/>
    </row>
    <row r="169" spans="1:196" s="40" customFormat="1">
      <c r="A169" s="4"/>
      <c r="B169" s="194"/>
      <c r="C169" s="194"/>
      <c r="D169" s="194"/>
      <c r="E169" s="88"/>
      <c r="F169" s="198"/>
      <c r="G169" s="198"/>
      <c r="H169" s="199"/>
      <c r="I169" s="196"/>
      <c r="J169" s="196"/>
      <c r="K169" s="200"/>
      <c r="L169" s="196"/>
      <c r="M169" s="201"/>
      <c r="N169" s="196"/>
      <c r="O169" s="201"/>
      <c r="P169" s="197"/>
      <c r="Q169" s="196"/>
      <c r="R169" s="196"/>
      <c r="S169" s="196"/>
      <c r="T169" s="196"/>
      <c r="U169" s="196"/>
      <c r="V169" s="196"/>
      <c r="W169" s="196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</row>
    <row r="170" spans="1:196" s="40" customFormat="1">
      <c r="A170" s="4"/>
      <c r="B170" s="194"/>
      <c r="C170" s="194"/>
      <c r="D170" s="194"/>
      <c r="E170" s="88"/>
      <c r="F170" s="198"/>
      <c r="G170" s="198"/>
      <c r="H170" s="199"/>
      <c r="I170" s="196"/>
      <c r="J170" s="196"/>
      <c r="K170" s="200"/>
      <c r="L170" s="196"/>
      <c r="M170" s="201"/>
      <c r="N170" s="196"/>
      <c r="O170" s="201"/>
      <c r="P170" s="197"/>
      <c r="Q170" s="196"/>
      <c r="R170" s="196"/>
      <c r="S170" s="196"/>
      <c r="T170" s="196"/>
      <c r="U170" s="196"/>
      <c r="V170" s="196"/>
      <c r="W170" s="196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</row>
    <row r="171" spans="1:196" s="40" customFormat="1">
      <c r="A171" s="4"/>
      <c r="B171" s="194"/>
      <c r="C171" s="194"/>
      <c r="D171" s="194"/>
      <c r="E171" s="88"/>
      <c r="F171" s="198"/>
      <c r="G171" s="198"/>
      <c r="H171" s="199"/>
      <c r="I171" s="196"/>
      <c r="J171" s="196"/>
      <c r="K171" s="200"/>
      <c r="L171" s="196"/>
      <c r="M171" s="201"/>
      <c r="N171" s="196"/>
      <c r="O171" s="201"/>
      <c r="P171" s="197"/>
      <c r="Q171" s="196"/>
      <c r="R171" s="196"/>
      <c r="S171" s="196"/>
      <c r="T171" s="196"/>
      <c r="U171" s="196"/>
      <c r="V171" s="196"/>
      <c r="W171" s="196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</row>
    <row r="172" spans="1:196" s="40" customFormat="1">
      <c r="A172" s="4"/>
      <c r="B172" s="194"/>
      <c r="C172" s="194"/>
      <c r="D172" s="194"/>
      <c r="E172" s="88"/>
      <c r="F172" s="198"/>
      <c r="G172" s="198"/>
      <c r="H172" s="199"/>
      <c r="I172" s="196"/>
      <c r="J172" s="196"/>
      <c r="K172" s="200"/>
      <c r="L172" s="196"/>
      <c r="M172" s="201"/>
      <c r="N172" s="196"/>
      <c r="O172" s="201"/>
      <c r="P172" s="197"/>
      <c r="Q172" s="196"/>
      <c r="R172" s="196"/>
      <c r="S172" s="196"/>
      <c r="T172" s="196"/>
      <c r="U172" s="196"/>
      <c r="V172" s="196"/>
      <c r="W172" s="196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</row>
    <row r="173" spans="1:196" s="40" customFormat="1">
      <c r="A173" s="4"/>
      <c r="B173" s="194"/>
      <c r="C173" s="194"/>
      <c r="D173" s="194"/>
      <c r="E173" s="88"/>
      <c r="F173" s="198"/>
      <c r="G173" s="198"/>
      <c r="H173" s="199"/>
      <c r="I173" s="196"/>
      <c r="J173" s="196"/>
      <c r="K173" s="200"/>
      <c r="L173" s="196"/>
      <c r="M173" s="201"/>
      <c r="N173" s="196"/>
      <c r="O173" s="201"/>
      <c r="P173" s="197"/>
      <c r="Q173" s="196"/>
      <c r="R173" s="196"/>
      <c r="S173" s="196"/>
      <c r="T173" s="196"/>
      <c r="U173" s="196"/>
      <c r="V173" s="196"/>
      <c r="W173" s="196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</row>
    <row r="174" spans="1:196" s="40" customFormat="1">
      <c r="A174" s="4"/>
      <c r="B174" s="194"/>
      <c r="C174" s="194"/>
      <c r="D174" s="194"/>
      <c r="E174" s="88"/>
      <c r="F174" s="198"/>
      <c r="G174" s="198"/>
      <c r="H174" s="199"/>
      <c r="I174" s="196"/>
      <c r="J174" s="196"/>
      <c r="K174" s="200"/>
      <c r="L174" s="196"/>
      <c r="M174" s="201"/>
      <c r="N174" s="196"/>
      <c r="O174" s="201"/>
      <c r="P174" s="197"/>
      <c r="Q174" s="196"/>
      <c r="R174" s="196"/>
      <c r="S174" s="196"/>
      <c r="T174" s="196"/>
      <c r="U174" s="196"/>
      <c r="V174" s="196"/>
      <c r="W174" s="196"/>
      <c r="GE174" s="88"/>
      <c r="GF174" s="88"/>
      <c r="GG174" s="88"/>
      <c r="GH174" s="88"/>
      <c r="GI174" s="88"/>
      <c r="GJ174" s="88"/>
      <c r="GK174" s="88"/>
      <c r="GL174" s="88"/>
      <c r="GM174" s="88"/>
      <c r="GN174" s="88"/>
    </row>
    <row r="175" spans="1:196" s="40" customFormat="1">
      <c r="A175" s="4"/>
      <c r="B175" s="194"/>
      <c r="C175" s="194"/>
      <c r="D175" s="194"/>
      <c r="E175" s="88"/>
      <c r="F175" s="198"/>
      <c r="G175" s="198"/>
      <c r="H175" s="199"/>
      <c r="I175" s="196"/>
      <c r="J175" s="196"/>
      <c r="K175" s="200"/>
      <c r="L175" s="196"/>
      <c r="M175" s="201"/>
      <c r="N175" s="196"/>
      <c r="O175" s="201"/>
      <c r="P175" s="197"/>
      <c r="Q175" s="196"/>
      <c r="R175" s="196"/>
      <c r="S175" s="196"/>
      <c r="T175" s="196"/>
      <c r="U175" s="196"/>
      <c r="V175" s="196"/>
      <c r="W175" s="196"/>
      <c r="GE175" s="88"/>
      <c r="GF175" s="88"/>
      <c r="GG175" s="88"/>
      <c r="GH175" s="88"/>
      <c r="GI175" s="88"/>
      <c r="GJ175" s="88"/>
      <c r="GK175" s="88"/>
      <c r="GL175" s="88"/>
      <c r="GM175" s="88"/>
      <c r="GN175" s="88"/>
    </row>
    <row r="176" spans="1:196" s="40" customFormat="1">
      <c r="A176" s="4"/>
      <c r="B176" s="194"/>
      <c r="C176" s="194"/>
      <c r="D176" s="194"/>
      <c r="E176" s="88"/>
      <c r="F176" s="198"/>
      <c r="G176" s="198"/>
      <c r="H176" s="199"/>
      <c r="I176" s="196"/>
      <c r="J176" s="196"/>
      <c r="K176" s="200"/>
      <c r="L176" s="196"/>
      <c r="M176" s="201"/>
      <c r="N176" s="196"/>
      <c r="O176" s="201"/>
      <c r="P176" s="197"/>
      <c r="Q176" s="196"/>
      <c r="R176" s="196"/>
      <c r="S176" s="196"/>
      <c r="T176" s="196"/>
      <c r="U176" s="196"/>
      <c r="V176" s="196"/>
      <c r="W176" s="196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</row>
    <row r="177" spans="1:196" s="40" customFormat="1">
      <c r="A177" s="4"/>
      <c r="B177" s="194"/>
      <c r="C177" s="194"/>
      <c r="D177" s="194"/>
      <c r="E177" s="88"/>
      <c r="F177" s="198"/>
      <c r="G177" s="198"/>
      <c r="H177" s="199"/>
      <c r="I177" s="196"/>
      <c r="J177" s="196"/>
      <c r="K177" s="200"/>
      <c r="L177" s="196"/>
      <c r="M177" s="201"/>
      <c r="N177" s="196"/>
      <c r="O177" s="201"/>
      <c r="P177" s="197"/>
      <c r="Q177" s="196"/>
      <c r="R177" s="196"/>
      <c r="S177" s="196"/>
      <c r="T177" s="196"/>
      <c r="U177" s="196"/>
      <c r="V177" s="196"/>
      <c r="W177" s="196"/>
      <c r="GE177" s="88"/>
      <c r="GF177" s="88"/>
      <c r="GG177" s="88"/>
      <c r="GH177" s="88"/>
      <c r="GI177" s="88"/>
      <c r="GJ177" s="88"/>
      <c r="GK177" s="88"/>
      <c r="GL177" s="88"/>
      <c r="GM177" s="88"/>
      <c r="GN177" s="88"/>
    </row>
    <row r="178" spans="1:196" s="40" customFormat="1">
      <c r="A178" s="4"/>
      <c r="B178" s="194"/>
      <c r="C178" s="194"/>
      <c r="D178" s="194"/>
      <c r="E178" s="88"/>
      <c r="F178" s="198"/>
      <c r="G178" s="198"/>
      <c r="H178" s="199"/>
      <c r="I178" s="196"/>
      <c r="J178" s="196"/>
      <c r="K178" s="200"/>
      <c r="L178" s="196"/>
      <c r="M178" s="201"/>
      <c r="N178" s="196"/>
      <c r="O178" s="201"/>
      <c r="P178" s="197"/>
      <c r="Q178" s="196"/>
      <c r="R178" s="196"/>
      <c r="S178" s="196"/>
      <c r="T178" s="196"/>
      <c r="U178" s="196"/>
      <c r="V178" s="196"/>
      <c r="W178" s="196"/>
      <c r="GE178" s="88"/>
      <c r="GF178" s="88"/>
      <c r="GG178" s="88"/>
      <c r="GH178" s="88"/>
      <c r="GI178" s="88"/>
      <c r="GJ178" s="88"/>
      <c r="GK178" s="88"/>
      <c r="GL178" s="88"/>
      <c r="GM178" s="88"/>
      <c r="GN178" s="88"/>
    </row>
    <row r="179" spans="1:196" s="40" customFormat="1">
      <c r="A179" s="4"/>
      <c r="B179" s="194"/>
      <c r="C179" s="194"/>
      <c r="D179" s="194"/>
      <c r="E179" s="88"/>
      <c r="F179" s="198"/>
      <c r="G179" s="198"/>
      <c r="H179" s="199"/>
      <c r="I179" s="196"/>
      <c r="J179" s="196"/>
      <c r="K179" s="200"/>
      <c r="L179" s="196"/>
      <c r="M179" s="201"/>
      <c r="N179" s="196"/>
      <c r="O179" s="201"/>
      <c r="P179" s="197"/>
      <c r="Q179" s="196"/>
      <c r="R179" s="196"/>
      <c r="S179" s="196"/>
      <c r="T179" s="196"/>
      <c r="U179" s="196"/>
      <c r="V179" s="196"/>
      <c r="W179" s="196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</row>
    <row r="180" spans="1:196" s="40" customFormat="1">
      <c r="A180" s="4"/>
      <c r="B180" s="194"/>
      <c r="C180" s="194"/>
      <c r="D180" s="194"/>
      <c r="E180" s="88"/>
      <c r="F180" s="198"/>
      <c r="G180" s="198"/>
      <c r="H180" s="199"/>
      <c r="I180" s="196"/>
      <c r="J180" s="196"/>
      <c r="K180" s="200"/>
      <c r="L180" s="196"/>
      <c r="M180" s="201"/>
      <c r="N180" s="196"/>
      <c r="O180" s="201"/>
      <c r="P180" s="197"/>
      <c r="Q180" s="196"/>
      <c r="R180" s="196"/>
      <c r="S180" s="196"/>
      <c r="T180" s="196"/>
      <c r="U180" s="196"/>
      <c r="V180" s="196"/>
      <c r="W180" s="196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</row>
    <row r="181" spans="1:196" s="40" customFormat="1">
      <c r="A181" s="4"/>
      <c r="B181" s="194"/>
      <c r="C181" s="194"/>
      <c r="D181" s="194"/>
      <c r="E181" s="88"/>
      <c r="F181" s="198"/>
      <c r="G181" s="198"/>
      <c r="H181" s="199"/>
      <c r="I181" s="196"/>
      <c r="J181" s="196"/>
      <c r="K181" s="200"/>
      <c r="L181" s="196"/>
      <c r="M181" s="201"/>
      <c r="N181" s="196"/>
      <c r="O181" s="201"/>
      <c r="P181" s="197"/>
      <c r="Q181" s="196"/>
      <c r="R181" s="196"/>
      <c r="S181" s="196"/>
      <c r="T181" s="196"/>
      <c r="U181" s="196"/>
      <c r="V181" s="196"/>
      <c r="W181" s="196"/>
      <c r="GE181" s="88"/>
      <c r="GF181" s="88"/>
      <c r="GG181" s="88"/>
      <c r="GH181" s="88"/>
      <c r="GI181" s="88"/>
      <c r="GJ181" s="88"/>
      <c r="GK181" s="88"/>
      <c r="GL181" s="88"/>
      <c r="GM181" s="88"/>
      <c r="GN181" s="88"/>
    </row>
    <row r="182" spans="1:196" s="40" customFormat="1">
      <c r="A182" s="4"/>
      <c r="B182" s="194"/>
      <c r="C182" s="194"/>
      <c r="D182" s="194"/>
      <c r="E182" s="88"/>
      <c r="F182" s="198"/>
      <c r="G182" s="198"/>
      <c r="H182" s="199"/>
      <c r="I182" s="196"/>
      <c r="J182" s="196"/>
      <c r="K182" s="200"/>
      <c r="L182" s="196"/>
      <c r="M182" s="201"/>
      <c r="N182" s="196"/>
      <c r="O182" s="201"/>
      <c r="P182" s="197"/>
      <c r="Q182" s="196"/>
      <c r="R182" s="196"/>
      <c r="S182" s="196"/>
      <c r="T182" s="196"/>
      <c r="U182" s="196"/>
      <c r="V182" s="196"/>
      <c r="W182" s="196"/>
      <c r="GE182" s="88"/>
      <c r="GF182" s="88"/>
      <c r="GG182" s="88"/>
      <c r="GH182" s="88"/>
      <c r="GI182" s="88"/>
      <c r="GJ182" s="88"/>
      <c r="GK182" s="88"/>
      <c r="GL182" s="88"/>
      <c r="GM182" s="88"/>
      <c r="GN182" s="88"/>
    </row>
    <row r="183" spans="1:196" s="40" customFormat="1">
      <c r="A183" s="4"/>
      <c r="B183" s="194"/>
      <c r="C183" s="194"/>
      <c r="D183" s="194"/>
      <c r="E183" s="88"/>
      <c r="F183" s="198"/>
      <c r="G183" s="198"/>
      <c r="H183" s="199"/>
      <c r="I183" s="196"/>
      <c r="J183" s="196"/>
      <c r="K183" s="200"/>
      <c r="L183" s="196"/>
      <c r="M183" s="201"/>
      <c r="N183" s="196"/>
      <c r="O183" s="201"/>
      <c r="P183" s="197"/>
      <c r="Q183" s="196"/>
      <c r="R183" s="196"/>
      <c r="S183" s="196"/>
      <c r="T183" s="196"/>
      <c r="U183" s="196"/>
      <c r="V183" s="196"/>
      <c r="W183" s="196"/>
      <c r="GE183" s="88"/>
      <c r="GF183" s="88"/>
      <c r="GG183" s="88"/>
      <c r="GH183" s="88"/>
      <c r="GI183" s="88"/>
      <c r="GJ183" s="88"/>
      <c r="GK183" s="88"/>
      <c r="GL183" s="88"/>
      <c r="GM183" s="88"/>
      <c r="GN183" s="88"/>
    </row>
    <row r="184" spans="1:196" s="40" customFormat="1">
      <c r="A184" s="4"/>
      <c r="B184" s="194"/>
      <c r="C184" s="194"/>
      <c r="D184" s="194"/>
      <c r="E184" s="88"/>
      <c r="F184" s="198"/>
      <c r="G184" s="198"/>
      <c r="H184" s="199"/>
      <c r="I184" s="196"/>
      <c r="J184" s="196"/>
      <c r="K184" s="200"/>
      <c r="L184" s="196"/>
      <c r="M184" s="201"/>
      <c r="N184" s="196"/>
      <c r="O184" s="201"/>
      <c r="P184" s="197"/>
      <c r="Q184" s="196"/>
      <c r="R184" s="196"/>
      <c r="S184" s="196"/>
      <c r="T184" s="196"/>
      <c r="U184" s="196"/>
      <c r="V184" s="196"/>
      <c r="W184" s="196"/>
      <c r="GE184" s="88"/>
      <c r="GF184" s="88"/>
      <c r="GG184" s="88"/>
      <c r="GH184" s="88"/>
      <c r="GI184" s="88"/>
      <c r="GJ184" s="88"/>
      <c r="GK184" s="88"/>
      <c r="GL184" s="88"/>
      <c r="GM184" s="88"/>
      <c r="GN184" s="88"/>
    </row>
    <row r="185" spans="1:196" s="40" customFormat="1">
      <c r="A185" s="4"/>
      <c r="B185" s="194"/>
      <c r="C185" s="194"/>
      <c r="D185" s="194"/>
      <c r="E185" s="88"/>
      <c r="F185" s="198"/>
      <c r="G185" s="198"/>
      <c r="H185" s="199"/>
      <c r="I185" s="196"/>
      <c r="J185" s="196"/>
      <c r="K185" s="200"/>
      <c r="L185" s="196"/>
      <c r="M185" s="201"/>
      <c r="N185" s="196"/>
      <c r="O185" s="201"/>
      <c r="P185" s="197"/>
      <c r="Q185" s="196"/>
      <c r="R185" s="196"/>
      <c r="S185" s="196"/>
      <c r="T185" s="196"/>
      <c r="U185" s="196"/>
      <c r="V185" s="196"/>
      <c r="W185" s="196"/>
      <c r="GE185" s="88"/>
      <c r="GF185" s="88"/>
      <c r="GG185" s="88"/>
      <c r="GH185" s="88"/>
      <c r="GI185" s="88"/>
      <c r="GJ185" s="88"/>
      <c r="GK185" s="88"/>
      <c r="GL185" s="88"/>
      <c r="GM185" s="88"/>
      <c r="GN185" s="88"/>
    </row>
    <row r="186" spans="1:196" s="40" customFormat="1">
      <c r="A186" s="4"/>
      <c r="B186" s="194"/>
      <c r="C186" s="194"/>
      <c r="D186" s="194"/>
      <c r="E186" s="88"/>
      <c r="F186" s="198"/>
      <c r="G186" s="198"/>
      <c r="H186" s="199"/>
      <c r="I186" s="196"/>
      <c r="J186" s="196"/>
      <c r="K186" s="200"/>
      <c r="L186" s="196"/>
      <c r="M186" s="201"/>
      <c r="N186" s="196"/>
      <c r="O186" s="201"/>
      <c r="P186" s="197"/>
      <c r="Q186" s="196"/>
      <c r="R186" s="196"/>
      <c r="S186" s="196"/>
      <c r="T186" s="196"/>
      <c r="U186" s="196"/>
      <c r="V186" s="196"/>
      <c r="W186" s="196"/>
      <c r="GE186" s="88"/>
      <c r="GF186" s="88"/>
      <c r="GG186" s="88"/>
      <c r="GH186" s="88"/>
      <c r="GI186" s="88"/>
      <c r="GJ186" s="88"/>
      <c r="GK186" s="88"/>
      <c r="GL186" s="88"/>
      <c r="GM186" s="88"/>
      <c r="GN186" s="88"/>
    </row>
    <row r="187" spans="1:196" s="40" customFormat="1">
      <c r="A187" s="4"/>
      <c r="B187" s="194"/>
      <c r="C187" s="194"/>
      <c r="D187" s="194"/>
      <c r="E187" s="88"/>
      <c r="F187" s="198"/>
      <c r="G187" s="198"/>
      <c r="H187" s="199"/>
      <c r="I187" s="196"/>
      <c r="J187" s="196"/>
      <c r="K187" s="200"/>
      <c r="L187" s="196"/>
      <c r="M187" s="201"/>
      <c r="N187" s="196"/>
      <c r="O187" s="201"/>
      <c r="P187" s="197"/>
      <c r="Q187" s="196"/>
      <c r="R187" s="196"/>
      <c r="S187" s="196"/>
      <c r="T187" s="196"/>
      <c r="U187" s="196"/>
      <c r="V187" s="196"/>
      <c r="W187" s="196"/>
      <c r="GE187" s="88"/>
      <c r="GF187" s="88"/>
      <c r="GG187" s="88"/>
      <c r="GH187" s="88"/>
      <c r="GI187" s="88"/>
      <c r="GJ187" s="88"/>
      <c r="GK187" s="88"/>
      <c r="GL187" s="88"/>
      <c r="GM187" s="88"/>
      <c r="GN187" s="88"/>
    </row>
    <row r="188" spans="1:196" s="40" customFormat="1">
      <c r="A188" s="4"/>
      <c r="B188" s="194"/>
      <c r="C188" s="194"/>
      <c r="D188" s="194"/>
      <c r="E188" s="88"/>
      <c r="F188" s="198"/>
      <c r="G188" s="198"/>
      <c r="H188" s="199"/>
      <c r="I188" s="196"/>
      <c r="J188" s="196"/>
      <c r="K188" s="200"/>
      <c r="L188" s="196"/>
      <c r="M188" s="201"/>
      <c r="N188" s="196"/>
      <c r="O188" s="201"/>
      <c r="P188" s="197"/>
      <c r="Q188" s="196"/>
      <c r="R188" s="196"/>
      <c r="S188" s="196"/>
      <c r="T188" s="196"/>
      <c r="U188" s="196"/>
      <c r="V188" s="196"/>
      <c r="W188" s="196"/>
      <c r="GE188" s="88"/>
      <c r="GF188" s="88"/>
      <c r="GG188" s="88"/>
      <c r="GH188" s="88"/>
      <c r="GI188" s="88"/>
      <c r="GJ188" s="88"/>
      <c r="GK188" s="88"/>
      <c r="GL188" s="88"/>
      <c r="GM188" s="88"/>
      <c r="GN188" s="88"/>
    </row>
    <row r="189" spans="1:196" s="40" customFormat="1">
      <c r="A189" s="4"/>
      <c r="B189" s="194"/>
      <c r="C189" s="194"/>
      <c r="D189" s="194"/>
      <c r="E189" s="88"/>
      <c r="F189" s="198"/>
      <c r="G189" s="198"/>
      <c r="H189" s="199"/>
      <c r="I189" s="196"/>
      <c r="J189" s="196"/>
      <c r="K189" s="200"/>
      <c r="L189" s="196"/>
      <c r="M189" s="201"/>
      <c r="N189" s="196"/>
      <c r="O189" s="201"/>
      <c r="P189" s="197"/>
      <c r="Q189" s="196"/>
      <c r="R189" s="196"/>
      <c r="S189" s="196"/>
      <c r="T189" s="196"/>
      <c r="U189" s="196"/>
      <c r="V189" s="196"/>
      <c r="W189" s="196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</row>
    <row r="190" spans="1:196" s="40" customFormat="1">
      <c r="A190" s="4"/>
      <c r="B190" s="194"/>
      <c r="C190" s="194"/>
      <c r="D190" s="194"/>
      <c r="E190" s="88"/>
      <c r="F190" s="198"/>
      <c r="G190" s="198"/>
      <c r="H190" s="199"/>
      <c r="I190" s="196"/>
      <c r="J190" s="196"/>
      <c r="K190" s="200"/>
      <c r="L190" s="196"/>
      <c r="M190" s="201"/>
      <c r="N190" s="196"/>
      <c r="O190" s="201"/>
      <c r="P190" s="197"/>
      <c r="Q190" s="196"/>
      <c r="R190" s="196"/>
      <c r="S190" s="196"/>
      <c r="T190" s="196"/>
      <c r="U190" s="196"/>
      <c r="V190" s="196"/>
      <c r="W190" s="196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</row>
    <row r="191" spans="1:196" s="40" customFormat="1">
      <c r="A191" s="4"/>
      <c r="B191" s="194"/>
      <c r="C191" s="194"/>
      <c r="D191" s="194"/>
      <c r="E191" s="88"/>
      <c r="F191" s="198"/>
      <c r="G191" s="198"/>
      <c r="H191" s="199"/>
      <c r="I191" s="196"/>
      <c r="J191" s="196"/>
      <c r="K191" s="200"/>
      <c r="L191" s="196"/>
      <c r="M191" s="201"/>
      <c r="N191" s="196"/>
      <c r="O191" s="201"/>
      <c r="P191" s="197"/>
      <c r="Q191" s="196"/>
      <c r="R191" s="196"/>
      <c r="S191" s="196"/>
      <c r="T191" s="196"/>
      <c r="U191" s="196"/>
      <c r="V191" s="196"/>
      <c r="W191" s="196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</row>
    <row r="192" spans="1:196" s="40" customFormat="1">
      <c r="A192" s="4"/>
      <c r="B192" s="194"/>
      <c r="C192" s="194"/>
      <c r="D192" s="194"/>
      <c r="E192" s="88"/>
      <c r="F192" s="198"/>
      <c r="G192" s="198"/>
      <c r="H192" s="199"/>
      <c r="I192" s="196"/>
      <c r="J192" s="196"/>
      <c r="K192" s="200"/>
      <c r="L192" s="196"/>
      <c r="M192" s="201"/>
      <c r="N192" s="196"/>
      <c r="O192" s="201"/>
      <c r="P192" s="197"/>
      <c r="Q192" s="196"/>
      <c r="R192" s="196"/>
      <c r="S192" s="196"/>
      <c r="T192" s="196"/>
      <c r="U192" s="196"/>
      <c r="V192" s="196"/>
      <c r="W192" s="196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</row>
    <row r="193" spans="1:196" s="40" customFormat="1">
      <c r="A193" s="4"/>
      <c r="B193" s="194"/>
      <c r="C193" s="194"/>
      <c r="D193" s="194"/>
      <c r="E193" s="88"/>
      <c r="F193" s="198"/>
      <c r="G193" s="198"/>
      <c r="H193" s="199"/>
      <c r="I193" s="196"/>
      <c r="J193" s="196"/>
      <c r="K193" s="200"/>
      <c r="L193" s="196"/>
      <c r="M193" s="201"/>
      <c r="N193" s="196"/>
      <c r="O193" s="201"/>
      <c r="P193" s="197"/>
      <c r="Q193" s="196"/>
      <c r="R193" s="196"/>
      <c r="S193" s="196"/>
      <c r="T193" s="196"/>
      <c r="U193" s="196"/>
      <c r="V193" s="196"/>
      <c r="W193" s="196"/>
      <c r="GE193" s="88"/>
      <c r="GF193" s="88"/>
      <c r="GG193" s="88"/>
      <c r="GH193" s="88"/>
      <c r="GI193" s="88"/>
      <c r="GJ193" s="88"/>
      <c r="GK193" s="88"/>
      <c r="GL193" s="88"/>
      <c r="GM193" s="88"/>
      <c r="GN193" s="88"/>
    </row>
    <row r="194" spans="1:196" s="40" customFormat="1">
      <c r="A194" s="4"/>
      <c r="B194" s="194"/>
      <c r="C194" s="194"/>
      <c r="D194" s="194"/>
      <c r="E194" s="88"/>
      <c r="F194" s="198"/>
      <c r="G194" s="198"/>
      <c r="H194" s="199"/>
      <c r="I194" s="196"/>
      <c r="J194" s="196"/>
      <c r="K194" s="200"/>
      <c r="L194" s="196"/>
      <c r="M194" s="201"/>
      <c r="N194" s="196"/>
      <c r="O194" s="201"/>
      <c r="P194" s="197"/>
      <c r="Q194" s="196"/>
      <c r="R194" s="196"/>
      <c r="S194" s="196"/>
      <c r="T194" s="196"/>
      <c r="U194" s="196"/>
      <c r="V194" s="196"/>
      <c r="W194" s="196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</row>
    <row r="195" spans="1:196" s="40" customFormat="1">
      <c r="A195" s="4"/>
      <c r="B195" s="194"/>
      <c r="C195" s="194"/>
      <c r="D195" s="194"/>
      <c r="E195" s="88"/>
      <c r="F195" s="198"/>
      <c r="G195" s="198"/>
      <c r="H195" s="199"/>
      <c r="I195" s="196"/>
      <c r="J195" s="196"/>
      <c r="K195" s="200"/>
      <c r="L195" s="196"/>
      <c r="M195" s="201"/>
      <c r="N195" s="196"/>
      <c r="O195" s="201"/>
      <c r="P195" s="197"/>
      <c r="Q195" s="196"/>
      <c r="R195" s="196"/>
      <c r="S195" s="196"/>
      <c r="T195" s="196"/>
      <c r="U195" s="196"/>
      <c r="V195" s="196"/>
      <c r="W195" s="196"/>
      <c r="GE195" s="88"/>
      <c r="GF195" s="88"/>
      <c r="GG195" s="88"/>
      <c r="GH195" s="88"/>
      <c r="GI195" s="88"/>
      <c r="GJ195" s="88"/>
      <c r="GK195" s="88"/>
      <c r="GL195" s="88"/>
      <c r="GM195" s="88"/>
      <c r="GN195" s="88"/>
    </row>
    <row r="196" spans="1:196" s="40" customFormat="1">
      <c r="A196" s="4"/>
      <c r="B196" s="194"/>
      <c r="C196" s="194"/>
      <c r="D196" s="194"/>
      <c r="E196" s="88"/>
      <c r="F196" s="198"/>
      <c r="G196" s="198"/>
      <c r="H196" s="199"/>
      <c r="I196" s="196"/>
      <c r="J196" s="196"/>
      <c r="K196" s="200"/>
      <c r="L196" s="196"/>
      <c r="M196" s="201"/>
      <c r="N196" s="196"/>
      <c r="O196" s="201"/>
      <c r="P196" s="197"/>
      <c r="Q196" s="196"/>
      <c r="R196" s="196"/>
      <c r="S196" s="196"/>
      <c r="T196" s="196"/>
      <c r="U196" s="196"/>
      <c r="V196" s="196"/>
      <c r="W196" s="196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</row>
    <row r="197" spans="1:196" s="40" customFormat="1">
      <c r="A197" s="4"/>
      <c r="B197" s="194"/>
      <c r="C197" s="194"/>
      <c r="D197" s="194"/>
      <c r="E197" s="88"/>
      <c r="F197" s="198"/>
      <c r="G197" s="198"/>
      <c r="H197" s="199"/>
      <c r="I197" s="196"/>
      <c r="J197" s="196"/>
      <c r="K197" s="200"/>
      <c r="L197" s="196"/>
      <c r="M197" s="201"/>
      <c r="N197" s="196"/>
      <c r="O197" s="201"/>
      <c r="P197" s="197"/>
      <c r="Q197" s="196"/>
      <c r="R197" s="196"/>
      <c r="S197" s="196"/>
      <c r="T197" s="196"/>
      <c r="U197" s="196"/>
      <c r="V197" s="196"/>
      <c r="W197" s="196"/>
      <c r="GE197" s="88"/>
      <c r="GF197" s="88"/>
      <c r="GG197" s="88"/>
      <c r="GH197" s="88"/>
      <c r="GI197" s="88"/>
      <c r="GJ197" s="88"/>
      <c r="GK197" s="88"/>
      <c r="GL197" s="88"/>
      <c r="GM197" s="88"/>
      <c r="GN197" s="88"/>
    </row>
    <row r="198" spans="1:196" s="40" customFormat="1">
      <c r="A198" s="4"/>
      <c r="B198" s="194"/>
      <c r="C198" s="194"/>
      <c r="D198" s="194"/>
      <c r="E198" s="88"/>
      <c r="F198" s="198"/>
      <c r="G198" s="198"/>
      <c r="H198" s="199"/>
      <c r="I198" s="196"/>
      <c r="J198" s="196"/>
      <c r="K198" s="200"/>
      <c r="L198" s="196"/>
      <c r="M198" s="201"/>
      <c r="N198" s="196"/>
      <c r="O198" s="201"/>
      <c r="P198" s="197"/>
      <c r="Q198" s="196"/>
      <c r="R198" s="196"/>
      <c r="S198" s="196"/>
      <c r="T198" s="196"/>
      <c r="U198" s="196"/>
      <c r="V198" s="196"/>
      <c r="W198" s="196"/>
      <c r="GE198" s="88"/>
      <c r="GF198" s="88"/>
      <c r="GG198" s="88"/>
      <c r="GH198" s="88"/>
      <c r="GI198" s="88"/>
      <c r="GJ198" s="88"/>
      <c r="GK198" s="88"/>
      <c r="GL198" s="88"/>
      <c r="GM198" s="88"/>
      <c r="GN198" s="88"/>
    </row>
    <row r="199" spans="1:196" s="40" customFormat="1">
      <c r="A199" s="4"/>
      <c r="B199" s="194"/>
      <c r="C199" s="194"/>
      <c r="D199" s="194"/>
      <c r="E199" s="88"/>
      <c r="F199" s="198"/>
      <c r="G199" s="198"/>
      <c r="H199" s="199"/>
      <c r="I199" s="196"/>
      <c r="J199" s="196"/>
      <c r="K199" s="200"/>
      <c r="L199" s="196"/>
      <c r="M199" s="201"/>
      <c r="N199" s="196"/>
      <c r="O199" s="201"/>
      <c r="P199" s="197"/>
      <c r="Q199" s="196"/>
      <c r="R199" s="196"/>
      <c r="S199" s="196"/>
      <c r="T199" s="196"/>
      <c r="U199" s="196"/>
      <c r="V199" s="196"/>
      <c r="W199" s="196"/>
      <c r="GE199" s="88"/>
      <c r="GF199" s="88"/>
      <c r="GG199" s="88"/>
      <c r="GH199" s="88"/>
      <c r="GI199" s="88"/>
      <c r="GJ199" s="88"/>
      <c r="GK199" s="88"/>
      <c r="GL199" s="88"/>
      <c r="GM199" s="88"/>
      <c r="GN199" s="88"/>
    </row>
    <row r="200" spans="1:196" s="40" customFormat="1">
      <c r="A200" s="4"/>
      <c r="B200" s="194"/>
      <c r="C200" s="194"/>
      <c r="D200" s="194"/>
      <c r="E200" s="88"/>
      <c r="F200" s="198"/>
      <c r="G200" s="198"/>
      <c r="H200" s="199"/>
      <c r="I200" s="196"/>
      <c r="J200" s="196"/>
      <c r="K200" s="200"/>
      <c r="L200" s="196"/>
      <c r="M200" s="201"/>
      <c r="N200" s="196"/>
      <c r="O200" s="201"/>
      <c r="P200" s="197"/>
      <c r="Q200" s="196"/>
      <c r="R200" s="196"/>
      <c r="S200" s="196"/>
      <c r="T200" s="196"/>
      <c r="U200" s="196"/>
      <c r="V200" s="196"/>
      <c r="W200" s="196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</row>
    <row r="201" spans="1:196" s="40" customFormat="1">
      <c r="A201" s="4"/>
      <c r="B201" s="194"/>
      <c r="C201" s="194"/>
      <c r="D201" s="194"/>
      <c r="E201" s="88"/>
      <c r="F201" s="198"/>
      <c r="G201" s="198"/>
      <c r="H201" s="199"/>
      <c r="I201" s="196"/>
      <c r="J201" s="196"/>
      <c r="K201" s="200"/>
      <c r="L201" s="196"/>
      <c r="M201" s="201"/>
      <c r="N201" s="196"/>
      <c r="O201" s="201"/>
      <c r="P201" s="197"/>
      <c r="Q201" s="196"/>
      <c r="R201" s="196"/>
      <c r="S201" s="196"/>
      <c r="T201" s="196"/>
      <c r="U201" s="196"/>
      <c r="V201" s="196"/>
      <c r="W201" s="196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</row>
    <row r="202" spans="1:196" s="40" customFormat="1">
      <c r="A202" s="4"/>
      <c r="B202" s="194"/>
      <c r="C202" s="194"/>
      <c r="D202" s="194"/>
      <c r="E202" s="88"/>
      <c r="F202" s="198"/>
      <c r="G202" s="198"/>
      <c r="H202" s="199"/>
      <c r="I202" s="196"/>
      <c r="J202" s="196"/>
      <c r="K202" s="200"/>
      <c r="L202" s="196"/>
      <c r="M202" s="201"/>
      <c r="N202" s="196"/>
      <c r="O202" s="201"/>
      <c r="P202" s="197"/>
      <c r="Q202" s="196"/>
      <c r="R202" s="196"/>
      <c r="S202" s="196"/>
      <c r="T202" s="196"/>
      <c r="U202" s="196"/>
      <c r="V202" s="196"/>
      <c r="W202" s="196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</row>
    <row r="203" spans="1:196" s="40" customFormat="1">
      <c r="A203" s="4"/>
      <c r="B203" s="194"/>
      <c r="C203" s="194"/>
      <c r="D203" s="194"/>
      <c r="E203" s="88"/>
      <c r="F203" s="198"/>
      <c r="G203" s="198"/>
      <c r="H203" s="199"/>
      <c r="I203" s="196"/>
      <c r="J203" s="196"/>
      <c r="K203" s="200"/>
      <c r="L203" s="196"/>
      <c r="M203" s="201"/>
      <c r="N203" s="196"/>
      <c r="O203" s="201"/>
      <c r="P203" s="197"/>
      <c r="Q203" s="196"/>
      <c r="R203" s="196"/>
      <c r="S203" s="196"/>
      <c r="T203" s="196"/>
      <c r="U203" s="196"/>
      <c r="V203" s="196"/>
      <c r="W203" s="196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</row>
    <row r="204" spans="1:196" s="40" customFormat="1">
      <c r="A204" s="4"/>
      <c r="B204" s="194"/>
      <c r="C204" s="194"/>
      <c r="D204" s="194"/>
      <c r="E204" s="88"/>
      <c r="F204" s="198"/>
      <c r="G204" s="198"/>
      <c r="H204" s="199"/>
      <c r="I204" s="196"/>
      <c r="J204" s="196"/>
      <c r="K204" s="200"/>
      <c r="L204" s="196"/>
      <c r="M204" s="201"/>
      <c r="N204" s="196"/>
      <c r="O204" s="201"/>
      <c r="P204" s="197"/>
      <c r="Q204" s="196"/>
      <c r="R204" s="196"/>
      <c r="S204" s="196"/>
      <c r="T204" s="196"/>
      <c r="U204" s="196"/>
      <c r="V204" s="196"/>
      <c r="W204" s="196"/>
      <c r="GE204" s="88"/>
      <c r="GF204" s="88"/>
      <c r="GG204" s="88"/>
      <c r="GH204" s="88"/>
      <c r="GI204" s="88"/>
      <c r="GJ204" s="88"/>
      <c r="GK204" s="88"/>
      <c r="GL204" s="88"/>
      <c r="GM204" s="88"/>
      <c r="GN204" s="88"/>
    </row>
    <row r="205" spans="1:196" s="40" customFormat="1">
      <c r="A205" s="4"/>
      <c r="B205" s="194"/>
      <c r="C205" s="194"/>
      <c r="D205" s="194"/>
      <c r="E205" s="88"/>
      <c r="F205" s="198"/>
      <c r="G205" s="198"/>
      <c r="H205" s="199"/>
      <c r="I205" s="196"/>
      <c r="J205" s="196"/>
      <c r="K205" s="200"/>
      <c r="L205" s="196"/>
      <c r="M205" s="201"/>
      <c r="N205" s="196"/>
      <c r="O205" s="201"/>
      <c r="P205" s="197"/>
      <c r="Q205" s="196"/>
      <c r="R205" s="196"/>
      <c r="S205" s="196"/>
      <c r="T205" s="196"/>
      <c r="U205" s="196"/>
      <c r="V205" s="196"/>
      <c r="W205" s="196"/>
      <c r="GE205" s="88"/>
      <c r="GF205" s="88"/>
      <c r="GG205" s="88"/>
      <c r="GH205" s="88"/>
      <c r="GI205" s="88"/>
      <c r="GJ205" s="88"/>
      <c r="GK205" s="88"/>
      <c r="GL205" s="88"/>
      <c r="GM205" s="88"/>
      <c r="GN205" s="88"/>
    </row>
    <row r="206" spans="1:196" s="40" customFormat="1">
      <c r="A206" s="4"/>
      <c r="B206" s="194"/>
      <c r="C206" s="194"/>
      <c r="D206" s="194"/>
      <c r="E206" s="88"/>
      <c r="F206" s="198"/>
      <c r="G206" s="198"/>
      <c r="H206" s="199"/>
      <c r="I206" s="196"/>
      <c r="J206" s="196"/>
      <c r="K206" s="200"/>
      <c r="L206" s="196"/>
      <c r="M206" s="201"/>
      <c r="N206" s="196"/>
      <c r="O206" s="201"/>
      <c r="P206" s="197"/>
      <c r="Q206" s="196"/>
      <c r="R206" s="196"/>
      <c r="S206" s="196"/>
      <c r="T206" s="196"/>
      <c r="U206" s="196"/>
      <c r="V206" s="196"/>
      <c r="W206" s="196"/>
      <c r="GE206" s="88"/>
      <c r="GF206" s="88"/>
      <c r="GG206" s="88"/>
      <c r="GH206" s="88"/>
      <c r="GI206" s="88"/>
      <c r="GJ206" s="88"/>
      <c r="GK206" s="88"/>
      <c r="GL206" s="88"/>
      <c r="GM206" s="88"/>
      <c r="GN206" s="88"/>
    </row>
    <row r="207" spans="1:196" s="40" customFormat="1">
      <c r="A207" s="4"/>
      <c r="B207" s="194"/>
      <c r="C207" s="194"/>
      <c r="D207" s="194"/>
      <c r="E207" s="88"/>
      <c r="F207" s="198"/>
      <c r="G207" s="198"/>
      <c r="H207" s="199"/>
      <c r="I207" s="196"/>
      <c r="J207" s="196"/>
      <c r="K207" s="200"/>
      <c r="L207" s="196"/>
      <c r="M207" s="201"/>
      <c r="N207" s="196"/>
      <c r="O207" s="201"/>
      <c r="P207" s="197"/>
      <c r="Q207" s="196"/>
      <c r="R207" s="196"/>
      <c r="S207" s="196"/>
      <c r="T207" s="196"/>
      <c r="U207" s="196"/>
      <c r="V207" s="196"/>
      <c r="W207" s="196"/>
      <c r="GE207" s="88"/>
      <c r="GF207" s="88"/>
      <c r="GG207" s="88"/>
      <c r="GH207" s="88"/>
      <c r="GI207" s="88"/>
      <c r="GJ207" s="88"/>
      <c r="GK207" s="88"/>
      <c r="GL207" s="88"/>
      <c r="GM207" s="88"/>
      <c r="GN207" s="88"/>
    </row>
    <row r="208" spans="1:196" s="40" customFormat="1">
      <c r="A208" s="4"/>
      <c r="B208" s="194"/>
      <c r="C208" s="194"/>
      <c r="D208" s="194"/>
      <c r="E208" s="88"/>
      <c r="F208" s="198"/>
      <c r="G208" s="198"/>
      <c r="H208" s="199"/>
      <c r="I208" s="196"/>
      <c r="J208" s="196"/>
      <c r="K208" s="200"/>
      <c r="L208" s="196"/>
      <c r="M208" s="201"/>
      <c r="N208" s="196"/>
      <c r="O208" s="201"/>
      <c r="P208" s="197"/>
      <c r="Q208" s="196"/>
      <c r="R208" s="196"/>
      <c r="S208" s="196"/>
      <c r="T208" s="196"/>
      <c r="U208" s="196"/>
      <c r="V208" s="196"/>
      <c r="W208" s="196"/>
      <c r="GE208" s="88"/>
      <c r="GF208" s="88"/>
      <c r="GG208" s="88"/>
      <c r="GH208" s="88"/>
      <c r="GI208" s="88"/>
      <c r="GJ208" s="88"/>
      <c r="GK208" s="88"/>
      <c r="GL208" s="88"/>
      <c r="GM208" s="88"/>
      <c r="GN208" s="88"/>
    </row>
    <row r="209" spans="1:196" s="40" customFormat="1">
      <c r="A209" s="4"/>
      <c r="B209" s="194"/>
      <c r="C209" s="194"/>
      <c r="D209" s="194"/>
      <c r="E209" s="88"/>
      <c r="F209" s="198"/>
      <c r="G209" s="198"/>
      <c r="H209" s="199"/>
      <c r="I209" s="196"/>
      <c r="J209" s="196"/>
      <c r="K209" s="200"/>
      <c r="L209" s="196"/>
      <c r="M209" s="201"/>
      <c r="N209" s="196"/>
      <c r="O209" s="201"/>
      <c r="P209" s="197"/>
      <c r="Q209" s="196"/>
      <c r="R209" s="196"/>
      <c r="S209" s="196"/>
      <c r="T209" s="196"/>
      <c r="U209" s="196"/>
      <c r="V209" s="196"/>
      <c r="W209" s="196"/>
      <c r="GE209" s="88"/>
      <c r="GF209" s="88"/>
      <c r="GG209" s="88"/>
      <c r="GH209" s="88"/>
      <c r="GI209" s="88"/>
      <c r="GJ209" s="88"/>
      <c r="GK209" s="88"/>
      <c r="GL209" s="88"/>
      <c r="GM209" s="88"/>
      <c r="GN209" s="88"/>
    </row>
    <row r="210" spans="1:196" s="40" customFormat="1">
      <c r="A210" s="4"/>
      <c r="B210" s="194"/>
      <c r="C210" s="194"/>
      <c r="D210" s="194"/>
      <c r="E210" s="88"/>
      <c r="F210" s="198"/>
      <c r="G210" s="198"/>
      <c r="H210" s="199"/>
      <c r="I210" s="196"/>
      <c r="J210" s="196"/>
      <c r="K210" s="200"/>
      <c r="L210" s="196"/>
      <c r="M210" s="201"/>
      <c r="N210" s="196"/>
      <c r="O210" s="201"/>
      <c r="P210" s="197"/>
      <c r="Q210" s="196"/>
      <c r="R210" s="196"/>
      <c r="S210" s="196"/>
      <c r="T210" s="196"/>
      <c r="U210" s="196"/>
      <c r="V210" s="196"/>
      <c r="W210" s="196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</row>
    <row r="211" spans="1:196" s="40" customFormat="1">
      <c r="A211" s="4"/>
      <c r="B211" s="194"/>
      <c r="C211" s="194"/>
      <c r="D211" s="194"/>
      <c r="E211" s="88"/>
      <c r="F211" s="198"/>
      <c r="G211" s="198"/>
      <c r="H211" s="199"/>
      <c r="I211" s="196"/>
      <c r="J211" s="196"/>
      <c r="K211" s="200"/>
      <c r="L211" s="196"/>
      <c r="M211" s="201"/>
      <c r="N211" s="196"/>
      <c r="O211" s="201"/>
      <c r="P211" s="197"/>
      <c r="Q211" s="196"/>
      <c r="R211" s="196"/>
      <c r="S211" s="196"/>
      <c r="T211" s="196"/>
      <c r="U211" s="196"/>
      <c r="V211" s="196"/>
      <c r="W211" s="196"/>
      <c r="GE211" s="88"/>
      <c r="GF211" s="88"/>
      <c r="GG211" s="88"/>
      <c r="GH211" s="88"/>
      <c r="GI211" s="88"/>
      <c r="GJ211" s="88"/>
      <c r="GK211" s="88"/>
      <c r="GL211" s="88"/>
      <c r="GM211" s="88"/>
      <c r="GN211" s="88"/>
    </row>
    <row r="212" spans="1:196" s="40" customFormat="1">
      <c r="A212" s="4"/>
      <c r="B212" s="194"/>
      <c r="C212" s="194"/>
      <c r="D212" s="194"/>
      <c r="E212" s="88"/>
      <c r="F212" s="198"/>
      <c r="G212" s="198"/>
      <c r="H212" s="199"/>
      <c r="I212" s="196"/>
      <c r="J212" s="196"/>
      <c r="K212" s="200"/>
      <c r="L212" s="196"/>
      <c r="M212" s="201"/>
      <c r="N212" s="196"/>
      <c r="O212" s="201"/>
      <c r="P212" s="197"/>
      <c r="Q212" s="196"/>
      <c r="R212" s="196"/>
      <c r="S212" s="196"/>
      <c r="T212" s="196"/>
      <c r="U212" s="196"/>
      <c r="V212" s="196"/>
      <c r="W212" s="196"/>
      <c r="GE212" s="88"/>
      <c r="GF212" s="88"/>
      <c r="GG212" s="88"/>
      <c r="GH212" s="88"/>
      <c r="GI212" s="88"/>
      <c r="GJ212" s="88"/>
      <c r="GK212" s="88"/>
      <c r="GL212" s="88"/>
      <c r="GM212" s="88"/>
      <c r="GN212" s="88"/>
    </row>
    <row r="213" spans="1:196" s="40" customFormat="1">
      <c r="A213" s="4"/>
      <c r="B213" s="194"/>
      <c r="C213" s="194"/>
      <c r="D213" s="194"/>
      <c r="E213" s="88"/>
      <c r="F213" s="198"/>
      <c r="G213" s="198"/>
      <c r="H213" s="199"/>
      <c r="I213" s="196"/>
      <c r="J213" s="196"/>
      <c r="K213" s="200"/>
      <c r="L213" s="196"/>
      <c r="M213" s="201"/>
      <c r="N213" s="196"/>
      <c r="O213" s="201"/>
      <c r="P213" s="197"/>
      <c r="Q213" s="196"/>
      <c r="R213" s="196"/>
      <c r="S213" s="196"/>
      <c r="T213" s="196"/>
      <c r="U213" s="196"/>
      <c r="V213" s="196"/>
      <c r="W213" s="196"/>
      <c r="GE213" s="88"/>
      <c r="GF213" s="88"/>
      <c r="GG213" s="88"/>
      <c r="GH213" s="88"/>
      <c r="GI213" s="88"/>
      <c r="GJ213" s="88"/>
      <c r="GK213" s="88"/>
      <c r="GL213" s="88"/>
      <c r="GM213" s="88"/>
      <c r="GN213" s="88"/>
    </row>
    <row r="214" spans="1:196" s="40" customFormat="1">
      <c r="A214" s="4"/>
      <c r="B214" s="194"/>
      <c r="C214" s="194"/>
      <c r="D214" s="194"/>
      <c r="E214" s="88"/>
      <c r="F214" s="198"/>
      <c r="G214" s="198"/>
      <c r="H214" s="199"/>
      <c r="I214" s="196"/>
      <c r="J214" s="196"/>
      <c r="K214" s="200"/>
      <c r="L214" s="196"/>
      <c r="M214" s="201"/>
      <c r="N214" s="196"/>
      <c r="O214" s="201"/>
      <c r="P214" s="197"/>
      <c r="Q214" s="196"/>
      <c r="R214" s="196"/>
      <c r="S214" s="196"/>
      <c r="T214" s="196"/>
      <c r="U214" s="196"/>
      <c r="V214" s="196"/>
      <c r="W214" s="196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</row>
    <row r="215" spans="1:196" s="40" customFormat="1">
      <c r="A215" s="4"/>
      <c r="B215" s="194"/>
      <c r="C215" s="194"/>
      <c r="D215" s="194"/>
      <c r="E215" s="88"/>
      <c r="F215" s="198"/>
      <c r="G215" s="198"/>
      <c r="H215" s="199"/>
      <c r="I215" s="196"/>
      <c r="J215" s="196"/>
      <c r="K215" s="200"/>
      <c r="L215" s="196"/>
      <c r="M215" s="201"/>
      <c r="N215" s="196"/>
      <c r="O215" s="201"/>
      <c r="P215" s="197"/>
      <c r="Q215" s="196"/>
      <c r="R215" s="196"/>
      <c r="S215" s="196"/>
      <c r="T215" s="196"/>
      <c r="U215" s="196"/>
      <c r="V215" s="196"/>
      <c r="W215" s="196"/>
      <c r="GE215" s="88"/>
      <c r="GF215" s="88"/>
      <c r="GG215" s="88"/>
      <c r="GH215" s="88"/>
      <c r="GI215" s="88"/>
      <c r="GJ215" s="88"/>
      <c r="GK215" s="88"/>
      <c r="GL215" s="88"/>
      <c r="GM215" s="88"/>
      <c r="GN215" s="88"/>
    </row>
    <row r="216" spans="1:196" s="40" customFormat="1">
      <c r="A216" s="4"/>
      <c r="B216" s="194"/>
      <c r="C216" s="194"/>
      <c r="D216" s="194"/>
      <c r="E216" s="88"/>
      <c r="F216" s="198"/>
      <c r="G216" s="198"/>
      <c r="H216" s="199"/>
      <c r="I216" s="196"/>
      <c r="J216" s="196"/>
      <c r="K216" s="200"/>
      <c r="L216" s="196"/>
      <c r="M216" s="201"/>
      <c r="N216" s="196"/>
      <c r="O216" s="201"/>
      <c r="P216" s="197"/>
      <c r="Q216" s="196"/>
      <c r="R216" s="196"/>
      <c r="S216" s="196"/>
      <c r="T216" s="196"/>
      <c r="U216" s="196"/>
      <c r="V216" s="196"/>
      <c r="W216" s="196"/>
      <c r="GE216" s="88"/>
      <c r="GF216" s="88"/>
      <c r="GG216" s="88"/>
      <c r="GH216" s="88"/>
      <c r="GI216" s="88"/>
      <c r="GJ216" s="88"/>
      <c r="GK216" s="88"/>
      <c r="GL216" s="88"/>
      <c r="GM216" s="88"/>
      <c r="GN216" s="88"/>
    </row>
    <row r="217" spans="1:196" s="40" customFormat="1">
      <c r="A217" s="4"/>
      <c r="B217" s="194"/>
      <c r="C217" s="194"/>
      <c r="D217" s="194"/>
      <c r="E217" s="88"/>
      <c r="F217" s="198"/>
      <c r="G217" s="198"/>
      <c r="H217" s="199"/>
      <c r="I217" s="196"/>
      <c r="J217" s="196"/>
      <c r="K217" s="200"/>
      <c r="L217" s="196"/>
      <c r="M217" s="201"/>
      <c r="N217" s="196"/>
      <c r="O217" s="201"/>
      <c r="P217" s="197"/>
      <c r="Q217" s="196"/>
      <c r="R217" s="196"/>
      <c r="S217" s="196"/>
      <c r="T217" s="196"/>
      <c r="U217" s="196"/>
      <c r="V217" s="196"/>
      <c r="W217" s="196"/>
      <c r="GE217" s="88"/>
      <c r="GF217" s="88"/>
      <c r="GG217" s="88"/>
      <c r="GH217" s="88"/>
      <c r="GI217" s="88"/>
      <c r="GJ217" s="88"/>
      <c r="GK217" s="88"/>
      <c r="GL217" s="88"/>
      <c r="GM217" s="88"/>
      <c r="GN217" s="88"/>
    </row>
    <row r="218" spans="1:196" s="40" customFormat="1">
      <c r="A218" s="4"/>
      <c r="B218" s="194"/>
      <c r="C218" s="194"/>
      <c r="D218" s="194"/>
      <c r="E218" s="88"/>
      <c r="F218" s="198"/>
      <c r="G218" s="198"/>
      <c r="H218" s="199"/>
      <c r="I218" s="196"/>
      <c r="J218" s="196"/>
      <c r="K218" s="200"/>
      <c r="L218" s="196"/>
      <c r="M218" s="201"/>
      <c r="N218" s="196"/>
      <c r="O218" s="201"/>
      <c r="P218" s="197"/>
      <c r="Q218" s="196"/>
      <c r="R218" s="196"/>
      <c r="S218" s="196"/>
      <c r="T218" s="196"/>
      <c r="U218" s="196"/>
      <c r="V218" s="196"/>
      <c r="W218" s="196"/>
      <c r="GE218" s="88"/>
      <c r="GF218" s="88"/>
      <c r="GG218" s="88"/>
      <c r="GH218" s="88"/>
      <c r="GI218" s="88"/>
      <c r="GJ218" s="88"/>
      <c r="GK218" s="88"/>
      <c r="GL218" s="88"/>
      <c r="GM218" s="88"/>
      <c r="GN218" s="88"/>
    </row>
    <row r="219" spans="1:196" s="40" customFormat="1">
      <c r="A219" s="4"/>
      <c r="B219" s="194"/>
      <c r="C219" s="194"/>
      <c r="D219" s="194"/>
      <c r="E219" s="88"/>
      <c r="F219" s="198"/>
      <c r="G219" s="198"/>
      <c r="H219" s="199"/>
      <c r="I219" s="196"/>
      <c r="J219" s="196"/>
      <c r="K219" s="200"/>
      <c r="L219" s="196"/>
      <c r="M219" s="201"/>
      <c r="N219" s="196"/>
      <c r="O219" s="201"/>
      <c r="P219" s="197"/>
      <c r="Q219" s="196"/>
      <c r="R219" s="196"/>
      <c r="S219" s="196"/>
      <c r="T219" s="196"/>
      <c r="U219" s="196"/>
      <c r="V219" s="196"/>
      <c r="W219" s="196"/>
      <c r="GE219" s="88"/>
      <c r="GF219" s="88"/>
      <c r="GG219" s="88"/>
      <c r="GH219" s="88"/>
      <c r="GI219" s="88"/>
      <c r="GJ219" s="88"/>
      <c r="GK219" s="88"/>
      <c r="GL219" s="88"/>
      <c r="GM219" s="88"/>
      <c r="GN219" s="88"/>
    </row>
    <row r="220" spans="1:196" s="40" customFormat="1">
      <c r="A220" s="4"/>
      <c r="B220" s="194"/>
      <c r="C220" s="194"/>
      <c r="D220" s="194"/>
      <c r="E220" s="88"/>
      <c r="F220" s="198"/>
      <c r="G220" s="198"/>
      <c r="H220" s="199"/>
      <c r="I220" s="196"/>
      <c r="J220" s="196"/>
      <c r="K220" s="200"/>
      <c r="L220" s="196"/>
      <c r="M220" s="201"/>
      <c r="N220" s="196"/>
      <c r="O220" s="201"/>
      <c r="P220" s="197"/>
      <c r="Q220" s="196"/>
      <c r="R220" s="196"/>
      <c r="S220" s="196"/>
      <c r="T220" s="196"/>
      <c r="U220" s="196"/>
      <c r="V220" s="196"/>
      <c r="W220" s="196"/>
      <c r="GE220" s="88"/>
      <c r="GF220" s="88"/>
      <c r="GG220" s="88"/>
      <c r="GH220" s="88"/>
      <c r="GI220" s="88"/>
      <c r="GJ220" s="88"/>
      <c r="GK220" s="88"/>
      <c r="GL220" s="88"/>
      <c r="GM220" s="88"/>
      <c r="GN220" s="88"/>
    </row>
    <row r="221" spans="1:196" s="40" customFormat="1">
      <c r="A221" s="4"/>
      <c r="B221" s="194"/>
      <c r="C221" s="194"/>
      <c r="D221" s="194"/>
      <c r="E221" s="88"/>
      <c r="F221" s="198"/>
      <c r="G221" s="198"/>
      <c r="H221" s="199"/>
      <c r="I221" s="196"/>
      <c r="J221" s="196"/>
      <c r="K221" s="200"/>
      <c r="L221" s="196"/>
      <c r="M221" s="201"/>
      <c r="N221" s="196"/>
      <c r="O221" s="201"/>
      <c r="P221" s="197"/>
      <c r="Q221" s="196"/>
      <c r="R221" s="196"/>
      <c r="S221" s="196"/>
      <c r="T221" s="196"/>
      <c r="U221" s="196"/>
      <c r="V221" s="196"/>
      <c r="W221" s="196"/>
      <c r="GE221" s="88"/>
      <c r="GF221" s="88"/>
      <c r="GG221" s="88"/>
      <c r="GH221" s="88"/>
      <c r="GI221" s="88"/>
      <c r="GJ221" s="88"/>
      <c r="GK221" s="88"/>
      <c r="GL221" s="88"/>
      <c r="GM221" s="88"/>
      <c r="GN221" s="88"/>
    </row>
    <row r="222" spans="1:196" s="40" customFormat="1">
      <c r="A222" s="4"/>
      <c r="B222" s="194"/>
      <c r="C222" s="194"/>
      <c r="D222" s="194"/>
      <c r="E222" s="88"/>
      <c r="F222" s="198"/>
      <c r="G222" s="198"/>
      <c r="H222" s="199"/>
      <c r="I222" s="196"/>
      <c r="J222" s="196"/>
      <c r="K222" s="200"/>
      <c r="L222" s="196"/>
      <c r="M222" s="201"/>
      <c r="N222" s="196"/>
      <c r="O222" s="201"/>
      <c r="P222" s="197"/>
      <c r="Q222" s="196"/>
      <c r="R222" s="196"/>
      <c r="S222" s="196"/>
      <c r="T222" s="196"/>
      <c r="U222" s="196"/>
      <c r="V222" s="196"/>
      <c r="W222" s="196"/>
      <c r="GE222" s="88"/>
      <c r="GF222" s="88"/>
      <c r="GG222" s="88"/>
      <c r="GH222" s="88"/>
      <c r="GI222" s="88"/>
      <c r="GJ222" s="88"/>
      <c r="GK222" s="88"/>
      <c r="GL222" s="88"/>
      <c r="GM222" s="88"/>
      <c r="GN222" s="88"/>
    </row>
    <row r="223" spans="1:196" s="40" customFormat="1">
      <c r="A223" s="4"/>
      <c r="B223" s="194"/>
      <c r="C223" s="194"/>
      <c r="D223" s="194"/>
      <c r="E223" s="88"/>
      <c r="F223" s="198"/>
      <c r="G223" s="198"/>
      <c r="H223" s="199"/>
      <c r="I223" s="196"/>
      <c r="J223" s="196"/>
      <c r="K223" s="200"/>
      <c r="L223" s="196"/>
      <c r="M223" s="201"/>
      <c r="N223" s="196"/>
      <c r="O223" s="201"/>
      <c r="P223" s="197"/>
      <c r="Q223" s="196"/>
      <c r="R223" s="196"/>
      <c r="S223" s="196"/>
      <c r="T223" s="196"/>
      <c r="U223" s="196"/>
      <c r="V223" s="196"/>
      <c r="W223" s="196"/>
      <c r="GE223" s="88"/>
      <c r="GF223" s="88"/>
      <c r="GG223" s="88"/>
      <c r="GH223" s="88"/>
      <c r="GI223" s="88"/>
      <c r="GJ223" s="88"/>
      <c r="GK223" s="88"/>
      <c r="GL223" s="88"/>
      <c r="GM223" s="88"/>
      <c r="GN223" s="88"/>
    </row>
    <row r="224" spans="1:196" s="40" customFormat="1">
      <c r="A224" s="4"/>
      <c r="B224" s="194"/>
      <c r="C224" s="194"/>
      <c r="D224" s="194"/>
      <c r="E224" s="88"/>
      <c r="F224" s="198"/>
      <c r="G224" s="198"/>
      <c r="H224" s="199"/>
      <c r="I224" s="196"/>
      <c r="J224" s="196"/>
      <c r="K224" s="200"/>
      <c r="L224" s="196"/>
      <c r="M224" s="201"/>
      <c r="N224" s="196"/>
      <c r="O224" s="201"/>
      <c r="P224" s="197"/>
      <c r="Q224" s="196"/>
      <c r="R224" s="196"/>
      <c r="S224" s="196"/>
      <c r="T224" s="196"/>
      <c r="U224" s="196"/>
      <c r="V224" s="196"/>
      <c r="W224" s="196"/>
      <c r="GE224" s="88"/>
      <c r="GF224" s="88"/>
      <c r="GG224" s="88"/>
      <c r="GH224" s="88"/>
      <c r="GI224" s="88"/>
      <c r="GJ224" s="88"/>
      <c r="GK224" s="88"/>
      <c r="GL224" s="88"/>
      <c r="GM224" s="88"/>
      <c r="GN224" s="88"/>
    </row>
    <row r="225" spans="1:196" s="40" customFormat="1">
      <c r="A225" s="4"/>
      <c r="B225" s="194"/>
      <c r="C225" s="194"/>
      <c r="D225" s="194"/>
      <c r="E225" s="88"/>
      <c r="F225" s="198"/>
      <c r="G225" s="198"/>
      <c r="H225" s="199"/>
      <c r="I225" s="196"/>
      <c r="J225" s="196"/>
      <c r="K225" s="200"/>
      <c r="L225" s="196"/>
      <c r="M225" s="201"/>
      <c r="N225" s="196"/>
      <c r="O225" s="201"/>
      <c r="P225" s="197"/>
      <c r="Q225" s="196"/>
      <c r="R225" s="196"/>
      <c r="S225" s="196"/>
      <c r="T225" s="196"/>
      <c r="U225" s="196"/>
      <c r="V225" s="196"/>
      <c r="W225" s="196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</row>
    <row r="226" spans="1:196" s="40" customFormat="1">
      <c r="A226" s="4"/>
      <c r="B226" s="194"/>
      <c r="C226" s="194"/>
      <c r="D226" s="194"/>
      <c r="E226" s="88"/>
      <c r="F226" s="198"/>
      <c r="G226" s="198"/>
      <c r="H226" s="199"/>
      <c r="I226" s="196"/>
      <c r="J226" s="196"/>
      <c r="K226" s="200"/>
      <c r="L226" s="196"/>
      <c r="M226" s="201"/>
      <c r="N226" s="196"/>
      <c r="O226" s="201"/>
      <c r="P226" s="197"/>
      <c r="Q226" s="196"/>
      <c r="R226" s="196"/>
      <c r="S226" s="196"/>
      <c r="T226" s="196"/>
      <c r="U226" s="196"/>
      <c r="V226" s="196"/>
      <c r="W226" s="196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</row>
    <row r="227" spans="1:196" s="40" customFormat="1">
      <c r="A227" s="4"/>
      <c r="B227" s="194"/>
      <c r="C227" s="194"/>
      <c r="D227" s="194"/>
      <c r="E227" s="88"/>
      <c r="F227" s="198"/>
      <c r="G227" s="198"/>
      <c r="H227" s="199"/>
      <c r="I227" s="196"/>
      <c r="J227" s="196"/>
      <c r="K227" s="200"/>
      <c r="L227" s="196"/>
      <c r="M227" s="201"/>
      <c r="N227" s="196"/>
      <c r="O227" s="201"/>
      <c r="P227" s="197"/>
      <c r="Q227" s="196"/>
      <c r="R227" s="196"/>
      <c r="S227" s="196"/>
      <c r="T227" s="196"/>
      <c r="U227" s="196"/>
      <c r="V227" s="196"/>
      <c r="W227" s="196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</row>
    <row r="228" spans="1:196" s="40" customFormat="1">
      <c r="A228" s="4"/>
      <c r="B228" s="194"/>
      <c r="C228" s="194"/>
      <c r="D228" s="194"/>
      <c r="E228" s="88"/>
      <c r="F228" s="198"/>
      <c r="G228" s="198"/>
      <c r="H228" s="199"/>
      <c r="I228" s="196"/>
      <c r="J228" s="196"/>
      <c r="K228" s="200"/>
      <c r="L228" s="196"/>
      <c r="M228" s="201"/>
      <c r="N228" s="196"/>
      <c r="O228" s="201"/>
      <c r="P228" s="197"/>
      <c r="Q228" s="196"/>
      <c r="R228" s="196"/>
      <c r="S228" s="196"/>
      <c r="T228" s="196"/>
      <c r="U228" s="196"/>
      <c r="V228" s="196"/>
      <c r="W228" s="196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</row>
    <row r="229" spans="1:196" s="40" customFormat="1">
      <c r="A229" s="4"/>
      <c r="B229" s="194"/>
      <c r="C229" s="194"/>
      <c r="D229" s="194"/>
      <c r="E229" s="88"/>
      <c r="F229" s="198"/>
      <c r="G229" s="198"/>
      <c r="H229" s="199"/>
      <c r="I229" s="196"/>
      <c r="J229" s="196"/>
      <c r="K229" s="200"/>
      <c r="L229" s="196"/>
      <c r="M229" s="201"/>
      <c r="N229" s="196"/>
      <c r="O229" s="201"/>
      <c r="P229" s="197"/>
      <c r="Q229" s="196"/>
      <c r="R229" s="196"/>
      <c r="S229" s="196"/>
      <c r="T229" s="196"/>
      <c r="U229" s="196"/>
      <c r="V229" s="196"/>
      <c r="W229" s="196"/>
      <c r="GE229" s="88"/>
      <c r="GF229" s="88"/>
      <c r="GG229" s="88"/>
      <c r="GH229" s="88"/>
      <c r="GI229" s="88"/>
      <c r="GJ229" s="88"/>
      <c r="GK229" s="88"/>
      <c r="GL229" s="88"/>
      <c r="GM229" s="88"/>
      <c r="GN229" s="88"/>
    </row>
    <row r="230" spans="1:196" s="40" customFormat="1">
      <c r="A230" s="4"/>
      <c r="B230" s="194"/>
      <c r="C230" s="194"/>
      <c r="D230" s="194"/>
      <c r="E230" s="88"/>
      <c r="F230" s="198"/>
      <c r="G230" s="198"/>
      <c r="H230" s="199"/>
      <c r="I230" s="196"/>
      <c r="J230" s="196"/>
      <c r="K230" s="200"/>
      <c r="L230" s="196"/>
      <c r="M230" s="201"/>
      <c r="N230" s="196"/>
      <c r="O230" s="201"/>
      <c r="P230" s="197"/>
      <c r="Q230" s="196"/>
      <c r="R230" s="196"/>
      <c r="S230" s="196"/>
      <c r="T230" s="196"/>
      <c r="U230" s="196"/>
      <c r="V230" s="196"/>
      <c r="W230" s="196"/>
      <c r="GE230" s="88"/>
      <c r="GF230" s="88"/>
      <c r="GG230" s="88"/>
      <c r="GH230" s="88"/>
      <c r="GI230" s="88"/>
      <c r="GJ230" s="88"/>
      <c r="GK230" s="88"/>
      <c r="GL230" s="88"/>
      <c r="GM230" s="88"/>
      <c r="GN230" s="88"/>
    </row>
    <row r="231" spans="1:196" s="40" customFormat="1">
      <c r="A231" s="4"/>
      <c r="B231" s="194"/>
      <c r="C231" s="194"/>
      <c r="D231" s="194"/>
      <c r="E231" s="88"/>
      <c r="F231" s="198"/>
      <c r="G231" s="198"/>
      <c r="H231" s="199"/>
      <c r="I231" s="196"/>
      <c r="J231" s="196"/>
      <c r="K231" s="200"/>
      <c r="L231" s="196"/>
      <c r="M231" s="201"/>
      <c r="N231" s="196"/>
      <c r="O231" s="201"/>
      <c r="P231" s="197"/>
      <c r="Q231" s="196"/>
      <c r="R231" s="196"/>
      <c r="S231" s="196"/>
      <c r="T231" s="196"/>
      <c r="U231" s="196"/>
      <c r="V231" s="196"/>
      <c r="W231" s="196"/>
      <c r="GE231" s="88"/>
      <c r="GF231" s="88"/>
      <c r="GG231" s="88"/>
      <c r="GH231" s="88"/>
      <c r="GI231" s="88"/>
      <c r="GJ231" s="88"/>
      <c r="GK231" s="88"/>
      <c r="GL231" s="88"/>
      <c r="GM231" s="88"/>
      <c r="GN231" s="88"/>
    </row>
    <row r="232" spans="1:196" s="40" customFormat="1">
      <c r="A232" s="4"/>
      <c r="B232" s="194"/>
      <c r="C232" s="194"/>
      <c r="D232" s="194"/>
      <c r="E232" s="88"/>
      <c r="F232" s="198"/>
      <c r="G232" s="198"/>
      <c r="H232" s="199"/>
      <c r="I232" s="196"/>
      <c r="J232" s="196"/>
      <c r="K232" s="200"/>
      <c r="L232" s="196"/>
      <c r="M232" s="201"/>
      <c r="N232" s="196"/>
      <c r="O232" s="201"/>
      <c r="P232" s="197"/>
      <c r="Q232" s="196"/>
      <c r="R232" s="196"/>
      <c r="S232" s="196"/>
      <c r="T232" s="196"/>
      <c r="U232" s="196"/>
      <c r="V232" s="196"/>
      <c r="W232" s="196"/>
      <c r="GE232" s="88"/>
      <c r="GF232" s="88"/>
      <c r="GG232" s="88"/>
      <c r="GH232" s="88"/>
      <c r="GI232" s="88"/>
      <c r="GJ232" s="88"/>
      <c r="GK232" s="88"/>
      <c r="GL232" s="88"/>
      <c r="GM232" s="88"/>
      <c r="GN232" s="88"/>
    </row>
    <row r="233" spans="1:196" s="40" customFormat="1">
      <c r="A233" s="4"/>
      <c r="B233" s="194"/>
      <c r="C233" s="194"/>
      <c r="D233" s="194"/>
      <c r="E233" s="88"/>
      <c r="F233" s="198"/>
      <c r="G233" s="198"/>
      <c r="H233" s="199"/>
      <c r="I233" s="196"/>
      <c r="J233" s="196"/>
      <c r="K233" s="200"/>
      <c r="L233" s="196"/>
      <c r="M233" s="201"/>
      <c r="N233" s="196"/>
      <c r="O233" s="201"/>
      <c r="P233" s="197"/>
      <c r="Q233" s="196"/>
      <c r="R233" s="196"/>
      <c r="S233" s="196"/>
      <c r="T233" s="196"/>
      <c r="U233" s="196"/>
      <c r="V233" s="196"/>
      <c r="W233" s="196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</row>
    <row r="234" spans="1:196" s="40" customFormat="1">
      <c r="A234" s="4"/>
      <c r="B234" s="194"/>
      <c r="C234" s="194"/>
      <c r="D234" s="194"/>
      <c r="E234" s="88"/>
      <c r="F234" s="198"/>
      <c r="G234" s="198"/>
      <c r="H234" s="199"/>
      <c r="I234" s="196"/>
      <c r="J234" s="196"/>
      <c r="K234" s="200"/>
      <c r="L234" s="196"/>
      <c r="M234" s="201"/>
      <c r="N234" s="196"/>
      <c r="O234" s="201"/>
      <c r="P234" s="197"/>
      <c r="Q234" s="196"/>
      <c r="R234" s="196"/>
      <c r="S234" s="196"/>
      <c r="T234" s="196"/>
      <c r="U234" s="196"/>
      <c r="V234" s="196"/>
      <c r="W234" s="196"/>
      <c r="GE234" s="88"/>
      <c r="GF234" s="88"/>
      <c r="GG234" s="88"/>
      <c r="GH234" s="88"/>
      <c r="GI234" s="88"/>
      <c r="GJ234" s="88"/>
      <c r="GK234" s="88"/>
      <c r="GL234" s="88"/>
      <c r="GM234" s="88"/>
      <c r="GN234" s="88"/>
    </row>
    <row r="235" spans="1:196" s="40" customFormat="1">
      <c r="A235" s="4"/>
      <c r="B235" s="194"/>
      <c r="C235" s="194"/>
      <c r="D235" s="194"/>
      <c r="E235" s="88"/>
      <c r="F235" s="198"/>
      <c r="G235" s="198"/>
      <c r="H235" s="199"/>
      <c r="I235" s="196"/>
      <c r="J235" s="196"/>
      <c r="K235" s="200"/>
      <c r="L235" s="196"/>
      <c r="M235" s="201"/>
      <c r="N235" s="196"/>
      <c r="O235" s="201"/>
      <c r="P235" s="197"/>
      <c r="Q235" s="196"/>
      <c r="R235" s="196"/>
      <c r="S235" s="196"/>
      <c r="T235" s="196"/>
      <c r="U235" s="196"/>
      <c r="V235" s="196"/>
      <c r="W235" s="196"/>
      <c r="GE235" s="88"/>
      <c r="GF235" s="88"/>
      <c r="GG235" s="88"/>
      <c r="GH235" s="88"/>
      <c r="GI235" s="88"/>
      <c r="GJ235" s="88"/>
      <c r="GK235" s="88"/>
      <c r="GL235" s="88"/>
      <c r="GM235" s="88"/>
      <c r="GN235" s="88"/>
    </row>
    <row r="236" spans="1:196" s="40" customFormat="1">
      <c r="A236" s="4"/>
      <c r="B236" s="194"/>
      <c r="C236" s="194"/>
      <c r="D236" s="194"/>
      <c r="E236" s="88"/>
      <c r="F236" s="198"/>
      <c r="G236" s="198"/>
      <c r="H236" s="199"/>
      <c r="I236" s="196"/>
      <c r="J236" s="196"/>
      <c r="K236" s="200"/>
      <c r="L236" s="196"/>
      <c r="M236" s="201"/>
      <c r="N236" s="196"/>
      <c r="O236" s="201"/>
      <c r="P236" s="197"/>
      <c r="Q236" s="196"/>
      <c r="R236" s="196"/>
      <c r="S236" s="196"/>
      <c r="T236" s="196"/>
      <c r="U236" s="196"/>
      <c r="V236" s="196"/>
      <c r="W236" s="196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</row>
    <row r="237" spans="1:196" s="195" customFormat="1">
      <c r="A237" s="4"/>
      <c r="B237" s="194"/>
      <c r="C237" s="194"/>
      <c r="D237" s="194"/>
      <c r="E237" s="88"/>
      <c r="F237" s="202"/>
      <c r="G237" s="202"/>
      <c r="I237" s="88"/>
      <c r="J237" s="88"/>
      <c r="K237" s="203"/>
      <c r="L237" s="88"/>
      <c r="M237" s="204"/>
      <c r="N237" s="88"/>
      <c r="O237" s="204"/>
      <c r="P237" s="205"/>
      <c r="Q237" s="88"/>
      <c r="R237" s="88"/>
      <c r="S237" s="88"/>
      <c r="T237" s="88"/>
      <c r="U237" s="88"/>
      <c r="V237" s="88"/>
      <c r="W237" s="88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88"/>
      <c r="GF237" s="88"/>
      <c r="GG237" s="88"/>
      <c r="GH237" s="88"/>
      <c r="GI237" s="88"/>
      <c r="GJ237" s="88"/>
      <c r="GK237" s="88"/>
      <c r="GL237" s="88"/>
      <c r="GM237" s="88"/>
      <c r="GN237" s="88"/>
    </row>
    <row r="238" spans="1:196" s="195" customFormat="1">
      <c r="A238" s="4"/>
      <c r="B238" s="194"/>
      <c r="C238" s="194"/>
      <c r="D238" s="194"/>
      <c r="E238" s="88"/>
      <c r="F238" s="202"/>
      <c r="G238" s="202"/>
      <c r="I238" s="88"/>
      <c r="J238" s="88"/>
      <c r="K238" s="203"/>
      <c r="L238" s="88"/>
      <c r="M238" s="204"/>
      <c r="N238" s="88"/>
      <c r="O238" s="204"/>
      <c r="P238" s="205"/>
      <c r="Q238" s="88"/>
      <c r="R238" s="88"/>
      <c r="S238" s="88"/>
      <c r="T238" s="88"/>
      <c r="U238" s="88"/>
      <c r="V238" s="88"/>
      <c r="W238" s="88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88"/>
      <c r="GF238" s="88"/>
      <c r="GG238" s="88"/>
      <c r="GH238" s="88"/>
      <c r="GI238" s="88"/>
      <c r="GJ238" s="88"/>
      <c r="GK238" s="88"/>
      <c r="GL238" s="88"/>
      <c r="GM238" s="88"/>
      <c r="GN238" s="88"/>
    </row>
    <row r="239" spans="1:196" s="195" customFormat="1">
      <c r="A239" s="4"/>
      <c r="B239" s="194"/>
      <c r="C239" s="194"/>
      <c r="D239" s="194"/>
      <c r="E239" s="88"/>
      <c r="F239" s="202"/>
      <c r="G239" s="202"/>
      <c r="I239" s="88"/>
      <c r="J239" s="88"/>
      <c r="K239" s="203"/>
      <c r="L239" s="88"/>
      <c r="M239" s="204"/>
      <c r="N239" s="88"/>
      <c r="O239" s="204"/>
      <c r="P239" s="205"/>
      <c r="Q239" s="88"/>
      <c r="R239" s="88"/>
      <c r="S239" s="88"/>
      <c r="T239" s="88"/>
      <c r="U239" s="88"/>
      <c r="V239" s="88"/>
      <c r="W239" s="88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88"/>
      <c r="GF239" s="88"/>
      <c r="GG239" s="88"/>
      <c r="GH239" s="88"/>
      <c r="GI239" s="88"/>
      <c r="GJ239" s="88"/>
      <c r="GK239" s="88"/>
      <c r="GL239" s="88"/>
      <c r="GM239" s="88"/>
      <c r="GN239" s="88"/>
    </row>
    <row r="240" spans="1:196" s="195" customFormat="1">
      <c r="A240" s="4"/>
      <c r="B240" s="194"/>
      <c r="C240" s="194"/>
      <c r="D240" s="194"/>
      <c r="E240" s="88"/>
      <c r="F240" s="202"/>
      <c r="G240" s="202"/>
      <c r="I240" s="88"/>
      <c r="J240" s="88"/>
      <c r="K240" s="203"/>
      <c r="L240" s="88"/>
      <c r="M240" s="204"/>
      <c r="N240" s="88"/>
      <c r="O240" s="204"/>
      <c r="P240" s="205"/>
      <c r="Q240" s="88"/>
      <c r="R240" s="88"/>
      <c r="S240" s="88"/>
      <c r="T240" s="88"/>
      <c r="U240" s="88"/>
      <c r="V240" s="88"/>
      <c r="W240" s="88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88"/>
      <c r="GF240" s="88"/>
      <c r="GG240" s="88"/>
      <c r="GH240" s="88"/>
      <c r="GI240" s="88"/>
      <c r="GJ240" s="88"/>
      <c r="GK240" s="88"/>
      <c r="GL240" s="88"/>
      <c r="GM240" s="88"/>
      <c r="GN240" s="88"/>
    </row>
    <row r="241" spans="1:196" s="195" customFormat="1">
      <c r="A241" s="4"/>
      <c r="B241" s="194"/>
      <c r="C241" s="194"/>
      <c r="D241" s="194"/>
      <c r="E241" s="88"/>
      <c r="F241" s="202"/>
      <c r="G241" s="202"/>
      <c r="I241" s="88"/>
      <c r="J241" s="88"/>
      <c r="K241" s="203"/>
      <c r="L241" s="88"/>
      <c r="M241" s="204"/>
      <c r="N241" s="88"/>
      <c r="O241" s="204"/>
      <c r="P241" s="205"/>
      <c r="Q241" s="88"/>
      <c r="R241" s="88"/>
      <c r="S241" s="88"/>
      <c r="T241" s="88"/>
      <c r="U241" s="88"/>
      <c r="V241" s="88"/>
      <c r="W241" s="88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88"/>
      <c r="GF241" s="88"/>
      <c r="GG241" s="88"/>
      <c r="GH241" s="88"/>
      <c r="GI241" s="88"/>
      <c r="GJ241" s="88"/>
      <c r="GK241" s="88"/>
      <c r="GL241" s="88"/>
      <c r="GM241" s="88"/>
      <c r="GN241" s="88"/>
    </row>
    <row r="242" spans="1:196" s="195" customFormat="1">
      <c r="A242" s="4"/>
      <c r="B242" s="194"/>
      <c r="C242" s="194"/>
      <c r="D242" s="194"/>
      <c r="E242" s="88"/>
      <c r="F242" s="202"/>
      <c r="G242" s="202"/>
      <c r="I242" s="88"/>
      <c r="J242" s="88"/>
      <c r="K242" s="203"/>
      <c r="L242" s="88"/>
      <c r="M242" s="204"/>
      <c r="N242" s="88"/>
      <c r="O242" s="204"/>
      <c r="P242" s="205"/>
      <c r="Q242" s="88"/>
      <c r="R242" s="88"/>
      <c r="S242" s="88"/>
      <c r="T242" s="88"/>
      <c r="U242" s="88"/>
      <c r="V242" s="88"/>
      <c r="W242" s="88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88"/>
      <c r="GF242" s="88"/>
      <c r="GG242" s="88"/>
      <c r="GH242" s="88"/>
      <c r="GI242" s="88"/>
      <c r="GJ242" s="88"/>
      <c r="GK242" s="88"/>
      <c r="GL242" s="88"/>
      <c r="GM242" s="88"/>
      <c r="GN242" s="88"/>
    </row>
    <row r="243" spans="1:196" s="195" customFormat="1">
      <c r="A243" s="4"/>
      <c r="B243" s="194"/>
      <c r="C243" s="194"/>
      <c r="D243" s="194"/>
      <c r="E243" s="88"/>
      <c r="F243" s="202"/>
      <c r="G243" s="202"/>
      <c r="I243" s="88"/>
      <c r="J243" s="88"/>
      <c r="K243" s="203"/>
      <c r="L243" s="88"/>
      <c r="M243" s="204"/>
      <c r="N243" s="88"/>
      <c r="O243" s="204"/>
      <c r="P243" s="205"/>
      <c r="Q243" s="88"/>
      <c r="R243" s="88"/>
      <c r="S243" s="88"/>
      <c r="T243" s="88"/>
      <c r="U243" s="88"/>
      <c r="V243" s="88"/>
      <c r="W243" s="88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88"/>
      <c r="GF243" s="88"/>
      <c r="GG243" s="88"/>
      <c r="GH243" s="88"/>
      <c r="GI243" s="88"/>
      <c r="GJ243" s="88"/>
      <c r="GK243" s="88"/>
      <c r="GL243" s="88"/>
      <c r="GM243" s="88"/>
      <c r="GN243" s="88"/>
    </row>
    <row r="244" spans="1:196" s="195" customFormat="1">
      <c r="A244" s="4"/>
      <c r="B244" s="194"/>
      <c r="C244" s="194"/>
      <c r="D244" s="194"/>
      <c r="E244" s="88"/>
      <c r="F244" s="202"/>
      <c r="G244" s="202"/>
      <c r="I244" s="88"/>
      <c r="J244" s="88"/>
      <c r="K244" s="203"/>
      <c r="L244" s="88"/>
      <c r="M244" s="204"/>
      <c r="N244" s="88"/>
      <c r="O244" s="204"/>
      <c r="P244" s="205"/>
      <c r="Q244" s="88"/>
      <c r="R244" s="88"/>
      <c r="S244" s="88"/>
      <c r="T244" s="88"/>
      <c r="U244" s="88"/>
      <c r="V244" s="88"/>
      <c r="W244" s="88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88"/>
      <c r="GF244" s="88"/>
      <c r="GG244" s="88"/>
      <c r="GH244" s="88"/>
      <c r="GI244" s="88"/>
      <c r="GJ244" s="88"/>
      <c r="GK244" s="88"/>
      <c r="GL244" s="88"/>
      <c r="GM244" s="88"/>
      <c r="GN244" s="88"/>
    </row>
    <row r="245" spans="1:196" s="195" customFormat="1">
      <c r="A245" s="4"/>
      <c r="B245" s="194"/>
      <c r="C245" s="194"/>
      <c r="D245" s="194"/>
      <c r="E245" s="88"/>
      <c r="F245" s="202"/>
      <c r="G245" s="202"/>
      <c r="I245" s="88"/>
      <c r="J245" s="88"/>
      <c r="K245" s="203"/>
      <c r="L245" s="88"/>
      <c r="M245" s="204"/>
      <c r="N245" s="88"/>
      <c r="O245" s="204"/>
      <c r="P245" s="205"/>
      <c r="Q245" s="88"/>
      <c r="R245" s="88"/>
      <c r="S245" s="88"/>
      <c r="T245" s="88"/>
      <c r="U245" s="88"/>
      <c r="V245" s="88"/>
      <c r="W245" s="88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88"/>
      <c r="GF245" s="88"/>
      <c r="GG245" s="88"/>
      <c r="GH245" s="88"/>
      <c r="GI245" s="88"/>
      <c r="GJ245" s="88"/>
      <c r="GK245" s="88"/>
      <c r="GL245" s="88"/>
      <c r="GM245" s="88"/>
      <c r="GN245" s="88"/>
    </row>
    <row r="246" spans="1:196" s="195" customFormat="1">
      <c r="A246" s="4"/>
      <c r="B246" s="194"/>
      <c r="C246" s="194"/>
      <c r="D246" s="194"/>
      <c r="E246" s="88"/>
      <c r="F246" s="202"/>
      <c r="G246" s="202"/>
      <c r="I246" s="88"/>
      <c r="J246" s="88"/>
      <c r="K246" s="203"/>
      <c r="L246" s="88"/>
      <c r="M246" s="204"/>
      <c r="N246" s="88"/>
      <c r="O246" s="204"/>
      <c r="P246" s="205"/>
      <c r="Q246" s="88"/>
      <c r="R246" s="88"/>
      <c r="S246" s="88"/>
      <c r="T246" s="88"/>
      <c r="U246" s="88"/>
      <c r="V246" s="88"/>
      <c r="W246" s="88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88"/>
      <c r="GF246" s="88"/>
      <c r="GG246" s="88"/>
      <c r="GH246" s="88"/>
      <c r="GI246" s="88"/>
      <c r="GJ246" s="88"/>
      <c r="GK246" s="88"/>
      <c r="GL246" s="88"/>
      <c r="GM246" s="88"/>
      <c r="GN246" s="88"/>
    </row>
    <row r="247" spans="1:196" s="195" customFormat="1">
      <c r="A247" s="4"/>
      <c r="B247" s="194"/>
      <c r="C247" s="194"/>
      <c r="D247" s="194"/>
      <c r="E247" s="88"/>
      <c r="F247" s="202"/>
      <c r="G247" s="202"/>
      <c r="I247" s="88"/>
      <c r="J247" s="88"/>
      <c r="K247" s="203"/>
      <c r="L247" s="88"/>
      <c r="M247" s="204"/>
      <c r="N247" s="88"/>
      <c r="O247" s="204"/>
      <c r="P247" s="205"/>
      <c r="Q247" s="88"/>
      <c r="R247" s="88"/>
      <c r="S247" s="88"/>
      <c r="T247" s="88"/>
      <c r="U247" s="88"/>
      <c r="V247" s="88"/>
      <c r="W247" s="88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88"/>
      <c r="GF247" s="88"/>
      <c r="GG247" s="88"/>
      <c r="GH247" s="88"/>
      <c r="GI247" s="88"/>
      <c r="GJ247" s="88"/>
      <c r="GK247" s="88"/>
      <c r="GL247" s="88"/>
      <c r="GM247" s="88"/>
      <c r="GN247" s="88"/>
    </row>
    <row r="248" spans="1:196" s="195" customFormat="1">
      <c r="A248" s="4"/>
      <c r="B248" s="194"/>
      <c r="C248" s="194"/>
      <c r="D248" s="194"/>
      <c r="E248" s="88"/>
      <c r="F248" s="202"/>
      <c r="G248" s="202"/>
      <c r="I248" s="88"/>
      <c r="J248" s="88"/>
      <c r="K248" s="203"/>
      <c r="L248" s="88"/>
      <c r="M248" s="204"/>
      <c r="N248" s="88"/>
      <c r="O248" s="204"/>
      <c r="P248" s="205"/>
      <c r="Q248" s="88"/>
      <c r="R248" s="88"/>
      <c r="S248" s="88"/>
      <c r="T248" s="88"/>
      <c r="U248" s="88"/>
      <c r="V248" s="88"/>
      <c r="W248" s="88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88"/>
      <c r="GF248" s="88"/>
      <c r="GG248" s="88"/>
      <c r="GH248" s="88"/>
      <c r="GI248" s="88"/>
      <c r="GJ248" s="88"/>
      <c r="GK248" s="88"/>
      <c r="GL248" s="88"/>
      <c r="GM248" s="88"/>
      <c r="GN248" s="88"/>
    </row>
    <row r="249" spans="1:196" s="195" customFormat="1">
      <c r="A249" s="4"/>
      <c r="B249" s="194"/>
      <c r="C249" s="194"/>
      <c r="D249" s="194"/>
      <c r="E249" s="88"/>
      <c r="F249" s="202"/>
      <c r="G249" s="202"/>
      <c r="I249" s="88"/>
      <c r="J249" s="88"/>
      <c r="K249" s="203"/>
      <c r="L249" s="88"/>
      <c r="M249" s="204"/>
      <c r="N249" s="88"/>
      <c r="O249" s="204"/>
      <c r="P249" s="205"/>
      <c r="Q249" s="88"/>
      <c r="R249" s="88"/>
      <c r="S249" s="88"/>
      <c r="T249" s="88"/>
      <c r="U249" s="88"/>
      <c r="V249" s="88"/>
      <c r="W249" s="88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88"/>
      <c r="GF249" s="88"/>
      <c r="GG249" s="88"/>
      <c r="GH249" s="88"/>
      <c r="GI249" s="88"/>
      <c r="GJ249" s="88"/>
      <c r="GK249" s="88"/>
      <c r="GL249" s="88"/>
      <c r="GM249" s="88"/>
      <c r="GN249" s="88"/>
    </row>
    <row r="250" spans="1:196" s="195" customFormat="1">
      <c r="A250" s="4"/>
      <c r="B250" s="194"/>
      <c r="C250" s="194"/>
      <c r="D250" s="194"/>
      <c r="E250" s="88"/>
      <c r="F250" s="202"/>
      <c r="G250" s="202"/>
      <c r="I250" s="88"/>
      <c r="J250" s="88"/>
      <c r="K250" s="203"/>
      <c r="L250" s="88"/>
      <c r="M250" s="204"/>
      <c r="N250" s="88"/>
      <c r="O250" s="204"/>
      <c r="P250" s="205"/>
      <c r="Q250" s="88"/>
      <c r="R250" s="88"/>
      <c r="S250" s="88"/>
      <c r="T250" s="88"/>
      <c r="U250" s="88"/>
      <c r="V250" s="88"/>
      <c r="W250" s="88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88"/>
      <c r="GF250" s="88"/>
      <c r="GG250" s="88"/>
      <c r="GH250" s="88"/>
      <c r="GI250" s="88"/>
      <c r="GJ250" s="88"/>
      <c r="GK250" s="88"/>
      <c r="GL250" s="88"/>
      <c r="GM250" s="88"/>
      <c r="GN250" s="88"/>
    </row>
    <row r="251" spans="1:196" s="195" customFormat="1">
      <c r="A251" s="4"/>
      <c r="B251" s="194"/>
      <c r="C251" s="194"/>
      <c r="D251" s="194"/>
      <c r="E251" s="88"/>
      <c r="F251" s="202"/>
      <c r="G251" s="202"/>
      <c r="I251" s="88"/>
      <c r="J251" s="88"/>
      <c r="K251" s="203"/>
      <c r="L251" s="88"/>
      <c r="M251" s="204"/>
      <c r="N251" s="88"/>
      <c r="O251" s="204"/>
      <c r="P251" s="205"/>
      <c r="Q251" s="88"/>
      <c r="R251" s="88"/>
      <c r="S251" s="88"/>
      <c r="T251" s="88"/>
      <c r="U251" s="88"/>
      <c r="V251" s="88"/>
      <c r="W251" s="88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88"/>
      <c r="GF251" s="88"/>
      <c r="GG251" s="88"/>
      <c r="GH251" s="88"/>
      <c r="GI251" s="88"/>
      <c r="GJ251" s="88"/>
      <c r="GK251" s="88"/>
      <c r="GL251" s="88"/>
      <c r="GM251" s="88"/>
      <c r="GN251" s="88"/>
    </row>
    <row r="252" spans="1:196" s="195" customFormat="1">
      <c r="A252" s="4"/>
      <c r="B252" s="194"/>
      <c r="C252" s="194"/>
      <c r="D252" s="194"/>
      <c r="E252" s="88"/>
      <c r="F252" s="202"/>
      <c r="G252" s="202"/>
      <c r="I252" s="88"/>
      <c r="J252" s="88"/>
      <c r="K252" s="203"/>
      <c r="L252" s="88"/>
      <c r="M252" s="204"/>
      <c r="N252" s="88"/>
      <c r="O252" s="204"/>
      <c r="P252" s="205"/>
      <c r="Q252" s="88"/>
      <c r="R252" s="88"/>
      <c r="S252" s="88"/>
      <c r="T252" s="88"/>
      <c r="U252" s="88"/>
      <c r="V252" s="88"/>
      <c r="W252" s="88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88"/>
      <c r="GF252" s="88"/>
      <c r="GG252" s="88"/>
      <c r="GH252" s="88"/>
      <c r="GI252" s="88"/>
      <c r="GJ252" s="88"/>
      <c r="GK252" s="88"/>
      <c r="GL252" s="88"/>
      <c r="GM252" s="88"/>
      <c r="GN252" s="88"/>
    </row>
    <row r="253" spans="1:196" s="195" customFormat="1">
      <c r="A253" s="4"/>
      <c r="B253" s="194"/>
      <c r="C253" s="194"/>
      <c r="D253" s="194"/>
      <c r="E253" s="88"/>
      <c r="F253" s="202"/>
      <c r="G253" s="202"/>
      <c r="I253" s="88"/>
      <c r="J253" s="88"/>
      <c r="K253" s="203"/>
      <c r="L253" s="88"/>
      <c r="M253" s="204"/>
      <c r="N253" s="88"/>
      <c r="O253" s="204"/>
      <c r="P253" s="205"/>
      <c r="Q253" s="88"/>
      <c r="R253" s="88"/>
      <c r="S253" s="88"/>
      <c r="T253" s="88"/>
      <c r="U253" s="88"/>
      <c r="V253" s="88"/>
      <c r="W253" s="88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88"/>
      <c r="GF253" s="88"/>
      <c r="GG253" s="88"/>
      <c r="GH253" s="88"/>
      <c r="GI253" s="88"/>
      <c r="GJ253" s="88"/>
      <c r="GK253" s="88"/>
      <c r="GL253" s="88"/>
      <c r="GM253" s="88"/>
      <c r="GN253" s="88"/>
    </row>
    <row r="254" spans="1:196" s="195" customFormat="1">
      <c r="A254" s="4"/>
      <c r="B254" s="194"/>
      <c r="C254" s="194"/>
      <c r="D254" s="194"/>
      <c r="E254" s="88"/>
      <c r="F254" s="202"/>
      <c r="G254" s="202"/>
      <c r="I254" s="88"/>
      <c r="J254" s="88"/>
      <c r="K254" s="203"/>
      <c r="L254" s="88"/>
      <c r="M254" s="204"/>
      <c r="N254" s="88"/>
      <c r="O254" s="204"/>
      <c r="P254" s="205"/>
      <c r="Q254" s="88"/>
      <c r="R254" s="88"/>
      <c r="S254" s="88"/>
      <c r="T254" s="88"/>
      <c r="U254" s="88"/>
      <c r="V254" s="88"/>
      <c r="W254" s="88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88"/>
      <c r="GF254" s="88"/>
      <c r="GG254" s="88"/>
      <c r="GH254" s="88"/>
      <c r="GI254" s="88"/>
      <c r="GJ254" s="88"/>
      <c r="GK254" s="88"/>
      <c r="GL254" s="88"/>
      <c r="GM254" s="88"/>
      <c r="GN254" s="88"/>
    </row>
    <row r="255" spans="1:196" s="195" customFormat="1">
      <c r="A255" s="4"/>
      <c r="B255" s="194"/>
      <c r="C255" s="194"/>
      <c r="D255" s="194"/>
      <c r="E255" s="88"/>
      <c r="F255" s="202"/>
      <c r="G255" s="202"/>
      <c r="I255" s="88"/>
      <c r="J255" s="88"/>
      <c r="K255" s="203"/>
      <c r="L255" s="88"/>
      <c r="M255" s="204"/>
      <c r="N255" s="88"/>
      <c r="O255" s="204"/>
      <c r="P255" s="205"/>
      <c r="Q255" s="88"/>
      <c r="R255" s="88"/>
      <c r="S255" s="88"/>
      <c r="T255" s="88"/>
      <c r="U255" s="88"/>
      <c r="V255" s="88"/>
      <c r="W255" s="88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88"/>
      <c r="GF255" s="88"/>
      <c r="GG255" s="88"/>
      <c r="GH255" s="88"/>
      <c r="GI255" s="88"/>
      <c r="GJ255" s="88"/>
      <c r="GK255" s="88"/>
      <c r="GL255" s="88"/>
      <c r="GM255" s="88"/>
      <c r="GN255" s="88"/>
    </row>
    <row r="256" spans="1:196" s="195" customFormat="1">
      <c r="A256" s="4"/>
      <c r="B256" s="194"/>
      <c r="C256" s="194"/>
      <c r="D256" s="194"/>
      <c r="E256" s="88"/>
      <c r="F256" s="202"/>
      <c r="G256" s="202"/>
      <c r="I256" s="88"/>
      <c r="J256" s="88"/>
      <c r="K256" s="203"/>
      <c r="L256" s="88"/>
      <c r="M256" s="204"/>
      <c r="N256" s="88"/>
      <c r="O256" s="204"/>
      <c r="P256" s="205"/>
      <c r="Q256" s="88"/>
      <c r="R256" s="88"/>
      <c r="S256" s="88"/>
      <c r="T256" s="88"/>
      <c r="U256" s="88"/>
      <c r="V256" s="88"/>
      <c r="W256" s="88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88"/>
      <c r="GF256" s="88"/>
      <c r="GG256" s="88"/>
      <c r="GH256" s="88"/>
      <c r="GI256" s="88"/>
      <c r="GJ256" s="88"/>
      <c r="GK256" s="88"/>
      <c r="GL256" s="88"/>
      <c r="GM256" s="88"/>
      <c r="GN256" s="88"/>
    </row>
    <row r="257" spans="1:196" s="195" customFormat="1">
      <c r="A257" s="4"/>
      <c r="B257" s="194"/>
      <c r="C257" s="194"/>
      <c r="D257" s="194"/>
      <c r="E257" s="88"/>
      <c r="F257" s="202"/>
      <c r="G257" s="202"/>
      <c r="I257" s="88"/>
      <c r="J257" s="88"/>
      <c r="K257" s="203"/>
      <c r="L257" s="88"/>
      <c r="M257" s="204"/>
      <c r="N257" s="88"/>
      <c r="O257" s="204"/>
      <c r="P257" s="205"/>
      <c r="Q257" s="88"/>
      <c r="R257" s="88"/>
      <c r="S257" s="88"/>
      <c r="T257" s="88"/>
      <c r="U257" s="88"/>
      <c r="V257" s="88"/>
      <c r="W257" s="88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88"/>
      <c r="GF257" s="88"/>
      <c r="GG257" s="88"/>
      <c r="GH257" s="88"/>
      <c r="GI257" s="88"/>
      <c r="GJ257" s="88"/>
      <c r="GK257" s="88"/>
      <c r="GL257" s="88"/>
      <c r="GM257" s="88"/>
      <c r="GN257" s="88"/>
    </row>
    <row r="258" spans="1:196" s="195" customFormat="1">
      <c r="A258" s="4"/>
      <c r="B258" s="194"/>
      <c r="C258" s="194"/>
      <c r="D258" s="194"/>
      <c r="E258" s="88"/>
      <c r="F258" s="202"/>
      <c r="G258" s="202"/>
      <c r="I258" s="88"/>
      <c r="J258" s="88"/>
      <c r="K258" s="203"/>
      <c r="L258" s="88"/>
      <c r="M258" s="204"/>
      <c r="N258" s="88"/>
      <c r="O258" s="204"/>
      <c r="P258" s="205"/>
      <c r="Q258" s="88"/>
      <c r="R258" s="88"/>
      <c r="S258" s="88"/>
      <c r="T258" s="88"/>
      <c r="U258" s="88"/>
      <c r="V258" s="88"/>
      <c r="W258" s="88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88"/>
      <c r="GF258" s="88"/>
      <c r="GG258" s="88"/>
      <c r="GH258" s="88"/>
      <c r="GI258" s="88"/>
      <c r="GJ258" s="88"/>
      <c r="GK258" s="88"/>
      <c r="GL258" s="88"/>
      <c r="GM258" s="88"/>
      <c r="GN258" s="88"/>
    </row>
    <row r="259" spans="1:196" s="195" customFormat="1">
      <c r="A259" s="4"/>
      <c r="B259" s="194"/>
      <c r="C259" s="194"/>
      <c r="D259" s="194"/>
      <c r="E259" s="88"/>
      <c r="F259" s="202"/>
      <c r="G259" s="202"/>
      <c r="I259" s="88"/>
      <c r="J259" s="88"/>
      <c r="K259" s="203"/>
      <c r="L259" s="88"/>
      <c r="M259" s="204"/>
      <c r="N259" s="88"/>
      <c r="O259" s="204"/>
      <c r="P259" s="205"/>
      <c r="Q259" s="88"/>
      <c r="R259" s="88"/>
      <c r="S259" s="88"/>
      <c r="T259" s="88"/>
      <c r="U259" s="88"/>
      <c r="V259" s="88"/>
      <c r="W259" s="88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88"/>
      <c r="GF259" s="88"/>
      <c r="GG259" s="88"/>
      <c r="GH259" s="88"/>
      <c r="GI259" s="88"/>
      <c r="GJ259" s="88"/>
      <c r="GK259" s="88"/>
      <c r="GL259" s="88"/>
      <c r="GM259" s="88"/>
      <c r="GN259" s="88"/>
    </row>
    <row r="260" spans="1:196" s="195" customFormat="1">
      <c r="A260" s="4"/>
      <c r="B260" s="194"/>
      <c r="C260" s="194"/>
      <c r="D260" s="194"/>
      <c r="E260" s="88"/>
      <c r="F260" s="202"/>
      <c r="G260" s="202"/>
      <c r="I260" s="88"/>
      <c r="J260" s="88"/>
      <c r="K260" s="203"/>
      <c r="L260" s="88"/>
      <c r="M260" s="204"/>
      <c r="N260" s="88"/>
      <c r="O260" s="204"/>
      <c r="P260" s="205"/>
      <c r="Q260" s="88"/>
      <c r="R260" s="88"/>
      <c r="S260" s="88"/>
      <c r="T260" s="88"/>
      <c r="U260" s="88"/>
      <c r="V260" s="88"/>
      <c r="W260" s="88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88"/>
      <c r="GF260" s="88"/>
      <c r="GG260" s="88"/>
      <c r="GH260" s="88"/>
      <c r="GI260" s="88"/>
      <c r="GJ260" s="88"/>
      <c r="GK260" s="88"/>
      <c r="GL260" s="88"/>
      <c r="GM260" s="88"/>
      <c r="GN260" s="88"/>
    </row>
    <row r="261" spans="1:196" s="195" customFormat="1">
      <c r="A261" s="4"/>
      <c r="B261" s="194"/>
      <c r="C261" s="194"/>
      <c r="D261" s="194"/>
      <c r="E261" s="88"/>
      <c r="F261" s="202"/>
      <c r="G261" s="202"/>
      <c r="I261" s="88"/>
      <c r="J261" s="88"/>
      <c r="K261" s="203"/>
      <c r="L261" s="88"/>
      <c r="M261" s="204"/>
      <c r="N261" s="88"/>
      <c r="O261" s="204"/>
      <c r="P261" s="205"/>
      <c r="Q261" s="88"/>
      <c r="R261" s="88"/>
      <c r="S261" s="88"/>
      <c r="T261" s="88"/>
      <c r="U261" s="88"/>
      <c r="V261" s="88"/>
      <c r="W261" s="88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88"/>
      <c r="GF261" s="88"/>
      <c r="GG261" s="88"/>
      <c r="GH261" s="88"/>
      <c r="GI261" s="88"/>
      <c r="GJ261" s="88"/>
      <c r="GK261" s="88"/>
      <c r="GL261" s="88"/>
      <c r="GM261" s="88"/>
      <c r="GN261" s="88"/>
    </row>
    <row r="262" spans="1:196" s="195" customFormat="1">
      <c r="A262" s="4"/>
      <c r="B262" s="194"/>
      <c r="C262" s="194"/>
      <c r="D262" s="194"/>
      <c r="E262" s="88"/>
      <c r="F262" s="202"/>
      <c r="G262" s="202"/>
      <c r="I262" s="88"/>
      <c r="J262" s="88"/>
      <c r="K262" s="203"/>
      <c r="L262" s="88"/>
      <c r="M262" s="204"/>
      <c r="N262" s="88"/>
      <c r="O262" s="204"/>
      <c r="P262" s="205"/>
      <c r="Q262" s="88"/>
      <c r="R262" s="88"/>
      <c r="S262" s="88"/>
      <c r="T262" s="88"/>
      <c r="U262" s="88"/>
      <c r="V262" s="88"/>
      <c r="W262" s="88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88"/>
      <c r="GF262" s="88"/>
      <c r="GG262" s="88"/>
      <c r="GH262" s="88"/>
      <c r="GI262" s="88"/>
      <c r="GJ262" s="88"/>
      <c r="GK262" s="88"/>
      <c r="GL262" s="88"/>
      <c r="GM262" s="88"/>
      <c r="GN262" s="88"/>
    </row>
    <row r="263" spans="1:196" s="195" customFormat="1">
      <c r="A263" s="4"/>
      <c r="B263" s="194"/>
      <c r="C263" s="194"/>
      <c r="D263" s="194"/>
      <c r="E263" s="88"/>
      <c r="F263" s="202"/>
      <c r="G263" s="202"/>
      <c r="I263" s="88"/>
      <c r="J263" s="88"/>
      <c r="K263" s="203"/>
      <c r="L263" s="88"/>
      <c r="M263" s="204"/>
      <c r="N263" s="88"/>
      <c r="O263" s="204"/>
      <c r="P263" s="205"/>
      <c r="Q263" s="88"/>
      <c r="R263" s="88"/>
      <c r="S263" s="88"/>
      <c r="T263" s="88"/>
      <c r="U263" s="88"/>
      <c r="V263" s="88"/>
      <c r="W263" s="88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88"/>
      <c r="GF263" s="88"/>
      <c r="GG263" s="88"/>
      <c r="GH263" s="88"/>
      <c r="GI263" s="88"/>
      <c r="GJ263" s="88"/>
      <c r="GK263" s="88"/>
      <c r="GL263" s="88"/>
      <c r="GM263" s="88"/>
      <c r="GN263" s="88"/>
    </row>
    <row r="264" spans="1:196" s="195" customFormat="1">
      <c r="A264" s="4"/>
      <c r="B264" s="194"/>
      <c r="C264" s="194"/>
      <c r="D264" s="194"/>
      <c r="E264" s="88"/>
      <c r="F264" s="202"/>
      <c r="G264" s="202"/>
      <c r="I264" s="88"/>
      <c r="J264" s="88"/>
      <c r="K264" s="203"/>
      <c r="L264" s="88"/>
      <c r="M264" s="204"/>
      <c r="N264" s="88"/>
      <c r="O264" s="204"/>
      <c r="P264" s="205"/>
      <c r="Q264" s="88"/>
      <c r="R264" s="88"/>
      <c r="S264" s="88"/>
      <c r="T264" s="88"/>
      <c r="U264" s="88"/>
      <c r="V264" s="88"/>
      <c r="W264" s="88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88"/>
      <c r="GF264" s="88"/>
      <c r="GG264" s="88"/>
      <c r="GH264" s="88"/>
      <c r="GI264" s="88"/>
      <c r="GJ264" s="88"/>
      <c r="GK264" s="88"/>
      <c r="GL264" s="88"/>
      <c r="GM264" s="88"/>
      <c r="GN264" s="88"/>
    </row>
    <row r="265" spans="1:196" s="195" customFormat="1">
      <c r="A265" s="4"/>
      <c r="B265" s="194"/>
      <c r="C265" s="194"/>
      <c r="D265" s="194"/>
      <c r="E265" s="88"/>
      <c r="F265" s="202"/>
      <c r="G265" s="202"/>
      <c r="I265" s="88"/>
      <c r="J265" s="88"/>
      <c r="K265" s="203"/>
      <c r="L265" s="88"/>
      <c r="M265" s="204"/>
      <c r="N265" s="88"/>
      <c r="O265" s="204"/>
      <c r="P265" s="205"/>
      <c r="Q265" s="88"/>
      <c r="R265" s="88"/>
      <c r="S265" s="88"/>
      <c r="T265" s="88"/>
      <c r="U265" s="88"/>
      <c r="V265" s="88"/>
      <c r="W265" s="88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88"/>
      <c r="GF265" s="88"/>
      <c r="GG265" s="88"/>
      <c r="GH265" s="88"/>
      <c r="GI265" s="88"/>
      <c r="GJ265" s="88"/>
      <c r="GK265" s="88"/>
      <c r="GL265" s="88"/>
      <c r="GM265" s="88"/>
      <c r="GN265" s="88"/>
    </row>
    <row r="266" spans="1:196" s="195" customFormat="1">
      <c r="A266" s="4"/>
      <c r="B266" s="194"/>
      <c r="C266" s="194"/>
      <c r="D266" s="194"/>
      <c r="E266" s="88"/>
      <c r="F266" s="202"/>
      <c r="G266" s="202"/>
      <c r="I266" s="88"/>
      <c r="J266" s="88"/>
      <c r="K266" s="203"/>
      <c r="L266" s="88"/>
      <c r="M266" s="204"/>
      <c r="N266" s="88"/>
      <c r="O266" s="204"/>
      <c r="P266" s="205"/>
      <c r="Q266" s="88"/>
      <c r="R266" s="88"/>
      <c r="S266" s="88"/>
      <c r="T266" s="88"/>
      <c r="U266" s="88"/>
      <c r="V266" s="88"/>
      <c r="W266" s="88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88"/>
      <c r="GF266" s="88"/>
      <c r="GG266" s="88"/>
      <c r="GH266" s="88"/>
      <c r="GI266" s="88"/>
      <c r="GJ266" s="88"/>
      <c r="GK266" s="88"/>
      <c r="GL266" s="88"/>
      <c r="GM266" s="88"/>
      <c r="GN266" s="88"/>
    </row>
    <row r="267" spans="1:196" s="195" customFormat="1">
      <c r="A267" s="4"/>
      <c r="B267" s="194"/>
      <c r="C267" s="194"/>
      <c r="D267" s="194"/>
      <c r="E267" s="88"/>
      <c r="F267" s="202"/>
      <c r="G267" s="202"/>
      <c r="I267" s="88"/>
      <c r="J267" s="88"/>
      <c r="K267" s="203"/>
      <c r="L267" s="88"/>
      <c r="M267" s="204"/>
      <c r="N267" s="88"/>
      <c r="O267" s="204"/>
      <c r="P267" s="205"/>
      <c r="Q267" s="88"/>
      <c r="R267" s="88"/>
      <c r="S267" s="88"/>
      <c r="T267" s="88"/>
      <c r="U267" s="88"/>
      <c r="V267" s="88"/>
      <c r="W267" s="88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88"/>
      <c r="GF267" s="88"/>
      <c r="GG267" s="88"/>
      <c r="GH267" s="88"/>
      <c r="GI267" s="88"/>
      <c r="GJ267" s="88"/>
      <c r="GK267" s="88"/>
      <c r="GL267" s="88"/>
      <c r="GM267" s="88"/>
      <c r="GN267" s="88"/>
    </row>
    <row r="268" spans="1:196" s="195" customFormat="1">
      <c r="A268" s="4"/>
      <c r="B268" s="194"/>
      <c r="C268" s="194"/>
      <c r="D268" s="194"/>
      <c r="E268" s="88"/>
      <c r="F268" s="202"/>
      <c r="G268" s="202"/>
      <c r="I268" s="88"/>
      <c r="J268" s="88"/>
      <c r="K268" s="203"/>
      <c r="L268" s="88"/>
      <c r="M268" s="204"/>
      <c r="N268" s="88"/>
      <c r="O268" s="204"/>
      <c r="P268" s="205"/>
      <c r="Q268" s="88"/>
      <c r="R268" s="88"/>
      <c r="S268" s="88"/>
      <c r="T268" s="88"/>
      <c r="U268" s="88"/>
      <c r="V268" s="88"/>
      <c r="W268" s="88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88"/>
      <c r="GF268" s="88"/>
      <c r="GG268" s="88"/>
      <c r="GH268" s="88"/>
      <c r="GI268" s="88"/>
      <c r="GJ268" s="88"/>
      <c r="GK268" s="88"/>
      <c r="GL268" s="88"/>
      <c r="GM268" s="88"/>
      <c r="GN268" s="88"/>
    </row>
    <row r="269" spans="1:196" s="195" customFormat="1">
      <c r="A269" s="4"/>
      <c r="B269" s="194"/>
      <c r="C269" s="194"/>
      <c r="D269" s="194"/>
      <c r="E269" s="88"/>
      <c r="F269" s="202"/>
      <c r="G269" s="202"/>
      <c r="I269" s="88"/>
      <c r="J269" s="88"/>
      <c r="K269" s="203"/>
      <c r="L269" s="88"/>
      <c r="M269" s="204"/>
      <c r="N269" s="88"/>
      <c r="O269" s="204"/>
      <c r="P269" s="205"/>
      <c r="Q269" s="88"/>
      <c r="R269" s="88"/>
      <c r="S269" s="88"/>
      <c r="T269" s="88"/>
      <c r="U269" s="88"/>
      <c r="V269" s="88"/>
      <c r="W269" s="88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88"/>
      <c r="GF269" s="88"/>
      <c r="GG269" s="88"/>
      <c r="GH269" s="88"/>
      <c r="GI269" s="88"/>
      <c r="GJ269" s="88"/>
      <c r="GK269" s="88"/>
      <c r="GL269" s="88"/>
      <c r="GM269" s="88"/>
      <c r="GN269" s="88"/>
    </row>
    <row r="270" spans="1:196" s="195" customFormat="1">
      <c r="A270" s="4"/>
      <c r="B270" s="194"/>
      <c r="C270" s="194"/>
      <c r="D270" s="194"/>
      <c r="E270" s="88"/>
      <c r="F270" s="202"/>
      <c r="G270" s="202"/>
      <c r="I270" s="88"/>
      <c r="J270" s="88"/>
      <c r="K270" s="203"/>
      <c r="L270" s="88"/>
      <c r="M270" s="204"/>
      <c r="N270" s="88"/>
      <c r="O270" s="204"/>
      <c r="P270" s="205"/>
      <c r="Q270" s="88"/>
      <c r="R270" s="88"/>
      <c r="S270" s="88"/>
      <c r="T270" s="88"/>
      <c r="U270" s="88"/>
      <c r="V270" s="88"/>
      <c r="W270" s="88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88"/>
      <c r="GF270" s="88"/>
      <c r="GG270" s="88"/>
      <c r="GH270" s="88"/>
      <c r="GI270" s="88"/>
      <c r="GJ270" s="88"/>
      <c r="GK270" s="88"/>
      <c r="GL270" s="88"/>
      <c r="GM270" s="88"/>
      <c r="GN270" s="88"/>
    </row>
    <row r="271" spans="1:196" s="195" customFormat="1">
      <c r="A271" s="4"/>
      <c r="B271" s="194"/>
      <c r="C271" s="194"/>
      <c r="D271" s="194"/>
      <c r="E271" s="88"/>
      <c r="F271" s="202"/>
      <c r="G271" s="202"/>
      <c r="I271" s="88"/>
      <c r="J271" s="88"/>
      <c r="K271" s="203"/>
      <c r="L271" s="88"/>
      <c r="M271" s="204"/>
      <c r="N271" s="88"/>
      <c r="O271" s="204"/>
      <c r="P271" s="205"/>
      <c r="Q271" s="88"/>
      <c r="R271" s="88"/>
      <c r="S271" s="88"/>
      <c r="T271" s="88"/>
      <c r="U271" s="88"/>
      <c r="V271" s="88"/>
      <c r="W271" s="88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88"/>
      <c r="GF271" s="88"/>
      <c r="GG271" s="88"/>
      <c r="GH271" s="88"/>
      <c r="GI271" s="88"/>
      <c r="GJ271" s="88"/>
      <c r="GK271" s="88"/>
      <c r="GL271" s="88"/>
      <c r="GM271" s="88"/>
      <c r="GN271" s="88"/>
    </row>
    <row r="272" spans="1:196" s="195" customFormat="1">
      <c r="A272" s="4"/>
      <c r="B272" s="194"/>
      <c r="C272" s="194"/>
      <c r="D272" s="194"/>
      <c r="E272" s="88"/>
      <c r="F272" s="202"/>
      <c r="G272" s="202"/>
      <c r="I272" s="88"/>
      <c r="J272" s="88"/>
      <c r="K272" s="203"/>
      <c r="L272" s="88"/>
      <c r="M272" s="204"/>
      <c r="N272" s="88"/>
      <c r="O272" s="204"/>
      <c r="P272" s="205"/>
      <c r="Q272" s="88"/>
      <c r="R272" s="88"/>
      <c r="S272" s="88"/>
      <c r="T272" s="88"/>
      <c r="U272" s="88"/>
      <c r="V272" s="88"/>
      <c r="W272" s="88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88"/>
      <c r="GF272" s="88"/>
      <c r="GG272" s="88"/>
      <c r="GH272" s="88"/>
      <c r="GI272" s="88"/>
      <c r="GJ272" s="88"/>
      <c r="GK272" s="88"/>
      <c r="GL272" s="88"/>
      <c r="GM272" s="88"/>
      <c r="GN272" s="88"/>
    </row>
    <row r="273" spans="1:196" s="195" customFormat="1">
      <c r="A273" s="4"/>
      <c r="B273" s="194"/>
      <c r="C273" s="194"/>
      <c r="D273" s="194"/>
      <c r="E273" s="88"/>
      <c r="F273" s="202"/>
      <c r="G273" s="202"/>
      <c r="I273" s="88"/>
      <c r="J273" s="88"/>
      <c r="K273" s="203"/>
      <c r="L273" s="88"/>
      <c r="M273" s="204"/>
      <c r="N273" s="88"/>
      <c r="O273" s="204"/>
      <c r="P273" s="205"/>
      <c r="Q273" s="88"/>
      <c r="R273" s="88"/>
      <c r="S273" s="88"/>
      <c r="T273" s="88"/>
      <c r="U273" s="88"/>
      <c r="V273" s="88"/>
      <c r="W273" s="88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88"/>
      <c r="GF273" s="88"/>
      <c r="GG273" s="88"/>
      <c r="GH273" s="88"/>
      <c r="GI273" s="88"/>
      <c r="GJ273" s="88"/>
      <c r="GK273" s="88"/>
      <c r="GL273" s="88"/>
      <c r="GM273" s="88"/>
      <c r="GN273" s="88"/>
    </row>
    <row r="274" spans="1:196" s="195" customFormat="1">
      <c r="A274" s="4"/>
      <c r="B274" s="194"/>
      <c r="C274" s="194"/>
      <c r="D274" s="194"/>
      <c r="E274" s="88"/>
      <c r="F274" s="202"/>
      <c r="G274" s="202"/>
      <c r="I274" s="88"/>
      <c r="J274" s="88"/>
      <c r="K274" s="203"/>
      <c r="L274" s="88"/>
      <c r="M274" s="204"/>
      <c r="N274" s="88"/>
      <c r="O274" s="204"/>
      <c r="P274" s="205"/>
      <c r="Q274" s="88"/>
      <c r="R274" s="88"/>
      <c r="S274" s="88"/>
      <c r="T274" s="88"/>
      <c r="U274" s="88"/>
      <c r="V274" s="88"/>
      <c r="W274" s="88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88"/>
      <c r="GF274" s="88"/>
      <c r="GG274" s="88"/>
      <c r="GH274" s="88"/>
      <c r="GI274" s="88"/>
      <c r="GJ274" s="88"/>
      <c r="GK274" s="88"/>
      <c r="GL274" s="88"/>
      <c r="GM274" s="88"/>
      <c r="GN274" s="88"/>
    </row>
    <row r="275" spans="1:196" s="195" customFormat="1">
      <c r="A275" s="4"/>
      <c r="B275" s="194"/>
      <c r="C275" s="194"/>
      <c r="D275" s="194"/>
      <c r="E275" s="88"/>
      <c r="F275" s="202"/>
      <c r="G275" s="202"/>
      <c r="I275" s="88"/>
      <c r="J275" s="88"/>
      <c r="K275" s="203"/>
      <c r="L275" s="88"/>
      <c r="M275" s="204"/>
      <c r="N275" s="88"/>
      <c r="O275" s="204"/>
      <c r="P275" s="205"/>
      <c r="Q275" s="88"/>
      <c r="R275" s="88"/>
      <c r="S275" s="88"/>
      <c r="T275" s="88"/>
      <c r="U275" s="88"/>
      <c r="V275" s="88"/>
      <c r="W275" s="88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88"/>
      <c r="GF275" s="88"/>
      <c r="GG275" s="88"/>
      <c r="GH275" s="88"/>
      <c r="GI275" s="88"/>
      <c r="GJ275" s="88"/>
      <c r="GK275" s="88"/>
      <c r="GL275" s="88"/>
      <c r="GM275" s="88"/>
      <c r="GN275" s="88"/>
    </row>
    <row r="276" spans="1:196" s="195" customFormat="1">
      <c r="A276" s="4"/>
      <c r="B276" s="194"/>
      <c r="C276" s="194"/>
      <c r="D276" s="194"/>
      <c r="E276" s="88"/>
      <c r="F276" s="202"/>
      <c r="G276" s="202"/>
      <c r="I276" s="88"/>
      <c r="J276" s="88"/>
      <c r="K276" s="203"/>
      <c r="L276" s="88"/>
      <c r="M276" s="204"/>
      <c r="N276" s="88"/>
      <c r="O276" s="204"/>
      <c r="P276" s="205"/>
      <c r="Q276" s="88"/>
      <c r="R276" s="88"/>
      <c r="S276" s="88"/>
      <c r="T276" s="88"/>
      <c r="U276" s="88"/>
      <c r="V276" s="88"/>
      <c r="W276" s="88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88"/>
      <c r="GF276" s="88"/>
      <c r="GG276" s="88"/>
      <c r="GH276" s="88"/>
      <c r="GI276" s="88"/>
      <c r="GJ276" s="88"/>
      <c r="GK276" s="88"/>
      <c r="GL276" s="88"/>
      <c r="GM276" s="88"/>
      <c r="GN276" s="88"/>
    </row>
    <row r="277" spans="1:196" s="195" customFormat="1">
      <c r="A277" s="4"/>
      <c r="B277" s="194"/>
      <c r="C277" s="194"/>
      <c r="D277" s="194"/>
      <c r="E277" s="88"/>
      <c r="F277" s="202"/>
      <c r="G277" s="202"/>
      <c r="I277" s="88"/>
      <c r="J277" s="88"/>
      <c r="K277" s="203"/>
      <c r="L277" s="88"/>
      <c r="M277" s="204"/>
      <c r="N277" s="88"/>
      <c r="O277" s="204"/>
      <c r="P277" s="205"/>
      <c r="Q277" s="88"/>
      <c r="R277" s="88"/>
      <c r="S277" s="88"/>
      <c r="T277" s="88"/>
      <c r="U277" s="88"/>
      <c r="V277" s="88"/>
      <c r="W277" s="88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88"/>
      <c r="GF277" s="88"/>
      <c r="GG277" s="88"/>
      <c r="GH277" s="88"/>
      <c r="GI277" s="88"/>
      <c r="GJ277" s="88"/>
      <c r="GK277" s="88"/>
      <c r="GL277" s="88"/>
      <c r="GM277" s="88"/>
      <c r="GN277" s="88"/>
    </row>
    <row r="278" spans="1:196" s="195" customFormat="1">
      <c r="A278" s="4"/>
      <c r="B278" s="194"/>
      <c r="C278" s="194"/>
      <c r="D278" s="194"/>
      <c r="E278" s="88"/>
      <c r="F278" s="202"/>
      <c r="G278" s="202"/>
      <c r="I278" s="88"/>
      <c r="J278" s="88"/>
      <c r="K278" s="203"/>
      <c r="L278" s="88"/>
      <c r="M278" s="204"/>
      <c r="N278" s="88"/>
      <c r="O278" s="204"/>
      <c r="P278" s="205"/>
      <c r="Q278" s="88"/>
      <c r="R278" s="88"/>
      <c r="S278" s="88"/>
      <c r="T278" s="88"/>
      <c r="U278" s="88"/>
      <c r="V278" s="88"/>
      <c r="W278" s="88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88"/>
      <c r="GF278" s="88"/>
      <c r="GG278" s="88"/>
      <c r="GH278" s="88"/>
      <c r="GI278" s="88"/>
      <c r="GJ278" s="88"/>
      <c r="GK278" s="88"/>
      <c r="GL278" s="88"/>
      <c r="GM278" s="88"/>
      <c r="GN278" s="88"/>
    </row>
    <row r="279" spans="1:196" s="195" customFormat="1">
      <c r="A279" s="4"/>
      <c r="B279" s="194"/>
      <c r="C279" s="194"/>
      <c r="D279" s="194"/>
      <c r="E279" s="88"/>
      <c r="F279" s="202"/>
      <c r="G279" s="202"/>
      <c r="I279" s="88"/>
      <c r="J279" s="88"/>
      <c r="K279" s="203"/>
      <c r="L279" s="88"/>
      <c r="M279" s="204"/>
      <c r="N279" s="88"/>
      <c r="O279" s="204"/>
      <c r="P279" s="205"/>
      <c r="Q279" s="88"/>
      <c r="R279" s="88"/>
      <c r="S279" s="88"/>
      <c r="T279" s="88"/>
      <c r="U279" s="88"/>
      <c r="V279" s="88"/>
      <c r="W279" s="88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88"/>
      <c r="GF279" s="88"/>
      <c r="GG279" s="88"/>
      <c r="GH279" s="88"/>
      <c r="GI279" s="88"/>
      <c r="GJ279" s="88"/>
      <c r="GK279" s="88"/>
      <c r="GL279" s="88"/>
      <c r="GM279" s="88"/>
      <c r="GN279" s="88"/>
    </row>
    <row r="280" spans="1:196" s="195" customFormat="1">
      <c r="A280" s="4"/>
      <c r="B280" s="194"/>
      <c r="C280" s="194"/>
      <c r="D280" s="194"/>
      <c r="E280" s="88"/>
      <c r="F280" s="202"/>
      <c r="G280" s="202"/>
      <c r="I280" s="88"/>
      <c r="J280" s="88"/>
      <c r="K280" s="203"/>
      <c r="L280" s="88"/>
      <c r="M280" s="204"/>
      <c r="N280" s="88"/>
      <c r="O280" s="204"/>
      <c r="P280" s="205"/>
      <c r="Q280" s="88"/>
      <c r="R280" s="88"/>
      <c r="S280" s="88"/>
      <c r="T280" s="88"/>
      <c r="U280" s="88"/>
      <c r="V280" s="88"/>
      <c r="W280" s="88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88"/>
      <c r="GF280" s="88"/>
      <c r="GG280" s="88"/>
      <c r="GH280" s="88"/>
      <c r="GI280" s="88"/>
      <c r="GJ280" s="88"/>
      <c r="GK280" s="88"/>
      <c r="GL280" s="88"/>
      <c r="GM280" s="88"/>
      <c r="GN280" s="88"/>
    </row>
    <row r="281" spans="1:196" s="195" customFormat="1">
      <c r="A281" s="4"/>
      <c r="B281" s="194"/>
      <c r="C281" s="194"/>
      <c r="D281" s="194"/>
      <c r="E281" s="88"/>
      <c r="F281" s="202"/>
      <c r="G281" s="202"/>
      <c r="I281" s="88"/>
      <c r="J281" s="88"/>
      <c r="K281" s="203"/>
      <c r="L281" s="88"/>
      <c r="M281" s="204"/>
      <c r="N281" s="88"/>
      <c r="O281" s="204"/>
      <c r="P281" s="205"/>
      <c r="Q281" s="88"/>
      <c r="R281" s="88"/>
      <c r="S281" s="88"/>
      <c r="T281" s="88"/>
      <c r="U281" s="88"/>
      <c r="V281" s="88"/>
      <c r="W281" s="88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88"/>
      <c r="GF281" s="88"/>
      <c r="GG281" s="88"/>
      <c r="GH281" s="88"/>
      <c r="GI281" s="88"/>
      <c r="GJ281" s="88"/>
      <c r="GK281" s="88"/>
      <c r="GL281" s="88"/>
      <c r="GM281" s="88"/>
      <c r="GN281" s="88"/>
    </row>
    <row r="282" spans="1:196" s="195" customFormat="1">
      <c r="A282" s="4"/>
      <c r="B282" s="194"/>
      <c r="C282" s="194"/>
      <c r="D282" s="194"/>
      <c r="E282" s="88"/>
      <c r="F282" s="202"/>
      <c r="G282" s="202"/>
      <c r="I282" s="88"/>
      <c r="J282" s="88"/>
      <c r="K282" s="203"/>
      <c r="L282" s="88"/>
      <c r="M282" s="204"/>
      <c r="N282" s="88"/>
      <c r="O282" s="204"/>
      <c r="P282" s="205"/>
      <c r="Q282" s="88"/>
      <c r="R282" s="88"/>
      <c r="S282" s="88"/>
      <c r="T282" s="88"/>
      <c r="U282" s="88"/>
      <c r="V282" s="88"/>
      <c r="W282" s="88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88"/>
      <c r="GF282" s="88"/>
      <c r="GG282" s="88"/>
      <c r="GH282" s="88"/>
      <c r="GI282" s="88"/>
      <c r="GJ282" s="88"/>
      <c r="GK282" s="88"/>
      <c r="GL282" s="88"/>
      <c r="GM282" s="88"/>
      <c r="GN282" s="88"/>
    </row>
    <row r="283" spans="1:196" s="195" customFormat="1">
      <c r="A283" s="4"/>
      <c r="B283" s="194"/>
      <c r="C283" s="194"/>
      <c r="D283" s="194"/>
      <c r="E283" s="88"/>
      <c r="F283" s="202"/>
      <c r="G283" s="202"/>
      <c r="I283" s="88"/>
      <c r="J283" s="88"/>
      <c r="K283" s="203"/>
      <c r="L283" s="88"/>
      <c r="M283" s="204"/>
      <c r="N283" s="88"/>
      <c r="O283" s="204"/>
      <c r="P283" s="205"/>
      <c r="Q283" s="88"/>
      <c r="R283" s="88"/>
      <c r="S283" s="88"/>
      <c r="T283" s="88"/>
      <c r="U283" s="88"/>
      <c r="V283" s="88"/>
      <c r="W283" s="88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88"/>
      <c r="GF283" s="88"/>
      <c r="GG283" s="88"/>
      <c r="GH283" s="88"/>
      <c r="GI283" s="88"/>
      <c r="GJ283" s="88"/>
      <c r="GK283" s="88"/>
      <c r="GL283" s="88"/>
      <c r="GM283" s="88"/>
      <c r="GN283" s="88"/>
    </row>
    <row r="284" spans="1:196" s="195" customFormat="1">
      <c r="A284" s="4"/>
      <c r="B284" s="194"/>
      <c r="C284" s="194"/>
      <c r="D284" s="194"/>
      <c r="E284" s="88"/>
      <c r="F284" s="202"/>
      <c r="G284" s="202"/>
      <c r="I284" s="88"/>
      <c r="J284" s="88"/>
      <c r="K284" s="203"/>
      <c r="L284" s="88"/>
      <c r="M284" s="204"/>
      <c r="N284" s="88"/>
      <c r="O284" s="204"/>
      <c r="P284" s="205"/>
      <c r="Q284" s="88"/>
      <c r="R284" s="88"/>
      <c r="S284" s="88"/>
      <c r="T284" s="88"/>
      <c r="U284" s="88"/>
      <c r="V284" s="88"/>
      <c r="W284" s="88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88"/>
      <c r="GF284" s="88"/>
      <c r="GG284" s="88"/>
      <c r="GH284" s="88"/>
      <c r="GI284" s="88"/>
      <c r="GJ284" s="88"/>
      <c r="GK284" s="88"/>
      <c r="GL284" s="88"/>
      <c r="GM284" s="88"/>
      <c r="GN284" s="88"/>
    </row>
    <row r="285" spans="1:196" s="195" customFormat="1">
      <c r="A285" s="4"/>
      <c r="B285" s="194"/>
      <c r="C285" s="194"/>
      <c r="D285" s="194"/>
      <c r="E285" s="88"/>
      <c r="F285" s="202"/>
      <c r="G285" s="202"/>
      <c r="I285" s="88"/>
      <c r="J285" s="88"/>
      <c r="K285" s="203"/>
      <c r="L285" s="88"/>
      <c r="M285" s="204"/>
      <c r="N285" s="88"/>
      <c r="O285" s="204"/>
      <c r="P285" s="205"/>
      <c r="Q285" s="88"/>
      <c r="R285" s="88"/>
      <c r="S285" s="88"/>
      <c r="T285" s="88"/>
      <c r="U285" s="88"/>
      <c r="V285" s="88"/>
      <c r="W285" s="88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88"/>
      <c r="GF285" s="88"/>
      <c r="GG285" s="88"/>
      <c r="GH285" s="88"/>
      <c r="GI285" s="88"/>
      <c r="GJ285" s="88"/>
      <c r="GK285" s="88"/>
      <c r="GL285" s="88"/>
      <c r="GM285" s="88"/>
      <c r="GN285" s="88"/>
    </row>
    <row r="286" spans="1:196" s="195" customFormat="1">
      <c r="A286" s="4"/>
      <c r="B286" s="194"/>
      <c r="C286" s="194"/>
      <c r="D286" s="194"/>
      <c r="E286" s="88"/>
      <c r="F286" s="202"/>
      <c r="G286" s="202"/>
      <c r="I286" s="88"/>
      <c r="J286" s="88"/>
      <c r="K286" s="203"/>
      <c r="L286" s="88"/>
      <c r="M286" s="204"/>
      <c r="N286" s="88"/>
      <c r="O286" s="204"/>
      <c r="P286" s="205"/>
      <c r="Q286" s="88"/>
      <c r="R286" s="88"/>
      <c r="S286" s="88"/>
      <c r="T286" s="88"/>
      <c r="U286" s="88"/>
      <c r="V286" s="88"/>
      <c r="W286" s="88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88"/>
      <c r="GF286" s="88"/>
      <c r="GG286" s="88"/>
      <c r="GH286" s="88"/>
      <c r="GI286" s="88"/>
      <c r="GJ286" s="88"/>
      <c r="GK286" s="88"/>
      <c r="GL286" s="88"/>
      <c r="GM286" s="88"/>
      <c r="GN286" s="88"/>
    </row>
    <row r="287" spans="1:196" s="195" customFormat="1">
      <c r="A287" s="4"/>
      <c r="B287" s="194"/>
      <c r="C287" s="194"/>
      <c r="D287" s="194"/>
      <c r="E287" s="88"/>
      <c r="F287" s="202"/>
      <c r="G287" s="202"/>
      <c r="I287" s="88"/>
      <c r="J287" s="88"/>
      <c r="K287" s="203"/>
      <c r="L287" s="88"/>
      <c r="M287" s="204"/>
      <c r="N287" s="88"/>
      <c r="O287" s="204"/>
      <c r="P287" s="205"/>
      <c r="Q287" s="88"/>
      <c r="R287" s="88"/>
      <c r="S287" s="88"/>
      <c r="T287" s="88"/>
      <c r="U287" s="88"/>
      <c r="V287" s="88"/>
      <c r="W287" s="88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88"/>
      <c r="GF287" s="88"/>
      <c r="GG287" s="88"/>
      <c r="GH287" s="88"/>
      <c r="GI287" s="88"/>
      <c r="GJ287" s="88"/>
      <c r="GK287" s="88"/>
      <c r="GL287" s="88"/>
      <c r="GM287" s="88"/>
      <c r="GN287" s="88"/>
    </row>
    <row r="288" spans="1:196" s="195" customFormat="1">
      <c r="A288" s="4"/>
      <c r="B288" s="194"/>
      <c r="C288" s="194"/>
      <c r="D288" s="194"/>
      <c r="E288" s="88"/>
      <c r="F288" s="202"/>
      <c r="G288" s="202"/>
      <c r="I288" s="88"/>
      <c r="J288" s="88"/>
      <c r="K288" s="203"/>
      <c r="L288" s="88"/>
      <c r="M288" s="204"/>
      <c r="N288" s="88"/>
      <c r="O288" s="204"/>
      <c r="P288" s="205"/>
      <c r="Q288" s="88"/>
      <c r="R288" s="88"/>
      <c r="S288" s="88"/>
      <c r="T288" s="88"/>
      <c r="U288" s="88"/>
      <c r="V288" s="88"/>
      <c r="W288" s="88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88"/>
      <c r="GF288" s="88"/>
      <c r="GG288" s="88"/>
      <c r="GH288" s="88"/>
      <c r="GI288" s="88"/>
      <c r="GJ288" s="88"/>
      <c r="GK288" s="88"/>
      <c r="GL288" s="88"/>
      <c r="GM288" s="88"/>
      <c r="GN288" s="88"/>
    </row>
    <row r="289" spans="1:196" s="195" customFormat="1">
      <c r="A289" s="4"/>
      <c r="B289" s="194"/>
      <c r="C289" s="194"/>
      <c r="D289" s="194"/>
      <c r="E289" s="88"/>
      <c r="F289" s="202"/>
      <c r="G289" s="202"/>
      <c r="I289" s="88"/>
      <c r="J289" s="88"/>
      <c r="K289" s="203"/>
      <c r="L289" s="88"/>
      <c r="M289" s="204"/>
      <c r="N289" s="88"/>
      <c r="O289" s="204"/>
      <c r="P289" s="205"/>
      <c r="Q289" s="88"/>
      <c r="R289" s="88"/>
      <c r="S289" s="88"/>
      <c r="T289" s="88"/>
      <c r="U289" s="88"/>
      <c r="V289" s="88"/>
      <c r="W289" s="88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88"/>
      <c r="GF289" s="88"/>
      <c r="GG289" s="88"/>
      <c r="GH289" s="88"/>
      <c r="GI289" s="88"/>
      <c r="GJ289" s="88"/>
      <c r="GK289" s="88"/>
      <c r="GL289" s="88"/>
      <c r="GM289" s="88"/>
      <c r="GN289" s="88"/>
    </row>
    <row r="290" spans="1:196" s="195" customFormat="1">
      <c r="A290" s="4"/>
      <c r="B290" s="194"/>
      <c r="C290" s="194"/>
      <c r="D290" s="194"/>
      <c r="E290" s="88"/>
      <c r="F290" s="202"/>
      <c r="G290" s="202"/>
      <c r="I290" s="88"/>
      <c r="J290" s="88"/>
      <c r="K290" s="203"/>
      <c r="L290" s="88"/>
      <c r="M290" s="204"/>
      <c r="N290" s="88"/>
      <c r="O290" s="204"/>
      <c r="P290" s="205"/>
      <c r="Q290" s="88"/>
      <c r="R290" s="88"/>
      <c r="S290" s="88"/>
      <c r="T290" s="88"/>
      <c r="U290" s="88"/>
      <c r="V290" s="88"/>
      <c r="W290" s="88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88"/>
      <c r="GF290" s="88"/>
      <c r="GG290" s="88"/>
      <c r="GH290" s="88"/>
      <c r="GI290" s="88"/>
      <c r="GJ290" s="88"/>
      <c r="GK290" s="88"/>
      <c r="GL290" s="88"/>
      <c r="GM290" s="88"/>
      <c r="GN290" s="88"/>
    </row>
    <row r="291" spans="1:196" s="195" customFormat="1">
      <c r="A291" s="4"/>
      <c r="B291" s="194"/>
      <c r="C291" s="194"/>
      <c r="D291" s="194"/>
      <c r="E291" s="88"/>
      <c r="F291" s="202"/>
      <c r="G291" s="202"/>
      <c r="I291" s="88"/>
      <c r="J291" s="88"/>
      <c r="K291" s="203"/>
      <c r="L291" s="88"/>
      <c r="M291" s="204"/>
      <c r="N291" s="88"/>
      <c r="O291" s="204"/>
      <c r="P291" s="205"/>
      <c r="Q291" s="88"/>
      <c r="R291" s="88"/>
      <c r="S291" s="88"/>
      <c r="T291" s="88"/>
      <c r="U291" s="88"/>
      <c r="V291" s="88"/>
      <c r="W291" s="88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88"/>
      <c r="GF291" s="88"/>
      <c r="GG291" s="88"/>
      <c r="GH291" s="88"/>
      <c r="GI291" s="88"/>
      <c r="GJ291" s="88"/>
      <c r="GK291" s="88"/>
      <c r="GL291" s="88"/>
      <c r="GM291" s="88"/>
      <c r="GN291" s="88"/>
    </row>
    <row r="292" spans="1:196" s="195" customFormat="1">
      <c r="A292" s="4"/>
      <c r="B292" s="194"/>
      <c r="C292" s="194"/>
      <c r="D292" s="194"/>
      <c r="E292" s="88"/>
      <c r="F292" s="202"/>
      <c r="G292" s="202"/>
      <c r="I292" s="88"/>
      <c r="J292" s="88"/>
      <c r="K292" s="203"/>
      <c r="L292" s="88"/>
      <c r="M292" s="204"/>
      <c r="N292" s="88"/>
      <c r="O292" s="204"/>
      <c r="P292" s="205"/>
      <c r="Q292" s="88"/>
      <c r="R292" s="88"/>
      <c r="S292" s="88"/>
      <c r="T292" s="88"/>
      <c r="U292" s="88"/>
      <c r="V292" s="88"/>
      <c r="W292" s="88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88"/>
      <c r="GF292" s="88"/>
      <c r="GG292" s="88"/>
      <c r="GH292" s="88"/>
      <c r="GI292" s="88"/>
      <c r="GJ292" s="88"/>
      <c r="GK292" s="88"/>
      <c r="GL292" s="88"/>
      <c r="GM292" s="88"/>
      <c r="GN292" s="88"/>
    </row>
    <row r="293" spans="1:196" s="195" customFormat="1">
      <c r="A293" s="4"/>
      <c r="B293" s="194"/>
      <c r="C293" s="194"/>
      <c r="D293" s="194"/>
      <c r="E293" s="88"/>
      <c r="F293" s="202"/>
      <c r="G293" s="202"/>
      <c r="I293" s="88"/>
      <c r="J293" s="88"/>
      <c r="K293" s="203"/>
      <c r="L293" s="88"/>
      <c r="M293" s="204"/>
      <c r="N293" s="88"/>
      <c r="O293" s="204"/>
      <c r="P293" s="205"/>
      <c r="Q293" s="88"/>
      <c r="R293" s="88"/>
      <c r="S293" s="88"/>
      <c r="T293" s="88"/>
      <c r="U293" s="88"/>
      <c r="V293" s="88"/>
      <c r="W293" s="88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88"/>
      <c r="GF293" s="88"/>
      <c r="GG293" s="88"/>
      <c r="GH293" s="88"/>
      <c r="GI293" s="88"/>
      <c r="GJ293" s="88"/>
      <c r="GK293" s="88"/>
      <c r="GL293" s="88"/>
      <c r="GM293" s="88"/>
      <c r="GN293" s="88"/>
    </row>
    <row r="294" spans="1:196" s="195" customFormat="1">
      <c r="A294" s="4"/>
      <c r="B294" s="194"/>
      <c r="C294" s="194"/>
      <c r="D294" s="194"/>
      <c r="E294" s="88"/>
      <c r="F294" s="202"/>
      <c r="G294" s="202"/>
      <c r="I294" s="88"/>
      <c r="J294" s="88"/>
      <c r="K294" s="203"/>
      <c r="L294" s="88"/>
      <c r="M294" s="204"/>
      <c r="N294" s="88"/>
      <c r="O294" s="204"/>
      <c r="P294" s="205"/>
      <c r="Q294" s="88"/>
      <c r="R294" s="88"/>
      <c r="S294" s="88"/>
      <c r="T294" s="88"/>
      <c r="U294" s="88"/>
      <c r="V294" s="88"/>
      <c r="W294" s="88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88"/>
      <c r="GF294" s="88"/>
      <c r="GG294" s="88"/>
      <c r="GH294" s="88"/>
      <c r="GI294" s="88"/>
      <c r="GJ294" s="88"/>
      <c r="GK294" s="88"/>
      <c r="GL294" s="88"/>
      <c r="GM294" s="88"/>
      <c r="GN294" s="88"/>
    </row>
    <row r="295" spans="1:196" s="195" customFormat="1">
      <c r="A295" s="4"/>
      <c r="B295" s="194"/>
      <c r="C295" s="194"/>
      <c r="D295" s="194"/>
      <c r="E295" s="88"/>
      <c r="F295" s="202"/>
      <c r="G295" s="202"/>
      <c r="I295" s="88"/>
      <c r="J295" s="88"/>
      <c r="K295" s="203"/>
      <c r="L295" s="88"/>
      <c r="M295" s="204"/>
      <c r="N295" s="88"/>
      <c r="O295" s="204"/>
      <c r="P295" s="205"/>
      <c r="Q295" s="88"/>
      <c r="R295" s="88"/>
      <c r="S295" s="88"/>
      <c r="T295" s="88"/>
      <c r="U295" s="88"/>
      <c r="V295" s="88"/>
      <c r="W295" s="88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88"/>
      <c r="GF295" s="88"/>
      <c r="GG295" s="88"/>
      <c r="GH295" s="88"/>
      <c r="GI295" s="88"/>
      <c r="GJ295" s="88"/>
      <c r="GK295" s="88"/>
      <c r="GL295" s="88"/>
      <c r="GM295" s="88"/>
      <c r="GN295" s="88"/>
    </row>
    <row r="296" spans="1:196" s="195" customFormat="1">
      <c r="A296" s="4"/>
      <c r="B296" s="194"/>
      <c r="C296" s="194"/>
      <c r="D296" s="194"/>
      <c r="E296" s="88"/>
      <c r="F296" s="202"/>
      <c r="G296" s="202"/>
      <c r="I296" s="88"/>
      <c r="J296" s="88"/>
      <c r="K296" s="203"/>
      <c r="L296" s="88"/>
      <c r="M296" s="204"/>
      <c r="N296" s="88"/>
      <c r="O296" s="204"/>
      <c r="P296" s="205"/>
      <c r="Q296" s="88"/>
      <c r="R296" s="88"/>
      <c r="S296" s="88"/>
      <c r="T296" s="88"/>
      <c r="U296" s="88"/>
      <c r="V296" s="88"/>
      <c r="W296" s="88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88"/>
      <c r="GF296" s="88"/>
      <c r="GG296" s="88"/>
      <c r="GH296" s="88"/>
      <c r="GI296" s="88"/>
      <c r="GJ296" s="88"/>
      <c r="GK296" s="88"/>
      <c r="GL296" s="88"/>
      <c r="GM296" s="88"/>
      <c r="GN296" s="88"/>
    </row>
    <row r="297" spans="1:196" s="195" customFormat="1">
      <c r="A297" s="4"/>
      <c r="B297" s="194"/>
      <c r="C297" s="194"/>
      <c r="D297" s="194"/>
      <c r="E297" s="88"/>
      <c r="F297" s="202"/>
      <c r="G297" s="202"/>
      <c r="I297" s="88"/>
      <c r="J297" s="88"/>
      <c r="K297" s="203"/>
      <c r="L297" s="88"/>
      <c r="M297" s="204"/>
      <c r="N297" s="88"/>
      <c r="O297" s="204"/>
      <c r="P297" s="205"/>
      <c r="Q297" s="88"/>
      <c r="R297" s="88"/>
      <c r="S297" s="88"/>
      <c r="T297" s="88"/>
      <c r="U297" s="88"/>
      <c r="V297" s="88"/>
      <c r="W297" s="88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88"/>
      <c r="GF297" s="88"/>
      <c r="GG297" s="88"/>
      <c r="GH297" s="88"/>
      <c r="GI297" s="88"/>
      <c r="GJ297" s="88"/>
      <c r="GK297" s="88"/>
      <c r="GL297" s="88"/>
      <c r="GM297" s="88"/>
      <c r="GN297" s="88"/>
    </row>
    <row r="298" spans="1:196" s="195" customFormat="1">
      <c r="A298" s="4"/>
      <c r="B298" s="194"/>
      <c r="C298" s="194"/>
      <c r="D298" s="194"/>
      <c r="E298" s="88"/>
      <c r="F298" s="202"/>
      <c r="G298" s="202"/>
      <c r="I298" s="88"/>
      <c r="J298" s="88"/>
      <c r="K298" s="203"/>
      <c r="L298" s="88"/>
      <c r="M298" s="204"/>
      <c r="N298" s="88"/>
      <c r="O298" s="204"/>
      <c r="P298" s="205"/>
      <c r="Q298" s="88"/>
      <c r="R298" s="88"/>
      <c r="S298" s="88"/>
      <c r="T298" s="88"/>
      <c r="U298" s="88"/>
      <c r="V298" s="88"/>
      <c r="W298" s="88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88"/>
      <c r="GF298" s="88"/>
      <c r="GG298" s="88"/>
      <c r="GH298" s="88"/>
      <c r="GI298" s="88"/>
      <c r="GJ298" s="88"/>
      <c r="GK298" s="88"/>
      <c r="GL298" s="88"/>
      <c r="GM298" s="88"/>
      <c r="GN298" s="88"/>
    </row>
    <row r="299" spans="1:196" s="195" customFormat="1">
      <c r="A299" s="4"/>
      <c r="B299" s="194"/>
      <c r="C299" s="194"/>
      <c r="D299" s="194"/>
      <c r="E299" s="88"/>
      <c r="F299" s="202"/>
      <c r="G299" s="202"/>
      <c r="I299" s="88"/>
      <c r="J299" s="88"/>
      <c r="K299" s="203"/>
      <c r="L299" s="88"/>
      <c r="M299" s="204"/>
      <c r="N299" s="88"/>
      <c r="O299" s="204"/>
      <c r="P299" s="205"/>
      <c r="Q299" s="88"/>
      <c r="R299" s="88"/>
      <c r="S299" s="88"/>
      <c r="T299" s="88"/>
      <c r="U299" s="88"/>
      <c r="V299" s="88"/>
      <c r="W299" s="88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88"/>
      <c r="GF299" s="88"/>
      <c r="GG299" s="88"/>
      <c r="GH299" s="88"/>
      <c r="GI299" s="88"/>
      <c r="GJ299" s="88"/>
      <c r="GK299" s="88"/>
      <c r="GL299" s="88"/>
      <c r="GM299" s="88"/>
      <c r="GN299" s="88"/>
    </row>
    <row r="300" spans="1:196" s="195" customFormat="1">
      <c r="A300" s="4"/>
      <c r="B300" s="194"/>
      <c r="C300" s="194"/>
      <c r="D300" s="194"/>
      <c r="E300" s="88"/>
      <c r="F300" s="202"/>
      <c r="G300" s="202"/>
      <c r="I300" s="88"/>
      <c r="J300" s="88"/>
      <c r="K300" s="203"/>
      <c r="L300" s="88"/>
      <c r="M300" s="204"/>
      <c r="N300" s="88"/>
      <c r="O300" s="204"/>
      <c r="P300" s="205"/>
      <c r="Q300" s="88"/>
      <c r="R300" s="88"/>
      <c r="S300" s="88"/>
      <c r="T300" s="88"/>
      <c r="U300" s="88"/>
      <c r="V300" s="88"/>
      <c r="W300" s="88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88"/>
      <c r="GF300" s="88"/>
      <c r="GG300" s="88"/>
      <c r="GH300" s="88"/>
      <c r="GI300" s="88"/>
      <c r="GJ300" s="88"/>
      <c r="GK300" s="88"/>
      <c r="GL300" s="88"/>
      <c r="GM300" s="88"/>
      <c r="GN300" s="88"/>
    </row>
    <row r="301" spans="1:196" s="195" customFormat="1">
      <c r="A301" s="4"/>
      <c r="B301" s="194"/>
      <c r="C301" s="194"/>
      <c r="D301" s="194"/>
      <c r="E301" s="88"/>
      <c r="F301" s="202"/>
      <c r="G301" s="202"/>
      <c r="I301" s="88"/>
      <c r="J301" s="88"/>
      <c r="K301" s="203"/>
      <c r="L301" s="88"/>
      <c r="M301" s="204"/>
      <c r="N301" s="88"/>
      <c r="O301" s="204"/>
      <c r="P301" s="205"/>
      <c r="Q301" s="88"/>
      <c r="R301" s="88"/>
      <c r="S301" s="88"/>
      <c r="T301" s="88"/>
      <c r="U301" s="88"/>
      <c r="V301" s="88"/>
      <c r="W301" s="88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88"/>
      <c r="GF301" s="88"/>
      <c r="GG301" s="88"/>
      <c r="GH301" s="88"/>
      <c r="GI301" s="88"/>
      <c r="GJ301" s="88"/>
      <c r="GK301" s="88"/>
      <c r="GL301" s="88"/>
      <c r="GM301" s="88"/>
      <c r="GN301" s="88"/>
    </row>
    <row r="302" spans="1:196" s="195" customFormat="1">
      <c r="A302" s="4"/>
      <c r="B302" s="194"/>
      <c r="C302" s="194"/>
      <c r="D302" s="194"/>
      <c r="E302" s="88"/>
      <c r="F302" s="202"/>
      <c r="G302" s="202"/>
      <c r="I302" s="88"/>
      <c r="J302" s="88"/>
      <c r="K302" s="203"/>
      <c r="L302" s="88"/>
      <c r="M302" s="204"/>
      <c r="N302" s="88"/>
      <c r="O302" s="204"/>
      <c r="P302" s="205"/>
      <c r="Q302" s="88"/>
      <c r="R302" s="88"/>
      <c r="S302" s="88"/>
      <c r="T302" s="88"/>
      <c r="U302" s="88"/>
      <c r="V302" s="88"/>
      <c r="W302" s="88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88"/>
      <c r="GF302" s="88"/>
      <c r="GG302" s="88"/>
      <c r="GH302" s="88"/>
      <c r="GI302" s="88"/>
      <c r="GJ302" s="88"/>
      <c r="GK302" s="88"/>
      <c r="GL302" s="88"/>
      <c r="GM302" s="88"/>
      <c r="GN302" s="88"/>
    </row>
    <row r="303" spans="1:196" s="195" customFormat="1">
      <c r="A303" s="4"/>
      <c r="B303" s="194"/>
      <c r="C303" s="194"/>
      <c r="D303" s="194"/>
      <c r="E303" s="88"/>
      <c r="F303" s="202"/>
      <c r="G303" s="202"/>
      <c r="I303" s="88"/>
      <c r="J303" s="88"/>
      <c r="K303" s="203"/>
      <c r="L303" s="88"/>
      <c r="M303" s="204"/>
      <c r="N303" s="88"/>
      <c r="O303" s="204"/>
      <c r="P303" s="205"/>
      <c r="Q303" s="88"/>
      <c r="R303" s="88"/>
      <c r="S303" s="88"/>
      <c r="T303" s="88"/>
      <c r="U303" s="88"/>
      <c r="V303" s="88"/>
      <c r="W303" s="88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88"/>
      <c r="GF303" s="88"/>
      <c r="GG303" s="88"/>
      <c r="GH303" s="88"/>
      <c r="GI303" s="88"/>
      <c r="GJ303" s="88"/>
      <c r="GK303" s="88"/>
      <c r="GL303" s="88"/>
      <c r="GM303" s="88"/>
      <c r="GN303" s="88"/>
    </row>
    <row r="304" spans="1:196" s="195" customFormat="1">
      <c r="A304" s="4"/>
      <c r="B304" s="194"/>
      <c r="C304" s="194"/>
      <c r="D304" s="194"/>
      <c r="E304" s="88"/>
      <c r="F304" s="202"/>
      <c r="G304" s="202"/>
      <c r="I304" s="88"/>
      <c r="J304" s="88"/>
      <c r="K304" s="203"/>
      <c r="L304" s="88"/>
      <c r="M304" s="204"/>
      <c r="N304" s="88"/>
      <c r="O304" s="204"/>
      <c r="P304" s="205"/>
      <c r="Q304" s="88"/>
      <c r="R304" s="88"/>
      <c r="S304" s="88"/>
      <c r="T304" s="88"/>
      <c r="U304" s="88"/>
      <c r="V304" s="88"/>
      <c r="W304" s="88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88"/>
      <c r="GF304" s="88"/>
      <c r="GG304" s="88"/>
      <c r="GH304" s="88"/>
      <c r="GI304" s="88"/>
      <c r="GJ304" s="88"/>
      <c r="GK304" s="88"/>
      <c r="GL304" s="88"/>
      <c r="GM304" s="88"/>
      <c r="GN304" s="88"/>
    </row>
    <row r="305" spans="1:196" s="195" customFormat="1">
      <c r="A305" s="4"/>
      <c r="B305" s="194"/>
      <c r="C305" s="194"/>
      <c r="D305" s="194"/>
      <c r="E305" s="88"/>
      <c r="F305" s="202"/>
      <c r="G305" s="202"/>
      <c r="I305" s="88"/>
      <c r="J305" s="88"/>
      <c r="K305" s="203"/>
      <c r="L305" s="88"/>
      <c r="M305" s="204"/>
      <c r="N305" s="88"/>
      <c r="O305" s="204"/>
      <c r="P305" s="205"/>
      <c r="Q305" s="88"/>
      <c r="R305" s="88"/>
      <c r="S305" s="88"/>
      <c r="T305" s="88"/>
      <c r="U305" s="88"/>
      <c r="V305" s="88"/>
      <c r="W305" s="88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88"/>
      <c r="GF305" s="88"/>
      <c r="GG305" s="88"/>
      <c r="GH305" s="88"/>
      <c r="GI305" s="88"/>
      <c r="GJ305" s="88"/>
      <c r="GK305" s="88"/>
      <c r="GL305" s="88"/>
      <c r="GM305" s="88"/>
      <c r="GN305" s="88"/>
    </row>
    <row r="306" spans="1:196" s="195" customFormat="1">
      <c r="A306" s="4"/>
      <c r="B306" s="194"/>
      <c r="C306" s="194"/>
      <c r="D306" s="194"/>
      <c r="E306" s="88"/>
      <c r="F306" s="202"/>
      <c r="G306" s="202"/>
      <c r="I306" s="88"/>
      <c r="J306" s="88"/>
      <c r="K306" s="203"/>
      <c r="L306" s="88"/>
      <c r="M306" s="204"/>
      <c r="N306" s="88"/>
      <c r="O306" s="204"/>
      <c r="P306" s="205"/>
      <c r="Q306" s="88"/>
      <c r="R306" s="88"/>
      <c r="S306" s="88"/>
      <c r="T306" s="88"/>
      <c r="U306" s="88"/>
      <c r="V306" s="88"/>
      <c r="W306" s="88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88"/>
      <c r="GF306" s="88"/>
      <c r="GG306" s="88"/>
      <c r="GH306" s="88"/>
      <c r="GI306" s="88"/>
      <c r="GJ306" s="88"/>
      <c r="GK306" s="88"/>
      <c r="GL306" s="88"/>
      <c r="GM306" s="88"/>
      <c r="GN306" s="88"/>
    </row>
    <row r="307" spans="1:196" s="195" customFormat="1">
      <c r="A307" s="4"/>
      <c r="B307" s="194"/>
      <c r="C307" s="194"/>
      <c r="D307" s="194"/>
      <c r="E307" s="88"/>
      <c r="F307" s="202"/>
      <c r="G307" s="202"/>
      <c r="I307" s="88"/>
      <c r="J307" s="88"/>
      <c r="K307" s="203"/>
      <c r="L307" s="88"/>
      <c r="M307" s="204"/>
      <c r="N307" s="88"/>
      <c r="O307" s="204"/>
      <c r="P307" s="205"/>
      <c r="Q307" s="88"/>
      <c r="R307" s="88"/>
      <c r="S307" s="88"/>
      <c r="T307" s="88"/>
      <c r="U307" s="88"/>
      <c r="V307" s="88"/>
      <c r="W307" s="88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88"/>
      <c r="GF307" s="88"/>
      <c r="GG307" s="88"/>
      <c r="GH307" s="88"/>
      <c r="GI307" s="88"/>
      <c r="GJ307" s="88"/>
      <c r="GK307" s="88"/>
      <c r="GL307" s="88"/>
      <c r="GM307" s="88"/>
      <c r="GN307" s="88"/>
    </row>
    <row r="308" spans="1:196" s="195" customFormat="1">
      <c r="A308" s="4"/>
      <c r="B308" s="194"/>
      <c r="C308" s="194"/>
      <c r="D308" s="194"/>
      <c r="E308" s="88"/>
      <c r="F308" s="202"/>
      <c r="G308" s="202"/>
      <c r="I308" s="88"/>
      <c r="J308" s="88"/>
      <c r="K308" s="203"/>
      <c r="L308" s="88"/>
      <c r="M308" s="204"/>
      <c r="N308" s="88"/>
      <c r="O308" s="204"/>
      <c r="P308" s="205"/>
      <c r="Q308" s="88"/>
      <c r="R308" s="88"/>
      <c r="S308" s="88"/>
      <c r="T308" s="88"/>
      <c r="U308" s="88"/>
      <c r="V308" s="88"/>
      <c r="W308" s="88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88"/>
      <c r="GF308" s="88"/>
      <c r="GG308" s="88"/>
      <c r="GH308" s="88"/>
      <c r="GI308" s="88"/>
      <c r="GJ308" s="88"/>
      <c r="GK308" s="88"/>
      <c r="GL308" s="88"/>
      <c r="GM308" s="88"/>
      <c r="GN308" s="88"/>
    </row>
    <row r="309" spans="1:196" s="195" customFormat="1">
      <c r="A309" s="4"/>
      <c r="B309" s="194"/>
      <c r="C309" s="194"/>
      <c r="D309" s="194"/>
      <c r="E309" s="88"/>
      <c r="F309" s="202"/>
      <c r="G309" s="202"/>
      <c r="I309" s="88"/>
      <c r="J309" s="88"/>
      <c r="K309" s="203"/>
      <c r="L309" s="88"/>
      <c r="M309" s="204"/>
      <c r="N309" s="88"/>
      <c r="O309" s="204"/>
      <c r="P309" s="205"/>
      <c r="Q309" s="88"/>
      <c r="R309" s="88"/>
      <c r="S309" s="88"/>
      <c r="T309" s="88"/>
      <c r="U309" s="88"/>
      <c r="V309" s="88"/>
      <c r="W309" s="88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88"/>
      <c r="GF309" s="88"/>
      <c r="GG309" s="88"/>
      <c r="GH309" s="88"/>
      <c r="GI309" s="88"/>
      <c r="GJ309" s="88"/>
      <c r="GK309" s="88"/>
      <c r="GL309" s="88"/>
      <c r="GM309" s="88"/>
      <c r="GN309" s="88"/>
    </row>
    <row r="310" spans="1:196" s="195" customFormat="1">
      <c r="A310" s="4"/>
      <c r="B310" s="194"/>
      <c r="C310" s="194"/>
      <c r="D310" s="194"/>
      <c r="E310" s="88"/>
      <c r="F310" s="202"/>
      <c r="G310" s="202"/>
      <c r="I310" s="88"/>
      <c r="J310" s="88"/>
      <c r="K310" s="203"/>
      <c r="L310" s="88"/>
      <c r="M310" s="204"/>
      <c r="N310" s="88"/>
      <c r="O310" s="204"/>
      <c r="P310" s="205"/>
      <c r="Q310" s="88"/>
      <c r="R310" s="88"/>
      <c r="S310" s="88"/>
      <c r="T310" s="88"/>
      <c r="U310" s="88"/>
      <c r="V310" s="88"/>
      <c r="W310" s="88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88"/>
      <c r="GF310" s="88"/>
      <c r="GG310" s="88"/>
      <c r="GH310" s="88"/>
      <c r="GI310" s="88"/>
      <c r="GJ310" s="88"/>
      <c r="GK310" s="88"/>
      <c r="GL310" s="88"/>
      <c r="GM310" s="88"/>
      <c r="GN310" s="88"/>
    </row>
    <row r="311" spans="1:196" s="195" customFormat="1">
      <c r="A311" s="4"/>
      <c r="B311" s="194"/>
      <c r="C311" s="194"/>
      <c r="D311" s="194"/>
      <c r="E311" s="88"/>
      <c r="F311" s="202"/>
      <c r="G311" s="202"/>
      <c r="I311" s="88"/>
      <c r="J311" s="88"/>
      <c r="K311" s="203"/>
      <c r="L311" s="88"/>
      <c r="M311" s="204"/>
      <c r="N311" s="88"/>
      <c r="O311" s="204"/>
      <c r="P311" s="205"/>
      <c r="Q311" s="88"/>
      <c r="R311" s="88"/>
      <c r="S311" s="88"/>
      <c r="T311" s="88"/>
      <c r="U311" s="88"/>
      <c r="V311" s="88"/>
      <c r="W311" s="88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88"/>
      <c r="GF311" s="88"/>
      <c r="GG311" s="88"/>
      <c r="GH311" s="88"/>
      <c r="GI311" s="88"/>
      <c r="GJ311" s="88"/>
      <c r="GK311" s="88"/>
      <c r="GL311" s="88"/>
      <c r="GM311" s="88"/>
      <c r="GN311" s="88"/>
    </row>
    <row r="312" spans="1:196" s="195" customFormat="1">
      <c r="A312" s="4"/>
      <c r="B312" s="194"/>
      <c r="C312" s="194"/>
      <c r="D312" s="194"/>
      <c r="E312" s="88"/>
      <c r="F312" s="202"/>
      <c r="G312" s="202"/>
      <c r="I312" s="88"/>
      <c r="J312" s="88"/>
      <c r="K312" s="203"/>
      <c r="L312" s="88"/>
      <c r="M312" s="204"/>
      <c r="N312" s="88"/>
      <c r="O312" s="204"/>
      <c r="P312" s="205"/>
      <c r="Q312" s="88"/>
      <c r="R312" s="88"/>
      <c r="S312" s="88"/>
      <c r="T312" s="88"/>
      <c r="U312" s="88"/>
      <c r="V312" s="88"/>
      <c r="W312" s="88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88"/>
      <c r="GF312" s="88"/>
      <c r="GG312" s="88"/>
      <c r="GH312" s="88"/>
      <c r="GI312" s="88"/>
      <c r="GJ312" s="88"/>
      <c r="GK312" s="88"/>
      <c r="GL312" s="88"/>
      <c r="GM312" s="88"/>
      <c r="GN312" s="88"/>
    </row>
    <row r="313" spans="1:196" s="195" customFormat="1">
      <c r="A313" s="4"/>
      <c r="B313" s="194"/>
      <c r="C313" s="194"/>
      <c r="D313" s="194"/>
      <c r="E313" s="88"/>
      <c r="F313" s="202"/>
      <c r="G313" s="202"/>
      <c r="I313" s="88"/>
      <c r="J313" s="88"/>
      <c r="K313" s="203"/>
      <c r="L313" s="88"/>
      <c r="M313" s="204"/>
      <c r="N313" s="88"/>
      <c r="O313" s="204"/>
      <c r="P313" s="205"/>
      <c r="Q313" s="88"/>
      <c r="R313" s="88"/>
      <c r="S313" s="88"/>
      <c r="T313" s="88"/>
      <c r="U313" s="88"/>
      <c r="V313" s="88"/>
      <c r="W313" s="88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88"/>
      <c r="GF313" s="88"/>
      <c r="GG313" s="88"/>
      <c r="GH313" s="88"/>
      <c r="GI313" s="88"/>
      <c r="GJ313" s="88"/>
      <c r="GK313" s="88"/>
      <c r="GL313" s="88"/>
      <c r="GM313" s="88"/>
      <c r="GN313" s="88"/>
    </row>
    <row r="314" spans="1:196" s="195" customFormat="1">
      <c r="A314" s="4"/>
      <c r="B314" s="194"/>
      <c r="C314" s="194"/>
      <c r="D314" s="194"/>
      <c r="E314" s="88"/>
      <c r="F314" s="202"/>
      <c r="G314" s="202"/>
      <c r="I314" s="88"/>
      <c r="J314" s="88"/>
      <c r="K314" s="203"/>
      <c r="L314" s="88"/>
      <c r="M314" s="204"/>
      <c r="N314" s="88"/>
      <c r="O314" s="204"/>
      <c r="P314" s="205"/>
      <c r="Q314" s="88"/>
      <c r="R314" s="88"/>
      <c r="S314" s="88"/>
      <c r="T314" s="88"/>
      <c r="U314" s="88"/>
      <c r="V314" s="88"/>
      <c r="W314" s="88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88"/>
      <c r="GF314" s="88"/>
      <c r="GG314" s="88"/>
      <c r="GH314" s="88"/>
      <c r="GI314" s="88"/>
      <c r="GJ314" s="88"/>
      <c r="GK314" s="88"/>
      <c r="GL314" s="88"/>
      <c r="GM314" s="88"/>
      <c r="GN314" s="88"/>
    </row>
    <row r="315" spans="1:196" s="195" customFormat="1">
      <c r="A315" s="4"/>
      <c r="B315" s="194"/>
      <c r="C315" s="194"/>
      <c r="D315" s="194"/>
      <c r="E315" s="88"/>
      <c r="F315" s="202"/>
      <c r="G315" s="202"/>
      <c r="I315" s="88"/>
      <c r="J315" s="88"/>
      <c r="K315" s="203"/>
      <c r="L315" s="88"/>
      <c r="M315" s="204"/>
      <c r="N315" s="88"/>
      <c r="O315" s="204"/>
      <c r="P315" s="205"/>
      <c r="Q315" s="88"/>
      <c r="R315" s="88"/>
      <c r="S315" s="88"/>
      <c r="T315" s="88"/>
      <c r="U315" s="88"/>
      <c r="V315" s="88"/>
      <c r="W315" s="88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88"/>
      <c r="GF315" s="88"/>
      <c r="GG315" s="88"/>
      <c r="GH315" s="88"/>
      <c r="GI315" s="88"/>
      <c r="GJ315" s="88"/>
      <c r="GK315" s="88"/>
      <c r="GL315" s="88"/>
      <c r="GM315" s="88"/>
      <c r="GN315" s="88"/>
    </row>
    <row r="316" spans="1:196" s="195" customFormat="1">
      <c r="A316" s="4"/>
      <c r="B316" s="194"/>
      <c r="C316" s="194"/>
      <c r="D316" s="194"/>
      <c r="E316" s="88"/>
      <c r="F316" s="202"/>
      <c r="G316" s="202"/>
      <c r="I316" s="88"/>
      <c r="J316" s="88"/>
      <c r="K316" s="203"/>
      <c r="L316" s="88"/>
      <c r="M316" s="204"/>
      <c r="N316" s="88"/>
      <c r="O316" s="204"/>
      <c r="P316" s="205"/>
      <c r="Q316" s="88"/>
      <c r="R316" s="88"/>
      <c r="S316" s="88"/>
      <c r="T316" s="88"/>
      <c r="U316" s="88"/>
      <c r="V316" s="88"/>
      <c r="W316" s="88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88"/>
      <c r="GF316" s="88"/>
      <c r="GG316" s="88"/>
      <c r="GH316" s="88"/>
      <c r="GI316" s="88"/>
      <c r="GJ316" s="88"/>
      <c r="GK316" s="88"/>
      <c r="GL316" s="88"/>
      <c r="GM316" s="88"/>
      <c r="GN316" s="88"/>
    </row>
    <row r="317" spans="1:196" s="195" customFormat="1">
      <c r="A317" s="4"/>
      <c r="B317" s="194"/>
      <c r="C317" s="194"/>
      <c r="D317" s="194"/>
      <c r="E317" s="88"/>
      <c r="F317" s="202"/>
      <c r="G317" s="202"/>
      <c r="I317" s="88"/>
      <c r="J317" s="88"/>
      <c r="K317" s="203"/>
      <c r="L317" s="88"/>
      <c r="M317" s="204"/>
      <c r="N317" s="88"/>
      <c r="O317" s="204"/>
      <c r="P317" s="205"/>
      <c r="Q317" s="88"/>
      <c r="R317" s="88"/>
      <c r="S317" s="88"/>
      <c r="T317" s="88"/>
      <c r="U317" s="88"/>
      <c r="V317" s="88"/>
      <c r="W317" s="88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88"/>
      <c r="GF317" s="88"/>
      <c r="GG317" s="88"/>
      <c r="GH317" s="88"/>
      <c r="GI317" s="88"/>
      <c r="GJ317" s="88"/>
      <c r="GK317" s="88"/>
      <c r="GL317" s="88"/>
      <c r="GM317" s="88"/>
      <c r="GN317" s="88"/>
    </row>
    <row r="318" spans="1:196" s="195" customFormat="1">
      <c r="A318" s="4"/>
      <c r="B318" s="194"/>
      <c r="C318" s="194"/>
      <c r="D318" s="194"/>
      <c r="E318" s="88"/>
      <c r="F318" s="202"/>
      <c r="G318" s="202"/>
      <c r="I318" s="88"/>
      <c r="J318" s="88"/>
      <c r="K318" s="203"/>
      <c r="L318" s="88"/>
      <c r="M318" s="204"/>
      <c r="N318" s="88"/>
      <c r="O318" s="204"/>
      <c r="P318" s="205"/>
      <c r="Q318" s="88"/>
      <c r="R318" s="88"/>
      <c r="S318" s="88"/>
      <c r="T318" s="88"/>
      <c r="U318" s="88"/>
      <c r="V318" s="88"/>
      <c r="W318" s="88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88"/>
      <c r="GF318" s="88"/>
      <c r="GG318" s="88"/>
      <c r="GH318" s="88"/>
      <c r="GI318" s="88"/>
      <c r="GJ318" s="88"/>
      <c r="GK318" s="88"/>
      <c r="GL318" s="88"/>
      <c r="GM318" s="88"/>
      <c r="GN318" s="88"/>
    </row>
    <row r="319" spans="1:196" s="195" customFormat="1">
      <c r="A319" s="4"/>
      <c r="B319" s="194"/>
      <c r="C319" s="194"/>
      <c r="D319" s="194"/>
      <c r="E319" s="88"/>
      <c r="F319" s="202"/>
      <c r="G319" s="202"/>
      <c r="I319" s="88"/>
      <c r="J319" s="88"/>
      <c r="K319" s="203"/>
      <c r="L319" s="88"/>
      <c r="M319" s="204"/>
      <c r="N319" s="88"/>
      <c r="O319" s="204"/>
      <c r="P319" s="205"/>
      <c r="Q319" s="88"/>
      <c r="R319" s="88"/>
      <c r="S319" s="88"/>
      <c r="T319" s="88"/>
      <c r="U319" s="88"/>
      <c r="V319" s="88"/>
      <c r="W319" s="88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88"/>
      <c r="GF319" s="88"/>
      <c r="GG319" s="88"/>
      <c r="GH319" s="88"/>
      <c r="GI319" s="88"/>
      <c r="GJ319" s="88"/>
      <c r="GK319" s="88"/>
      <c r="GL319" s="88"/>
      <c r="GM319" s="88"/>
      <c r="GN319" s="88"/>
    </row>
    <row r="320" spans="1:196" s="195" customFormat="1">
      <c r="A320" s="4"/>
      <c r="B320" s="194"/>
      <c r="C320" s="194"/>
      <c r="D320" s="194"/>
      <c r="E320" s="88"/>
      <c r="F320" s="202"/>
      <c r="G320" s="202"/>
      <c r="I320" s="88"/>
      <c r="J320" s="88"/>
      <c r="K320" s="203"/>
      <c r="L320" s="88"/>
      <c r="M320" s="204"/>
      <c r="N320" s="88"/>
      <c r="O320" s="204"/>
      <c r="P320" s="205"/>
      <c r="Q320" s="88"/>
      <c r="R320" s="88"/>
      <c r="S320" s="88"/>
      <c r="T320" s="88"/>
      <c r="U320" s="88"/>
      <c r="V320" s="88"/>
      <c r="W320" s="88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88"/>
      <c r="GF320" s="88"/>
      <c r="GG320" s="88"/>
      <c r="GH320" s="88"/>
      <c r="GI320" s="88"/>
      <c r="GJ320" s="88"/>
      <c r="GK320" s="88"/>
      <c r="GL320" s="88"/>
      <c r="GM320" s="88"/>
      <c r="GN320" s="88"/>
    </row>
    <row r="321" spans="1:196" s="195" customFormat="1">
      <c r="A321" s="4"/>
      <c r="B321" s="194"/>
      <c r="C321" s="194"/>
      <c r="D321" s="194"/>
      <c r="E321" s="88"/>
      <c r="F321" s="202"/>
      <c r="G321" s="202"/>
      <c r="I321" s="88"/>
      <c r="J321" s="88"/>
      <c r="K321" s="203"/>
      <c r="L321" s="88"/>
      <c r="M321" s="204"/>
      <c r="N321" s="88"/>
      <c r="O321" s="204"/>
      <c r="P321" s="205"/>
      <c r="Q321" s="88"/>
      <c r="R321" s="88"/>
      <c r="S321" s="88"/>
      <c r="T321" s="88"/>
      <c r="U321" s="88"/>
      <c r="V321" s="88"/>
      <c r="W321" s="88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88"/>
      <c r="GF321" s="88"/>
      <c r="GG321" s="88"/>
      <c r="GH321" s="88"/>
      <c r="GI321" s="88"/>
      <c r="GJ321" s="88"/>
      <c r="GK321" s="88"/>
      <c r="GL321" s="88"/>
      <c r="GM321" s="88"/>
      <c r="GN321" s="88"/>
    </row>
    <row r="322" spans="1:196" s="195" customFormat="1">
      <c r="A322" s="4"/>
      <c r="B322" s="194"/>
      <c r="C322" s="194"/>
      <c r="D322" s="194"/>
      <c r="E322" s="88"/>
      <c r="F322" s="202"/>
      <c r="G322" s="202"/>
      <c r="I322" s="88"/>
      <c r="J322" s="88"/>
      <c r="K322" s="203"/>
      <c r="L322" s="88"/>
      <c r="M322" s="204"/>
      <c r="N322" s="88"/>
      <c r="O322" s="204"/>
      <c r="P322" s="205"/>
      <c r="Q322" s="88"/>
      <c r="R322" s="88"/>
      <c r="S322" s="88"/>
      <c r="T322" s="88"/>
      <c r="U322" s="88"/>
      <c r="V322" s="88"/>
      <c r="W322" s="88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88"/>
      <c r="GF322" s="88"/>
      <c r="GG322" s="88"/>
      <c r="GH322" s="88"/>
      <c r="GI322" s="88"/>
      <c r="GJ322" s="88"/>
      <c r="GK322" s="88"/>
      <c r="GL322" s="88"/>
      <c r="GM322" s="88"/>
      <c r="GN322" s="88"/>
    </row>
    <row r="323" spans="1:196" s="195" customFormat="1">
      <c r="A323" s="4"/>
      <c r="B323" s="194"/>
      <c r="C323" s="194"/>
      <c r="D323" s="194"/>
      <c r="E323" s="88"/>
      <c r="F323" s="202"/>
      <c r="G323" s="202"/>
      <c r="I323" s="88"/>
      <c r="J323" s="88"/>
      <c r="K323" s="203"/>
      <c r="L323" s="88"/>
      <c r="M323" s="204"/>
      <c r="N323" s="88"/>
      <c r="O323" s="204"/>
      <c r="P323" s="205"/>
      <c r="Q323" s="88"/>
      <c r="R323" s="88"/>
      <c r="S323" s="88"/>
      <c r="T323" s="88"/>
      <c r="U323" s="88"/>
      <c r="V323" s="88"/>
      <c r="W323" s="88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88"/>
      <c r="GF323" s="88"/>
      <c r="GG323" s="88"/>
      <c r="GH323" s="88"/>
      <c r="GI323" s="88"/>
      <c r="GJ323" s="88"/>
      <c r="GK323" s="88"/>
      <c r="GL323" s="88"/>
      <c r="GM323" s="88"/>
      <c r="GN323" s="88"/>
    </row>
    <row r="324" spans="1:196" s="195" customFormat="1">
      <c r="A324" s="4"/>
      <c r="B324" s="194"/>
      <c r="C324" s="194"/>
      <c r="D324" s="194"/>
      <c r="E324" s="88"/>
      <c r="F324" s="202"/>
      <c r="G324" s="202"/>
      <c r="I324" s="88"/>
      <c r="J324" s="88"/>
      <c r="K324" s="203"/>
      <c r="L324" s="88"/>
      <c r="M324" s="204"/>
      <c r="N324" s="88"/>
      <c r="O324" s="204"/>
      <c r="P324" s="205"/>
      <c r="Q324" s="88"/>
      <c r="R324" s="88"/>
      <c r="S324" s="88"/>
      <c r="T324" s="88"/>
      <c r="U324" s="88"/>
      <c r="V324" s="88"/>
      <c r="W324" s="88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88"/>
      <c r="GF324" s="88"/>
      <c r="GG324" s="88"/>
      <c r="GH324" s="88"/>
      <c r="GI324" s="88"/>
      <c r="GJ324" s="88"/>
      <c r="GK324" s="88"/>
      <c r="GL324" s="88"/>
      <c r="GM324" s="88"/>
      <c r="GN324" s="88"/>
    </row>
    <row r="325" spans="1:196" s="195" customFormat="1">
      <c r="A325" s="4"/>
      <c r="B325" s="194"/>
      <c r="C325" s="194"/>
      <c r="D325" s="194"/>
      <c r="E325" s="88"/>
      <c r="F325" s="202"/>
      <c r="G325" s="202"/>
      <c r="I325" s="88"/>
      <c r="J325" s="88"/>
      <c r="K325" s="203"/>
      <c r="L325" s="88"/>
      <c r="M325" s="204"/>
      <c r="N325" s="88"/>
      <c r="O325" s="204"/>
      <c r="P325" s="205"/>
      <c r="Q325" s="88"/>
      <c r="R325" s="88"/>
      <c r="S325" s="88"/>
      <c r="T325" s="88"/>
      <c r="U325" s="88"/>
      <c r="V325" s="88"/>
      <c r="W325" s="88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88"/>
      <c r="GF325" s="88"/>
      <c r="GG325" s="88"/>
      <c r="GH325" s="88"/>
      <c r="GI325" s="88"/>
      <c r="GJ325" s="88"/>
      <c r="GK325" s="88"/>
      <c r="GL325" s="88"/>
      <c r="GM325" s="88"/>
      <c r="GN325" s="88"/>
    </row>
    <row r="326" spans="1:196" s="195" customFormat="1">
      <c r="A326" s="4"/>
      <c r="B326" s="194"/>
      <c r="C326" s="194"/>
      <c r="D326" s="194"/>
      <c r="E326" s="88"/>
      <c r="F326" s="202"/>
      <c r="G326" s="202"/>
      <c r="I326" s="88"/>
      <c r="J326" s="88"/>
      <c r="K326" s="203"/>
      <c r="L326" s="88"/>
      <c r="M326" s="204"/>
      <c r="N326" s="88"/>
      <c r="O326" s="204"/>
      <c r="P326" s="205"/>
      <c r="Q326" s="88"/>
      <c r="R326" s="88"/>
      <c r="S326" s="88"/>
      <c r="T326" s="88"/>
      <c r="U326" s="88"/>
      <c r="V326" s="88"/>
      <c r="W326" s="88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88"/>
      <c r="GF326" s="88"/>
      <c r="GG326" s="88"/>
      <c r="GH326" s="88"/>
      <c r="GI326" s="88"/>
      <c r="GJ326" s="88"/>
      <c r="GK326" s="88"/>
      <c r="GL326" s="88"/>
      <c r="GM326" s="88"/>
      <c r="GN326" s="88"/>
    </row>
    <row r="327" spans="1:196" s="195" customFormat="1">
      <c r="A327" s="4"/>
      <c r="B327" s="194"/>
      <c r="C327" s="194"/>
      <c r="D327" s="194"/>
      <c r="E327" s="88"/>
      <c r="F327" s="202"/>
      <c r="G327" s="202"/>
      <c r="I327" s="88"/>
      <c r="J327" s="88"/>
      <c r="K327" s="203"/>
      <c r="L327" s="88"/>
      <c r="M327" s="204"/>
      <c r="N327" s="88"/>
      <c r="O327" s="204"/>
      <c r="P327" s="205"/>
      <c r="Q327" s="88"/>
      <c r="R327" s="88"/>
      <c r="S327" s="88"/>
      <c r="T327" s="88"/>
      <c r="U327" s="88"/>
      <c r="V327" s="88"/>
      <c r="W327" s="88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88"/>
      <c r="GF327" s="88"/>
      <c r="GG327" s="88"/>
      <c r="GH327" s="88"/>
      <c r="GI327" s="88"/>
      <c r="GJ327" s="88"/>
      <c r="GK327" s="88"/>
      <c r="GL327" s="88"/>
      <c r="GM327" s="88"/>
      <c r="GN327" s="88"/>
    </row>
    <row r="328" spans="1:196" s="195" customFormat="1">
      <c r="A328" s="4"/>
      <c r="B328" s="194"/>
      <c r="C328" s="194"/>
      <c r="D328" s="194"/>
      <c r="E328" s="88"/>
      <c r="F328" s="202"/>
      <c r="G328" s="202"/>
      <c r="I328" s="88"/>
      <c r="J328" s="88"/>
      <c r="K328" s="203"/>
      <c r="L328" s="88"/>
      <c r="M328" s="204"/>
      <c r="N328" s="88"/>
      <c r="O328" s="204"/>
      <c r="P328" s="205"/>
      <c r="Q328" s="88"/>
      <c r="R328" s="88"/>
      <c r="S328" s="88"/>
      <c r="T328" s="88"/>
      <c r="U328" s="88"/>
      <c r="V328" s="88"/>
      <c r="W328" s="88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88"/>
      <c r="GF328" s="88"/>
      <c r="GG328" s="88"/>
      <c r="GH328" s="88"/>
      <c r="GI328" s="88"/>
      <c r="GJ328" s="88"/>
      <c r="GK328" s="88"/>
      <c r="GL328" s="88"/>
      <c r="GM328" s="88"/>
      <c r="GN328" s="88"/>
    </row>
    <row r="329" spans="1:196" s="195" customFormat="1">
      <c r="A329" s="4"/>
      <c r="B329" s="194"/>
      <c r="C329" s="194"/>
      <c r="D329" s="194"/>
      <c r="E329" s="88"/>
      <c r="F329" s="202"/>
      <c r="G329" s="202"/>
      <c r="I329" s="88"/>
      <c r="J329" s="88"/>
      <c r="K329" s="203"/>
      <c r="L329" s="88"/>
      <c r="M329" s="204"/>
      <c r="N329" s="88"/>
      <c r="O329" s="204"/>
      <c r="P329" s="205"/>
      <c r="Q329" s="88"/>
      <c r="R329" s="88"/>
      <c r="S329" s="88"/>
      <c r="T329" s="88"/>
      <c r="U329" s="88"/>
      <c r="V329" s="88"/>
      <c r="W329" s="88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88"/>
      <c r="GF329" s="88"/>
      <c r="GG329" s="88"/>
      <c r="GH329" s="88"/>
      <c r="GI329" s="88"/>
      <c r="GJ329" s="88"/>
      <c r="GK329" s="88"/>
      <c r="GL329" s="88"/>
      <c r="GM329" s="88"/>
      <c r="GN329" s="88"/>
    </row>
    <row r="330" spans="1:196" s="195" customFormat="1">
      <c r="A330" s="4"/>
      <c r="B330" s="194"/>
      <c r="C330" s="194"/>
      <c r="D330" s="194"/>
      <c r="E330" s="88"/>
      <c r="F330" s="202"/>
      <c r="G330" s="202"/>
      <c r="I330" s="88"/>
      <c r="J330" s="88"/>
      <c r="K330" s="203"/>
      <c r="L330" s="88"/>
      <c r="M330" s="204"/>
      <c r="N330" s="88"/>
      <c r="O330" s="204"/>
      <c r="P330" s="205"/>
      <c r="Q330" s="88"/>
      <c r="R330" s="88"/>
      <c r="S330" s="88"/>
      <c r="T330" s="88"/>
      <c r="U330" s="88"/>
      <c r="V330" s="88"/>
      <c r="W330" s="88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88"/>
      <c r="GF330" s="88"/>
      <c r="GG330" s="88"/>
      <c r="GH330" s="88"/>
      <c r="GI330" s="88"/>
      <c r="GJ330" s="88"/>
      <c r="GK330" s="88"/>
      <c r="GL330" s="88"/>
      <c r="GM330" s="88"/>
      <c r="GN330" s="88"/>
    </row>
    <row r="331" spans="1:196" s="195" customFormat="1">
      <c r="A331" s="4"/>
      <c r="B331" s="194"/>
      <c r="C331" s="194"/>
      <c r="D331" s="194"/>
      <c r="E331" s="88"/>
      <c r="F331" s="202"/>
      <c r="G331" s="202"/>
      <c r="I331" s="88"/>
      <c r="J331" s="88"/>
      <c r="K331" s="203"/>
      <c r="L331" s="88"/>
      <c r="M331" s="204"/>
      <c r="N331" s="88"/>
      <c r="O331" s="204"/>
      <c r="P331" s="205"/>
      <c r="Q331" s="88"/>
      <c r="R331" s="88"/>
      <c r="S331" s="88"/>
      <c r="T331" s="88"/>
      <c r="U331" s="88"/>
      <c r="V331" s="88"/>
      <c r="W331" s="88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88"/>
      <c r="GF331" s="88"/>
      <c r="GG331" s="88"/>
      <c r="GH331" s="88"/>
      <c r="GI331" s="88"/>
      <c r="GJ331" s="88"/>
      <c r="GK331" s="88"/>
      <c r="GL331" s="88"/>
      <c r="GM331" s="88"/>
      <c r="GN331" s="88"/>
    </row>
    <row r="332" spans="1:196" s="195" customFormat="1">
      <c r="A332" s="4"/>
      <c r="B332" s="194"/>
      <c r="C332" s="194"/>
      <c r="D332" s="194"/>
      <c r="E332" s="88"/>
      <c r="F332" s="202"/>
      <c r="G332" s="202"/>
      <c r="I332" s="88"/>
      <c r="J332" s="88"/>
      <c r="K332" s="203"/>
      <c r="L332" s="88"/>
      <c r="M332" s="204"/>
      <c r="N332" s="88"/>
      <c r="O332" s="204"/>
      <c r="P332" s="205"/>
      <c r="Q332" s="88"/>
      <c r="R332" s="88"/>
      <c r="S332" s="88"/>
      <c r="T332" s="88"/>
      <c r="U332" s="88"/>
      <c r="V332" s="88"/>
      <c r="W332" s="88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88"/>
      <c r="GF332" s="88"/>
      <c r="GG332" s="88"/>
      <c r="GH332" s="88"/>
      <c r="GI332" s="88"/>
      <c r="GJ332" s="88"/>
      <c r="GK332" s="88"/>
      <c r="GL332" s="88"/>
      <c r="GM332" s="88"/>
      <c r="GN332" s="88"/>
    </row>
    <row r="333" spans="1:196" s="195" customFormat="1">
      <c r="A333" s="4"/>
      <c r="B333" s="194"/>
      <c r="C333" s="194"/>
      <c r="D333" s="194"/>
      <c r="E333" s="88"/>
      <c r="F333" s="202"/>
      <c r="G333" s="202"/>
      <c r="I333" s="88"/>
      <c r="J333" s="88"/>
      <c r="K333" s="203"/>
      <c r="L333" s="88"/>
      <c r="M333" s="204"/>
      <c r="N333" s="88"/>
      <c r="O333" s="204"/>
      <c r="P333" s="205"/>
      <c r="Q333" s="88"/>
      <c r="R333" s="88"/>
      <c r="S333" s="88"/>
      <c r="T333" s="88"/>
      <c r="U333" s="88"/>
      <c r="V333" s="88"/>
      <c r="W333" s="88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88"/>
      <c r="GF333" s="88"/>
      <c r="GG333" s="88"/>
      <c r="GH333" s="88"/>
      <c r="GI333" s="88"/>
      <c r="GJ333" s="88"/>
      <c r="GK333" s="88"/>
      <c r="GL333" s="88"/>
      <c r="GM333" s="88"/>
      <c r="GN333" s="88"/>
    </row>
    <row r="334" spans="1:196" s="195" customFormat="1">
      <c r="A334" s="4"/>
      <c r="B334" s="194"/>
      <c r="C334" s="194"/>
      <c r="D334" s="194"/>
      <c r="E334" s="88"/>
      <c r="F334" s="202"/>
      <c r="G334" s="202"/>
      <c r="I334" s="88"/>
      <c r="J334" s="88"/>
      <c r="K334" s="203"/>
      <c r="L334" s="88"/>
      <c r="M334" s="204"/>
      <c r="N334" s="88"/>
      <c r="O334" s="204"/>
      <c r="P334" s="205"/>
      <c r="Q334" s="88"/>
      <c r="R334" s="88"/>
      <c r="S334" s="88"/>
      <c r="T334" s="88"/>
      <c r="U334" s="88"/>
      <c r="V334" s="88"/>
      <c r="W334" s="88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88"/>
      <c r="GF334" s="88"/>
      <c r="GG334" s="88"/>
      <c r="GH334" s="88"/>
      <c r="GI334" s="88"/>
      <c r="GJ334" s="88"/>
      <c r="GK334" s="88"/>
      <c r="GL334" s="88"/>
      <c r="GM334" s="88"/>
      <c r="GN334" s="88"/>
    </row>
    <row r="335" spans="1:196" s="195" customFormat="1">
      <c r="A335" s="4"/>
      <c r="B335" s="194"/>
      <c r="C335" s="194"/>
      <c r="D335" s="194"/>
      <c r="E335" s="88"/>
      <c r="F335" s="202"/>
      <c r="G335" s="202"/>
      <c r="I335" s="88"/>
      <c r="J335" s="88"/>
      <c r="K335" s="203"/>
      <c r="L335" s="88"/>
      <c r="M335" s="204"/>
      <c r="N335" s="88"/>
      <c r="O335" s="204"/>
      <c r="P335" s="205"/>
      <c r="Q335" s="88"/>
      <c r="R335" s="88"/>
      <c r="S335" s="88"/>
      <c r="T335" s="88"/>
      <c r="U335" s="88"/>
      <c r="V335" s="88"/>
      <c r="W335" s="88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88"/>
      <c r="GF335" s="88"/>
      <c r="GG335" s="88"/>
      <c r="GH335" s="88"/>
      <c r="GI335" s="88"/>
      <c r="GJ335" s="88"/>
      <c r="GK335" s="88"/>
      <c r="GL335" s="88"/>
      <c r="GM335" s="88"/>
      <c r="GN335" s="88"/>
    </row>
    <row r="336" spans="1:196" s="195" customFormat="1">
      <c r="A336" s="4"/>
      <c r="B336" s="194"/>
      <c r="C336" s="194"/>
      <c r="D336" s="194"/>
      <c r="E336" s="88"/>
      <c r="F336" s="202"/>
      <c r="G336" s="202"/>
      <c r="I336" s="88"/>
      <c r="J336" s="88"/>
      <c r="K336" s="203"/>
      <c r="L336" s="88"/>
      <c r="M336" s="204"/>
      <c r="N336" s="88"/>
      <c r="O336" s="204"/>
      <c r="P336" s="205"/>
      <c r="Q336" s="88"/>
      <c r="R336" s="88"/>
      <c r="S336" s="88"/>
      <c r="T336" s="88"/>
      <c r="U336" s="88"/>
      <c r="V336" s="88"/>
      <c r="W336" s="88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88"/>
      <c r="GF336" s="88"/>
      <c r="GG336" s="88"/>
      <c r="GH336" s="88"/>
      <c r="GI336" s="88"/>
      <c r="GJ336" s="88"/>
      <c r="GK336" s="88"/>
      <c r="GL336" s="88"/>
      <c r="GM336" s="88"/>
      <c r="GN336" s="88"/>
    </row>
    <row r="337" spans="1:196" s="195" customFormat="1">
      <c r="A337" s="4"/>
      <c r="B337" s="194"/>
      <c r="C337" s="194"/>
      <c r="D337" s="194"/>
      <c r="E337" s="88"/>
      <c r="F337" s="202"/>
      <c r="G337" s="202"/>
      <c r="I337" s="88"/>
      <c r="J337" s="88"/>
      <c r="K337" s="203"/>
      <c r="L337" s="88"/>
      <c r="M337" s="204"/>
      <c r="N337" s="88"/>
      <c r="O337" s="204"/>
      <c r="P337" s="205"/>
      <c r="Q337" s="88"/>
      <c r="R337" s="88"/>
      <c r="S337" s="88"/>
      <c r="T337" s="88"/>
      <c r="U337" s="88"/>
      <c r="V337" s="88"/>
      <c r="W337" s="88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88"/>
      <c r="GF337" s="88"/>
      <c r="GG337" s="88"/>
      <c r="GH337" s="88"/>
      <c r="GI337" s="88"/>
      <c r="GJ337" s="88"/>
      <c r="GK337" s="88"/>
      <c r="GL337" s="88"/>
      <c r="GM337" s="88"/>
      <c r="GN337" s="88"/>
    </row>
    <row r="338" spans="1:196" s="195" customFormat="1">
      <c r="A338" s="4"/>
      <c r="B338" s="194"/>
      <c r="C338" s="194"/>
      <c r="D338" s="194"/>
      <c r="E338" s="88"/>
      <c r="F338" s="202"/>
      <c r="G338" s="202"/>
      <c r="I338" s="88"/>
      <c r="J338" s="88"/>
      <c r="K338" s="203"/>
      <c r="L338" s="88"/>
      <c r="M338" s="204"/>
      <c r="N338" s="88"/>
      <c r="O338" s="204"/>
      <c r="P338" s="205"/>
      <c r="Q338" s="88"/>
      <c r="R338" s="88"/>
      <c r="S338" s="88"/>
      <c r="T338" s="88"/>
      <c r="U338" s="88"/>
      <c r="V338" s="88"/>
      <c r="W338" s="88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88"/>
      <c r="GF338" s="88"/>
      <c r="GG338" s="88"/>
      <c r="GH338" s="88"/>
      <c r="GI338" s="88"/>
      <c r="GJ338" s="88"/>
      <c r="GK338" s="88"/>
      <c r="GL338" s="88"/>
      <c r="GM338" s="88"/>
      <c r="GN338" s="88"/>
    </row>
    <row r="339" spans="1:196" s="195" customFormat="1">
      <c r="A339" s="4"/>
      <c r="B339" s="194"/>
      <c r="C339" s="194"/>
      <c r="D339" s="194"/>
      <c r="E339" s="88"/>
      <c r="F339" s="202"/>
      <c r="G339" s="202"/>
      <c r="I339" s="88"/>
      <c r="J339" s="88"/>
      <c r="K339" s="203"/>
      <c r="L339" s="88"/>
      <c r="M339" s="204"/>
      <c r="N339" s="88"/>
      <c r="O339" s="204"/>
      <c r="P339" s="205"/>
      <c r="Q339" s="88"/>
      <c r="R339" s="88"/>
      <c r="S339" s="88"/>
      <c r="T339" s="88"/>
      <c r="U339" s="88"/>
      <c r="V339" s="88"/>
      <c r="W339" s="88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88"/>
      <c r="GF339" s="88"/>
      <c r="GG339" s="88"/>
      <c r="GH339" s="88"/>
      <c r="GI339" s="88"/>
      <c r="GJ339" s="88"/>
      <c r="GK339" s="88"/>
      <c r="GL339" s="88"/>
      <c r="GM339" s="88"/>
      <c r="GN339" s="88"/>
    </row>
    <row r="340" spans="1:196" s="195" customFormat="1">
      <c r="A340" s="4"/>
      <c r="B340" s="194"/>
      <c r="C340" s="194"/>
      <c r="D340" s="194"/>
      <c r="E340" s="88"/>
      <c r="F340" s="202"/>
      <c r="G340" s="202"/>
      <c r="I340" s="88"/>
      <c r="J340" s="88"/>
      <c r="K340" s="203"/>
      <c r="L340" s="88"/>
      <c r="M340" s="204"/>
      <c r="N340" s="88"/>
      <c r="O340" s="204"/>
      <c r="P340" s="205"/>
      <c r="Q340" s="88"/>
      <c r="R340" s="88"/>
      <c r="S340" s="88"/>
      <c r="T340" s="88"/>
      <c r="U340" s="88"/>
      <c r="V340" s="88"/>
      <c r="W340" s="88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88"/>
      <c r="GF340" s="88"/>
      <c r="GG340" s="88"/>
      <c r="GH340" s="88"/>
      <c r="GI340" s="88"/>
      <c r="GJ340" s="88"/>
      <c r="GK340" s="88"/>
      <c r="GL340" s="88"/>
      <c r="GM340" s="88"/>
      <c r="GN340" s="88"/>
    </row>
    <row r="341" spans="1:196" s="195" customFormat="1">
      <c r="A341" s="4"/>
      <c r="B341" s="194"/>
      <c r="C341" s="194"/>
      <c r="D341" s="194"/>
      <c r="E341" s="88"/>
      <c r="F341" s="202"/>
      <c r="G341" s="202"/>
      <c r="I341" s="88"/>
      <c r="J341" s="88"/>
      <c r="K341" s="203"/>
      <c r="L341" s="88"/>
      <c r="M341" s="204"/>
      <c r="N341" s="88"/>
      <c r="O341" s="204"/>
      <c r="P341" s="205"/>
      <c r="Q341" s="88"/>
      <c r="R341" s="88"/>
      <c r="S341" s="88"/>
      <c r="T341" s="88"/>
      <c r="U341" s="88"/>
      <c r="V341" s="88"/>
      <c r="W341" s="88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88"/>
      <c r="GF341" s="88"/>
      <c r="GG341" s="88"/>
      <c r="GH341" s="88"/>
      <c r="GI341" s="88"/>
      <c r="GJ341" s="88"/>
      <c r="GK341" s="88"/>
      <c r="GL341" s="88"/>
      <c r="GM341" s="88"/>
      <c r="GN341" s="88"/>
    </row>
    <row r="342" spans="1:196" s="195" customFormat="1">
      <c r="A342" s="4"/>
      <c r="B342" s="194"/>
      <c r="C342" s="194"/>
      <c r="D342" s="194"/>
      <c r="E342" s="88"/>
      <c r="F342" s="202"/>
      <c r="G342" s="202"/>
      <c r="I342" s="88"/>
      <c r="J342" s="88"/>
      <c r="K342" s="203"/>
      <c r="L342" s="88"/>
      <c r="M342" s="204"/>
      <c r="N342" s="88"/>
      <c r="O342" s="204"/>
      <c r="P342" s="205"/>
      <c r="Q342" s="88"/>
      <c r="R342" s="88"/>
      <c r="S342" s="88"/>
      <c r="T342" s="88"/>
      <c r="U342" s="88"/>
      <c r="V342" s="88"/>
      <c r="W342" s="88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88"/>
      <c r="GF342" s="88"/>
      <c r="GG342" s="88"/>
      <c r="GH342" s="88"/>
      <c r="GI342" s="88"/>
      <c r="GJ342" s="88"/>
      <c r="GK342" s="88"/>
      <c r="GL342" s="88"/>
      <c r="GM342" s="88"/>
      <c r="GN342" s="88"/>
    </row>
    <row r="343" spans="1:196" s="195" customFormat="1">
      <c r="A343" s="4"/>
      <c r="B343" s="194"/>
      <c r="C343" s="194"/>
      <c r="D343" s="194"/>
      <c r="E343" s="88"/>
      <c r="F343" s="202"/>
      <c r="G343" s="202"/>
      <c r="I343" s="88"/>
      <c r="J343" s="88"/>
      <c r="K343" s="203"/>
      <c r="L343" s="88"/>
      <c r="M343" s="204"/>
      <c r="N343" s="88"/>
      <c r="O343" s="204"/>
      <c r="P343" s="205"/>
      <c r="Q343" s="88"/>
      <c r="R343" s="88"/>
      <c r="S343" s="88"/>
      <c r="T343" s="88"/>
      <c r="U343" s="88"/>
      <c r="V343" s="88"/>
      <c r="W343" s="88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88"/>
      <c r="GF343" s="88"/>
      <c r="GG343" s="88"/>
      <c r="GH343" s="88"/>
      <c r="GI343" s="88"/>
      <c r="GJ343" s="88"/>
      <c r="GK343" s="88"/>
      <c r="GL343" s="88"/>
      <c r="GM343" s="88"/>
      <c r="GN343" s="88"/>
    </row>
    <row r="344" spans="1:196" s="195" customFormat="1">
      <c r="A344" s="4"/>
      <c r="B344" s="194"/>
      <c r="C344" s="194"/>
      <c r="D344" s="194"/>
      <c r="E344" s="88"/>
      <c r="F344" s="202"/>
      <c r="G344" s="202"/>
      <c r="I344" s="88"/>
      <c r="J344" s="88"/>
      <c r="K344" s="203"/>
      <c r="L344" s="88"/>
      <c r="M344" s="204"/>
      <c r="N344" s="88"/>
      <c r="O344" s="204"/>
      <c r="P344" s="205"/>
      <c r="Q344" s="88"/>
      <c r="R344" s="88"/>
      <c r="S344" s="88"/>
      <c r="T344" s="88"/>
      <c r="U344" s="88"/>
      <c r="V344" s="88"/>
      <c r="W344" s="88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88"/>
      <c r="GF344" s="88"/>
      <c r="GG344" s="88"/>
      <c r="GH344" s="88"/>
      <c r="GI344" s="88"/>
      <c r="GJ344" s="88"/>
      <c r="GK344" s="88"/>
      <c r="GL344" s="88"/>
      <c r="GM344" s="88"/>
      <c r="GN344" s="88"/>
    </row>
    <row r="345" spans="1:196" s="195" customFormat="1">
      <c r="A345" s="4"/>
      <c r="B345" s="194"/>
      <c r="C345" s="194"/>
      <c r="D345" s="194"/>
      <c r="E345" s="88"/>
      <c r="F345" s="202"/>
      <c r="G345" s="202"/>
      <c r="I345" s="88"/>
      <c r="J345" s="88"/>
      <c r="K345" s="203"/>
      <c r="L345" s="88"/>
      <c r="M345" s="204"/>
      <c r="N345" s="88"/>
      <c r="O345" s="204"/>
      <c r="P345" s="205"/>
      <c r="Q345" s="88"/>
      <c r="R345" s="88"/>
      <c r="S345" s="88"/>
      <c r="T345" s="88"/>
      <c r="U345" s="88"/>
      <c r="V345" s="88"/>
      <c r="W345" s="88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88"/>
      <c r="GF345" s="88"/>
      <c r="GG345" s="88"/>
      <c r="GH345" s="88"/>
      <c r="GI345" s="88"/>
      <c r="GJ345" s="88"/>
      <c r="GK345" s="88"/>
      <c r="GL345" s="88"/>
      <c r="GM345" s="88"/>
      <c r="GN345" s="88"/>
    </row>
    <row r="346" spans="1:196" s="195" customFormat="1">
      <c r="A346" s="4"/>
      <c r="B346" s="194"/>
      <c r="C346" s="194"/>
      <c r="D346" s="194"/>
      <c r="E346" s="88"/>
      <c r="F346" s="202"/>
      <c r="G346" s="202"/>
      <c r="I346" s="88"/>
      <c r="J346" s="88"/>
      <c r="K346" s="203"/>
      <c r="L346" s="88"/>
      <c r="M346" s="204"/>
      <c r="N346" s="88"/>
      <c r="O346" s="204"/>
      <c r="P346" s="205"/>
      <c r="Q346" s="88"/>
      <c r="R346" s="88"/>
      <c r="S346" s="88"/>
      <c r="T346" s="88"/>
      <c r="U346" s="88"/>
      <c r="V346" s="88"/>
      <c r="W346" s="88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88"/>
      <c r="GF346" s="88"/>
      <c r="GG346" s="88"/>
      <c r="GH346" s="88"/>
      <c r="GI346" s="88"/>
      <c r="GJ346" s="88"/>
      <c r="GK346" s="88"/>
      <c r="GL346" s="88"/>
      <c r="GM346" s="88"/>
      <c r="GN346" s="88"/>
    </row>
    <row r="347" spans="1:196" s="195" customFormat="1">
      <c r="A347" s="4"/>
      <c r="B347" s="194"/>
      <c r="C347" s="194"/>
      <c r="D347" s="194"/>
      <c r="E347" s="88"/>
      <c r="F347" s="202"/>
      <c r="G347" s="202"/>
      <c r="I347" s="88"/>
      <c r="J347" s="88"/>
      <c r="K347" s="203"/>
      <c r="L347" s="88"/>
      <c r="M347" s="204"/>
      <c r="N347" s="88"/>
      <c r="O347" s="204"/>
      <c r="P347" s="205"/>
      <c r="Q347" s="88"/>
      <c r="R347" s="88"/>
      <c r="S347" s="88"/>
      <c r="T347" s="88"/>
      <c r="U347" s="88"/>
      <c r="V347" s="88"/>
      <c r="W347" s="88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88"/>
      <c r="GF347" s="88"/>
      <c r="GG347" s="88"/>
      <c r="GH347" s="88"/>
      <c r="GI347" s="88"/>
      <c r="GJ347" s="88"/>
      <c r="GK347" s="88"/>
      <c r="GL347" s="88"/>
      <c r="GM347" s="88"/>
      <c r="GN347" s="88"/>
    </row>
    <row r="348" spans="1:196" s="195" customFormat="1">
      <c r="A348" s="4"/>
      <c r="B348" s="194"/>
      <c r="C348" s="194"/>
      <c r="D348" s="194"/>
      <c r="E348" s="88"/>
      <c r="F348" s="202"/>
      <c r="G348" s="202"/>
      <c r="I348" s="88"/>
      <c r="J348" s="88"/>
      <c r="K348" s="203"/>
      <c r="L348" s="88"/>
      <c r="M348" s="204"/>
      <c r="N348" s="88"/>
      <c r="O348" s="204"/>
      <c r="P348" s="205"/>
      <c r="Q348" s="88"/>
      <c r="R348" s="88"/>
      <c r="S348" s="88"/>
      <c r="T348" s="88"/>
      <c r="U348" s="88"/>
      <c r="V348" s="88"/>
      <c r="W348" s="88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88"/>
      <c r="GF348" s="88"/>
      <c r="GG348" s="88"/>
      <c r="GH348" s="88"/>
      <c r="GI348" s="88"/>
      <c r="GJ348" s="88"/>
      <c r="GK348" s="88"/>
      <c r="GL348" s="88"/>
      <c r="GM348" s="88"/>
      <c r="GN348" s="88"/>
    </row>
    <row r="349" spans="1:196" s="195" customFormat="1">
      <c r="A349" s="4"/>
      <c r="B349" s="194"/>
      <c r="C349" s="194"/>
      <c r="D349" s="194"/>
      <c r="E349" s="88"/>
      <c r="F349" s="202"/>
      <c r="G349" s="202"/>
      <c r="I349" s="88"/>
      <c r="J349" s="88"/>
      <c r="K349" s="203"/>
      <c r="L349" s="88"/>
      <c r="M349" s="204"/>
      <c r="N349" s="88"/>
      <c r="O349" s="204"/>
      <c r="P349" s="205"/>
      <c r="Q349" s="88"/>
      <c r="R349" s="88"/>
      <c r="S349" s="88"/>
      <c r="T349" s="88"/>
      <c r="U349" s="88"/>
      <c r="V349" s="88"/>
      <c r="W349" s="88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88"/>
      <c r="GF349" s="88"/>
      <c r="GG349" s="88"/>
      <c r="GH349" s="88"/>
      <c r="GI349" s="88"/>
      <c r="GJ349" s="88"/>
      <c r="GK349" s="88"/>
      <c r="GL349" s="88"/>
      <c r="GM349" s="88"/>
      <c r="GN349" s="88"/>
    </row>
    <row r="350" spans="1:196" s="195" customFormat="1">
      <c r="A350" s="4"/>
      <c r="B350" s="194"/>
      <c r="C350" s="194"/>
      <c r="D350" s="194"/>
      <c r="E350" s="88"/>
      <c r="F350" s="202"/>
      <c r="G350" s="202"/>
      <c r="I350" s="88"/>
      <c r="J350" s="88"/>
      <c r="K350" s="203"/>
      <c r="L350" s="88"/>
      <c r="M350" s="204"/>
      <c r="N350" s="88"/>
      <c r="O350" s="204"/>
      <c r="P350" s="205"/>
      <c r="Q350" s="88"/>
      <c r="R350" s="88"/>
      <c r="S350" s="88"/>
      <c r="T350" s="88"/>
      <c r="U350" s="88"/>
      <c r="V350" s="88"/>
      <c r="W350" s="88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88"/>
      <c r="GF350" s="88"/>
      <c r="GG350" s="88"/>
      <c r="GH350" s="88"/>
      <c r="GI350" s="88"/>
      <c r="GJ350" s="88"/>
      <c r="GK350" s="88"/>
      <c r="GL350" s="88"/>
      <c r="GM350" s="88"/>
      <c r="GN350" s="88"/>
    </row>
    <row r="351" spans="1:196" s="195" customFormat="1">
      <c r="A351" s="4"/>
      <c r="B351" s="194"/>
      <c r="C351" s="194"/>
      <c r="D351" s="194"/>
      <c r="E351" s="88"/>
      <c r="F351" s="202"/>
      <c r="G351" s="202"/>
      <c r="I351" s="88"/>
      <c r="J351" s="88"/>
      <c r="K351" s="203"/>
      <c r="L351" s="88"/>
      <c r="M351" s="204"/>
      <c r="N351" s="88"/>
      <c r="O351" s="204"/>
      <c r="P351" s="205"/>
      <c r="Q351" s="88"/>
      <c r="R351" s="88"/>
      <c r="S351" s="88"/>
      <c r="T351" s="88"/>
      <c r="U351" s="88"/>
      <c r="V351" s="88"/>
      <c r="W351" s="88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88"/>
      <c r="GF351" s="88"/>
      <c r="GG351" s="88"/>
      <c r="GH351" s="88"/>
      <c r="GI351" s="88"/>
      <c r="GJ351" s="88"/>
      <c r="GK351" s="88"/>
      <c r="GL351" s="88"/>
      <c r="GM351" s="88"/>
      <c r="GN351" s="88"/>
    </row>
    <row r="352" spans="1:196" s="195" customFormat="1">
      <c r="A352" s="4"/>
      <c r="B352" s="194"/>
      <c r="C352" s="194"/>
      <c r="D352" s="194"/>
      <c r="E352" s="88"/>
      <c r="F352" s="202"/>
      <c r="G352" s="202"/>
      <c r="I352" s="88"/>
      <c r="J352" s="88"/>
      <c r="K352" s="203"/>
      <c r="L352" s="88"/>
      <c r="M352" s="204"/>
      <c r="N352" s="88"/>
      <c r="O352" s="204"/>
      <c r="P352" s="205"/>
      <c r="Q352" s="88"/>
      <c r="R352" s="88"/>
      <c r="S352" s="88"/>
      <c r="T352" s="88"/>
      <c r="U352" s="88"/>
      <c r="V352" s="88"/>
      <c r="W352" s="88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88"/>
      <c r="GF352" s="88"/>
      <c r="GG352" s="88"/>
      <c r="GH352" s="88"/>
      <c r="GI352" s="88"/>
      <c r="GJ352" s="88"/>
      <c r="GK352" s="88"/>
      <c r="GL352" s="88"/>
      <c r="GM352" s="88"/>
      <c r="GN352" s="88"/>
    </row>
    <row r="353" spans="1:196" s="195" customFormat="1">
      <c r="A353" s="4"/>
      <c r="B353" s="194"/>
      <c r="C353" s="194"/>
      <c r="D353" s="194"/>
      <c r="E353" s="88"/>
      <c r="F353" s="202"/>
      <c r="G353" s="202"/>
      <c r="I353" s="88"/>
      <c r="J353" s="88"/>
      <c r="K353" s="203"/>
      <c r="L353" s="88"/>
      <c r="M353" s="204"/>
      <c r="N353" s="88"/>
      <c r="O353" s="204"/>
      <c r="P353" s="205"/>
      <c r="Q353" s="88"/>
      <c r="R353" s="88"/>
      <c r="S353" s="88"/>
      <c r="T353" s="88"/>
      <c r="U353" s="88"/>
      <c r="V353" s="88"/>
      <c r="W353" s="88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88"/>
      <c r="GF353" s="88"/>
      <c r="GG353" s="88"/>
      <c r="GH353" s="88"/>
      <c r="GI353" s="88"/>
      <c r="GJ353" s="88"/>
      <c r="GK353" s="88"/>
      <c r="GL353" s="88"/>
      <c r="GM353" s="88"/>
      <c r="GN353" s="88"/>
    </row>
    <row r="354" spans="1:196" s="195" customFormat="1">
      <c r="A354" s="4"/>
      <c r="B354" s="194"/>
      <c r="C354" s="194"/>
      <c r="D354" s="194"/>
      <c r="E354" s="88"/>
      <c r="F354" s="202"/>
      <c r="G354" s="202"/>
      <c r="I354" s="88"/>
      <c r="J354" s="88"/>
      <c r="K354" s="203"/>
      <c r="L354" s="88"/>
      <c r="M354" s="204"/>
      <c r="N354" s="88"/>
      <c r="O354" s="204"/>
      <c r="P354" s="205"/>
      <c r="Q354" s="88"/>
      <c r="R354" s="88"/>
      <c r="S354" s="88"/>
      <c r="T354" s="88"/>
      <c r="U354" s="88"/>
      <c r="V354" s="88"/>
      <c r="W354" s="88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88"/>
      <c r="GF354" s="88"/>
      <c r="GG354" s="88"/>
      <c r="GH354" s="88"/>
      <c r="GI354" s="88"/>
      <c r="GJ354" s="88"/>
      <c r="GK354" s="88"/>
      <c r="GL354" s="88"/>
      <c r="GM354" s="88"/>
      <c r="GN354" s="88"/>
    </row>
    <row r="355" spans="1:196" s="195" customFormat="1">
      <c r="A355" s="4"/>
      <c r="B355" s="194"/>
      <c r="C355" s="194"/>
      <c r="D355" s="194"/>
      <c r="E355" s="88"/>
      <c r="F355" s="202"/>
      <c r="G355" s="202"/>
      <c r="I355" s="88"/>
      <c r="J355" s="88"/>
      <c r="K355" s="203"/>
      <c r="L355" s="88"/>
      <c r="M355" s="204"/>
      <c r="N355" s="88"/>
      <c r="O355" s="204"/>
      <c r="P355" s="205"/>
      <c r="Q355" s="88"/>
      <c r="R355" s="88"/>
      <c r="S355" s="88"/>
      <c r="T355" s="88"/>
      <c r="U355" s="88"/>
      <c r="V355" s="88"/>
      <c r="W355" s="88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88"/>
      <c r="GF355" s="88"/>
      <c r="GG355" s="88"/>
      <c r="GH355" s="88"/>
      <c r="GI355" s="88"/>
      <c r="GJ355" s="88"/>
      <c r="GK355" s="88"/>
      <c r="GL355" s="88"/>
      <c r="GM355" s="88"/>
      <c r="GN355" s="88"/>
    </row>
    <row r="356" spans="1:196" s="195" customFormat="1">
      <c r="A356" s="4"/>
      <c r="B356" s="194"/>
      <c r="C356" s="194"/>
      <c r="D356" s="194"/>
      <c r="E356" s="88"/>
      <c r="F356" s="202"/>
      <c r="G356" s="202"/>
      <c r="I356" s="88"/>
      <c r="J356" s="88"/>
      <c r="K356" s="203"/>
      <c r="L356" s="88"/>
      <c r="M356" s="204"/>
      <c r="N356" s="88"/>
      <c r="O356" s="204"/>
      <c r="P356" s="205"/>
      <c r="Q356" s="88"/>
      <c r="R356" s="88"/>
      <c r="S356" s="88"/>
      <c r="T356" s="88"/>
      <c r="U356" s="88"/>
      <c r="V356" s="88"/>
      <c r="W356" s="88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88"/>
      <c r="GF356" s="88"/>
      <c r="GG356" s="88"/>
      <c r="GH356" s="88"/>
      <c r="GI356" s="88"/>
      <c r="GJ356" s="88"/>
      <c r="GK356" s="88"/>
      <c r="GL356" s="88"/>
      <c r="GM356" s="88"/>
      <c r="GN356" s="88"/>
    </row>
    <row r="357" spans="1:196" s="195" customFormat="1">
      <c r="A357" s="4"/>
      <c r="B357" s="194"/>
      <c r="C357" s="194"/>
      <c r="D357" s="194"/>
      <c r="E357" s="88"/>
      <c r="F357" s="202"/>
      <c r="G357" s="202"/>
      <c r="I357" s="88"/>
      <c r="J357" s="88"/>
      <c r="K357" s="203"/>
      <c r="L357" s="88"/>
      <c r="M357" s="204"/>
      <c r="N357" s="88"/>
      <c r="O357" s="204"/>
      <c r="P357" s="205"/>
      <c r="Q357" s="88"/>
      <c r="R357" s="88"/>
      <c r="S357" s="88"/>
      <c r="T357" s="88"/>
      <c r="U357" s="88"/>
      <c r="V357" s="88"/>
      <c r="W357" s="88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88"/>
      <c r="GF357" s="88"/>
      <c r="GG357" s="88"/>
      <c r="GH357" s="88"/>
      <c r="GI357" s="88"/>
      <c r="GJ357" s="88"/>
      <c r="GK357" s="88"/>
      <c r="GL357" s="88"/>
      <c r="GM357" s="88"/>
      <c r="GN357" s="88"/>
    </row>
    <row r="358" spans="1:196" s="195" customFormat="1">
      <c r="A358" s="4"/>
      <c r="B358" s="194"/>
      <c r="C358" s="194"/>
      <c r="D358" s="194"/>
      <c r="E358" s="88"/>
      <c r="F358" s="202"/>
      <c r="G358" s="202"/>
      <c r="I358" s="88"/>
      <c r="J358" s="88"/>
      <c r="K358" s="203"/>
      <c r="L358" s="88"/>
      <c r="M358" s="204"/>
      <c r="N358" s="88"/>
      <c r="O358" s="204"/>
      <c r="P358" s="205"/>
      <c r="Q358" s="88"/>
      <c r="R358" s="88"/>
      <c r="S358" s="88"/>
      <c r="T358" s="88"/>
      <c r="U358" s="88"/>
      <c r="V358" s="88"/>
      <c r="W358" s="88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88"/>
      <c r="GF358" s="88"/>
      <c r="GG358" s="88"/>
      <c r="GH358" s="88"/>
      <c r="GI358" s="88"/>
      <c r="GJ358" s="88"/>
      <c r="GK358" s="88"/>
      <c r="GL358" s="88"/>
      <c r="GM358" s="88"/>
      <c r="GN358" s="88"/>
    </row>
    <row r="359" spans="1:196" s="195" customFormat="1">
      <c r="A359" s="4"/>
      <c r="B359" s="194"/>
      <c r="C359" s="194"/>
      <c r="D359" s="194"/>
      <c r="E359" s="88"/>
      <c r="F359" s="202"/>
      <c r="G359" s="202"/>
      <c r="I359" s="88"/>
      <c r="J359" s="88"/>
      <c r="K359" s="203"/>
      <c r="L359" s="88"/>
      <c r="M359" s="204"/>
      <c r="N359" s="88"/>
      <c r="O359" s="204"/>
      <c r="P359" s="205"/>
      <c r="Q359" s="88"/>
      <c r="R359" s="88"/>
      <c r="S359" s="88"/>
      <c r="T359" s="88"/>
      <c r="U359" s="88"/>
      <c r="V359" s="88"/>
      <c r="W359" s="88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88"/>
      <c r="GF359" s="88"/>
      <c r="GG359" s="88"/>
      <c r="GH359" s="88"/>
      <c r="GI359" s="88"/>
      <c r="GJ359" s="88"/>
      <c r="GK359" s="88"/>
      <c r="GL359" s="88"/>
      <c r="GM359" s="88"/>
      <c r="GN359" s="88"/>
    </row>
    <row r="360" spans="1:196" s="195" customFormat="1">
      <c r="A360" s="4"/>
      <c r="B360" s="194"/>
      <c r="C360" s="194"/>
      <c r="D360" s="194"/>
      <c r="E360" s="88"/>
      <c r="F360" s="202"/>
      <c r="G360" s="202"/>
      <c r="I360" s="88"/>
      <c r="J360" s="88"/>
      <c r="K360" s="203"/>
      <c r="L360" s="88"/>
      <c r="M360" s="204"/>
      <c r="N360" s="88"/>
      <c r="O360" s="204"/>
      <c r="P360" s="205"/>
      <c r="Q360" s="88"/>
      <c r="R360" s="88"/>
      <c r="S360" s="88"/>
      <c r="T360" s="88"/>
      <c r="U360" s="88"/>
      <c r="V360" s="88"/>
      <c r="W360" s="88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88"/>
      <c r="GF360" s="88"/>
      <c r="GG360" s="88"/>
      <c r="GH360" s="88"/>
      <c r="GI360" s="88"/>
      <c r="GJ360" s="88"/>
      <c r="GK360" s="88"/>
      <c r="GL360" s="88"/>
      <c r="GM360" s="88"/>
      <c r="GN360" s="88"/>
    </row>
    <row r="361" spans="1:196" s="195" customFormat="1">
      <c r="A361" s="4"/>
      <c r="B361" s="194"/>
      <c r="C361" s="194"/>
      <c r="D361" s="194"/>
      <c r="E361" s="88"/>
      <c r="F361" s="202"/>
      <c r="G361" s="202"/>
      <c r="I361" s="88"/>
      <c r="J361" s="88"/>
      <c r="K361" s="203"/>
      <c r="L361" s="88"/>
      <c r="M361" s="204"/>
      <c r="N361" s="88"/>
      <c r="O361" s="204"/>
      <c r="P361" s="205"/>
      <c r="Q361" s="88"/>
      <c r="R361" s="88"/>
      <c r="S361" s="88"/>
      <c r="T361" s="88"/>
      <c r="U361" s="88"/>
      <c r="V361" s="88"/>
      <c r="W361" s="88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88"/>
      <c r="GF361" s="88"/>
      <c r="GG361" s="88"/>
      <c r="GH361" s="88"/>
      <c r="GI361" s="88"/>
      <c r="GJ361" s="88"/>
      <c r="GK361" s="88"/>
      <c r="GL361" s="88"/>
      <c r="GM361" s="88"/>
      <c r="GN361" s="88"/>
    </row>
    <row r="362" spans="1:196" s="195" customFormat="1">
      <c r="A362" s="4"/>
      <c r="B362" s="194"/>
      <c r="C362" s="194"/>
      <c r="D362" s="194"/>
      <c r="E362" s="88"/>
      <c r="F362" s="202"/>
      <c r="G362" s="202"/>
      <c r="I362" s="88"/>
      <c r="J362" s="88"/>
      <c r="K362" s="203"/>
      <c r="L362" s="88"/>
      <c r="M362" s="204"/>
      <c r="N362" s="88"/>
      <c r="O362" s="204"/>
      <c r="P362" s="205"/>
      <c r="Q362" s="88"/>
      <c r="R362" s="88"/>
      <c r="S362" s="88"/>
      <c r="T362" s="88"/>
      <c r="U362" s="88"/>
      <c r="V362" s="88"/>
      <c r="W362" s="88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88"/>
      <c r="GF362" s="88"/>
      <c r="GG362" s="88"/>
      <c r="GH362" s="88"/>
      <c r="GI362" s="88"/>
      <c r="GJ362" s="88"/>
      <c r="GK362" s="88"/>
      <c r="GL362" s="88"/>
      <c r="GM362" s="88"/>
      <c r="GN362" s="88"/>
    </row>
    <row r="363" spans="1:196" s="195" customFormat="1">
      <c r="A363" s="4"/>
      <c r="B363" s="194"/>
      <c r="C363" s="194"/>
      <c r="D363" s="194"/>
      <c r="E363" s="88"/>
      <c r="F363" s="202"/>
      <c r="G363" s="202"/>
      <c r="I363" s="88"/>
      <c r="J363" s="88"/>
      <c r="K363" s="203"/>
      <c r="L363" s="88"/>
      <c r="M363" s="204"/>
      <c r="N363" s="88"/>
      <c r="O363" s="204"/>
      <c r="P363" s="205"/>
      <c r="Q363" s="88"/>
      <c r="R363" s="88"/>
      <c r="S363" s="88"/>
      <c r="T363" s="88"/>
      <c r="U363" s="88"/>
      <c r="V363" s="88"/>
      <c r="W363" s="88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88"/>
      <c r="GF363" s="88"/>
      <c r="GG363" s="88"/>
      <c r="GH363" s="88"/>
      <c r="GI363" s="88"/>
      <c r="GJ363" s="88"/>
      <c r="GK363" s="88"/>
      <c r="GL363" s="88"/>
      <c r="GM363" s="88"/>
      <c r="GN363" s="88"/>
    </row>
    <row r="364" spans="1:196" s="195" customFormat="1">
      <c r="A364" s="4"/>
      <c r="B364" s="194"/>
      <c r="C364" s="194"/>
      <c r="D364" s="194"/>
      <c r="E364" s="88"/>
      <c r="F364" s="202"/>
      <c r="G364" s="202"/>
      <c r="I364" s="88"/>
      <c r="J364" s="88"/>
      <c r="K364" s="203"/>
      <c r="L364" s="88"/>
      <c r="M364" s="204"/>
      <c r="N364" s="88"/>
      <c r="O364" s="204"/>
      <c r="P364" s="205"/>
      <c r="Q364" s="88"/>
      <c r="R364" s="88"/>
      <c r="S364" s="88"/>
      <c r="T364" s="88"/>
      <c r="U364" s="88"/>
      <c r="V364" s="88"/>
      <c r="W364" s="88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88"/>
      <c r="GF364" s="88"/>
      <c r="GG364" s="88"/>
      <c r="GH364" s="88"/>
      <c r="GI364" s="88"/>
      <c r="GJ364" s="88"/>
      <c r="GK364" s="88"/>
      <c r="GL364" s="88"/>
      <c r="GM364" s="88"/>
      <c r="GN364" s="88"/>
    </row>
    <row r="365" spans="1:196" s="195" customFormat="1">
      <c r="A365" s="4"/>
      <c r="B365" s="194"/>
      <c r="C365" s="194"/>
      <c r="D365" s="194"/>
      <c r="E365" s="88"/>
      <c r="F365" s="202"/>
      <c r="G365" s="202"/>
      <c r="I365" s="88"/>
      <c r="J365" s="88"/>
      <c r="K365" s="203"/>
      <c r="L365" s="88"/>
      <c r="M365" s="204"/>
      <c r="N365" s="88"/>
      <c r="O365" s="204"/>
      <c r="P365" s="205"/>
      <c r="Q365" s="88"/>
      <c r="R365" s="88"/>
      <c r="S365" s="88"/>
      <c r="T365" s="88"/>
      <c r="U365" s="88"/>
      <c r="V365" s="88"/>
      <c r="W365" s="88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88"/>
      <c r="GF365" s="88"/>
      <c r="GG365" s="88"/>
      <c r="GH365" s="88"/>
      <c r="GI365" s="88"/>
      <c r="GJ365" s="88"/>
      <c r="GK365" s="88"/>
      <c r="GL365" s="88"/>
      <c r="GM365" s="88"/>
      <c r="GN365" s="88"/>
    </row>
    <row r="366" spans="1:196" s="195" customFormat="1">
      <c r="A366" s="4"/>
      <c r="B366" s="194"/>
      <c r="C366" s="194"/>
      <c r="D366" s="194"/>
      <c r="E366" s="88"/>
      <c r="F366" s="202"/>
      <c r="G366" s="202"/>
      <c r="I366" s="88"/>
      <c r="J366" s="88"/>
      <c r="K366" s="203"/>
      <c r="L366" s="88"/>
      <c r="M366" s="204"/>
      <c r="N366" s="88"/>
      <c r="O366" s="204"/>
      <c r="P366" s="205"/>
      <c r="Q366" s="88"/>
      <c r="R366" s="88"/>
      <c r="S366" s="88"/>
      <c r="T366" s="88"/>
      <c r="U366" s="88"/>
      <c r="V366" s="88"/>
      <c r="W366" s="88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88"/>
      <c r="GF366" s="88"/>
      <c r="GG366" s="88"/>
      <c r="GH366" s="88"/>
      <c r="GI366" s="88"/>
      <c r="GJ366" s="88"/>
      <c r="GK366" s="88"/>
      <c r="GL366" s="88"/>
      <c r="GM366" s="88"/>
      <c r="GN366" s="88"/>
    </row>
    <row r="367" spans="1:196" s="195" customFormat="1">
      <c r="A367" s="4"/>
      <c r="B367" s="194"/>
      <c r="C367" s="194"/>
      <c r="D367" s="194"/>
      <c r="E367" s="88"/>
      <c r="F367" s="202"/>
      <c r="G367" s="202"/>
      <c r="I367" s="88"/>
      <c r="J367" s="88"/>
      <c r="K367" s="203"/>
      <c r="L367" s="88"/>
      <c r="M367" s="204"/>
      <c r="N367" s="88"/>
      <c r="O367" s="204"/>
      <c r="P367" s="205"/>
      <c r="Q367" s="88"/>
      <c r="R367" s="88"/>
      <c r="S367" s="88"/>
      <c r="T367" s="88"/>
      <c r="U367" s="88"/>
      <c r="V367" s="88"/>
      <c r="W367" s="88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88"/>
      <c r="GF367" s="88"/>
      <c r="GG367" s="88"/>
      <c r="GH367" s="88"/>
      <c r="GI367" s="88"/>
      <c r="GJ367" s="88"/>
      <c r="GK367" s="88"/>
      <c r="GL367" s="88"/>
      <c r="GM367" s="88"/>
      <c r="GN367" s="88"/>
    </row>
    <row r="368" spans="1:196" s="195" customFormat="1">
      <c r="A368" s="4"/>
      <c r="B368" s="194"/>
      <c r="C368" s="194"/>
      <c r="D368" s="194"/>
      <c r="E368" s="88"/>
      <c r="F368" s="202"/>
      <c r="G368" s="202"/>
      <c r="I368" s="88"/>
      <c r="J368" s="88"/>
      <c r="K368" s="203"/>
      <c r="L368" s="88"/>
      <c r="M368" s="204"/>
      <c r="N368" s="88"/>
      <c r="O368" s="204"/>
      <c r="P368" s="205"/>
      <c r="Q368" s="88"/>
      <c r="R368" s="88"/>
      <c r="S368" s="88"/>
      <c r="T368" s="88"/>
      <c r="U368" s="88"/>
      <c r="V368" s="88"/>
      <c r="W368" s="88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88"/>
      <c r="GF368" s="88"/>
      <c r="GG368" s="88"/>
      <c r="GH368" s="88"/>
      <c r="GI368" s="88"/>
      <c r="GJ368" s="88"/>
      <c r="GK368" s="88"/>
      <c r="GL368" s="88"/>
      <c r="GM368" s="88"/>
      <c r="GN368" s="88"/>
    </row>
    <row r="369" spans="1:196" s="195" customFormat="1">
      <c r="A369" s="4"/>
      <c r="B369" s="194"/>
      <c r="C369" s="194"/>
      <c r="D369" s="194"/>
      <c r="E369" s="88"/>
      <c r="F369" s="202"/>
      <c r="G369" s="202"/>
      <c r="I369" s="88"/>
      <c r="J369" s="88"/>
      <c r="K369" s="203"/>
      <c r="L369" s="88"/>
      <c r="M369" s="204"/>
      <c r="N369" s="88"/>
      <c r="O369" s="204"/>
      <c r="P369" s="205"/>
      <c r="Q369" s="88"/>
      <c r="R369" s="88"/>
      <c r="S369" s="88"/>
      <c r="T369" s="88"/>
      <c r="U369" s="88"/>
      <c r="V369" s="88"/>
      <c r="W369" s="88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88"/>
      <c r="GF369" s="88"/>
      <c r="GG369" s="88"/>
      <c r="GH369" s="88"/>
      <c r="GI369" s="88"/>
      <c r="GJ369" s="88"/>
      <c r="GK369" s="88"/>
      <c r="GL369" s="88"/>
      <c r="GM369" s="88"/>
      <c r="GN369" s="88"/>
    </row>
    <row r="370" spans="1:196" s="195" customFormat="1">
      <c r="A370" s="4"/>
      <c r="B370" s="194"/>
      <c r="C370" s="194"/>
      <c r="D370" s="194"/>
      <c r="E370" s="88"/>
      <c r="F370" s="202"/>
      <c r="G370" s="202"/>
      <c r="I370" s="88"/>
      <c r="J370" s="88"/>
      <c r="K370" s="203"/>
      <c r="L370" s="88"/>
      <c r="M370" s="204"/>
      <c r="N370" s="88"/>
      <c r="O370" s="204"/>
      <c r="P370" s="205"/>
      <c r="Q370" s="88"/>
      <c r="R370" s="88"/>
      <c r="S370" s="88"/>
      <c r="T370" s="88"/>
      <c r="U370" s="88"/>
      <c r="V370" s="88"/>
      <c r="W370" s="88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88"/>
      <c r="GF370" s="88"/>
      <c r="GG370" s="88"/>
      <c r="GH370" s="88"/>
      <c r="GI370" s="88"/>
      <c r="GJ370" s="88"/>
      <c r="GK370" s="88"/>
      <c r="GL370" s="88"/>
      <c r="GM370" s="88"/>
      <c r="GN370" s="88"/>
    </row>
    <row r="371" spans="1:196" s="195" customFormat="1">
      <c r="A371" s="4"/>
      <c r="B371" s="194"/>
      <c r="C371" s="194"/>
      <c r="D371" s="194"/>
      <c r="E371" s="88"/>
      <c r="F371" s="202"/>
      <c r="G371" s="202"/>
      <c r="I371" s="88"/>
      <c r="J371" s="88"/>
      <c r="K371" s="203"/>
      <c r="L371" s="88"/>
      <c r="M371" s="204"/>
      <c r="N371" s="88"/>
      <c r="O371" s="204"/>
      <c r="P371" s="205"/>
      <c r="Q371" s="88"/>
      <c r="R371" s="88"/>
      <c r="S371" s="88"/>
      <c r="T371" s="88"/>
      <c r="U371" s="88"/>
      <c r="V371" s="88"/>
      <c r="W371" s="88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88"/>
      <c r="GF371" s="88"/>
      <c r="GG371" s="88"/>
      <c r="GH371" s="88"/>
      <c r="GI371" s="88"/>
      <c r="GJ371" s="88"/>
      <c r="GK371" s="88"/>
      <c r="GL371" s="88"/>
      <c r="GM371" s="88"/>
      <c r="GN371" s="88"/>
    </row>
    <row r="372" spans="1:196" s="195" customFormat="1">
      <c r="A372" s="4"/>
      <c r="B372" s="194"/>
      <c r="C372" s="194"/>
      <c r="D372" s="194"/>
      <c r="E372" s="88"/>
      <c r="F372" s="202"/>
      <c r="G372" s="202"/>
      <c r="I372" s="88"/>
      <c r="J372" s="88"/>
      <c r="K372" s="203"/>
      <c r="L372" s="88"/>
      <c r="M372" s="204"/>
      <c r="N372" s="88"/>
      <c r="O372" s="204"/>
      <c r="P372" s="205"/>
      <c r="Q372" s="88"/>
      <c r="R372" s="88"/>
      <c r="S372" s="88"/>
      <c r="T372" s="88"/>
      <c r="U372" s="88"/>
      <c r="V372" s="88"/>
      <c r="W372" s="88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88"/>
      <c r="GF372" s="88"/>
      <c r="GG372" s="88"/>
      <c r="GH372" s="88"/>
      <c r="GI372" s="88"/>
      <c r="GJ372" s="88"/>
      <c r="GK372" s="88"/>
      <c r="GL372" s="88"/>
      <c r="GM372" s="88"/>
      <c r="GN372" s="88"/>
    </row>
    <row r="373" spans="1:196" s="195" customFormat="1">
      <c r="A373" s="4"/>
      <c r="B373" s="194"/>
      <c r="C373" s="194"/>
      <c r="D373" s="194"/>
      <c r="E373" s="88"/>
      <c r="F373" s="202"/>
      <c r="G373" s="202"/>
      <c r="I373" s="88"/>
      <c r="J373" s="88"/>
      <c r="K373" s="203"/>
      <c r="L373" s="88"/>
      <c r="M373" s="204"/>
      <c r="N373" s="88"/>
      <c r="O373" s="204"/>
      <c r="P373" s="205"/>
      <c r="Q373" s="88"/>
      <c r="R373" s="88"/>
      <c r="S373" s="88"/>
      <c r="T373" s="88"/>
      <c r="U373" s="88"/>
      <c r="V373" s="88"/>
      <c r="W373" s="88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88"/>
      <c r="GF373" s="88"/>
      <c r="GG373" s="88"/>
      <c r="GH373" s="88"/>
      <c r="GI373" s="88"/>
      <c r="GJ373" s="88"/>
      <c r="GK373" s="88"/>
      <c r="GL373" s="88"/>
      <c r="GM373" s="88"/>
      <c r="GN373" s="88"/>
    </row>
    <row r="374" spans="1:196" s="195" customFormat="1">
      <c r="A374" s="4"/>
      <c r="B374" s="194"/>
      <c r="C374" s="194"/>
      <c r="D374" s="194"/>
      <c r="E374" s="88"/>
      <c r="F374" s="202"/>
      <c r="G374" s="202"/>
      <c r="I374" s="88"/>
      <c r="J374" s="88"/>
      <c r="K374" s="203"/>
      <c r="L374" s="88"/>
      <c r="M374" s="204"/>
      <c r="N374" s="88"/>
      <c r="O374" s="204"/>
      <c r="P374" s="205"/>
      <c r="Q374" s="88"/>
      <c r="R374" s="88"/>
      <c r="S374" s="88"/>
      <c r="T374" s="88"/>
      <c r="U374" s="88"/>
      <c r="V374" s="88"/>
      <c r="W374" s="88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88"/>
      <c r="GF374" s="88"/>
      <c r="GG374" s="88"/>
      <c r="GH374" s="88"/>
      <c r="GI374" s="88"/>
      <c r="GJ374" s="88"/>
      <c r="GK374" s="88"/>
      <c r="GL374" s="88"/>
      <c r="GM374" s="88"/>
      <c r="GN374" s="88"/>
    </row>
    <row r="375" spans="1:196" s="195" customFormat="1">
      <c r="A375" s="4"/>
      <c r="B375" s="194"/>
      <c r="C375" s="194"/>
      <c r="D375" s="194"/>
      <c r="E375" s="88"/>
      <c r="F375" s="202"/>
      <c r="G375" s="202"/>
      <c r="I375" s="88"/>
      <c r="J375" s="88"/>
      <c r="K375" s="203"/>
      <c r="L375" s="88"/>
      <c r="M375" s="204"/>
      <c r="N375" s="88"/>
      <c r="O375" s="204"/>
      <c r="P375" s="205"/>
      <c r="Q375" s="88"/>
      <c r="R375" s="88"/>
      <c r="S375" s="88"/>
      <c r="T375" s="88"/>
      <c r="U375" s="88"/>
      <c r="V375" s="88"/>
      <c r="W375" s="88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88"/>
      <c r="GF375" s="88"/>
      <c r="GG375" s="88"/>
      <c r="GH375" s="88"/>
      <c r="GI375" s="88"/>
      <c r="GJ375" s="88"/>
      <c r="GK375" s="88"/>
      <c r="GL375" s="88"/>
      <c r="GM375" s="88"/>
      <c r="GN375" s="88"/>
    </row>
    <row r="376" spans="1:196" s="195" customFormat="1">
      <c r="A376" s="4"/>
      <c r="B376" s="194"/>
      <c r="C376" s="194"/>
      <c r="D376" s="194"/>
      <c r="E376" s="88"/>
      <c r="F376" s="202"/>
      <c r="G376" s="202"/>
      <c r="I376" s="88"/>
      <c r="J376" s="88"/>
      <c r="K376" s="203"/>
      <c r="L376" s="88"/>
      <c r="M376" s="204"/>
      <c r="N376" s="88"/>
      <c r="O376" s="204"/>
      <c r="P376" s="205"/>
      <c r="Q376" s="88"/>
      <c r="R376" s="88"/>
      <c r="S376" s="88"/>
      <c r="T376" s="88"/>
      <c r="U376" s="88"/>
      <c r="V376" s="88"/>
      <c r="W376" s="88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88"/>
      <c r="GF376" s="88"/>
      <c r="GG376" s="88"/>
      <c r="GH376" s="88"/>
      <c r="GI376" s="88"/>
      <c r="GJ376" s="88"/>
      <c r="GK376" s="88"/>
      <c r="GL376" s="88"/>
      <c r="GM376" s="88"/>
      <c r="GN376" s="88"/>
    </row>
    <row r="377" spans="1:196" s="195" customFormat="1">
      <c r="A377" s="4"/>
      <c r="B377" s="194"/>
      <c r="C377" s="194"/>
      <c r="D377" s="194"/>
      <c r="E377" s="88"/>
      <c r="F377" s="202"/>
      <c r="G377" s="202"/>
      <c r="I377" s="88"/>
      <c r="J377" s="88"/>
      <c r="K377" s="203"/>
      <c r="L377" s="88"/>
      <c r="M377" s="204"/>
      <c r="N377" s="88"/>
      <c r="O377" s="204"/>
      <c r="P377" s="205"/>
      <c r="Q377" s="88"/>
      <c r="R377" s="88"/>
      <c r="S377" s="88"/>
      <c r="T377" s="88"/>
      <c r="U377" s="88"/>
      <c r="V377" s="88"/>
      <c r="W377" s="88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88"/>
      <c r="GF377" s="88"/>
      <c r="GG377" s="88"/>
      <c r="GH377" s="88"/>
      <c r="GI377" s="88"/>
      <c r="GJ377" s="88"/>
      <c r="GK377" s="88"/>
      <c r="GL377" s="88"/>
      <c r="GM377" s="88"/>
      <c r="GN377" s="88"/>
    </row>
    <row r="378" spans="1:196" s="195" customFormat="1">
      <c r="A378" s="4"/>
      <c r="B378" s="194"/>
      <c r="C378" s="194"/>
      <c r="D378" s="194"/>
      <c r="E378" s="88"/>
      <c r="F378" s="202"/>
      <c r="G378" s="202"/>
      <c r="I378" s="88"/>
      <c r="J378" s="88"/>
      <c r="K378" s="203"/>
      <c r="L378" s="88"/>
      <c r="M378" s="204"/>
      <c r="N378" s="88"/>
      <c r="O378" s="204"/>
      <c r="P378" s="205"/>
      <c r="Q378" s="88"/>
      <c r="R378" s="88"/>
      <c r="S378" s="88"/>
      <c r="T378" s="88"/>
      <c r="U378" s="88"/>
      <c r="V378" s="88"/>
      <c r="W378" s="88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88"/>
      <c r="GF378" s="88"/>
      <c r="GG378" s="88"/>
      <c r="GH378" s="88"/>
      <c r="GI378" s="88"/>
      <c r="GJ378" s="88"/>
      <c r="GK378" s="88"/>
      <c r="GL378" s="88"/>
      <c r="GM378" s="88"/>
      <c r="GN378" s="88"/>
    </row>
    <row r="379" spans="1:196" s="195" customFormat="1">
      <c r="A379" s="4"/>
      <c r="B379" s="194"/>
      <c r="C379" s="194"/>
      <c r="D379" s="194"/>
      <c r="E379" s="88"/>
      <c r="F379" s="202"/>
      <c r="G379" s="202"/>
      <c r="I379" s="88"/>
      <c r="J379" s="88"/>
      <c r="K379" s="203"/>
      <c r="L379" s="88"/>
      <c r="M379" s="204"/>
      <c r="N379" s="88"/>
      <c r="O379" s="204"/>
      <c r="P379" s="205"/>
      <c r="Q379" s="88"/>
      <c r="R379" s="88"/>
      <c r="S379" s="88"/>
      <c r="T379" s="88"/>
      <c r="U379" s="88"/>
      <c r="V379" s="88"/>
      <c r="W379" s="88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88"/>
      <c r="GF379" s="88"/>
      <c r="GG379" s="88"/>
      <c r="GH379" s="88"/>
      <c r="GI379" s="88"/>
      <c r="GJ379" s="88"/>
      <c r="GK379" s="88"/>
      <c r="GL379" s="88"/>
      <c r="GM379" s="88"/>
      <c r="GN379" s="88"/>
    </row>
    <row r="380" spans="1:196" s="195" customFormat="1">
      <c r="A380" s="4"/>
      <c r="B380" s="194"/>
      <c r="C380" s="194"/>
      <c r="D380" s="194"/>
      <c r="E380" s="88"/>
      <c r="F380" s="202"/>
      <c r="G380" s="202"/>
      <c r="I380" s="88"/>
      <c r="J380" s="88"/>
      <c r="K380" s="203"/>
      <c r="L380" s="88"/>
      <c r="M380" s="204"/>
      <c r="N380" s="88"/>
      <c r="O380" s="204"/>
      <c r="P380" s="205"/>
      <c r="Q380" s="88"/>
      <c r="R380" s="88"/>
      <c r="S380" s="88"/>
      <c r="T380" s="88"/>
      <c r="U380" s="88"/>
      <c r="V380" s="88"/>
      <c r="W380" s="88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88"/>
      <c r="GF380" s="88"/>
      <c r="GG380" s="88"/>
      <c r="GH380" s="88"/>
      <c r="GI380" s="88"/>
      <c r="GJ380" s="88"/>
      <c r="GK380" s="88"/>
      <c r="GL380" s="88"/>
      <c r="GM380" s="88"/>
      <c r="GN380" s="88"/>
    </row>
    <row r="381" spans="1:196" s="195" customFormat="1">
      <c r="A381" s="4"/>
      <c r="B381" s="194"/>
      <c r="C381" s="194"/>
      <c r="D381" s="194"/>
      <c r="E381" s="88"/>
      <c r="F381" s="202"/>
      <c r="G381" s="202"/>
      <c r="I381" s="88"/>
      <c r="J381" s="88"/>
      <c r="K381" s="203"/>
      <c r="L381" s="88"/>
      <c r="M381" s="204"/>
      <c r="N381" s="88"/>
      <c r="O381" s="204"/>
      <c r="P381" s="205"/>
      <c r="Q381" s="88"/>
      <c r="R381" s="88"/>
      <c r="S381" s="88"/>
      <c r="T381" s="88"/>
      <c r="U381" s="88"/>
      <c r="V381" s="88"/>
      <c r="W381" s="88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88"/>
      <c r="GF381" s="88"/>
      <c r="GG381" s="88"/>
      <c r="GH381" s="88"/>
      <c r="GI381" s="88"/>
      <c r="GJ381" s="88"/>
      <c r="GK381" s="88"/>
      <c r="GL381" s="88"/>
      <c r="GM381" s="88"/>
      <c r="GN381" s="88"/>
    </row>
    <row r="382" spans="1:196" s="195" customFormat="1">
      <c r="A382" s="4"/>
      <c r="B382" s="194"/>
      <c r="C382" s="194"/>
      <c r="D382" s="194"/>
      <c r="E382" s="88"/>
      <c r="F382" s="202"/>
      <c r="G382" s="202"/>
      <c r="I382" s="88"/>
      <c r="J382" s="88"/>
      <c r="K382" s="203"/>
      <c r="L382" s="88"/>
      <c r="M382" s="204"/>
      <c r="N382" s="88"/>
      <c r="O382" s="204"/>
      <c r="P382" s="205"/>
      <c r="Q382" s="88"/>
      <c r="R382" s="88"/>
      <c r="S382" s="88"/>
      <c r="T382" s="88"/>
      <c r="U382" s="88"/>
      <c r="V382" s="88"/>
      <c r="W382" s="88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88"/>
      <c r="GF382" s="88"/>
      <c r="GG382" s="88"/>
      <c r="GH382" s="88"/>
      <c r="GI382" s="88"/>
      <c r="GJ382" s="88"/>
      <c r="GK382" s="88"/>
      <c r="GL382" s="88"/>
      <c r="GM382" s="88"/>
      <c r="GN382" s="88"/>
    </row>
    <row r="383" spans="1:196" s="195" customFormat="1">
      <c r="A383" s="4"/>
      <c r="B383" s="194"/>
      <c r="C383" s="194"/>
      <c r="D383" s="194"/>
      <c r="E383" s="88"/>
      <c r="F383" s="202"/>
      <c r="G383" s="202"/>
      <c r="I383" s="88"/>
      <c r="J383" s="88"/>
      <c r="K383" s="203"/>
      <c r="L383" s="88"/>
      <c r="M383" s="204"/>
      <c r="N383" s="88"/>
      <c r="O383" s="204"/>
      <c r="P383" s="205"/>
      <c r="Q383" s="88"/>
      <c r="R383" s="88"/>
      <c r="S383" s="88"/>
      <c r="T383" s="88"/>
      <c r="U383" s="88"/>
      <c r="V383" s="88"/>
      <c r="W383" s="88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88"/>
      <c r="GF383" s="88"/>
      <c r="GG383" s="88"/>
      <c r="GH383" s="88"/>
      <c r="GI383" s="88"/>
      <c r="GJ383" s="88"/>
      <c r="GK383" s="88"/>
      <c r="GL383" s="88"/>
      <c r="GM383" s="88"/>
      <c r="GN383" s="88"/>
    </row>
    <row r="384" spans="1:196" s="195" customFormat="1">
      <c r="A384" s="4"/>
      <c r="B384" s="194"/>
      <c r="C384" s="194"/>
      <c r="D384" s="194"/>
      <c r="E384" s="88"/>
      <c r="F384" s="202"/>
      <c r="G384" s="202"/>
      <c r="I384" s="88"/>
      <c r="J384" s="88"/>
      <c r="K384" s="203"/>
      <c r="L384" s="88"/>
      <c r="M384" s="204"/>
      <c r="N384" s="88"/>
      <c r="O384" s="204"/>
      <c r="P384" s="205"/>
      <c r="Q384" s="88"/>
      <c r="R384" s="88"/>
      <c r="S384" s="88"/>
      <c r="T384" s="88"/>
      <c r="U384" s="88"/>
      <c r="V384" s="88"/>
      <c r="W384" s="88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88"/>
      <c r="GF384" s="88"/>
      <c r="GG384" s="88"/>
      <c r="GH384" s="88"/>
      <c r="GI384" s="88"/>
      <c r="GJ384" s="88"/>
      <c r="GK384" s="88"/>
      <c r="GL384" s="88"/>
      <c r="GM384" s="88"/>
      <c r="GN384" s="88"/>
    </row>
    <row r="385" spans="1:196" s="195" customFormat="1">
      <c r="A385" s="4"/>
      <c r="B385" s="194"/>
      <c r="C385" s="194"/>
      <c r="D385" s="194"/>
      <c r="E385" s="88"/>
      <c r="F385" s="202"/>
      <c r="G385" s="202"/>
      <c r="I385" s="88"/>
      <c r="J385" s="88"/>
      <c r="K385" s="203"/>
      <c r="L385" s="88"/>
      <c r="M385" s="204"/>
      <c r="N385" s="88"/>
      <c r="O385" s="204"/>
      <c r="P385" s="205"/>
      <c r="Q385" s="88"/>
      <c r="R385" s="88"/>
      <c r="S385" s="88"/>
      <c r="T385" s="88"/>
      <c r="U385" s="88"/>
      <c r="V385" s="88"/>
      <c r="W385" s="88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88"/>
      <c r="GF385" s="88"/>
      <c r="GG385" s="88"/>
      <c r="GH385" s="88"/>
      <c r="GI385" s="88"/>
      <c r="GJ385" s="88"/>
      <c r="GK385" s="88"/>
      <c r="GL385" s="88"/>
      <c r="GM385" s="88"/>
      <c r="GN385" s="88"/>
    </row>
    <row r="386" spans="1:196" s="195" customFormat="1">
      <c r="A386" s="4"/>
      <c r="B386" s="194"/>
      <c r="C386" s="194"/>
      <c r="D386" s="194"/>
      <c r="E386" s="88"/>
      <c r="F386" s="202"/>
      <c r="G386" s="202"/>
      <c r="I386" s="88"/>
      <c r="J386" s="88"/>
      <c r="K386" s="203"/>
      <c r="L386" s="88"/>
      <c r="M386" s="204"/>
      <c r="N386" s="88"/>
      <c r="O386" s="204"/>
      <c r="P386" s="205"/>
      <c r="Q386" s="88"/>
      <c r="R386" s="88"/>
      <c r="S386" s="88"/>
      <c r="T386" s="88"/>
      <c r="U386" s="88"/>
      <c r="V386" s="88"/>
      <c r="W386" s="88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88"/>
      <c r="GF386" s="88"/>
      <c r="GG386" s="88"/>
      <c r="GH386" s="88"/>
      <c r="GI386" s="88"/>
      <c r="GJ386" s="88"/>
      <c r="GK386" s="88"/>
      <c r="GL386" s="88"/>
      <c r="GM386" s="88"/>
      <c r="GN386" s="88"/>
    </row>
    <row r="387" spans="1:196" s="195" customFormat="1">
      <c r="A387" s="4"/>
      <c r="B387" s="194"/>
      <c r="C387" s="194"/>
      <c r="D387" s="194"/>
      <c r="E387" s="88"/>
      <c r="F387" s="202"/>
      <c r="G387" s="202"/>
      <c r="I387" s="88"/>
      <c r="J387" s="88"/>
      <c r="K387" s="203"/>
      <c r="L387" s="88"/>
      <c r="M387" s="204"/>
      <c r="N387" s="88"/>
      <c r="O387" s="204"/>
      <c r="P387" s="205"/>
      <c r="Q387" s="88"/>
      <c r="R387" s="88"/>
      <c r="S387" s="88"/>
      <c r="T387" s="88"/>
      <c r="U387" s="88"/>
      <c r="V387" s="88"/>
      <c r="W387" s="88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88"/>
      <c r="GF387" s="88"/>
      <c r="GG387" s="88"/>
      <c r="GH387" s="88"/>
      <c r="GI387" s="88"/>
      <c r="GJ387" s="88"/>
      <c r="GK387" s="88"/>
      <c r="GL387" s="88"/>
      <c r="GM387" s="88"/>
      <c r="GN387" s="88"/>
    </row>
    <row r="388" spans="1:196" s="195" customFormat="1">
      <c r="A388" s="4"/>
      <c r="B388" s="194"/>
      <c r="C388" s="194"/>
      <c r="D388" s="194"/>
      <c r="E388" s="88"/>
      <c r="F388" s="202"/>
      <c r="G388" s="202"/>
      <c r="I388" s="88"/>
      <c r="J388" s="88"/>
      <c r="K388" s="203"/>
      <c r="L388" s="88"/>
      <c r="M388" s="204"/>
      <c r="N388" s="88"/>
      <c r="O388" s="204"/>
      <c r="P388" s="205"/>
      <c r="Q388" s="88"/>
      <c r="R388" s="88"/>
      <c r="S388" s="88"/>
      <c r="T388" s="88"/>
      <c r="U388" s="88"/>
      <c r="V388" s="88"/>
      <c r="W388" s="88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88"/>
      <c r="GF388" s="88"/>
      <c r="GG388" s="88"/>
      <c r="GH388" s="88"/>
      <c r="GI388" s="88"/>
      <c r="GJ388" s="88"/>
      <c r="GK388" s="88"/>
      <c r="GL388" s="88"/>
      <c r="GM388" s="88"/>
      <c r="GN388" s="88"/>
    </row>
    <row r="389" spans="1:196" s="195" customFormat="1">
      <c r="A389" s="4"/>
      <c r="B389" s="194"/>
      <c r="C389" s="194"/>
      <c r="D389" s="194"/>
      <c r="E389" s="88"/>
      <c r="F389" s="202"/>
      <c r="G389" s="202"/>
      <c r="I389" s="88"/>
      <c r="J389" s="88"/>
      <c r="K389" s="203"/>
      <c r="L389" s="88"/>
      <c r="M389" s="204"/>
      <c r="N389" s="88"/>
      <c r="O389" s="204"/>
      <c r="P389" s="205"/>
      <c r="Q389" s="88"/>
      <c r="R389" s="88"/>
      <c r="S389" s="88"/>
      <c r="T389" s="88"/>
      <c r="U389" s="88"/>
      <c r="V389" s="88"/>
      <c r="W389" s="88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88"/>
      <c r="GF389" s="88"/>
      <c r="GG389" s="88"/>
      <c r="GH389" s="88"/>
      <c r="GI389" s="88"/>
      <c r="GJ389" s="88"/>
      <c r="GK389" s="88"/>
      <c r="GL389" s="88"/>
      <c r="GM389" s="88"/>
      <c r="GN389" s="88"/>
    </row>
    <row r="390" spans="1:196" s="195" customFormat="1">
      <c r="A390" s="4"/>
      <c r="B390" s="194"/>
      <c r="C390" s="194"/>
      <c r="D390" s="194"/>
      <c r="E390" s="88"/>
      <c r="F390" s="202"/>
      <c r="G390" s="202"/>
      <c r="I390" s="88"/>
      <c r="J390" s="88"/>
      <c r="K390" s="203"/>
      <c r="L390" s="88"/>
      <c r="M390" s="204"/>
      <c r="N390" s="88"/>
      <c r="O390" s="204"/>
      <c r="P390" s="205"/>
      <c r="Q390" s="88"/>
      <c r="R390" s="88"/>
      <c r="S390" s="88"/>
      <c r="T390" s="88"/>
      <c r="U390" s="88"/>
      <c r="V390" s="88"/>
      <c r="W390" s="88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88"/>
      <c r="GF390" s="88"/>
      <c r="GG390" s="88"/>
      <c r="GH390" s="88"/>
      <c r="GI390" s="88"/>
      <c r="GJ390" s="88"/>
      <c r="GK390" s="88"/>
      <c r="GL390" s="88"/>
      <c r="GM390" s="88"/>
      <c r="GN390" s="88"/>
    </row>
    <row r="391" spans="1:196" s="195" customFormat="1">
      <c r="A391" s="4"/>
      <c r="B391" s="194"/>
      <c r="C391" s="194"/>
      <c r="D391" s="194"/>
      <c r="E391" s="88"/>
      <c r="F391" s="202"/>
      <c r="G391" s="202"/>
      <c r="I391" s="88"/>
      <c r="J391" s="88"/>
      <c r="K391" s="203"/>
      <c r="L391" s="88"/>
      <c r="M391" s="204"/>
      <c r="N391" s="88"/>
      <c r="O391" s="204"/>
      <c r="P391" s="205"/>
      <c r="Q391" s="88"/>
      <c r="R391" s="88"/>
      <c r="S391" s="88"/>
      <c r="T391" s="88"/>
      <c r="U391" s="88"/>
      <c r="V391" s="88"/>
      <c r="W391" s="88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88"/>
      <c r="GF391" s="88"/>
      <c r="GG391" s="88"/>
      <c r="GH391" s="88"/>
      <c r="GI391" s="88"/>
      <c r="GJ391" s="88"/>
      <c r="GK391" s="88"/>
      <c r="GL391" s="88"/>
      <c r="GM391" s="88"/>
      <c r="GN391" s="88"/>
    </row>
    <row r="392" spans="1:196" s="195" customFormat="1">
      <c r="A392" s="4"/>
      <c r="B392" s="194"/>
      <c r="C392" s="194"/>
      <c r="D392" s="194"/>
      <c r="E392" s="88"/>
      <c r="F392" s="202"/>
      <c r="G392" s="202"/>
      <c r="I392" s="88"/>
      <c r="J392" s="88"/>
      <c r="K392" s="203"/>
      <c r="L392" s="88"/>
      <c r="M392" s="204"/>
      <c r="N392" s="88"/>
      <c r="O392" s="204"/>
      <c r="P392" s="205"/>
      <c r="Q392" s="88"/>
      <c r="R392" s="88"/>
      <c r="S392" s="88"/>
      <c r="T392" s="88"/>
      <c r="U392" s="88"/>
      <c r="V392" s="88"/>
      <c r="W392" s="88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88"/>
      <c r="GF392" s="88"/>
      <c r="GG392" s="88"/>
      <c r="GH392" s="88"/>
      <c r="GI392" s="88"/>
      <c r="GJ392" s="88"/>
      <c r="GK392" s="88"/>
      <c r="GL392" s="88"/>
      <c r="GM392" s="88"/>
      <c r="GN392" s="88"/>
    </row>
    <row r="393" spans="1:196" s="195" customFormat="1">
      <c r="A393" s="4"/>
      <c r="B393" s="194"/>
      <c r="C393" s="194"/>
      <c r="D393" s="194"/>
      <c r="E393" s="88"/>
      <c r="F393" s="202"/>
      <c r="G393" s="202"/>
      <c r="I393" s="88"/>
      <c r="J393" s="88"/>
      <c r="K393" s="203"/>
      <c r="L393" s="88"/>
      <c r="M393" s="204"/>
      <c r="N393" s="88"/>
      <c r="O393" s="204"/>
      <c r="P393" s="205"/>
      <c r="Q393" s="88"/>
      <c r="R393" s="88"/>
      <c r="S393" s="88"/>
      <c r="T393" s="88"/>
      <c r="U393" s="88"/>
      <c r="V393" s="88"/>
      <c r="W393" s="88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88"/>
      <c r="GF393" s="88"/>
      <c r="GG393" s="88"/>
      <c r="GH393" s="88"/>
      <c r="GI393" s="88"/>
      <c r="GJ393" s="88"/>
      <c r="GK393" s="88"/>
      <c r="GL393" s="88"/>
      <c r="GM393" s="88"/>
      <c r="GN393" s="88"/>
    </row>
    <row r="394" spans="1:196" s="195" customFormat="1">
      <c r="A394" s="4"/>
      <c r="B394" s="194"/>
      <c r="C394" s="194"/>
      <c r="D394" s="194"/>
      <c r="E394" s="88"/>
      <c r="F394" s="202"/>
      <c r="G394" s="202"/>
      <c r="I394" s="88"/>
      <c r="J394" s="88"/>
      <c r="K394" s="203"/>
      <c r="L394" s="88"/>
      <c r="M394" s="204"/>
      <c r="N394" s="88"/>
      <c r="O394" s="204"/>
      <c r="P394" s="205"/>
      <c r="Q394" s="88"/>
      <c r="R394" s="88"/>
      <c r="S394" s="88"/>
      <c r="T394" s="88"/>
      <c r="U394" s="88"/>
      <c r="V394" s="88"/>
      <c r="W394" s="88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88"/>
      <c r="GF394" s="88"/>
      <c r="GG394" s="88"/>
      <c r="GH394" s="88"/>
      <c r="GI394" s="88"/>
      <c r="GJ394" s="88"/>
      <c r="GK394" s="88"/>
      <c r="GL394" s="88"/>
      <c r="GM394" s="88"/>
      <c r="GN394" s="88"/>
    </row>
    <row r="395" spans="1:196" s="195" customFormat="1">
      <c r="A395" s="4"/>
      <c r="B395" s="194"/>
      <c r="C395" s="194"/>
      <c r="D395" s="194"/>
      <c r="E395" s="88"/>
      <c r="F395" s="202"/>
      <c r="G395" s="202"/>
      <c r="I395" s="88"/>
      <c r="J395" s="88"/>
      <c r="K395" s="203"/>
      <c r="L395" s="88"/>
      <c r="M395" s="204"/>
      <c r="N395" s="88"/>
      <c r="O395" s="204"/>
      <c r="P395" s="205"/>
      <c r="Q395" s="88"/>
      <c r="R395" s="88"/>
      <c r="S395" s="88"/>
      <c r="T395" s="88"/>
      <c r="U395" s="88"/>
      <c r="V395" s="88"/>
      <c r="W395" s="88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88"/>
      <c r="GF395" s="88"/>
      <c r="GG395" s="88"/>
      <c r="GH395" s="88"/>
      <c r="GI395" s="88"/>
      <c r="GJ395" s="88"/>
      <c r="GK395" s="88"/>
      <c r="GL395" s="88"/>
      <c r="GM395" s="88"/>
      <c r="GN395" s="88"/>
    </row>
    <row r="396" spans="1:196" s="195" customFormat="1">
      <c r="A396" s="4"/>
      <c r="B396" s="194"/>
      <c r="C396" s="194"/>
      <c r="D396" s="194"/>
      <c r="E396" s="88"/>
      <c r="F396" s="202"/>
      <c r="G396" s="202"/>
      <c r="I396" s="88"/>
      <c r="J396" s="88"/>
      <c r="K396" s="203"/>
      <c r="L396" s="88"/>
      <c r="M396" s="204"/>
      <c r="N396" s="88"/>
      <c r="O396" s="204"/>
      <c r="P396" s="205"/>
      <c r="Q396" s="88"/>
      <c r="R396" s="88"/>
      <c r="S396" s="88"/>
      <c r="T396" s="88"/>
      <c r="U396" s="88"/>
      <c r="V396" s="88"/>
      <c r="W396" s="88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88"/>
      <c r="GF396" s="88"/>
      <c r="GG396" s="88"/>
      <c r="GH396" s="88"/>
      <c r="GI396" s="88"/>
      <c r="GJ396" s="88"/>
      <c r="GK396" s="88"/>
      <c r="GL396" s="88"/>
      <c r="GM396" s="88"/>
      <c r="GN396" s="88"/>
    </row>
    <row r="397" spans="1:196" s="195" customFormat="1">
      <c r="A397" s="4"/>
      <c r="B397" s="194"/>
      <c r="C397" s="194"/>
      <c r="D397" s="194"/>
      <c r="E397" s="88"/>
      <c r="F397" s="202"/>
      <c r="G397" s="202"/>
      <c r="I397" s="88"/>
      <c r="J397" s="88"/>
      <c r="K397" s="203"/>
      <c r="L397" s="88"/>
      <c r="M397" s="204"/>
      <c r="N397" s="88"/>
      <c r="O397" s="204"/>
      <c r="P397" s="205"/>
      <c r="Q397" s="88"/>
      <c r="R397" s="88"/>
      <c r="S397" s="88"/>
      <c r="T397" s="88"/>
      <c r="U397" s="88"/>
      <c r="V397" s="88"/>
      <c r="W397" s="88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88"/>
      <c r="GF397" s="88"/>
      <c r="GG397" s="88"/>
      <c r="GH397" s="88"/>
      <c r="GI397" s="88"/>
      <c r="GJ397" s="88"/>
      <c r="GK397" s="88"/>
      <c r="GL397" s="88"/>
      <c r="GM397" s="88"/>
      <c r="GN397" s="88"/>
    </row>
    <row r="398" spans="1:196" s="195" customFormat="1">
      <c r="A398" s="4"/>
      <c r="B398" s="194"/>
      <c r="C398" s="194"/>
      <c r="D398" s="194"/>
      <c r="E398" s="88"/>
      <c r="F398" s="202"/>
      <c r="G398" s="202"/>
      <c r="I398" s="88"/>
      <c r="J398" s="88"/>
      <c r="K398" s="203"/>
      <c r="L398" s="88"/>
      <c r="M398" s="204"/>
      <c r="N398" s="88"/>
      <c r="O398" s="204"/>
      <c r="P398" s="205"/>
      <c r="Q398" s="88"/>
      <c r="R398" s="88"/>
      <c r="S398" s="88"/>
      <c r="T398" s="88"/>
      <c r="U398" s="88"/>
      <c r="V398" s="88"/>
      <c r="W398" s="88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88"/>
      <c r="GF398" s="88"/>
      <c r="GG398" s="88"/>
      <c r="GH398" s="88"/>
      <c r="GI398" s="88"/>
      <c r="GJ398" s="88"/>
      <c r="GK398" s="88"/>
      <c r="GL398" s="88"/>
      <c r="GM398" s="88"/>
      <c r="GN398" s="88"/>
    </row>
    <row r="399" spans="1:196" s="195" customFormat="1">
      <c r="A399" s="4"/>
      <c r="B399" s="194"/>
      <c r="C399" s="194"/>
      <c r="D399" s="194"/>
      <c r="E399" s="88"/>
      <c r="F399" s="202"/>
      <c r="G399" s="202"/>
      <c r="I399" s="88"/>
      <c r="J399" s="88"/>
      <c r="K399" s="203"/>
      <c r="L399" s="88"/>
      <c r="M399" s="204"/>
      <c r="N399" s="88"/>
      <c r="O399" s="204"/>
      <c r="P399" s="205"/>
      <c r="Q399" s="88"/>
      <c r="R399" s="88"/>
      <c r="S399" s="88"/>
      <c r="T399" s="88"/>
      <c r="U399" s="88"/>
      <c r="V399" s="88"/>
      <c r="W399" s="88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88"/>
      <c r="GF399" s="88"/>
      <c r="GG399" s="88"/>
      <c r="GH399" s="88"/>
      <c r="GI399" s="88"/>
      <c r="GJ399" s="88"/>
      <c r="GK399" s="88"/>
      <c r="GL399" s="88"/>
      <c r="GM399" s="88"/>
      <c r="GN399" s="88"/>
    </row>
    <row r="400" spans="1:196" s="195" customFormat="1">
      <c r="A400" s="4"/>
      <c r="B400" s="194"/>
      <c r="C400" s="194"/>
      <c r="D400" s="194"/>
      <c r="E400" s="88"/>
      <c r="F400" s="202"/>
      <c r="G400" s="202"/>
      <c r="I400" s="88"/>
      <c r="J400" s="88"/>
      <c r="K400" s="203"/>
      <c r="L400" s="88"/>
      <c r="M400" s="204"/>
      <c r="N400" s="88"/>
      <c r="O400" s="204"/>
      <c r="P400" s="205"/>
      <c r="Q400" s="88"/>
      <c r="R400" s="88"/>
      <c r="S400" s="88"/>
      <c r="T400" s="88"/>
      <c r="U400" s="88"/>
      <c r="V400" s="88"/>
      <c r="W400" s="88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88"/>
      <c r="GF400" s="88"/>
      <c r="GG400" s="88"/>
      <c r="GH400" s="88"/>
      <c r="GI400" s="88"/>
      <c r="GJ400" s="88"/>
      <c r="GK400" s="88"/>
      <c r="GL400" s="88"/>
      <c r="GM400" s="88"/>
      <c r="GN400" s="88"/>
    </row>
    <row r="401" spans="1:196" s="195" customFormat="1">
      <c r="A401" s="4"/>
      <c r="B401" s="194"/>
      <c r="C401" s="194"/>
      <c r="D401" s="194"/>
      <c r="E401" s="88"/>
      <c r="F401" s="202"/>
      <c r="G401" s="202"/>
      <c r="I401" s="88"/>
      <c r="J401" s="88"/>
      <c r="K401" s="203"/>
      <c r="L401" s="88"/>
      <c r="M401" s="204"/>
      <c r="N401" s="88"/>
      <c r="O401" s="204"/>
      <c r="P401" s="205"/>
      <c r="Q401" s="88"/>
      <c r="R401" s="88"/>
      <c r="S401" s="88"/>
      <c r="T401" s="88"/>
      <c r="U401" s="88"/>
      <c r="V401" s="88"/>
      <c r="W401" s="88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88"/>
      <c r="GF401" s="88"/>
      <c r="GG401" s="88"/>
      <c r="GH401" s="88"/>
      <c r="GI401" s="88"/>
      <c r="GJ401" s="88"/>
      <c r="GK401" s="88"/>
      <c r="GL401" s="88"/>
      <c r="GM401" s="88"/>
      <c r="GN401" s="88"/>
    </row>
    <row r="402" spans="1:196" s="195" customFormat="1">
      <c r="A402" s="4"/>
      <c r="B402" s="194"/>
      <c r="C402" s="194"/>
      <c r="D402" s="194"/>
      <c r="E402" s="88"/>
      <c r="F402" s="202"/>
      <c r="G402" s="202"/>
      <c r="I402" s="88"/>
      <c r="J402" s="88"/>
      <c r="K402" s="203"/>
      <c r="L402" s="88"/>
      <c r="M402" s="204"/>
      <c r="N402" s="88"/>
      <c r="O402" s="204"/>
      <c r="P402" s="205"/>
      <c r="Q402" s="88"/>
      <c r="R402" s="88"/>
      <c r="S402" s="88"/>
      <c r="T402" s="88"/>
      <c r="U402" s="88"/>
      <c r="V402" s="88"/>
      <c r="W402" s="88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88"/>
      <c r="GF402" s="88"/>
      <c r="GG402" s="88"/>
      <c r="GH402" s="88"/>
      <c r="GI402" s="88"/>
      <c r="GJ402" s="88"/>
      <c r="GK402" s="88"/>
      <c r="GL402" s="88"/>
      <c r="GM402" s="88"/>
      <c r="GN402" s="88"/>
    </row>
    <row r="403" spans="1:196" s="195" customFormat="1">
      <c r="A403" s="4"/>
      <c r="B403" s="194"/>
      <c r="C403" s="194"/>
      <c r="D403" s="194"/>
      <c r="E403" s="88"/>
      <c r="F403" s="202"/>
      <c r="G403" s="202"/>
      <c r="I403" s="88"/>
      <c r="J403" s="88"/>
      <c r="K403" s="203"/>
      <c r="L403" s="88"/>
      <c r="M403" s="204"/>
      <c r="N403" s="88"/>
      <c r="O403" s="204"/>
      <c r="P403" s="205"/>
      <c r="Q403" s="88"/>
      <c r="R403" s="88"/>
      <c r="S403" s="88"/>
      <c r="T403" s="88"/>
      <c r="U403" s="88"/>
      <c r="V403" s="88"/>
      <c r="W403" s="88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88"/>
      <c r="GF403" s="88"/>
      <c r="GG403" s="88"/>
      <c r="GH403" s="88"/>
      <c r="GI403" s="88"/>
      <c r="GJ403" s="88"/>
      <c r="GK403" s="88"/>
      <c r="GL403" s="88"/>
      <c r="GM403" s="88"/>
      <c r="GN403" s="88"/>
    </row>
    <row r="404" spans="1:196" s="195" customFormat="1">
      <c r="A404" s="4"/>
      <c r="B404" s="194"/>
      <c r="C404" s="194"/>
      <c r="D404" s="194"/>
      <c r="E404" s="88"/>
      <c r="F404" s="202"/>
      <c r="G404" s="202"/>
      <c r="I404" s="88"/>
      <c r="J404" s="88"/>
      <c r="K404" s="203"/>
      <c r="L404" s="88"/>
      <c r="M404" s="204"/>
      <c r="N404" s="88"/>
      <c r="O404" s="204"/>
      <c r="P404" s="205"/>
      <c r="Q404" s="88"/>
      <c r="R404" s="88"/>
      <c r="S404" s="88"/>
      <c r="T404" s="88"/>
      <c r="U404" s="88"/>
      <c r="V404" s="88"/>
      <c r="W404" s="88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88"/>
      <c r="GF404" s="88"/>
      <c r="GG404" s="88"/>
      <c r="GH404" s="88"/>
      <c r="GI404" s="88"/>
      <c r="GJ404" s="88"/>
      <c r="GK404" s="88"/>
      <c r="GL404" s="88"/>
      <c r="GM404" s="88"/>
      <c r="GN404" s="88"/>
    </row>
    <row r="405" spans="1:196" s="195" customFormat="1">
      <c r="A405" s="4"/>
      <c r="B405" s="194"/>
      <c r="C405" s="194"/>
      <c r="D405" s="194"/>
      <c r="E405" s="88"/>
      <c r="F405" s="202"/>
      <c r="G405" s="202"/>
      <c r="I405" s="88"/>
      <c r="J405" s="88"/>
      <c r="K405" s="203"/>
      <c r="L405" s="88"/>
      <c r="M405" s="204"/>
      <c r="N405" s="88"/>
      <c r="O405" s="204"/>
      <c r="P405" s="205"/>
      <c r="Q405" s="88"/>
      <c r="R405" s="88"/>
      <c r="S405" s="88"/>
      <c r="T405" s="88"/>
      <c r="U405" s="88"/>
      <c r="V405" s="88"/>
      <c r="W405" s="88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88"/>
      <c r="GF405" s="88"/>
      <c r="GG405" s="88"/>
      <c r="GH405" s="88"/>
      <c r="GI405" s="88"/>
      <c r="GJ405" s="88"/>
      <c r="GK405" s="88"/>
      <c r="GL405" s="88"/>
      <c r="GM405" s="88"/>
      <c r="GN405" s="88"/>
    </row>
    <row r="406" spans="1:196" s="195" customFormat="1">
      <c r="A406" s="4"/>
      <c r="B406" s="194"/>
      <c r="C406" s="194"/>
      <c r="D406" s="194"/>
      <c r="E406" s="88"/>
      <c r="F406" s="202"/>
      <c r="G406" s="202"/>
      <c r="I406" s="88"/>
      <c r="J406" s="88"/>
      <c r="K406" s="203"/>
      <c r="L406" s="88"/>
      <c r="M406" s="204"/>
      <c r="N406" s="88"/>
      <c r="O406" s="204"/>
      <c r="P406" s="205"/>
      <c r="Q406" s="88"/>
      <c r="R406" s="88"/>
      <c r="S406" s="88"/>
      <c r="T406" s="88"/>
      <c r="U406" s="88"/>
      <c r="V406" s="88"/>
      <c r="W406" s="88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88"/>
      <c r="GF406" s="88"/>
      <c r="GG406" s="88"/>
      <c r="GH406" s="88"/>
      <c r="GI406" s="88"/>
      <c r="GJ406" s="88"/>
      <c r="GK406" s="88"/>
      <c r="GL406" s="88"/>
      <c r="GM406" s="88"/>
      <c r="GN406" s="88"/>
    </row>
    <row r="407" spans="1:196" s="195" customFormat="1">
      <c r="A407" s="4"/>
      <c r="B407" s="194"/>
      <c r="C407" s="194"/>
      <c r="D407" s="194"/>
      <c r="E407" s="88"/>
      <c r="F407" s="202"/>
      <c r="G407" s="202"/>
      <c r="I407" s="88"/>
      <c r="J407" s="88"/>
      <c r="K407" s="203"/>
      <c r="L407" s="88"/>
      <c r="M407" s="204"/>
      <c r="N407" s="88"/>
      <c r="O407" s="204"/>
      <c r="P407" s="205"/>
      <c r="Q407" s="88"/>
      <c r="R407" s="88"/>
      <c r="S407" s="88"/>
      <c r="T407" s="88"/>
      <c r="U407" s="88"/>
      <c r="V407" s="88"/>
      <c r="W407" s="88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88"/>
      <c r="GF407" s="88"/>
      <c r="GG407" s="88"/>
      <c r="GH407" s="88"/>
      <c r="GI407" s="88"/>
      <c r="GJ407" s="88"/>
      <c r="GK407" s="88"/>
      <c r="GL407" s="88"/>
      <c r="GM407" s="88"/>
      <c r="GN407" s="88"/>
    </row>
    <row r="408" spans="1:196" s="195" customFormat="1">
      <c r="A408" s="4"/>
      <c r="B408" s="194"/>
      <c r="C408" s="194"/>
      <c r="D408" s="194"/>
      <c r="E408" s="88"/>
      <c r="F408" s="202"/>
      <c r="G408" s="202"/>
      <c r="I408" s="88"/>
      <c r="J408" s="88"/>
      <c r="K408" s="203"/>
      <c r="L408" s="88"/>
      <c r="M408" s="204"/>
      <c r="N408" s="88"/>
      <c r="O408" s="204"/>
      <c r="P408" s="205"/>
      <c r="Q408" s="88"/>
      <c r="R408" s="88"/>
      <c r="S408" s="88"/>
      <c r="T408" s="88"/>
      <c r="U408" s="88"/>
      <c r="V408" s="88"/>
      <c r="W408" s="88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88"/>
      <c r="GF408" s="88"/>
      <c r="GG408" s="88"/>
      <c r="GH408" s="88"/>
      <c r="GI408" s="88"/>
      <c r="GJ408" s="88"/>
      <c r="GK408" s="88"/>
      <c r="GL408" s="88"/>
      <c r="GM408" s="88"/>
      <c r="GN408" s="88"/>
    </row>
    <row r="409" spans="1:196" s="195" customFormat="1">
      <c r="A409" s="4"/>
      <c r="B409" s="194"/>
      <c r="C409" s="194"/>
      <c r="D409" s="194"/>
      <c r="E409" s="88"/>
      <c r="F409" s="202"/>
      <c r="G409" s="202"/>
      <c r="I409" s="88"/>
      <c r="J409" s="88"/>
      <c r="K409" s="203"/>
      <c r="L409" s="88"/>
      <c r="M409" s="204"/>
      <c r="N409" s="88"/>
      <c r="O409" s="204"/>
      <c r="P409" s="205"/>
      <c r="Q409" s="88"/>
      <c r="R409" s="88"/>
      <c r="S409" s="88"/>
      <c r="T409" s="88"/>
      <c r="U409" s="88"/>
      <c r="V409" s="88"/>
      <c r="W409" s="88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88"/>
      <c r="GF409" s="88"/>
      <c r="GG409" s="88"/>
      <c r="GH409" s="88"/>
      <c r="GI409" s="88"/>
      <c r="GJ409" s="88"/>
      <c r="GK409" s="88"/>
      <c r="GL409" s="88"/>
      <c r="GM409" s="88"/>
      <c r="GN409" s="88"/>
    </row>
    <row r="410" spans="1:196" s="195" customFormat="1">
      <c r="A410" s="4"/>
      <c r="B410" s="194"/>
      <c r="C410" s="194"/>
      <c r="D410" s="194"/>
      <c r="E410" s="88"/>
      <c r="F410" s="202"/>
      <c r="G410" s="202"/>
      <c r="I410" s="88"/>
      <c r="J410" s="88"/>
      <c r="K410" s="203"/>
      <c r="L410" s="88"/>
      <c r="M410" s="204"/>
      <c r="N410" s="88"/>
      <c r="O410" s="204"/>
      <c r="P410" s="205"/>
      <c r="Q410" s="88"/>
      <c r="R410" s="88"/>
      <c r="S410" s="88"/>
      <c r="T410" s="88"/>
      <c r="U410" s="88"/>
      <c r="V410" s="88"/>
      <c r="W410" s="88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88"/>
      <c r="GF410" s="88"/>
      <c r="GG410" s="88"/>
      <c r="GH410" s="88"/>
      <c r="GI410" s="88"/>
      <c r="GJ410" s="88"/>
      <c r="GK410" s="88"/>
      <c r="GL410" s="88"/>
      <c r="GM410" s="88"/>
      <c r="GN410" s="88"/>
    </row>
    <row r="411" spans="1:196" s="195" customFormat="1">
      <c r="A411" s="4"/>
      <c r="B411" s="194"/>
      <c r="C411" s="194"/>
      <c r="D411" s="194"/>
      <c r="E411" s="88"/>
      <c r="F411" s="202"/>
      <c r="G411" s="202"/>
      <c r="I411" s="88"/>
      <c r="J411" s="88"/>
      <c r="K411" s="203"/>
      <c r="L411" s="88"/>
      <c r="M411" s="204"/>
      <c r="N411" s="88"/>
      <c r="O411" s="204"/>
      <c r="P411" s="205"/>
      <c r="Q411" s="88"/>
      <c r="R411" s="88"/>
      <c r="S411" s="88"/>
      <c r="T411" s="88"/>
      <c r="U411" s="88"/>
      <c r="V411" s="88"/>
      <c r="W411" s="88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88"/>
      <c r="GF411" s="88"/>
      <c r="GG411" s="88"/>
      <c r="GH411" s="88"/>
      <c r="GI411" s="88"/>
      <c r="GJ411" s="88"/>
      <c r="GK411" s="88"/>
      <c r="GL411" s="88"/>
      <c r="GM411" s="88"/>
      <c r="GN411" s="88"/>
    </row>
    <row r="412" spans="1:196" s="195" customFormat="1">
      <c r="A412" s="4"/>
      <c r="B412" s="194"/>
      <c r="C412" s="194"/>
      <c r="D412" s="194"/>
      <c r="E412" s="88"/>
      <c r="F412" s="202"/>
      <c r="G412" s="202"/>
      <c r="I412" s="88"/>
      <c r="J412" s="88"/>
      <c r="K412" s="203"/>
      <c r="L412" s="88"/>
      <c r="M412" s="204"/>
      <c r="N412" s="88"/>
      <c r="O412" s="204"/>
      <c r="P412" s="205"/>
      <c r="Q412" s="88"/>
      <c r="R412" s="88"/>
      <c r="S412" s="88"/>
      <c r="T412" s="88"/>
      <c r="U412" s="88"/>
      <c r="V412" s="88"/>
      <c r="W412" s="88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88"/>
      <c r="GF412" s="88"/>
      <c r="GG412" s="88"/>
      <c r="GH412" s="88"/>
      <c r="GI412" s="88"/>
      <c r="GJ412" s="88"/>
      <c r="GK412" s="88"/>
      <c r="GL412" s="88"/>
      <c r="GM412" s="88"/>
      <c r="GN412" s="88"/>
    </row>
    <row r="413" spans="1:196" s="195" customFormat="1">
      <c r="A413" s="4"/>
      <c r="B413" s="194"/>
      <c r="C413" s="194"/>
      <c r="D413" s="194"/>
      <c r="E413" s="88"/>
      <c r="F413" s="202"/>
      <c r="G413" s="202"/>
      <c r="I413" s="88"/>
      <c r="J413" s="88"/>
      <c r="K413" s="203"/>
      <c r="L413" s="88"/>
      <c r="M413" s="204"/>
      <c r="N413" s="88"/>
      <c r="O413" s="204"/>
      <c r="P413" s="205"/>
      <c r="Q413" s="88"/>
      <c r="R413" s="88"/>
      <c r="S413" s="88"/>
      <c r="T413" s="88"/>
      <c r="U413" s="88"/>
      <c r="V413" s="88"/>
      <c r="W413" s="88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88"/>
      <c r="GF413" s="88"/>
      <c r="GG413" s="88"/>
      <c r="GH413" s="88"/>
      <c r="GI413" s="88"/>
      <c r="GJ413" s="88"/>
      <c r="GK413" s="88"/>
      <c r="GL413" s="88"/>
      <c r="GM413" s="88"/>
      <c r="GN413" s="88"/>
    </row>
    <row r="414" spans="1:196" s="195" customFormat="1">
      <c r="A414" s="4"/>
      <c r="B414" s="194"/>
      <c r="C414" s="194"/>
      <c r="D414" s="194"/>
      <c r="E414" s="88"/>
      <c r="F414" s="202"/>
      <c r="G414" s="202"/>
      <c r="I414" s="88"/>
      <c r="J414" s="88"/>
      <c r="K414" s="203"/>
      <c r="L414" s="88"/>
      <c r="M414" s="204"/>
      <c r="N414" s="88"/>
      <c r="O414" s="204"/>
      <c r="P414" s="205"/>
      <c r="Q414" s="88"/>
      <c r="R414" s="88"/>
      <c r="S414" s="88"/>
      <c r="T414" s="88"/>
      <c r="U414" s="88"/>
      <c r="V414" s="88"/>
      <c r="W414" s="88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88"/>
      <c r="GF414" s="88"/>
      <c r="GG414" s="88"/>
      <c r="GH414" s="88"/>
      <c r="GI414" s="88"/>
      <c r="GJ414" s="88"/>
      <c r="GK414" s="88"/>
      <c r="GL414" s="88"/>
      <c r="GM414" s="88"/>
      <c r="GN414" s="88"/>
    </row>
    <row r="415" spans="1:196" s="195" customFormat="1">
      <c r="A415" s="4"/>
      <c r="B415" s="194"/>
      <c r="C415" s="194"/>
      <c r="D415" s="194"/>
      <c r="E415" s="88"/>
      <c r="F415" s="202"/>
      <c r="G415" s="202"/>
      <c r="I415" s="88"/>
      <c r="J415" s="88"/>
      <c r="K415" s="203"/>
      <c r="L415" s="88"/>
      <c r="M415" s="204"/>
      <c r="N415" s="88"/>
      <c r="O415" s="204"/>
      <c r="P415" s="205"/>
      <c r="Q415" s="88"/>
      <c r="R415" s="88"/>
      <c r="S415" s="88"/>
      <c r="T415" s="88"/>
      <c r="U415" s="88"/>
      <c r="V415" s="88"/>
      <c r="W415" s="88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88"/>
      <c r="GF415" s="88"/>
      <c r="GG415" s="88"/>
      <c r="GH415" s="88"/>
      <c r="GI415" s="88"/>
      <c r="GJ415" s="88"/>
      <c r="GK415" s="88"/>
      <c r="GL415" s="88"/>
      <c r="GM415" s="88"/>
      <c r="GN415" s="88"/>
    </row>
    <row r="416" spans="1:196" s="195" customFormat="1">
      <c r="A416" s="4"/>
      <c r="B416" s="194"/>
      <c r="C416" s="194"/>
      <c r="D416" s="194"/>
      <c r="E416" s="88"/>
      <c r="F416" s="202"/>
      <c r="G416" s="202"/>
      <c r="I416" s="88"/>
      <c r="J416" s="88"/>
      <c r="K416" s="203"/>
      <c r="L416" s="88"/>
      <c r="M416" s="204"/>
      <c r="N416" s="88"/>
      <c r="O416" s="204"/>
      <c r="P416" s="205"/>
      <c r="Q416" s="88"/>
      <c r="R416" s="88"/>
      <c r="S416" s="88"/>
      <c r="T416" s="88"/>
      <c r="U416" s="88"/>
      <c r="V416" s="88"/>
      <c r="W416" s="88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88"/>
      <c r="GF416" s="88"/>
      <c r="GG416" s="88"/>
      <c r="GH416" s="88"/>
      <c r="GI416" s="88"/>
      <c r="GJ416" s="88"/>
      <c r="GK416" s="88"/>
      <c r="GL416" s="88"/>
      <c r="GM416" s="88"/>
      <c r="GN416" s="88"/>
    </row>
    <row r="417" spans="1:196" s="195" customFormat="1">
      <c r="A417" s="4"/>
      <c r="B417" s="194"/>
      <c r="C417" s="194"/>
      <c r="D417" s="194"/>
      <c r="E417" s="88"/>
      <c r="F417" s="202"/>
      <c r="G417" s="202"/>
      <c r="I417" s="88"/>
      <c r="J417" s="88"/>
      <c r="K417" s="203"/>
      <c r="L417" s="88"/>
      <c r="M417" s="204"/>
      <c r="N417" s="88"/>
      <c r="O417" s="204"/>
      <c r="P417" s="205"/>
      <c r="Q417" s="88"/>
      <c r="R417" s="88"/>
      <c r="S417" s="88"/>
      <c r="T417" s="88"/>
      <c r="U417" s="88"/>
      <c r="V417" s="88"/>
      <c r="W417" s="88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88"/>
      <c r="GF417" s="88"/>
      <c r="GG417" s="88"/>
      <c r="GH417" s="88"/>
      <c r="GI417" s="88"/>
      <c r="GJ417" s="88"/>
      <c r="GK417" s="88"/>
      <c r="GL417" s="88"/>
      <c r="GM417" s="88"/>
      <c r="GN417" s="88"/>
    </row>
    <row r="418" spans="1:196" s="195" customFormat="1">
      <c r="A418" s="4"/>
      <c r="B418" s="194"/>
      <c r="C418" s="194"/>
      <c r="D418" s="194"/>
      <c r="E418" s="88"/>
      <c r="F418" s="202"/>
      <c r="G418" s="202"/>
      <c r="I418" s="88"/>
      <c r="J418" s="88"/>
      <c r="K418" s="203"/>
      <c r="L418" s="88"/>
      <c r="M418" s="204"/>
      <c r="N418" s="88"/>
      <c r="O418" s="204"/>
      <c r="P418" s="205"/>
      <c r="Q418" s="88"/>
      <c r="R418" s="88"/>
      <c r="S418" s="88"/>
      <c r="T418" s="88"/>
      <c r="U418" s="88"/>
      <c r="V418" s="88"/>
      <c r="W418" s="88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88"/>
      <c r="GF418" s="88"/>
      <c r="GG418" s="88"/>
      <c r="GH418" s="88"/>
      <c r="GI418" s="88"/>
      <c r="GJ418" s="88"/>
      <c r="GK418" s="88"/>
      <c r="GL418" s="88"/>
      <c r="GM418" s="88"/>
      <c r="GN418" s="88"/>
    </row>
    <row r="419" spans="1:196" s="195" customFormat="1">
      <c r="A419" s="4"/>
      <c r="B419" s="194"/>
      <c r="C419" s="194"/>
      <c r="D419" s="194"/>
      <c r="E419" s="88"/>
      <c r="F419" s="202"/>
      <c r="G419" s="202"/>
      <c r="I419" s="88"/>
      <c r="J419" s="88"/>
      <c r="K419" s="203"/>
      <c r="L419" s="88"/>
      <c r="M419" s="204"/>
      <c r="N419" s="88"/>
      <c r="O419" s="204"/>
      <c r="P419" s="205"/>
      <c r="Q419" s="88"/>
      <c r="R419" s="88"/>
      <c r="S419" s="88"/>
      <c r="T419" s="88"/>
      <c r="U419" s="88"/>
      <c r="V419" s="88"/>
      <c r="W419" s="88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88"/>
      <c r="GF419" s="88"/>
      <c r="GG419" s="88"/>
      <c r="GH419" s="88"/>
      <c r="GI419" s="88"/>
      <c r="GJ419" s="88"/>
      <c r="GK419" s="88"/>
      <c r="GL419" s="88"/>
      <c r="GM419" s="88"/>
      <c r="GN419" s="88"/>
    </row>
    <row r="420" spans="1:196" s="195" customFormat="1">
      <c r="A420" s="4"/>
      <c r="B420" s="194"/>
      <c r="C420" s="194"/>
      <c r="D420" s="194"/>
      <c r="E420" s="88"/>
      <c r="F420" s="202"/>
      <c r="G420" s="202"/>
      <c r="I420" s="88"/>
      <c r="J420" s="88"/>
      <c r="K420" s="203"/>
      <c r="L420" s="88"/>
      <c r="M420" s="204"/>
      <c r="N420" s="88"/>
      <c r="O420" s="204"/>
      <c r="P420" s="205"/>
      <c r="Q420" s="88"/>
      <c r="R420" s="88"/>
      <c r="S420" s="88"/>
      <c r="T420" s="88"/>
      <c r="U420" s="88"/>
      <c r="V420" s="88"/>
      <c r="W420" s="88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88"/>
      <c r="GF420" s="88"/>
      <c r="GG420" s="88"/>
      <c r="GH420" s="88"/>
      <c r="GI420" s="88"/>
      <c r="GJ420" s="88"/>
      <c r="GK420" s="88"/>
      <c r="GL420" s="88"/>
      <c r="GM420" s="88"/>
      <c r="GN420" s="88"/>
    </row>
    <row r="421" spans="1:196" s="195" customFormat="1">
      <c r="A421" s="4"/>
      <c r="B421" s="194"/>
      <c r="C421" s="194"/>
      <c r="D421" s="194"/>
      <c r="E421" s="88"/>
      <c r="F421" s="202"/>
      <c r="G421" s="202"/>
      <c r="I421" s="88"/>
      <c r="J421" s="88"/>
      <c r="K421" s="203"/>
      <c r="L421" s="88"/>
      <c r="M421" s="204"/>
      <c r="N421" s="88"/>
      <c r="O421" s="204"/>
      <c r="P421" s="205"/>
      <c r="Q421" s="88"/>
      <c r="R421" s="88"/>
      <c r="S421" s="88"/>
      <c r="T421" s="88"/>
      <c r="U421" s="88"/>
      <c r="V421" s="88"/>
      <c r="W421" s="88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88"/>
      <c r="GF421" s="88"/>
      <c r="GG421" s="88"/>
      <c r="GH421" s="88"/>
      <c r="GI421" s="88"/>
      <c r="GJ421" s="88"/>
      <c r="GK421" s="88"/>
      <c r="GL421" s="88"/>
      <c r="GM421" s="88"/>
      <c r="GN421" s="88"/>
    </row>
    <row r="422" spans="1:196" s="195" customFormat="1">
      <c r="A422" s="4"/>
      <c r="B422" s="194"/>
      <c r="C422" s="194"/>
      <c r="D422" s="194"/>
      <c r="E422" s="88"/>
      <c r="F422" s="202"/>
      <c r="G422" s="202"/>
      <c r="I422" s="88"/>
      <c r="J422" s="88"/>
      <c r="K422" s="203"/>
      <c r="L422" s="88"/>
      <c r="M422" s="204"/>
      <c r="N422" s="88"/>
      <c r="O422" s="204"/>
      <c r="P422" s="205"/>
      <c r="Q422" s="88"/>
      <c r="R422" s="88"/>
      <c r="S422" s="88"/>
      <c r="T422" s="88"/>
      <c r="U422" s="88"/>
      <c r="V422" s="88"/>
      <c r="W422" s="88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88"/>
      <c r="GF422" s="88"/>
      <c r="GG422" s="88"/>
      <c r="GH422" s="88"/>
      <c r="GI422" s="88"/>
      <c r="GJ422" s="88"/>
      <c r="GK422" s="88"/>
      <c r="GL422" s="88"/>
      <c r="GM422" s="88"/>
      <c r="GN422" s="88"/>
    </row>
    <row r="423" spans="1:196" s="195" customFormat="1">
      <c r="A423" s="4"/>
      <c r="B423" s="194"/>
      <c r="C423" s="194"/>
      <c r="D423" s="194"/>
      <c r="E423" s="88"/>
      <c r="F423" s="202"/>
      <c r="G423" s="202"/>
      <c r="I423" s="88"/>
      <c r="J423" s="88"/>
      <c r="K423" s="203"/>
      <c r="L423" s="88"/>
      <c r="M423" s="204"/>
      <c r="N423" s="88"/>
      <c r="O423" s="204"/>
      <c r="P423" s="205"/>
      <c r="Q423" s="88"/>
      <c r="R423" s="88"/>
      <c r="S423" s="88"/>
      <c r="T423" s="88"/>
      <c r="U423" s="88"/>
      <c r="V423" s="88"/>
      <c r="W423" s="88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88"/>
      <c r="GF423" s="88"/>
      <c r="GG423" s="88"/>
      <c r="GH423" s="88"/>
      <c r="GI423" s="88"/>
      <c r="GJ423" s="88"/>
      <c r="GK423" s="88"/>
      <c r="GL423" s="88"/>
      <c r="GM423" s="88"/>
      <c r="GN423" s="88"/>
    </row>
    <row r="424" spans="1:196" s="195" customFormat="1">
      <c r="A424" s="4"/>
      <c r="B424" s="194"/>
      <c r="C424" s="194"/>
      <c r="D424" s="194"/>
      <c r="E424" s="88"/>
      <c r="F424" s="202"/>
      <c r="G424" s="202"/>
      <c r="I424" s="88"/>
      <c r="J424" s="88"/>
      <c r="K424" s="203"/>
      <c r="L424" s="88"/>
      <c r="M424" s="204"/>
      <c r="N424" s="88"/>
      <c r="O424" s="204"/>
      <c r="P424" s="205"/>
      <c r="Q424" s="88"/>
      <c r="R424" s="88"/>
      <c r="S424" s="88"/>
      <c r="T424" s="88"/>
      <c r="U424" s="88"/>
      <c r="V424" s="88"/>
      <c r="W424" s="88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88"/>
      <c r="GF424" s="88"/>
      <c r="GG424" s="88"/>
      <c r="GH424" s="88"/>
      <c r="GI424" s="88"/>
      <c r="GJ424" s="88"/>
      <c r="GK424" s="88"/>
      <c r="GL424" s="88"/>
      <c r="GM424" s="88"/>
      <c r="GN424" s="88"/>
    </row>
    <row r="425" spans="1:196" s="195" customFormat="1">
      <c r="A425" s="4"/>
      <c r="B425" s="194"/>
      <c r="C425" s="194"/>
      <c r="D425" s="194"/>
      <c r="E425" s="88"/>
      <c r="F425" s="202"/>
      <c r="G425" s="202"/>
      <c r="I425" s="88"/>
      <c r="J425" s="88"/>
      <c r="K425" s="203"/>
      <c r="L425" s="88"/>
      <c r="M425" s="204"/>
      <c r="N425" s="88"/>
      <c r="O425" s="204"/>
      <c r="P425" s="205"/>
      <c r="Q425" s="88"/>
      <c r="R425" s="88"/>
      <c r="S425" s="88"/>
      <c r="T425" s="88"/>
      <c r="U425" s="88"/>
      <c r="V425" s="88"/>
      <c r="W425" s="88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88"/>
      <c r="GF425" s="88"/>
      <c r="GG425" s="88"/>
      <c r="GH425" s="88"/>
      <c r="GI425" s="88"/>
      <c r="GJ425" s="88"/>
      <c r="GK425" s="88"/>
      <c r="GL425" s="88"/>
      <c r="GM425" s="88"/>
      <c r="GN425" s="88"/>
    </row>
    <row r="426" spans="1:196" s="195" customFormat="1">
      <c r="A426" s="4"/>
      <c r="B426" s="194"/>
      <c r="C426" s="194"/>
      <c r="D426" s="194"/>
      <c r="E426" s="88"/>
      <c r="F426" s="202"/>
      <c r="G426" s="202"/>
      <c r="I426" s="88"/>
      <c r="J426" s="88"/>
      <c r="K426" s="203"/>
      <c r="L426" s="88"/>
      <c r="M426" s="204"/>
      <c r="N426" s="88"/>
      <c r="O426" s="204"/>
      <c r="P426" s="205"/>
      <c r="Q426" s="88"/>
      <c r="R426" s="88"/>
      <c r="S426" s="88"/>
      <c r="T426" s="88"/>
      <c r="U426" s="88"/>
      <c r="V426" s="88"/>
      <c r="W426" s="88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88"/>
      <c r="GF426" s="88"/>
      <c r="GG426" s="88"/>
      <c r="GH426" s="88"/>
      <c r="GI426" s="88"/>
      <c r="GJ426" s="88"/>
      <c r="GK426" s="88"/>
      <c r="GL426" s="88"/>
      <c r="GM426" s="88"/>
      <c r="GN426" s="88"/>
    </row>
    <row r="427" spans="1:196" s="195" customFormat="1">
      <c r="A427" s="4"/>
      <c r="B427" s="194"/>
      <c r="C427" s="194"/>
      <c r="D427" s="194"/>
      <c r="E427" s="88"/>
      <c r="F427" s="202"/>
      <c r="G427" s="202"/>
      <c r="I427" s="88"/>
      <c r="J427" s="88"/>
      <c r="K427" s="203"/>
      <c r="L427" s="88"/>
      <c r="M427" s="204"/>
      <c r="N427" s="88"/>
      <c r="O427" s="204"/>
      <c r="P427" s="205"/>
      <c r="Q427" s="88"/>
      <c r="R427" s="88"/>
      <c r="S427" s="88"/>
      <c r="T427" s="88"/>
      <c r="U427" s="88"/>
      <c r="V427" s="88"/>
      <c r="W427" s="88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88"/>
      <c r="GF427" s="88"/>
      <c r="GG427" s="88"/>
      <c r="GH427" s="88"/>
      <c r="GI427" s="88"/>
      <c r="GJ427" s="88"/>
      <c r="GK427" s="88"/>
      <c r="GL427" s="88"/>
      <c r="GM427" s="88"/>
      <c r="GN427" s="88"/>
    </row>
    <row r="428" spans="1:196" s="195" customFormat="1">
      <c r="A428" s="4"/>
      <c r="B428" s="194"/>
      <c r="C428" s="194"/>
      <c r="D428" s="194"/>
      <c r="E428" s="88"/>
      <c r="F428" s="202"/>
      <c r="G428" s="202"/>
      <c r="I428" s="88"/>
      <c r="J428" s="88"/>
      <c r="K428" s="203"/>
      <c r="L428" s="88"/>
      <c r="M428" s="204"/>
      <c r="N428" s="88"/>
      <c r="O428" s="204"/>
      <c r="P428" s="205"/>
      <c r="Q428" s="88"/>
      <c r="R428" s="88"/>
      <c r="S428" s="88"/>
      <c r="T428" s="88"/>
      <c r="U428" s="88"/>
      <c r="V428" s="88"/>
      <c r="W428" s="88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88"/>
      <c r="GF428" s="88"/>
      <c r="GG428" s="88"/>
      <c r="GH428" s="88"/>
      <c r="GI428" s="88"/>
      <c r="GJ428" s="88"/>
      <c r="GK428" s="88"/>
      <c r="GL428" s="88"/>
      <c r="GM428" s="88"/>
      <c r="GN428" s="88"/>
    </row>
    <row r="429" spans="1:196" s="195" customFormat="1">
      <c r="A429" s="4"/>
      <c r="B429" s="194"/>
      <c r="C429" s="194"/>
      <c r="D429" s="194"/>
      <c r="E429" s="88"/>
      <c r="F429" s="202"/>
      <c r="G429" s="202"/>
      <c r="I429" s="88"/>
      <c r="J429" s="88"/>
      <c r="K429" s="203"/>
      <c r="L429" s="88"/>
      <c r="M429" s="204"/>
      <c r="N429" s="88"/>
      <c r="O429" s="204"/>
      <c r="P429" s="205"/>
      <c r="Q429" s="88"/>
      <c r="R429" s="88"/>
      <c r="S429" s="88"/>
      <c r="T429" s="88"/>
      <c r="U429" s="88"/>
      <c r="V429" s="88"/>
      <c r="W429" s="88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88"/>
      <c r="GF429" s="88"/>
      <c r="GG429" s="88"/>
      <c r="GH429" s="88"/>
      <c r="GI429" s="88"/>
      <c r="GJ429" s="88"/>
      <c r="GK429" s="88"/>
      <c r="GL429" s="88"/>
      <c r="GM429" s="88"/>
      <c r="GN429" s="88"/>
    </row>
    <row r="430" spans="1:196" s="195" customFormat="1">
      <c r="A430" s="4"/>
      <c r="B430" s="194"/>
      <c r="C430" s="194"/>
      <c r="D430" s="194"/>
      <c r="E430" s="88"/>
      <c r="F430" s="202"/>
      <c r="G430" s="202"/>
      <c r="I430" s="88"/>
      <c r="J430" s="88"/>
      <c r="K430" s="203"/>
      <c r="L430" s="88"/>
      <c r="M430" s="204"/>
      <c r="N430" s="88"/>
      <c r="O430" s="204"/>
      <c r="P430" s="205"/>
      <c r="Q430" s="88"/>
      <c r="R430" s="88"/>
      <c r="S430" s="88"/>
      <c r="T430" s="88"/>
      <c r="U430" s="88"/>
      <c r="V430" s="88"/>
      <c r="W430" s="88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88"/>
      <c r="GF430" s="88"/>
      <c r="GG430" s="88"/>
      <c r="GH430" s="88"/>
      <c r="GI430" s="88"/>
      <c r="GJ430" s="88"/>
      <c r="GK430" s="88"/>
      <c r="GL430" s="88"/>
      <c r="GM430" s="88"/>
      <c r="GN430" s="88"/>
    </row>
    <row r="431" spans="1:196" s="195" customFormat="1">
      <c r="A431" s="4"/>
      <c r="B431" s="194"/>
      <c r="C431" s="194"/>
      <c r="D431" s="194"/>
      <c r="E431" s="88"/>
      <c r="F431" s="202"/>
      <c r="G431" s="202"/>
      <c r="I431" s="88"/>
      <c r="J431" s="88"/>
      <c r="K431" s="203"/>
      <c r="L431" s="88"/>
      <c r="M431" s="204"/>
      <c r="N431" s="88"/>
      <c r="O431" s="204"/>
      <c r="P431" s="205"/>
      <c r="Q431" s="88"/>
      <c r="R431" s="88"/>
      <c r="S431" s="88"/>
      <c r="T431" s="88"/>
      <c r="U431" s="88"/>
      <c r="V431" s="88"/>
      <c r="W431" s="88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88"/>
      <c r="GF431" s="88"/>
      <c r="GG431" s="88"/>
      <c r="GH431" s="88"/>
      <c r="GI431" s="88"/>
      <c r="GJ431" s="88"/>
      <c r="GK431" s="88"/>
      <c r="GL431" s="88"/>
      <c r="GM431" s="88"/>
      <c r="GN431" s="88"/>
    </row>
    <row r="432" spans="1:196" s="195" customFormat="1">
      <c r="A432" s="4"/>
      <c r="B432" s="194"/>
      <c r="C432" s="194"/>
      <c r="D432" s="194"/>
      <c r="E432" s="88"/>
      <c r="F432" s="202"/>
      <c r="G432" s="202"/>
      <c r="I432" s="88"/>
      <c r="J432" s="88"/>
      <c r="K432" s="203"/>
      <c r="L432" s="88"/>
      <c r="M432" s="204"/>
      <c r="N432" s="88"/>
      <c r="O432" s="204"/>
      <c r="P432" s="205"/>
      <c r="Q432" s="88"/>
      <c r="R432" s="88"/>
      <c r="S432" s="88"/>
      <c r="T432" s="88"/>
      <c r="U432" s="88"/>
      <c r="V432" s="88"/>
      <c r="W432" s="88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88"/>
      <c r="GF432" s="88"/>
      <c r="GG432" s="88"/>
      <c r="GH432" s="88"/>
      <c r="GI432" s="88"/>
      <c r="GJ432" s="88"/>
      <c r="GK432" s="88"/>
      <c r="GL432" s="88"/>
      <c r="GM432" s="88"/>
      <c r="GN432" s="88"/>
    </row>
    <row r="433" spans="1:196" s="195" customFormat="1">
      <c r="A433" s="4"/>
      <c r="B433" s="194"/>
      <c r="C433" s="194"/>
      <c r="D433" s="194"/>
      <c r="E433" s="88"/>
      <c r="F433" s="202"/>
      <c r="G433" s="202"/>
      <c r="I433" s="88"/>
      <c r="J433" s="88"/>
      <c r="K433" s="203"/>
      <c r="L433" s="88"/>
      <c r="M433" s="204"/>
      <c r="N433" s="88"/>
      <c r="O433" s="204"/>
      <c r="P433" s="205"/>
      <c r="Q433" s="88"/>
      <c r="R433" s="88"/>
      <c r="S433" s="88"/>
      <c r="T433" s="88"/>
      <c r="U433" s="88"/>
      <c r="V433" s="88"/>
      <c r="W433" s="88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88"/>
      <c r="GF433" s="88"/>
      <c r="GG433" s="88"/>
      <c r="GH433" s="88"/>
      <c r="GI433" s="88"/>
      <c r="GJ433" s="88"/>
      <c r="GK433" s="88"/>
      <c r="GL433" s="88"/>
      <c r="GM433" s="88"/>
      <c r="GN433" s="88"/>
    </row>
    <row r="434" spans="1:196" s="195" customFormat="1">
      <c r="A434" s="4"/>
      <c r="B434" s="194"/>
      <c r="C434" s="194"/>
      <c r="D434" s="194"/>
      <c r="E434" s="88"/>
      <c r="F434" s="202"/>
      <c r="G434" s="202"/>
      <c r="I434" s="88"/>
      <c r="J434" s="88"/>
      <c r="K434" s="203"/>
      <c r="L434" s="88"/>
      <c r="M434" s="204"/>
      <c r="N434" s="88"/>
      <c r="O434" s="204"/>
      <c r="P434" s="205"/>
      <c r="Q434" s="88"/>
      <c r="R434" s="88"/>
      <c r="S434" s="88"/>
      <c r="T434" s="88"/>
      <c r="U434" s="88"/>
      <c r="V434" s="88"/>
      <c r="W434" s="88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88"/>
      <c r="GF434" s="88"/>
      <c r="GG434" s="88"/>
      <c r="GH434" s="88"/>
      <c r="GI434" s="88"/>
      <c r="GJ434" s="88"/>
      <c r="GK434" s="88"/>
      <c r="GL434" s="88"/>
      <c r="GM434" s="88"/>
      <c r="GN434" s="88"/>
    </row>
    <row r="435" spans="1:196" s="195" customFormat="1">
      <c r="A435" s="4"/>
      <c r="B435" s="194"/>
      <c r="C435" s="194"/>
      <c r="D435" s="194"/>
      <c r="E435" s="88"/>
      <c r="F435" s="202"/>
      <c r="G435" s="202"/>
      <c r="I435" s="88"/>
      <c r="J435" s="88"/>
      <c r="K435" s="203"/>
      <c r="L435" s="88"/>
      <c r="M435" s="204"/>
      <c r="N435" s="88"/>
      <c r="O435" s="204"/>
      <c r="P435" s="205"/>
      <c r="Q435" s="88"/>
      <c r="R435" s="88"/>
      <c r="S435" s="88"/>
      <c r="T435" s="88"/>
      <c r="U435" s="88"/>
      <c r="V435" s="88"/>
      <c r="W435" s="88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88"/>
      <c r="GF435" s="88"/>
      <c r="GG435" s="88"/>
      <c r="GH435" s="88"/>
      <c r="GI435" s="88"/>
      <c r="GJ435" s="88"/>
      <c r="GK435" s="88"/>
      <c r="GL435" s="88"/>
      <c r="GM435" s="88"/>
      <c r="GN435" s="88"/>
    </row>
    <row r="436" spans="1:196" s="195" customFormat="1">
      <c r="A436" s="4"/>
      <c r="B436" s="194"/>
      <c r="C436" s="194"/>
      <c r="D436" s="194"/>
      <c r="E436" s="88"/>
      <c r="F436" s="202"/>
      <c r="G436" s="202"/>
      <c r="I436" s="88"/>
      <c r="J436" s="88"/>
      <c r="K436" s="203"/>
      <c r="L436" s="88"/>
      <c r="M436" s="204"/>
      <c r="N436" s="88"/>
      <c r="O436" s="204"/>
      <c r="P436" s="205"/>
      <c r="Q436" s="88"/>
      <c r="R436" s="88"/>
      <c r="S436" s="88"/>
      <c r="T436" s="88"/>
      <c r="U436" s="88"/>
      <c r="V436" s="88"/>
      <c r="W436" s="88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88"/>
      <c r="GF436" s="88"/>
      <c r="GG436" s="88"/>
      <c r="GH436" s="88"/>
      <c r="GI436" s="88"/>
      <c r="GJ436" s="88"/>
      <c r="GK436" s="88"/>
      <c r="GL436" s="88"/>
      <c r="GM436" s="88"/>
      <c r="GN436" s="88"/>
    </row>
    <row r="437" spans="1:196" s="195" customFormat="1">
      <c r="A437" s="4"/>
      <c r="B437" s="194"/>
      <c r="C437" s="194"/>
      <c r="D437" s="194"/>
      <c r="E437" s="88"/>
      <c r="F437" s="202"/>
      <c r="G437" s="202"/>
      <c r="I437" s="88"/>
      <c r="J437" s="88"/>
      <c r="K437" s="203"/>
      <c r="L437" s="88"/>
      <c r="M437" s="204"/>
      <c r="N437" s="88"/>
      <c r="O437" s="204"/>
      <c r="P437" s="205"/>
      <c r="Q437" s="88"/>
      <c r="R437" s="88"/>
      <c r="S437" s="88"/>
      <c r="T437" s="88"/>
      <c r="U437" s="88"/>
      <c r="V437" s="88"/>
      <c r="W437" s="88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88"/>
      <c r="GF437" s="88"/>
      <c r="GG437" s="88"/>
      <c r="GH437" s="88"/>
      <c r="GI437" s="88"/>
      <c r="GJ437" s="88"/>
      <c r="GK437" s="88"/>
      <c r="GL437" s="88"/>
      <c r="GM437" s="88"/>
      <c r="GN437" s="88"/>
    </row>
    <row r="438" spans="1:196" s="195" customFormat="1">
      <c r="A438" s="4"/>
      <c r="B438" s="194"/>
      <c r="C438" s="194"/>
      <c r="D438" s="194"/>
      <c r="E438" s="88"/>
      <c r="F438" s="202"/>
      <c r="G438" s="202"/>
      <c r="I438" s="88"/>
      <c r="J438" s="88"/>
      <c r="K438" s="203"/>
      <c r="L438" s="88"/>
      <c r="M438" s="204"/>
      <c r="N438" s="88"/>
      <c r="O438" s="204"/>
      <c r="P438" s="205"/>
      <c r="Q438" s="88"/>
      <c r="R438" s="88"/>
      <c r="S438" s="88"/>
      <c r="T438" s="88"/>
      <c r="U438" s="88"/>
      <c r="V438" s="88"/>
      <c r="W438" s="88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88"/>
      <c r="GF438" s="88"/>
      <c r="GG438" s="88"/>
      <c r="GH438" s="88"/>
      <c r="GI438" s="88"/>
      <c r="GJ438" s="88"/>
      <c r="GK438" s="88"/>
      <c r="GL438" s="88"/>
      <c r="GM438" s="88"/>
      <c r="GN438" s="88"/>
    </row>
    <row r="439" spans="1:196" s="195" customFormat="1">
      <c r="A439" s="4"/>
      <c r="B439" s="194"/>
      <c r="C439" s="194"/>
      <c r="D439" s="194"/>
      <c r="E439" s="88"/>
      <c r="F439" s="202"/>
      <c r="G439" s="202"/>
      <c r="I439" s="88"/>
      <c r="J439" s="88"/>
      <c r="K439" s="203"/>
      <c r="L439" s="88"/>
      <c r="M439" s="204"/>
      <c r="N439" s="88"/>
      <c r="O439" s="204"/>
      <c r="P439" s="205"/>
      <c r="Q439" s="88"/>
      <c r="R439" s="88"/>
      <c r="S439" s="88"/>
      <c r="T439" s="88"/>
      <c r="U439" s="88"/>
      <c r="V439" s="88"/>
      <c r="W439" s="88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88"/>
      <c r="GF439" s="88"/>
      <c r="GG439" s="88"/>
      <c r="GH439" s="88"/>
      <c r="GI439" s="88"/>
      <c r="GJ439" s="88"/>
      <c r="GK439" s="88"/>
      <c r="GL439" s="88"/>
      <c r="GM439" s="88"/>
      <c r="GN439" s="88"/>
    </row>
    <row r="440" spans="1:196" s="195" customFormat="1">
      <c r="A440" s="4"/>
      <c r="B440" s="194"/>
      <c r="C440" s="194"/>
      <c r="D440" s="194"/>
      <c r="E440" s="88"/>
      <c r="F440" s="202"/>
      <c r="G440" s="202"/>
      <c r="I440" s="88"/>
      <c r="J440" s="88"/>
      <c r="K440" s="203"/>
      <c r="L440" s="88"/>
      <c r="M440" s="204"/>
      <c r="N440" s="88"/>
      <c r="O440" s="204"/>
      <c r="P440" s="205"/>
      <c r="Q440" s="88"/>
      <c r="R440" s="88"/>
      <c r="S440" s="88"/>
      <c r="T440" s="88"/>
      <c r="U440" s="88"/>
      <c r="V440" s="88"/>
      <c r="W440" s="88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88"/>
      <c r="GF440" s="88"/>
      <c r="GG440" s="88"/>
      <c r="GH440" s="88"/>
      <c r="GI440" s="88"/>
      <c r="GJ440" s="88"/>
      <c r="GK440" s="88"/>
      <c r="GL440" s="88"/>
      <c r="GM440" s="88"/>
      <c r="GN440" s="88"/>
    </row>
    <row r="441" spans="1:196" s="195" customFormat="1">
      <c r="A441" s="4"/>
      <c r="B441" s="194"/>
      <c r="C441" s="194"/>
      <c r="D441" s="194"/>
      <c r="E441" s="88"/>
      <c r="F441" s="202"/>
      <c r="G441" s="202"/>
      <c r="I441" s="88"/>
      <c r="J441" s="88"/>
      <c r="K441" s="203"/>
      <c r="L441" s="88"/>
      <c r="M441" s="204"/>
      <c r="N441" s="88"/>
      <c r="O441" s="204"/>
      <c r="P441" s="205"/>
      <c r="Q441" s="88"/>
      <c r="R441" s="88"/>
      <c r="S441" s="88"/>
      <c r="T441" s="88"/>
      <c r="U441" s="88"/>
      <c r="V441" s="88"/>
      <c r="W441" s="88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88"/>
      <c r="GF441" s="88"/>
      <c r="GG441" s="88"/>
      <c r="GH441" s="88"/>
      <c r="GI441" s="88"/>
      <c r="GJ441" s="88"/>
      <c r="GK441" s="88"/>
      <c r="GL441" s="88"/>
      <c r="GM441" s="88"/>
      <c r="GN441" s="88"/>
    </row>
    <row r="442" spans="1:196" s="195" customFormat="1">
      <c r="A442" s="4"/>
      <c r="B442" s="194"/>
      <c r="C442" s="194"/>
      <c r="D442" s="194"/>
      <c r="E442" s="88"/>
      <c r="F442" s="202"/>
      <c r="G442" s="202"/>
      <c r="I442" s="88"/>
      <c r="J442" s="88"/>
      <c r="K442" s="203"/>
      <c r="L442" s="88"/>
      <c r="M442" s="204"/>
      <c r="N442" s="88"/>
      <c r="O442" s="204"/>
      <c r="P442" s="205"/>
      <c r="Q442" s="88"/>
      <c r="R442" s="88"/>
      <c r="S442" s="88"/>
      <c r="T442" s="88"/>
      <c r="U442" s="88"/>
      <c r="V442" s="88"/>
      <c r="W442" s="88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88"/>
      <c r="GF442" s="88"/>
      <c r="GG442" s="88"/>
      <c r="GH442" s="88"/>
      <c r="GI442" s="88"/>
      <c r="GJ442" s="88"/>
      <c r="GK442" s="88"/>
      <c r="GL442" s="88"/>
      <c r="GM442" s="88"/>
      <c r="GN442" s="88"/>
    </row>
    <row r="443" spans="1:196" s="195" customFormat="1">
      <c r="A443" s="4"/>
      <c r="B443" s="194"/>
      <c r="C443" s="194"/>
      <c r="D443" s="194"/>
      <c r="E443" s="88"/>
      <c r="F443" s="202"/>
      <c r="G443" s="202"/>
      <c r="I443" s="88"/>
      <c r="J443" s="88"/>
      <c r="K443" s="203"/>
      <c r="L443" s="88"/>
      <c r="M443" s="204"/>
      <c r="N443" s="88"/>
      <c r="O443" s="204"/>
      <c r="P443" s="205"/>
      <c r="Q443" s="88"/>
      <c r="R443" s="88"/>
      <c r="S443" s="88"/>
      <c r="T443" s="88"/>
      <c r="U443" s="88"/>
      <c r="V443" s="88"/>
      <c r="W443" s="88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88"/>
      <c r="GF443" s="88"/>
      <c r="GG443" s="88"/>
      <c r="GH443" s="88"/>
      <c r="GI443" s="88"/>
      <c r="GJ443" s="88"/>
      <c r="GK443" s="88"/>
      <c r="GL443" s="88"/>
      <c r="GM443" s="88"/>
      <c r="GN443" s="88"/>
    </row>
    <row r="444" spans="1:196" s="195" customFormat="1">
      <c r="A444" s="4"/>
      <c r="B444" s="194"/>
      <c r="C444" s="194"/>
      <c r="D444" s="194"/>
      <c r="E444" s="88"/>
      <c r="F444" s="202"/>
      <c r="G444" s="202"/>
      <c r="I444" s="88"/>
      <c r="J444" s="88"/>
      <c r="K444" s="203"/>
      <c r="L444" s="88"/>
      <c r="M444" s="204"/>
      <c r="N444" s="88"/>
      <c r="O444" s="204"/>
      <c r="P444" s="205"/>
      <c r="Q444" s="88"/>
      <c r="R444" s="88"/>
      <c r="S444" s="88"/>
      <c r="T444" s="88"/>
      <c r="U444" s="88"/>
      <c r="V444" s="88"/>
      <c r="W444" s="88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88"/>
      <c r="GF444" s="88"/>
      <c r="GG444" s="88"/>
      <c r="GH444" s="88"/>
      <c r="GI444" s="88"/>
      <c r="GJ444" s="88"/>
      <c r="GK444" s="88"/>
      <c r="GL444" s="88"/>
      <c r="GM444" s="88"/>
      <c r="GN444" s="88"/>
    </row>
    <row r="445" spans="1:196" s="195" customFormat="1">
      <c r="A445" s="4"/>
      <c r="B445" s="194"/>
      <c r="C445" s="194"/>
      <c r="D445" s="194"/>
      <c r="E445" s="88"/>
      <c r="F445" s="202"/>
      <c r="G445" s="202"/>
      <c r="I445" s="88"/>
      <c r="J445" s="88"/>
      <c r="K445" s="203"/>
      <c r="L445" s="88"/>
      <c r="M445" s="204"/>
      <c r="N445" s="88"/>
      <c r="O445" s="204"/>
      <c r="P445" s="205"/>
      <c r="Q445" s="88"/>
      <c r="R445" s="88"/>
      <c r="S445" s="88"/>
      <c r="T445" s="88"/>
      <c r="U445" s="88"/>
      <c r="V445" s="88"/>
      <c r="W445" s="88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88"/>
      <c r="GF445" s="88"/>
      <c r="GG445" s="88"/>
      <c r="GH445" s="88"/>
      <c r="GI445" s="88"/>
      <c r="GJ445" s="88"/>
      <c r="GK445" s="88"/>
      <c r="GL445" s="88"/>
      <c r="GM445" s="88"/>
      <c r="GN445" s="88"/>
    </row>
    <row r="446" spans="1:196" s="195" customFormat="1">
      <c r="A446" s="4"/>
      <c r="B446" s="194"/>
      <c r="C446" s="194"/>
      <c r="D446" s="194"/>
      <c r="E446" s="88"/>
      <c r="F446" s="202"/>
      <c r="G446" s="202"/>
      <c r="I446" s="88"/>
      <c r="J446" s="88"/>
      <c r="K446" s="203"/>
      <c r="L446" s="88"/>
      <c r="M446" s="204"/>
      <c r="N446" s="88"/>
      <c r="O446" s="204"/>
      <c r="P446" s="205"/>
      <c r="Q446" s="88"/>
      <c r="R446" s="88"/>
      <c r="S446" s="88"/>
      <c r="T446" s="88"/>
      <c r="U446" s="88"/>
      <c r="V446" s="88"/>
      <c r="W446" s="88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88"/>
      <c r="GF446" s="88"/>
      <c r="GG446" s="88"/>
      <c r="GH446" s="88"/>
      <c r="GI446" s="88"/>
      <c r="GJ446" s="88"/>
      <c r="GK446" s="88"/>
      <c r="GL446" s="88"/>
      <c r="GM446" s="88"/>
      <c r="GN446" s="88"/>
    </row>
    <row r="447" spans="1:196" s="195" customFormat="1">
      <c r="A447" s="4"/>
      <c r="B447" s="194"/>
      <c r="C447" s="194"/>
      <c r="D447" s="194"/>
      <c r="E447" s="88"/>
      <c r="F447" s="202"/>
      <c r="G447" s="202"/>
      <c r="I447" s="88"/>
      <c r="J447" s="88"/>
      <c r="K447" s="203"/>
      <c r="L447" s="88"/>
      <c r="M447" s="204"/>
      <c r="N447" s="88"/>
      <c r="O447" s="204"/>
      <c r="P447" s="205"/>
      <c r="Q447" s="88"/>
      <c r="R447" s="88"/>
      <c r="S447" s="88"/>
      <c r="T447" s="88"/>
      <c r="U447" s="88"/>
      <c r="V447" s="88"/>
      <c r="W447" s="88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88"/>
      <c r="GF447" s="88"/>
      <c r="GG447" s="88"/>
      <c r="GH447" s="88"/>
      <c r="GI447" s="88"/>
      <c r="GJ447" s="88"/>
      <c r="GK447" s="88"/>
      <c r="GL447" s="88"/>
      <c r="GM447" s="88"/>
      <c r="GN447" s="88"/>
    </row>
    <row r="448" spans="1:196" s="195" customFormat="1">
      <c r="A448" s="4"/>
      <c r="B448" s="194"/>
      <c r="C448" s="194"/>
      <c r="D448" s="194"/>
      <c r="E448" s="88"/>
      <c r="F448" s="202"/>
      <c r="G448" s="202"/>
      <c r="I448" s="88"/>
      <c r="J448" s="88"/>
      <c r="K448" s="203"/>
      <c r="L448" s="88"/>
      <c r="M448" s="204"/>
      <c r="N448" s="88"/>
      <c r="O448" s="204"/>
      <c r="P448" s="205"/>
      <c r="Q448" s="88"/>
      <c r="R448" s="88"/>
      <c r="S448" s="88"/>
      <c r="T448" s="88"/>
      <c r="U448" s="88"/>
      <c r="V448" s="88"/>
      <c r="W448" s="88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88"/>
      <c r="GF448" s="88"/>
      <c r="GG448" s="88"/>
      <c r="GH448" s="88"/>
      <c r="GI448" s="88"/>
      <c r="GJ448" s="88"/>
      <c r="GK448" s="88"/>
      <c r="GL448" s="88"/>
      <c r="GM448" s="88"/>
      <c r="GN448" s="88"/>
    </row>
    <row r="449" spans="1:196" s="195" customFormat="1">
      <c r="A449" s="4"/>
      <c r="B449" s="194"/>
      <c r="C449" s="194"/>
      <c r="D449" s="194"/>
      <c r="E449" s="88"/>
      <c r="F449" s="202"/>
      <c r="G449" s="202"/>
      <c r="I449" s="88"/>
      <c r="J449" s="88"/>
      <c r="K449" s="203"/>
      <c r="L449" s="88"/>
      <c r="M449" s="204"/>
      <c r="N449" s="88"/>
      <c r="O449" s="204"/>
      <c r="P449" s="205"/>
      <c r="Q449" s="88"/>
      <c r="R449" s="88"/>
      <c r="S449" s="88"/>
      <c r="T449" s="88"/>
      <c r="U449" s="88"/>
      <c r="V449" s="88"/>
      <c r="W449" s="88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88"/>
      <c r="GF449" s="88"/>
      <c r="GG449" s="88"/>
      <c r="GH449" s="88"/>
      <c r="GI449" s="88"/>
      <c r="GJ449" s="88"/>
      <c r="GK449" s="88"/>
      <c r="GL449" s="88"/>
      <c r="GM449" s="88"/>
      <c r="GN449" s="88"/>
    </row>
    <row r="450" spans="1:196" s="195" customFormat="1">
      <c r="A450" s="4"/>
      <c r="B450" s="194"/>
      <c r="C450" s="194"/>
      <c r="D450" s="194"/>
      <c r="E450" s="88"/>
      <c r="F450" s="202"/>
      <c r="G450" s="202"/>
      <c r="I450" s="88"/>
      <c r="J450" s="88"/>
      <c r="K450" s="203"/>
      <c r="L450" s="88"/>
      <c r="M450" s="204"/>
      <c r="N450" s="88"/>
      <c r="O450" s="204"/>
      <c r="P450" s="205"/>
      <c r="Q450" s="88"/>
      <c r="R450" s="88"/>
      <c r="S450" s="88"/>
      <c r="T450" s="88"/>
      <c r="U450" s="88"/>
      <c r="V450" s="88"/>
      <c r="W450" s="88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88"/>
      <c r="GF450" s="88"/>
      <c r="GG450" s="88"/>
      <c r="GH450" s="88"/>
      <c r="GI450" s="88"/>
      <c r="GJ450" s="88"/>
      <c r="GK450" s="88"/>
      <c r="GL450" s="88"/>
      <c r="GM450" s="88"/>
      <c r="GN450" s="88"/>
    </row>
    <row r="451" spans="1:196" s="195" customFormat="1">
      <c r="A451" s="4"/>
      <c r="B451" s="194"/>
      <c r="C451" s="194"/>
      <c r="D451" s="194"/>
      <c r="E451" s="88"/>
      <c r="F451" s="202"/>
      <c r="G451" s="202"/>
      <c r="I451" s="88"/>
      <c r="J451" s="88"/>
      <c r="K451" s="203"/>
      <c r="L451" s="88"/>
      <c r="M451" s="204"/>
      <c r="N451" s="88"/>
      <c r="O451" s="204"/>
      <c r="P451" s="205"/>
      <c r="Q451" s="88"/>
      <c r="R451" s="88"/>
      <c r="S451" s="88"/>
      <c r="T451" s="88"/>
      <c r="U451" s="88"/>
      <c r="V451" s="88"/>
      <c r="W451" s="88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88"/>
      <c r="GF451" s="88"/>
      <c r="GG451" s="88"/>
      <c r="GH451" s="88"/>
      <c r="GI451" s="88"/>
      <c r="GJ451" s="88"/>
      <c r="GK451" s="88"/>
      <c r="GL451" s="88"/>
      <c r="GM451" s="88"/>
      <c r="GN451" s="88"/>
    </row>
    <row r="452" spans="1:196" s="195" customFormat="1">
      <c r="A452" s="4"/>
      <c r="B452" s="194"/>
      <c r="C452" s="194"/>
      <c r="D452" s="194"/>
      <c r="E452" s="88"/>
      <c r="F452" s="202"/>
      <c r="G452" s="202"/>
      <c r="I452" s="88"/>
      <c r="J452" s="88"/>
      <c r="K452" s="203"/>
      <c r="L452" s="88"/>
      <c r="M452" s="204"/>
      <c r="N452" s="88"/>
      <c r="O452" s="204"/>
      <c r="P452" s="205"/>
      <c r="Q452" s="88"/>
      <c r="R452" s="88"/>
      <c r="S452" s="88"/>
      <c r="T452" s="88"/>
      <c r="U452" s="88"/>
      <c r="V452" s="88"/>
      <c r="W452" s="88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88"/>
      <c r="GF452" s="88"/>
      <c r="GG452" s="88"/>
      <c r="GH452" s="88"/>
      <c r="GI452" s="88"/>
      <c r="GJ452" s="88"/>
      <c r="GK452" s="88"/>
      <c r="GL452" s="88"/>
      <c r="GM452" s="88"/>
      <c r="GN452" s="88"/>
    </row>
    <row r="453" spans="1:196" s="195" customFormat="1">
      <c r="A453" s="4"/>
      <c r="B453" s="194"/>
      <c r="C453" s="194"/>
      <c r="D453" s="194"/>
      <c r="E453" s="88"/>
      <c r="F453" s="202"/>
      <c r="G453" s="202"/>
      <c r="I453" s="88"/>
      <c r="J453" s="88"/>
      <c r="K453" s="203"/>
      <c r="L453" s="88"/>
      <c r="M453" s="204"/>
      <c r="N453" s="88"/>
      <c r="O453" s="204"/>
      <c r="P453" s="205"/>
      <c r="Q453" s="88"/>
      <c r="R453" s="88"/>
      <c r="S453" s="88"/>
      <c r="T453" s="88"/>
      <c r="U453" s="88"/>
      <c r="V453" s="88"/>
      <c r="W453" s="88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88"/>
      <c r="GF453" s="88"/>
      <c r="GG453" s="88"/>
      <c r="GH453" s="88"/>
      <c r="GI453" s="88"/>
      <c r="GJ453" s="88"/>
      <c r="GK453" s="88"/>
      <c r="GL453" s="88"/>
      <c r="GM453" s="88"/>
      <c r="GN453" s="88"/>
    </row>
    <row r="454" spans="1:196" s="195" customFormat="1">
      <c r="A454" s="4"/>
      <c r="B454" s="194"/>
      <c r="C454" s="194"/>
      <c r="D454" s="194"/>
      <c r="E454" s="88"/>
      <c r="F454" s="202"/>
      <c r="G454" s="202"/>
      <c r="I454" s="88"/>
      <c r="J454" s="88"/>
      <c r="K454" s="203"/>
      <c r="L454" s="88"/>
      <c r="M454" s="204"/>
      <c r="N454" s="88"/>
      <c r="O454" s="204"/>
      <c r="P454" s="205"/>
      <c r="Q454" s="88"/>
      <c r="R454" s="88"/>
      <c r="S454" s="88"/>
      <c r="T454" s="88"/>
      <c r="U454" s="88"/>
      <c r="V454" s="88"/>
      <c r="W454" s="88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88"/>
      <c r="GF454" s="88"/>
      <c r="GG454" s="88"/>
      <c r="GH454" s="88"/>
      <c r="GI454" s="88"/>
      <c r="GJ454" s="88"/>
      <c r="GK454" s="88"/>
      <c r="GL454" s="88"/>
      <c r="GM454" s="88"/>
      <c r="GN454" s="88"/>
    </row>
    <row r="455" spans="1:196" s="195" customFormat="1">
      <c r="A455" s="4"/>
      <c r="B455" s="194"/>
      <c r="C455" s="194"/>
      <c r="D455" s="194"/>
      <c r="E455" s="88"/>
      <c r="F455" s="202"/>
      <c r="G455" s="202"/>
      <c r="I455" s="88"/>
      <c r="J455" s="88"/>
      <c r="K455" s="203"/>
      <c r="L455" s="88"/>
      <c r="M455" s="204"/>
      <c r="N455" s="88"/>
      <c r="O455" s="204"/>
      <c r="P455" s="205"/>
      <c r="Q455" s="88"/>
      <c r="R455" s="88"/>
      <c r="S455" s="88"/>
      <c r="T455" s="88"/>
      <c r="U455" s="88"/>
      <c r="V455" s="88"/>
      <c r="W455" s="88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88"/>
      <c r="GF455" s="88"/>
      <c r="GG455" s="88"/>
      <c r="GH455" s="88"/>
      <c r="GI455" s="88"/>
      <c r="GJ455" s="88"/>
      <c r="GK455" s="88"/>
      <c r="GL455" s="88"/>
      <c r="GM455" s="88"/>
      <c r="GN455" s="88"/>
    </row>
    <row r="456" spans="1:196" s="195" customFormat="1">
      <c r="A456" s="4"/>
      <c r="B456" s="194"/>
      <c r="C456" s="194"/>
      <c r="D456" s="194"/>
      <c r="E456" s="88"/>
      <c r="F456" s="202"/>
      <c r="G456" s="202"/>
      <c r="I456" s="88"/>
      <c r="J456" s="88"/>
      <c r="K456" s="203"/>
      <c r="L456" s="88"/>
      <c r="M456" s="204"/>
      <c r="N456" s="88"/>
      <c r="O456" s="204"/>
      <c r="P456" s="205"/>
      <c r="Q456" s="88"/>
      <c r="R456" s="88"/>
      <c r="S456" s="88"/>
      <c r="T456" s="88"/>
      <c r="U456" s="88"/>
      <c r="V456" s="88"/>
      <c r="W456" s="88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88"/>
      <c r="GF456" s="88"/>
      <c r="GG456" s="88"/>
      <c r="GH456" s="88"/>
      <c r="GI456" s="88"/>
      <c r="GJ456" s="88"/>
      <c r="GK456" s="88"/>
      <c r="GL456" s="88"/>
      <c r="GM456" s="88"/>
      <c r="GN456" s="88"/>
    </row>
    <row r="457" spans="1:196" s="195" customFormat="1">
      <c r="A457" s="4"/>
      <c r="B457" s="194"/>
      <c r="C457" s="194"/>
      <c r="D457" s="194"/>
      <c r="E457" s="88"/>
      <c r="F457" s="202"/>
      <c r="G457" s="202"/>
      <c r="I457" s="88"/>
      <c r="J457" s="88"/>
      <c r="K457" s="203"/>
      <c r="L457" s="88"/>
      <c r="M457" s="204"/>
      <c r="N457" s="88"/>
      <c r="O457" s="204"/>
      <c r="P457" s="205"/>
      <c r="Q457" s="88"/>
      <c r="R457" s="88"/>
      <c r="S457" s="88"/>
      <c r="T457" s="88"/>
      <c r="U457" s="88"/>
      <c r="V457" s="88"/>
      <c r="W457" s="88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88"/>
      <c r="GF457" s="88"/>
      <c r="GG457" s="88"/>
      <c r="GH457" s="88"/>
      <c r="GI457" s="88"/>
      <c r="GJ457" s="88"/>
      <c r="GK457" s="88"/>
      <c r="GL457" s="88"/>
      <c r="GM457" s="88"/>
      <c r="GN457" s="88"/>
    </row>
    <row r="458" spans="1:196" s="195" customFormat="1">
      <c r="A458" s="4"/>
      <c r="B458" s="194"/>
      <c r="C458" s="194"/>
      <c r="D458" s="194"/>
      <c r="E458" s="88"/>
      <c r="F458" s="202"/>
      <c r="G458" s="202"/>
      <c r="I458" s="88"/>
      <c r="J458" s="88"/>
      <c r="K458" s="203"/>
      <c r="L458" s="88"/>
      <c r="M458" s="204"/>
      <c r="N458" s="88"/>
      <c r="O458" s="204"/>
      <c r="P458" s="205"/>
      <c r="Q458" s="88"/>
      <c r="R458" s="88"/>
      <c r="S458" s="88"/>
      <c r="T458" s="88"/>
      <c r="U458" s="88"/>
      <c r="V458" s="88"/>
      <c r="W458" s="88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88"/>
      <c r="GF458" s="88"/>
      <c r="GG458" s="88"/>
      <c r="GH458" s="88"/>
      <c r="GI458" s="88"/>
      <c r="GJ458" s="88"/>
      <c r="GK458" s="88"/>
      <c r="GL458" s="88"/>
      <c r="GM458" s="88"/>
      <c r="GN458" s="88"/>
    </row>
    <row r="459" spans="1:196" s="195" customFormat="1">
      <c r="A459" s="4"/>
      <c r="B459" s="194"/>
      <c r="C459" s="194"/>
      <c r="D459" s="194"/>
      <c r="E459" s="88"/>
      <c r="F459" s="202"/>
      <c r="G459" s="202"/>
      <c r="I459" s="88"/>
      <c r="J459" s="88"/>
      <c r="K459" s="203"/>
      <c r="L459" s="88"/>
      <c r="M459" s="204"/>
      <c r="N459" s="88"/>
      <c r="O459" s="204"/>
      <c r="P459" s="205"/>
      <c r="Q459" s="88"/>
      <c r="R459" s="88"/>
      <c r="S459" s="88"/>
      <c r="T459" s="88"/>
      <c r="U459" s="88"/>
      <c r="V459" s="88"/>
      <c r="W459" s="88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88"/>
      <c r="GF459" s="88"/>
      <c r="GG459" s="88"/>
      <c r="GH459" s="88"/>
      <c r="GI459" s="88"/>
      <c r="GJ459" s="88"/>
      <c r="GK459" s="88"/>
      <c r="GL459" s="88"/>
      <c r="GM459" s="88"/>
      <c r="GN459" s="88"/>
    </row>
    <row r="460" spans="1:196" s="195" customFormat="1">
      <c r="A460" s="4"/>
      <c r="B460" s="194"/>
      <c r="C460" s="194"/>
      <c r="D460" s="194"/>
      <c r="E460" s="88"/>
      <c r="F460" s="202"/>
      <c r="G460" s="202"/>
      <c r="I460" s="88"/>
      <c r="J460" s="88"/>
      <c r="K460" s="203"/>
      <c r="L460" s="88"/>
      <c r="M460" s="204"/>
      <c r="N460" s="88"/>
      <c r="O460" s="204"/>
      <c r="P460" s="205"/>
      <c r="Q460" s="88"/>
      <c r="R460" s="88"/>
      <c r="S460" s="88"/>
      <c r="T460" s="88"/>
      <c r="U460" s="88"/>
      <c r="V460" s="88"/>
      <c r="W460" s="88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88"/>
      <c r="GF460" s="88"/>
      <c r="GG460" s="88"/>
      <c r="GH460" s="88"/>
      <c r="GI460" s="88"/>
      <c r="GJ460" s="88"/>
      <c r="GK460" s="88"/>
      <c r="GL460" s="88"/>
      <c r="GM460" s="88"/>
      <c r="GN460" s="88"/>
    </row>
    <row r="461" spans="1:196" s="195" customFormat="1">
      <c r="A461" s="4"/>
      <c r="B461" s="194"/>
      <c r="C461" s="194"/>
      <c r="D461" s="194"/>
      <c r="E461" s="88"/>
      <c r="F461" s="202"/>
      <c r="G461" s="202"/>
      <c r="I461" s="88"/>
      <c r="J461" s="88"/>
      <c r="K461" s="203"/>
      <c r="L461" s="88"/>
      <c r="M461" s="204"/>
      <c r="N461" s="88"/>
      <c r="O461" s="204"/>
      <c r="P461" s="205"/>
      <c r="Q461" s="88"/>
      <c r="R461" s="88"/>
      <c r="S461" s="88"/>
      <c r="T461" s="88"/>
      <c r="U461" s="88"/>
      <c r="V461" s="88"/>
      <c r="W461" s="88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88"/>
      <c r="GF461" s="88"/>
      <c r="GG461" s="88"/>
      <c r="GH461" s="88"/>
      <c r="GI461" s="88"/>
      <c r="GJ461" s="88"/>
      <c r="GK461" s="88"/>
      <c r="GL461" s="88"/>
      <c r="GM461" s="88"/>
      <c r="GN461" s="88"/>
    </row>
    <row r="462" spans="1:196" s="195" customFormat="1">
      <c r="A462" s="4"/>
      <c r="B462" s="194"/>
      <c r="C462" s="194"/>
      <c r="D462" s="194"/>
      <c r="E462" s="88"/>
      <c r="F462" s="202"/>
      <c r="G462" s="202"/>
      <c r="I462" s="88"/>
      <c r="J462" s="88"/>
      <c r="K462" s="203"/>
      <c r="L462" s="88"/>
      <c r="M462" s="204"/>
      <c r="N462" s="88"/>
      <c r="O462" s="204"/>
      <c r="P462" s="205"/>
      <c r="Q462" s="88"/>
      <c r="R462" s="88"/>
      <c r="S462" s="88"/>
      <c r="T462" s="88"/>
      <c r="U462" s="88"/>
      <c r="V462" s="88"/>
      <c r="W462" s="88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88"/>
      <c r="GF462" s="88"/>
      <c r="GG462" s="88"/>
      <c r="GH462" s="88"/>
      <c r="GI462" s="88"/>
      <c r="GJ462" s="88"/>
      <c r="GK462" s="88"/>
      <c r="GL462" s="88"/>
      <c r="GM462" s="88"/>
      <c r="GN462" s="88"/>
    </row>
    <row r="463" spans="1:196" s="195" customFormat="1">
      <c r="A463" s="4"/>
      <c r="B463" s="194"/>
      <c r="C463" s="194"/>
      <c r="D463" s="194"/>
      <c r="E463" s="88"/>
      <c r="F463" s="202"/>
      <c r="G463" s="202"/>
      <c r="I463" s="88"/>
      <c r="J463" s="88"/>
      <c r="K463" s="203"/>
      <c r="L463" s="88"/>
      <c r="M463" s="204"/>
      <c r="N463" s="88"/>
      <c r="O463" s="204"/>
      <c r="P463" s="205"/>
      <c r="Q463" s="88"/>
      <c r="R463" s="88"/>
      <c r="S463" s="88"/>
      <c r="T463" s="88"/>
      <c r="U463" s="88"/>
      <c r="V463" s="88"/>
      <c r="W463" s="88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88"/>
      <c r="GF463" s="88"/>
      <c r="GG463" s="88"/>
      <c r="GH463" s="88"/>
      <c r="GI463" s="88"/>
      <c r="GJ463" s="88"/>
      <c r="GK463" s="88"/>
      <c r="GL463" s="88"/>
      <c r="GM463" s="88"/>
      <c r="GN463" s="88"/>
    </row>
    <row r="464" spans="1:196" s="195" customFormat="1">
      <c r="A464" s="4"/>
      <c r="B464" s="194"/>
      <c r="C464" s="194"/>
      <c r="D464" s="194"/>
      <c r="E464" s="88"/>
      <c r="F464" s="202"/>
      <c r="G464" s="202"/>
      <c r="I464" s="88"/>
      <c r="J464" s="88"/>
      <c r="K464" s="203"/>
      <c r="L464" s="88"/>
      <c r="M464" s="204"/>
      <c r="N464" s="88"/>
      <c r="O464" s="204"/>
      <c r="P464" s="205"/>
      <c r="Q464" s="88"/>
      <c r="R464" s="88"/>
      <c r="S464" s="88"/>
      <c r="T464" s="88"/>
      <c r="U464" s="88"/>
      <c r="V464" s="88"/>
      <c r="W464" s="88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88"/>
      <c r="GF464" s="88"/>
      <c r="GG464" s="88"/>
      <c r="GH464" s="88"/>
      <c r="GI464" s="88"/>
      <c r="GJ464" s="88"/>
      <c r="GK464" s="88"/>
      <c r="GL464" s="88"/>
      <c r="GM464" s="88"/>
      <c r="GN464" s="88"/>
    </row>
    <row r="465" spans="1:196" s="195" customFormat="1">
      <c r="A465" s="4"/>
      <c r="B465" s="194"/>
      <c r="C465" s="194"/>
      <c r="D465" s="194"/>
      <c r="E465" s="88"/>
      <c r="F465" s="202"/>
      <c r="G465" s="202"/>
      <c r="I465" s="88"/>
      <c r="J465" s="88"/>
      <c r="K465" s="203"/>
      <c r="L465" s="88"/>
      <c r="M465" s="204"/>
      <c r="N465" s="88"/>
      <c r="O465" s="204"/>
      <c r="P465" s="205"/>
      <c r="Q465" s="88"/>
      <c r="R465" s="88"/>
      <c r="S465" s="88"/>
      <c r="T465" s="88"/>
      <c r="U465" s="88"/>
      <c r="V465" s="88"/>
      <c r="W465" s="88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88"/>
      <c r="GF465" s="88"/>
      <c r="GG465" s="88"/>
      <c r="GH465" s="88"/>
      <c r="GI465" s="88"/>
      <c r="GJ465" s="88"/>
      <c r="GK465" s="88"/>
      <c r="GL465" s="88"/>
      <c r="GM465" s="88"/>
      <c r="GN465" s="88"/>
    </row>
    <row r="466" spans="1:196" s="195" customFormat="1">
      <c r="A466" s="4"/>
      <c r="B466" s="194"/>
      <c r="C466" s="194"/>
      <c r="D466" s="194"/>
      <c r="E466" s="88"/>
      <c r="F466" s="202"/>
      <c r="G466" s="202"/>
      <c r="I466" s="88"/>
      <c r="J466" s="88"/>
      <c r="K466" s="203"/>
      <c r="L466" s="88"/>
      <c r="M466" s="204"/>
      <c r="N466" s="88"/>
      <c r="O466" s="204"/>
      <c r="P466" s="205"/>
      <c r="Q466" s="88"/>
      <c r="R466" s="88"/>
      <c r="S466" s="88"/>
      <c r="T466" s="88"/>
      <c r="U466" s="88"/>
      <c r="V466" s="88"/>
      <c r="W466" s="88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88"/>
      <c r="GF466" s="88"/>
      <c r="GG466" s="88"/>
      <c r="GH466" s="88"/>
      <c r="GI466" s="88"/>
      <c r="GJ466" s="88"/>
      <c r="GK466" s="88"/>
      <c r="GL466" s="88"/>
      <c r="GM466" s="88"/>
      <c r="GN466" s="88"/>
    </row>
    <row r="467" spans="1:196" s="195" customFormat="1">
      <c r="A467" s="4"/>
      <c r="B467" s="194"/>
      <c r="C467" s="194"/>
      <c r="D467" s="194"/>
      <c r="E467" s="88"/>
      <c r="F467" s="202"/>
      <c r="G467" s="202"/>
      <c r="I467" s="88"/>
      <c r="J467" s="88"/>
      <c r="K467" s="203"/>
      <c r="L467" s="88"/>
      <c r="M467" s="204"/>
      <c r="N467" s="88"/>
      <c r="O467" s="204"/>
      <c r="P467" s="205"/>
      <c r="Q467" s="88"/>
      <c r="R467" s="88"/>
      <c r="S467" s="88"/>
      <c r="T467" s="88"/>
      <c r="U467" s="88"/>
      <c r="V467" s="88"/>
      <c r="W467" s="88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88"/>
      <c r="GF467" s="88"/>
      <c r="GG467" s="88"/>
      <c r="GH467" s="88"/>
      <c r="GI467" s="88"/>
      <c r="GJ467" s="88"/>
      <c r="GK467" s="88"/>
      <c r="GL467" s="88"/>
      <c r="GM467" s="88"/>
      <c r="GN467" s="88"/>
    </row>
    <row r="468" spans="1:196" s="195" customFormat="1">
      <c r="A468" s="4"/>
      <c r="B468" s="194"/>
      <c r="C468" s="194"/>
      <c r="D468" s="194"/>
      <c r="E468" s="88"/>
      <c r="F468" s="202"/>
      <c r="G468" s="202"/>
      <c r="I468" s="88"/>
      <c r="J468" s="88"/>
      <c r="K468" s="203"/>
      <c r="L468" s="88"/>
      <c r="M468" s="204"/>
      <c r="N468" s="88"/>
      <c r="O468" s="204"/>
      <c r="P468" s="205"/>
      <c r="Q468" s="88"/>
      <c r="R468" s="88"/>
      <c r="S468" s="88"/>
      <c r="T468" s="88"/>
      <c r="U468" s="88"/>
      <c r="V468" s="88"/>
      <c r="W468" s="88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88"/>
      <c r="GF468" s="88"/>
      <c r="GG468" s="88"/>
      <c r="GH468" s="88"/>
      <c r="GI468" s="88"/>
      <c r="GJ468" s="88"/>
      <c r="GK468" s="88"/>
      <c r="GL468" s="88"/>
      <c r="GM468" s="88"/>
      <c r="GN468" s="88"/>
    </row>
    <row r="469" spans="1:196" s="195" customFormat="1">
      <c r="A469" s="4"/>
      <c r="B469" s="194"/>
      <c r="C469" s="194"/>
      <c r="D469" s="194"/>
      <c r="E469" s="88"/>
      <c r="F469" s="202"/>
      <c r="G469" s="202"/>
      <c r="I469" s="88"/>
      <c r="J469" s="88"/>
      <c r="K469" s="203"/>
      <c r="L469" s="88"/>
      <c r="M469" s="204"/>
      <c r="N469" s="88"/>
      <c r="O469" s="204"/>
      <c r="P469" s="205"/>
      <c r="Q469" s="88"/>
      <c r="R469" s="88"/>
      <c r="S469" s="88"/>
      <c r="T469" s="88"/>
      <c r="U469" s="88"/>
      <c r="V469" s="88"/>
      <c r="W469" s="88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88"/>
      <c r="GF469" s="88"/>
      <c r="GG469" s="88"/>
      <c r="GH469" s="88"/>
      <c r="GI469" s="88"/>
      <c r="GJ469" s="88"/>
      <c r="GK469" s="88"/>
      <c r="GL469" s="88"/>
      <c r="GM469" s="88"/>
      <c r="GN469" s="88"/>
    </row>
    <row r="470" spans="1:196" s="195" customFormat="1">
      <c r="A470" s="4"/>
      <c r="B470" s="194"/>
      <c r="C470" s="194"/>
      <c r="D470" s="194"/>
      <c r="E470" s="88"/>
      <c r="F470" s="202"/>
      <c r="G470" s="202"/>
      <c r="I470" s="88"/>
      <c r="J470" s="88"/>
      <c r="K470" s="203"/>
      <c r="L470" s="88"/>
      <c r="M470" s="204"/>
      <c r="N470" s="88"/>
      <c r="O470" s="204"/>
      <c r="P470" s="205"/>
      <c r="Q470" s="88"/>
      <c r="R470" s="88"/>
      <c r="S470" s="88"/>
      <c r="T470" s="88"/>
      <c r="U470" s="88"/>
      <c r="V470" s="88"/>
      <c r="W470" s="88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88"/>
      <c r="GF470" s="88"/>
      <c r="GG470" s="88"/>
      <c r="GH470" s="88"/>
      <c r="GI470" s="88"/>
      <c r="GJ470" s="88"/>
      <c r="GK470" s="88"/>
      <c r="GL470" s="88"/>
      <c r="GM470" s="88"/>
      <c r="GN470" s="88"/>
    </row>
    <row r="471" spans="1:196" s="195" customFormat="1">
      <c r="A471" s="4"/>
      <c r="B471" s="194"/>
      <c r="C471" s="194"/>
      <c r="D471" s="194"/>
      <c r="E471" s="88"/>
      <c r="F471" s="202"/>
      <c r="G471" s="202"/>
      <c r="I471" s="88"/>
      <c r="J471" s="88"/>
      <c r="K471" s="203"/>
      <c r="L471" s="88"/>
      <c r="M471" s="204"/>
      <c r="N471" s="88"/>
      <c r="O471" s="204"/>
      <c r="P471" s="205"/>
      <c r="Q471" s="88"/>
      <c r="R471" s="88"/>
      <c r="S471" s="88"/>
      <c r="T471" s="88"/>
      <c r="U471" s="88"/>
      <c r="V471" s="88"/>
      <c r="W471" s="88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88"/>
      <c r="GF471" s="88"/>
      <c r="GG471" s="88"/>
      <c r="GH471" s="88"/>
      <c r="GI471" s="88"/>
      <c r="GJ471" s="88"/>
      <c r="GK471" s="88"/>
      <c r="GL471" s="88"/>
      <c r="GM471" s="88"/>
      <c r="GN471" s="88"/>
    </row>
    <row r="472" spans="1:196" s="195" customFormat="1">
      <c r="A472" s="4"/>
      <c r="B472" s="194"/>
      <c r="C472" s="194"/>
      <c r="D472" s="194"/>
      <c r="E472" s="88"/>
      <c r="F472" s="202"/>
      <c r="G472" s="202"/>
      <c r="I472" s="88"/>
      <c r="J472" s="88"/>
      <c r="K472" s="203"/>
      <c r="L472" s="88"/>
      <c r="M472" s="204"/>
      <c r="N472" s="88"/>
      <c r="O472" s="204"/>
      <c r="P472" s="205"/>
      <c r="Q472" s="88"/>
      <c r="R472" s="88"/>
      <c r="S472" s="88"/>
      <c r="T472" s="88"/>
      <c r="U472" s="88"/>
      <c r="V472" s="88"/>
      <c r="W472" s="88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88"/>
      <c r="GF472" s="88"/>
      <c r="GG472" s="88"/>
      <c r="GH472" s="88"/>
      <c r="GI472" s="88"/>
      <c r="GJ472" s="88"/>
      <c r="GK472" s="88"/>
      <c r="GL472" s="88"/>
      <c r="GM472" s="88"/>
      <c r="GN472" s="88"/>
    </row>
    <row r="473" spans="1:196" s="195" customFormat="1">
      <c r="A473" s="4"/>
      <c r="B473" s="194"/>
      <c r="C473" s="194"/>
      <c r="D473" s="194"/>
      <c r="E473" s="88"/>
      <c r="F473" s="202"/>
      <c r="G473" s="202"/>
      <c r="I473" s="88"/>
      <c r="J473" s="88"/>
      <c r="K473" s="203"/>
      <c r="L473" s="88"/>
      <c r="M473" s="204"/>
      <c r="N473" s="88"/>
      <c r="O473" s="204"/>
      <c r="P473" s="205"/>
      <c r="Q473" s="88"/>
      <c r="R473" s="88"/>
      <c r="S473" s="88"/>
      <c r="T473" s="88"/>
      <c r="U473" s="88"/>
      <c r="V473" s="88"/>
      <c r="W473" s="88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88"/>
      <c r="GF473" s="88"/>
      <c r="GG473" s="88"/>
      <c r="GH473" s="88"/>
      <c r="GI473" s="88"/>
      <c r="GJ473" s="88"/>
      <c r="GK473" s="88"/>
      <c r="GL473" s="88"/>
      <c r="GM473" s="88"/>
      <c r="GN473" s="88"/>
    </row>
    <row r="474" spans="1:196" s="195" customFormat="1">
      <c r="A474" s="4"/>
      <c r="B474" s="194"/>
      <c r="C474" s="194"/>
      <c r="D474" s="194"/>
      <c r="E474" s="88"/>
      <c r="F474" s="202"/>
      <c r="G474" s="202"/>
      <c r="I474" s="88"/>
      <c r="J474" s="88"/>
      <c r="K474" s="203"/>
      <c r="L474" s="88"/>
      <c r="M474" s="204"/>
      <c r="N474" s="88"/>
      <c r="O474" s="204"/>
      <c r="P474" s="205"/>
      <c r="Q474" s="88"/>
      <c r="R474" s="88"/>
      <c r="S474" s="88"/>
      <c r="T474" s="88"/>
      <c r="U474" s="88"/>
      <c r="V474" s="88"/>
      <c r="W474" s="88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88"/>
      <c r="GF474" s="88"/>
      <c r="GG474" s="88"/>
      <c r="GH474" s="88"/>
      <c r="GI474" s="88"/>
      <c r="GJ474" s="88"/>
      <c r="GK474" s="88"/>
      <c r="GL474" s="88"/>
      <c r="GM474" s="88"/>
      <c r="GN474" s="88"/>
    </row>
    <row r="475" spans="1:196" s="195" customFormat="1">
      <c r="A475" s="4"/>
      <c r="B475" s="194"/>
      <c r="C475" s="194"/>
      <c r="D475" s="194"/>
      <c r="E475" s="88"/>
      <c r="F475" s="202"/>
      <c r="G475" s="202"/>
      <c r="I475" s="88"/>
      <c r="J475" s="88"/>
      <c r="K475" s="203"/>
      <c r="L475" s="88"/>
      <c r="M475" s="204"/>
      <c r="N475" s="88"/>
      <c r="O475" s="204"/>
      <c r="P475" s="205"/>
      <c r="Q475" s="88"/>
      <c r="R475" s="88"/>
      <c r="S475" s="88"/>
      <c r="T475" s="88"/>
      <c r="U475" s="88"/>
      <c r="V475" s="88"/>
      <c r="W475" s="88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88"/>
      <c r="GF475" s="88"/>
      <c r="GG475" s="88"/>
      <c r="GH475" s="88"/>
      <c r="GI475" s="88"/>
      <c r="GJ475" s="88"/>
      <c r="GK475" s="88"/>
      <c r="GL475" s="88"/>
      <c r="GM475" s="88"/>
      <c r="GN475" s="88"/>
    </row>
    <row r="476" spans="1:196" s="195" customFormat="1">
      <c r="A476" s="4"/>
      <c r="B476" s="194"/>
      <c r="C476" s="194"/>
      <c r="D476" s="194"/>
      <c r="E476" s="88"/>
      <c r="F476" s="202"/>
      <c r="G476" s="202"/>
      <c r="I476" s="88"/>
      <c r="J476" s="88"/>
      <c r="K476" s="203"/>
      <c r="L476" s="88"/>
      <c r="M476" s="204"/>
      <c r="N476" s="88"/>
      <c r="O476" s="204"/>
      <c r="P476" s="205"/>
      <c r="Q476" s="88"/>
      <c r="R476" s="88"/>
      <c r="S476" s="88"/>
      <c r="T476" s="88"/>
      <c r="U476" s="88"/>
      <c r="V476" s="88"/>
      <c r="W476" s="88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88"/>
      <c r="GF476" s="88"/>
      <c r="GG476" s="88"/>
      <c r="GH476" s="88"/>
      <c r="GI476" s="88"/>
      <c r="GJ476" s="88"/>
      <c r="GK476" s="88"/>
      <c r="GL476" s="88"/>
      <c r="GM476" s="88"/>
      <c r="GN476" s="88"/>
    </row>
    <row r="477" spans="1:196" s="195" customFormat="1">
      <c r="A477" s="4"/>
      <c r="B477" s="194"/>
      <c r="C477" s="194"/>
      <c r="D477" s="194"/>
      <c r="E477" s="88"/>
      <c r="F477" s="202"/>
      <c r="G477" s="202"/>
      <c r="I477" s="88"/>
      <c r="J477" s="88"/>
      <c r="K477" s="203"/>
      <c r="L477" s="88"/>
      <c r="M477" s="204"/>
      <c r="N477" s="88"/>
      <c r="O477" s="204"/>
      <c r="P477" s="205"/>
      <c r="Q477" s="88"/>
      <c r="R477" s="88"/>
      <c r="S477" s="88"/>
      <c r="T477" s="88"/>
      <c r="U477" s="88"/>
      <c r="V477" s="88"/>
      <c r="W477" s="88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88"/>
      <c r="GF477" s="88"/>
      <c r="GG477" s="88"/>
      <c r="GH477" s="88"/>
      <c r="GI477" s="88"/>
      <c r="GJ477" s="88"/>
      <c r="GK477" s="88"/>
      <c r="GL477" s="88"/>
      <c r="GM477" s="88"/>
      <c r="GN477" s="88"/>
    </row>
    <row r="478" spans="1:196" s="195" customFormat="1">
      <c r="A478" s="4"/>
      <c r="B478" s="194"/>
      <c r="C478" s="194"/>
      <c r="D478" s="194"/>
      <c r="E478" s="88"/>
      <c r="F478" s="202"/>
      <c r="G478" s="202"/>
      <c r="I478" s="88"/>
      <c r="J478" s="88"/>
      <c r="K478" s="203"/>
      <c r="L478" s="88"/>
      <c r="M478" s="204"/>
      <c r="N478" s="88"/>
      <c r="O478" s="204"/>
      <c r="P478" s="205"/>
      <c r="Q478" s="88"/>
      <c r="R478" s="88"/>
      <c r="S478" s="88"/>
      <c r="T478" s="88"/>
      <c r="U478" s="88"/>
      <c r="V478" s="88"/>
      <c r="W478" s="88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88"/>
      <c r="GF478" s="88"/>
      <c r="GG478" s="88"/>
      <c r="GH478" s="88"/>
      <c r="GI478" s="88"/>
      <c r="GJ478" s="88"/>
      <c r="GK478" s="88"/>
      <c r="GL478" s="88"/>
      <c r="GM478" s="88"/>
      <c r="GN478" s="88"/>
    </row>
    <row r="479" spans="1:196" s="195" customFormat="1">
      <c r="A479" s="4"/>
      <c r="B479" s="194"/>
      <c r="C479" s="194"/>
      <c r="D479" s="194"/>
      <c r="E479" s="88"/>
      <c r="F479" s="202"/>
      <c r="G479" s="202"/>
      <c r="I479" s="88"/>
      <c r="J479" s="88"/>
      <c r="K479" s="203"/>
      <c r="L479" s="88"/>
      <c r="M479" s="204"/>
      <c r="N479" s="88"/>
      <c r="O479" s="204"/>
      <c r="P479" s="205"/>
      <c r="Q479" s="88"/>
      <c r="R479" s="88"/>
      <c r="S479" s="88"/>
      <c r="T479" s="88"/>
      <c r="U479" s="88"/>
      <c r="V479" s="88"/>
      <c r="W479" s="88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88"/>
      <c r="GF479" s="88"/>
      <c r="GG479" s="88"/>
      <c r="GH479" s="88"/>
      <c r="GI479" s="88"/>
      <c r="GJ479" s="88"/>
      <c r="GK479" s="88"/>
      <c r="GL479" s="88"/>
      <c r="GM479" s="88"/>
      <c r="GN479" s="88"/>
    </row>
    <row r="480" spans="1:196" s="195" customFormat="1">
      <c r="A480" s="4"/>
      <c r="B480" s="194"/>
      <c r="C480" s="194"/>
      <c r="D480" s="194"/>
      <c r="E480" s="88"/>
      <c r="F480" s="202"/>
      <c r="G480" s="202"/>
      <c r="I480" s="88"/>
      <c r="J480" s="88"/>
      <c r="K480" s="203"/>
      <c r="L480" s="88"/>
      <c r="M480" s="204"/>
      <c r="N480" s="88"/>
      <c r="O480" s="204"/>
      <c r="P480" s="205"/>
      <c r="Q480" s="88"/>
      <c r="R480" s="88"/>
      <c r="S480" s="88"/>
      <c r="T480" s="88"/>
      <c r="U480" s="88"/>
      <c r="V480" s="88"/>
      <c r="W480" s="88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88"/>
      <c r="GF480" s="88"/>
      <c r="GG480" s="88"/>
      <c r="GH480" s="88"/>
      <c r="GI480" s="88"/>
      <c r="GJ480" s="88"/>
      <c r="GK480" s="88"/>
      <c r="GL480" s="88"/>
      <c r="GM480" s="88"/>
      <c r="GN480" s="88"/>
    </row>
    <row r="481" spans="1:196" s="195" customFormat="1">
      <c r="A481" s="4"/>
      <c r="B481" s="194"/>
      <c r="C481" s="194"/>
      <c r="D481" s="194"/>
      <c r="E481" s="88"/>
      <c r="F481" s="202"/>
      <c r="G481" s="202"/>
      <c r="I481" s="88"/>
      <c r="J481" s="88"/>
      <c r="K481" s="203"/>
      <c r="L481" s="88"/>
      <c r="M481" s="204"/>
      <c r="N481" s="88"/>
      <c r="O481" s="204"/>
      <c r="P481" s="205"/>
      <c r="Q481" s="88"/>
      <c r="R481" s="88"/>
      <c r="S481" s="88"/>
      <c r="T481" s="88"/>
      <c r="U481" s="88"/>
      <c r="V481" s="88"/>
      <c r="W481" s="88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88"/>
      <c r="GF481" s="88"/>
      <c r="GG481" s="88"/>
      <c r="GH481" s="88"/>
      <c r="GI481" s="88"/>
      <c r="GJ481" s="88"/>
      <c r="GK481" s="88"/>
      <c r="GL481" s="88"/>
      <c r="GM481" s="88"/>
      <c r="GN481" s="88"/>
    </row>
    <row r="482" spans="1:196" s="195" customFormat="1">
      <c r="A482" s="4"/>
      <c r="B482" s="194"/>
      <c r="C482" s="194"/>
      <c r="D482" s="194"/>
      <c r="E482" s="88"/>
      <c r="F482" s="202"/>
      <c r="G482" s="202"/>
      <c r="I482" s="88"/>
      <c r="J482" s="88"/>
      <c r="K482" s="203"/>
      <c r="L482" s="88"/>
      <c r="M482" s="204"/>
      <c r="N482" s="88"/>
      <c r="O482" s="204"/>
      <c r="P482" s="205"/>
      <c r="Q482" s="88"/>
      <c r="R482" s="88"/>
      <c r="S482" s="88"/>
      <c r="T482" s="88"/>
      <c r="U482" s="88"/>
      <c r="V482" s="88"/>
      <c r="W482" s="88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88"/>
      <c r="GF482" s="88"/>
      <c r="GG482" s="88"/>
      <c r="GH482" s="88"/>
      <c r="GI482" s="88"/>
      <c r="GJ482" s="88"/>
      <c r="GK482" s="88"/>
      <c r="GL482" s="88"/>
      <c r="GM482" s="88"/>
      <c r="GN482" s="88"/>
    </row>
    <row r="483" spans="1:196" s="195" customFormat="1">
      <c r="A483" s="4"/>
      <c r="B483" s="194"/>
      <c r="C483" s="194"/>
      <c r="D483" s="194"/>
      <c r="E483" s="88"/>
      <c r="F483" s="202"/>
      <c r="G483" s="202"/>
      <c r="I483" s="88"/>
      <c r="J483" s="88"/>
      <c r="K483" s="203"/>
      <c r="L483" s="88"/>
      <c r="M483" s="204"/>
      <c r="N483" s="88"/>
      <c r="O483" s="204"/>
      <c r="P483" s="205"/>
      <c r="Q483" s="88"/>
      <c r="R483" s="88"/>
      <c r="S483" s="88"/>
      <c r="T483" s="88"/>
      <c r="U483" s="88"/>
      <c r="V483" s="88"/>
      <c r="W483" s="88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88"/>
      <c r="GF483" s="88"/>
      <c r="GG483" s="88"/>
      <c r="GH483" s="88"/>
      <c r="GI483" s="88"/>
      <c r="GJ483" s="88"/>
      <c r="GK483" s="88"/>
      <c r="GL483" s="88"/>
      <c r="GM483" s="88"/>
      <c r="GN483" s="88"/>
    </row>
    <row r="484" spans="1:196" s="195" customFormat="1">
      <c r="A484" s="4"/>
      <c r="B484" s="194"/>
      <c r="C484" s="194"/>
      <c r="D484" s="194"/>
      <c r="E484" s="88"/>
      <c r="F484" s="202"/>
      <c r="G484" s="202"/>
      <c r="I484" s="88"/>
      <c r="J484" s="88"/>
      <c r="K484" s="203"/>
      <c r="L484" s="88"/>
      <c r="M484" s="204"/>
      <c r="N484" s="88"/>
      <c r="O484" s="204"/>
      <c r="P484" s="205"/>
      <c r="Q484" s="88"/>
      <c r="R484" s="88"/>
      <c r="S484" s="88"/>
      <c r="T484" s="88"/>
      <c r="U484" s="88"/>
      <c r="V484" s="88"/>
      <c r="W484" s="88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88"/>
      <c r="GF484" s="88"/>
      <c r="GG484" s="88"/>
      <c r="GH484" s="88"/>
      <c r="GI484" s="88"/>
      <c r="GJ484" s="88"/>
      <c r="GK484" s="88"/>
      <c r="GL484" s="88"/>
      <c r="GM484" s="88"/>
      <c r="GN484" s="88"/>
    </row>
    <row r="485" spans="1:196" s="195" customFormat="1">
      <c r="A485" s="4"/>
      <c r="B485" s="194"/>
      <c r="C485" s="194"/>
      <c r="D485" s="194"/>
      <c r="E485" s="88"/>
      <c r="F485" s="202"/>
      <c r="G485" s="202"/>
      <c r="I485" s="88"/>
      <c r="J485" s="88"/>
      <c r="K485" s="203"/>
      <c r="L485" s="88"/>
      <c r="M485" s="204"/>
      <c r="N485" s="88"/>
      <c r="O485" s="204"/>
      <c r="P485" s="205"/>
      <c r="Q485" s="88"/>
      <c r="R485" s="88"/>
      <c r="S485" s="88"/>
      <c r="T485" s="88"/>
      <c r="U485" s="88"/>
      <c r="V485" s="88"/>
      <c r="W485" s="88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88"/>
      <c r="GF485" s="88"/>
      <c r="GG485" s="88"/>
      <c r="GH485" s="88"/>
      <c r="GI485" s="88"/>
      <c r="GJ485" s="88"/>
      <c r="GK485" s="88"/>
      <c r="GL485" s="88"/>
      <c r="GM485" s="88"/>
      <c r="GN485" s="88"/>
    </row>
    <row r="486" spans="1:196" s="195" customFormat="1">
      <c r="A486" s="4"/>
      <c r="B486" s="194"/>
      <c r="C486" s="194"/>
      <c r="D486" s="194"/>
      <c r="E486" s="88"/>
      <c r="F486" s="202"/>
      <c r="G486" s="202"/>
      <c r="I486" s="88"/>
      <c r="J486" s="88"/>
      <c r="K486" s="203"/>
      <c r="L486" s="88"/>
      <c r="M486" s="204"/>
      <c r="N486" s="88"/>
      <c r="O486" s="204"/>
      <c r="P486" s="205"/>
      <c r="Q486" s="88"/>
      <c r="R486" s="88"/>
      <c r="S486" s="88"/>
      <c r="T486" s="88"/>
      <c r="U486" s="88"/>
      <c r="V486" s="88"/>
      <c r="W486" s="88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88"/>
      <c r="GF486" s="88"/>
      <c r="GG486" s="88"/>
      <c r="GH486" s="88"/>
      <c r="GI486" s="88"/>
      <c r="GJ486" s="88"/>
      <c r="GK486" s="88"/>
      <c r="GL486" s="88"/>
      <c r="GM486" s="88"/>
      <c r="GN486" s="88"/>
    </row>
    <row r="487" spans="1:196" s="195" customFormat="1">
      <c r="A487" s="4"/>
      <c r="B487" s="194"/>
      <c r="C487" s="194"/>
      <c r="D487" s="194"/>
      <c r="E487" s="88"/>
      <c r="F487" s="202"/>
      <c r="G487" s="202"/>
      <c r="I487" s="88"/>
      <c r="J487" s="88"/>
      <c r="K487" s="203"/>
      <c r="L487" s="88"/>
      <c r="M487" s="204"/>
      <c r="N487" s="88"/>
      <c r="O487" s="204"/>
      <c r="P487" s="205"/>
      <c r="Q487" s="88"/>
      <c r="R487" s="88"/>
      <c r="S487" s="88"/>
      <c r="T487" s="88"/>
      <c r="U487" s="88"/>
      <c r="V487" s="88"/>
      <c r="W487" s="88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88"/>
      <c r="GF487" s="88"/>
      <c r="GG487" s="88"/>
      <c r="GH487" s="88"/>
      <c r="GI487" s="88"/>
      <c r="GJ487" s="88"/>
      <c r="GK487" s="88"/>
      <c r="GL487" s="88"/>
      <c r="GM487" s="88"/>
      <c r="GN487" s="88"/>
    </row>
    <row r="488" spans="1:196" s="195" customFormat="1">
      <c r="A488" s="4"/>
      <c r="B488" s="194"/>
      <c r="C488" s="194"/>
      <c r="D488" s="194"/>
      <c r="E488" s="88"/>
      <c r="F488" s="202"/>
      <c r="G488" s="202"/>
      <c r="I488" s="88"/>
      <c r="J488" s="88"/>
      <c r="K488" s="203"/>
      <c r="L488" s="88"/>
      <c r="M488" s="204"/>
      <c r="N488" s="88"/>
      <c r="O488" s="204"/>
      <c r="P488" s="205"/>
      <c r="Q488" s="88"/>
      <c r="R488" s="88"/>
      <c r="S488" s="88"/>
      <c r="T488" s="88"/>
      <c r="U488" s="88"/>
      <c r="V488" s="88"/>
      <c r="W488" s="88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88"/>
      <c r="GF488" s="88"/>
      <c r="GG488" s="88"/>
      <c r="GH488" s="88"/>
      <c r="GI488" s="88"/>
      <c r="GJ488" s="88"/>
      <c r="GK488" s="88"/>
      <c r="GL488" s="88"/>
      <c r="GM488" s="88"/>
      <c r="GN488" s="88"/>
    </row>
    <row r="489" spans="1:196" s="195" customFormat="1">
      <c r="A489" s="4"/>
      <c r="B489" s="194"/>
      <c r="C489" s="194"/>
      <c r="D489" s="194"/>
      <c r="E489" s="88"/>
      <c r="F489" s="202"/>
      <c r="G489" s="202"/>
      <c r="I489" s="88"/>
      <c r="J489" s="88"/>
      <c r="K489" s="203"/>
      <c r="L489" s="88"/>
      <c r="M489" s="204"/>
      <c r="N489" s="88"/>
      <c r="O489" s="204"/>
      <c r="P489" s="205"/>
      <c r="Q489" s="88"/>
      <c r="R489" s="88"/>
      <c r="S489" s="88"/>
      <c r="T489" s="88"/>
      <c r="U489" s="88"/>
      <c r="V489" s="88"/>
      <c r="W489" s="88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88"/>
      <c r="GF489" s="88"/>
      <c r="GG489" s="88"/>
      <c r="GH489" s="88"/>
      <c r="GI489" s="88"/>
      <c r="GJ489" s="88"/>
      <c r="GK489" s="88"/>
      <c r="GL489" s="88"/>
      <c r="GM489" s="88"/>
      <c r="GN489" s="88"/>
    </row>
    <row r="490" spans="1:196" s="195" customFormat="1">
      <c r="A490" s="4"/>
      <c r="B490" s="194"/>
      <c r="C490" s="194"/>
      <c r="D490" s="194"/>
      <c r="E490" s="88"/>
      <c r="F490" s="202"/>
      <c r="G490" s="202"/>
      <c r="I490" s="88"/>
      <c r="J490" s="88"/>
      <c r="K490" s="203"/>
      <c r="L490" s="88"/>
      <c r="M490" s="204"/>
      <c r="N490" s="88"/>
      <c r="O490" s="204"/>
      <c r="P490" s="205"/>
      <c r="Q490" s="88"/>
      <c r="R490" s="88"/>
      <c r="S490" s="88"/>
      <c r="T490" s="88"/>
      <c r="U490" s="88"/>
      <c r="V490" s="88"/>
      <c r="W490" s="88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88"/>
      <c r="GF490" s="88"/>
      <c r="GG490" s="88"/>
      <c r="GH490" s="88"/>
      <c r="GI490" s="88"/>
      <c r="GJ490" s="88"/>
      <c r="GK490" s="88"/>
      <c r="GL490" s="88"/>
      <c r="GM490" s="88"/>
      <c r="GN490" s="88"/>
    </row>
    <row r="491" spans="1:196" s="195" customFormat="1">
      <c r="A491" s="4"/>
      <c r="B491" s="194"/>
      <c r="C491" s="194"/>
      <c r="D491" s="194"/>
      <c r="E491" s="88"/>
      <c r="F491" s="202"/>
      <c r="G491" s="202"/>
      <c r="I491" s="88"/>
      <c r="J491" s="88"/>
      <c r="K491" s="203"/>
      <c r="L491" s="88"/>
      <c r="M491" s="204"/>
      <c r="N491" s="88"/>
      <c r="O491" s="204"/>
      <c r="P491" s="205"/>
      <c r="Q491" s="88"/>
      <c r="R491" s="88"/>
      <c r="S491" s="88"/>
      <c r="T491" s="88"/>
      <c r="U491" s="88"/>
      <c r="V491" s="88"/>
      <c r="W491" s="88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88"/>
      <c r="GF491" s="88"/>
      <c r="GG491" s="88"/>
      <c r="GH491" s="88"/>
      <c r="GI491" s="88"/>
      <c r="GJ491" s="88"/>
      <c r="GK491" s="88"/>
      <c r="GL491" s="88"/>
      <c r="GM491" s="88"/>
      <c r="GN491" s="88"/>
    </row>
    <row r="492" spans="1:196" s="195" customFormat="1">
      <c r="A492" s="4"/>
      <c r="B492" s="194"/>
      <c r="C492" s="194"/>
      <c r="D492" s="194"/>
      <c r="E492" s="88"/>
      <c r="F492" s="202"/>
      <c r="G492" s="202"/>
      <c r="I492" s="88"/>
      <c r="J492" s="88"/>
      <c r="K492" s="203"/>
      <c r="L492" s="88"/>
      <c r="M492" s="204"/>
      <c r="N492" s="88"/>
      <c r="O492" s="204"/>
      <c r="P492" s="205"/>
      <c r="Q492" s="88"/>
      <c r="R492" s="88"/>
      <c r="S492" s="88"/>
      <c r="T492" s="88"/>
      <c r="U492" s="88"/>
      <c r="V492" s="88"/>
      <c r="W492" s="88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88"/>
      <c r="GF492" s="88"/>
      <c r="GG492" s="88"/>
      <c r="GH492" s="88"/>
      <c r="GI492" s="88"/>
      <c r="GJ492" s="88"/>
      <c r="GK492" s="88"/>
      <c r="GL492" s="88"/>
      <c r="GM492" s="88"/>
      <c r="GN492" s="88"/>
    </row>
    <row r="493" spans="1:196" s="195" customFormat="1">
      <c r="A493" s="4"/>
      <c r="B493" s="194"/>
      <c r="C493" s="194"/>
      <c r="D493" s="194"/>
      <c r="E493" s="88"/>
      <c r="F493" s="202"/>
      <c r="G493" s="202"/>
      <c r="I493" s="88"/>
      <c r="J493" s="88"/>
      <c r="K493" s="203"/>
      <c r="L493" s="88"/>
      <c r="M493" s="204"/>
      <c r="N493" s="88"/>
      <c r="O493" s="204"/>
      <c r="P493" s="205"/>
      <c r="Q493" s="88"/>
      <c r="R493" s="88"/>
      <c r="S493" s="88"/>
      <c r="T493" s="88"/>
      <c r="U493" s="88"/>
      <c r="V493" s="88"/>
      <c r="W493" s="88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88"/>
      <c r="GF493" s="88"/>
      <c r="GG493" s="88"/>
      <c r="GH493" s="88"/>
      <c r="GI493" s="88"/>
      <c r="GJ493" s="88"/>
      <c r="GK493" s="88"/>
      <c r="GL493" s="88"/>
      <c r="GM493" s="88"/>
      <c r="GN493" s="88"/>
    </row>
    <row r="494" spans="1:196" s="195" customFormat="1">
      <c r="A494" s="4"/>
      <c r="B494" s="194"/>
      <c r="C494" s="194"/>
      <c r="D494" s="194"/>
      <c r="E494" s="88"/>
      <c r="F494" s="202"/>
      <c r="G494" s="202"/>
      <c r="I494" s="88"/>
      <c r="J494" s="88"/>
      <c r="K494" s="203"/>
      <c r="L494" s="88"/>
      <c r="M494" s="204"/>
      <c r="N494" s="88"/>
      <c r="O494" s="204"/>
      <c r="P494" s="205"/>
      <c r="Q494" s="88"/>
      <c r="R494" s="88"/>
      <c r="S494" s="88"/>
      <c r="T494" s="88"/>
      <c r="U494" s="88"/>
      <c r="V494" s="88"/>
      <c r="W494" s="88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88"/>
      <c r="GF494" s="88"/>
      <c r="GG494" s="88"/>
      <c r="GH494" s="88"/>
      <c r="GI494" s="88"/>
      <c r="GJ494" s="88"/>
      <c r="GK494" s="88"/>
      <c r="GL494" s="88"/>
      <c r="GM494" s="88"/>
      <c r="GN494" s="88"/>
    </row>
    <row r="495" spans="1:196" s="195" customFormat="1">
      <c r="A495" s="4"/>
      <c r="B495" s="194"/>
      <c r="C495" s="194"/>
      <c r="D495" s="194"/>
      <c r="E495" s="88"/>
      <c r="F495" s="202"/>
      <c r="G495" s="202"/>
      <c r="I495" s="88"/>
      <c r="J495" s="88"/>
      <c r="K495" s="203"/>
      <c r="L495" s="88"/>
      <c r="M495" s="204"/>
      <c r="N495" s="88"/>
      <c r="O495" s="204"/>
      <c r="P495" s="205"/>
      <c r="Q495" s="88"/>
      <c r="R495" s="88"/>
      <c r="S495" s="88"/>
      <c r="T495" s="88"/>
      <c r="U495" s="88"/>
      <c r="V495" s="88"/>
      <c r="W495" s="88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88"/>
      <c r="GF495" s="88"/>
      <c r="GG495" s="88"/>
      <c r="GH495" s="88"/>
      <c r="GI495" s="88"/>
      <c r="GJ495" s="88"/>
      <c r="GK495" s="88"/>
      <c r="GL495" s="88"/>
      <c r="GM495" s="88"/>
      <c r="GN495" s="88"/>
    </row>
    <row r="496" spans="1:196" s="195" customFormat="1">
      <c r="A496" s="4"/>
      <c r="B496" s="194"/>
      <c r="C496" s="194"/>
      <c r="D496" s="194"/>
      <c r="E496" s="88"/>
      <c r="F496" s="202"/>
      <c r="G496" s="202"/>
      <c r="I496" s="88"/>
      <c r="J496" s="88"/>
      <c r="K496" s="203"/>
      <c r="L496" s="88"/>
      <c r="M496" s="204"/>
      <c r="N496" s="88"/>
      <c r="O496" s="204"/>
      <c r="P496" s="205"/>
      <c r="Q496" s="88"/>
      <c r="R496" s="88"/>
      <c r="S496" s="88"/>
      <c r="T496" s="88"/>
      <c r="U496" s="88"/>
      <c r="V496" s="88"/>
      <c r="W496" s="88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88"/>
      <c r="GF496" s="88"/>
      <c r="GG496" s="88"/>
      <c r="GH496" s="88"/>
      <c r="GI496" s="88"/>
      <c r="GJ496" s="88"/>
      <c r="GK496" s="88"/>
      <c r="GL496" s="88"/>
      <c r="GM496" s="88"/>
      <c r="GN496" s="88"/>
    </row>
    <row r="497" spans="1:196" s="195" customFormat="1">
      <c r="A497" s="4"/>
      <c r="B497" s="194"/>
      <c r="C497" s="194"/>
      <c r="D497" s="194"/>
      <c r="E497" s="88"/>
      <c r="F497" s="202"/>
      <c r="G497" s="202"/>
      <c r="I497" s="88"/>
      <c r="J497" s="88"/>
      <c r="K497" s="203"/>
      <c r="L497" s="88"/>
      <c r="M497" s="204"/>
      <c r="N497" s="88"/>
      <c r="O497" s="204"/>
      <c r="P497" s="205"/>
      <c r="Q497" s="88"/>
      <c r="R497" s="88"/>
      <c r="S497" s="88"/>
      <c r="T497" s="88"/>
      <c r="U497" s="88"/>
      <c r="V497" s="88"/>
      <c r="W497" s="88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88"/>
      <c r="GF497" s="88"/>
      <c r="GG497" s="88"/>
      <c r="GH497" s="88"/>
      <c r="GI497" s="88"/>
      <c r="GJ497" s="88"/>
      <c r="GK497" s="88"/>
      <c r="GL497" s="88"/>
      <c r="GM497" s="88"/>
      <c r="GN497" s="88"/>
    </row>
    <row r="498" spans="1:196" s="195" customFormat="1">
      <c r="A498" s="4"/>
      <c r="B498" s="194"/>
      <c r="C498" s="194"/>
      <c r="D498" s="194"/>
      <c r="E498" s="88"/>
      <c r="F498" s="202"/>
      <c r="G498" s="202"/>
      <c r="I498" s="88"/>
      <c r="J498" s="88"/>
      <c r="K498" s="203"/>
      <c r="L498" s="88"/>
      <c r="M498" s="204"/>
      <c r="N498" s="88"/>
      <c r="O498" s="204"/>
      <c r="P498" s="205"/>
      <c r="Q498" s="88"/>
      <c r="R498" s="88"/>
      <c r="S498" s="88"/>
      <c r="T498" s="88"/>
      <c r="U498" s="88"/>
      <c r="V498" s="88"/>
      <c r="W498" s="88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88"/>
      <c r="GF498" s="88"/>
      <c r="GG498" s="88"/>
      <c r="GH498" s="88"/>
      <c r="GI498" s="88"/>
      <c r="GJ498" s="88"/>
      <c r="GK498" s="88"/>
      <c r="GL498" s="88"/>
      <c r="GM498" s="88"/>
      <c r="GN498" s="88"/>
    </row>
    <row r="499" spans="1:196" s="195" customFormat="1">
      <c r="A499" s="4"/>
      <c r="B499" s="194"/>
      <c r="C499" s="194"/>
      <c r="D499" s="194"/>
      <c r="E499" s="88"/>
      <c r="F499" s="202"/>
      <c r="G499" s="202"/>
      <c r="I499" s="88"/>
      <c r="J499" s="88"/>
      <c r="K499" s="203"/>
      <c r="L499" s="88"/>
      <c r="M499" s="204"/>
      <c r="N499" s="88"/>
      <c r="O499" s="204"/>
      <c r="P499" s="205"/>
      <c r="Q499" s="88"/>
      <c r="R499" s="88"/>
      <c r="S499" s="88"/>
      <c r="T499" s="88"/>
      <c r="U499" s="88"/>
      <c r="V499" s="88"/>
      <c r="W499" s="88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88"/>
      <c r="GF499" s="88"/>
      <c r="GG499" s="88"/>
      <c r="GH499" s="88"/>
      <c r="GI499" s="88"/>
      <c r="GJ499" s="88"/>
      <c r="GK499" s="88"/>
      <c r="GL499" s="88"/>
      <c r="GM499" s="88"/>
      <c r="GN499" s="88"/>
    </row>
    <row r="500" spans="1:196" s="195" customFormat="1">
      <c r="A500" s="4"/>
      <c r="B500" s="194"/>
      <c r="C500" s="194"/>
      <c r="D500" s="194"/>
      <c r="E500" s="88"/>
      <c r="F500" s="202"/>
      <c r="G500" s="202"/>
      <c r="I500" s="88"/>
      <c r="J500" s="88"/>
      <c r="K500" s="203"/>
      <c r="L500" s="88"/>
      <c r="M500" s="204"/>
      <c r="N500" s="88"/>
      <c r="O500" s="204"/>
      <c r="P500" s="205"/>
      <c r="Q500" s="88"/>
      <c r="R500" s="88"/>
      <c r="S500" s="88"/>
      <c r="T500" s="88"/>
      <c r="U500" s="88"/>
      <c r="V500" s="88"/>
      <c r="W500" s="88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88"/>
      <c r="GF500" s="88"/>
      <c r="GG500" s="88"/>
      <c r="GH500" s="88"/>
      <c r="GI500" s="88"/>
      <c r="GJ500" s="88"/>
      <c r="GK500" s="88"/>
      <c r="GL500" s="88"/>
      <c r="GM500" s="88"/>
      <c r="GN500" s="88"/>
    </row>
    <row r="501" spans="1:196" s="195" customFormat="1">
      <c r="A501" s="4"/>
      <c r="B501" s="194"/>
      <c r="C501" s="194"/>
      <c r="D501" s="194"/>
      <c r="E501" s="88"/>
      <c r="F501" s="202"/>
      <c r="G501" s="202"/>
      <c r="I501" s="88"/>
      <c r="J501" s="88"/>
      <c r="K501" s="203"/>
      <c r="L501" s="88"/>
      <c r="M501" s="204"/>
      <c r="N501" s="88"/>
      <c r="O501" s="204"/>
      <c r="P501" s="205"/>
      <c r="Q501" s="88"/>
      <c r="R501" s="88"/>
      <c r="S501" s="88"/>
      <c r="T501" s="88"/>
      <c r="U501" s="88"/>
      <c r="V501" s="88"/>
      <c r="W501" s="88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88"/>
      <c r="GF501" s="88"/>
      <c r="GG501" s="88"/>
      <c r="GH501" s="88"/>
      <c r="GI501" s="88"/>
      <c r="GJ501" s="88"/>
      <c r="GK501" s="88"/>
      <c r="GL501" s="88"/>
      <c r="GM501" s="88"/>
      <c r="GN501" s="88"/>
    </row>
    <row r="502" spans="1:196" s="195" customFormat="1">
      <c r="A502" s="4"/>
      <c r="B502" s="194"/>
      <c r="C502" s="194"/>
      <c r="D502" s="194"/>
      <c r="E502" s="88"/>
      <c r="F502" s="202"/>
      <c r="G502" s="202"/>
      <c r="I502" s="88"/>
      <c r="J502" s="88"/>
      <c r="K502" s="203"/>
      <c r="L502" s="88"/>
      <c r="M502" s="204"/>
      <c r="N502" s="88"/>
      <c r="O502" s="204"/>
      <c r="P502" s="205"/>
      <c r="Q502" s="88"/>
      <c r="R502" s="88"/>
      <c r="S502" s="88"/>
      <c r="T502" s="88"/>
      <c r="U502" s="88"/>
      <c r="V502" s="88"/>
      <c r="W502" s="88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88"/>
      <c r="GF502" s="88"/>
      <c r="GG502" s="88"/>
      <c r="GH502" s="88"/>
      <c r="GI502" s="88"/>
      <c r="GJ502" s="88"/>
      <c r="GK502" s="88"/>
      <c r="GL502" s="88"/>
      <c r="GM502" s="88"/>
      <c r="GN502" s="88"/>
    </row>
    <row r="503" spans="1:196" s="195" customFormat="1">
      <c r="A503" s="4"/>
      <c r="B503" s="194"/>
      <c r="C503" s="194"/>
      <c r="D503" s="194"/>
      <c r="E503" s="88"/>
      <c r="F503" s="202"/>
      <c r="G503" s="202"/>
      <c r="I503" s="88"/>
      <c r="J503" s="88"/>
      <c r="K503" s="203"/>
      <c r="L503" s="88"/>
      <c r="M503" s="204"/>
      <c r="N503" s="88"/>
      <c r="O503" s="204"/>
      <c r="P503" s="205"/>
      <c r="Q503" s="88"/>
      <c r="R503" s="88"/>
      <c r="S503" s="88"/>
      <c r="T503" s="88"/>
      <c r="U503" s="88"/>
      <c r="V503" s="88"/>
      <c r="W503" s="88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88"/>
      <c r="GF503" s="88"/>
      <c r="GG503" s="88"/>
      <c r="GH503" s="88"/>
      <c r="GI503" s="88"/>
      <c r="GJ503" s="88"/>
      <c r="GK503" s="88"/>
      <c r="GL503" s="88"/>
      <c r="GM503" s="88"/>
      <c r="GN503" s="88"/>
    </row>
    <row r="504" spans="1:196" s="195" customFormat="1">
      <c r="A504" s="4"/>
      <c r="B504" s="194"/>
      <c r="C504" s="194"/>
      <c r="D504" s="194"/>
      <c r="E504" s="88"/>
      <c r="F504" s="202"/>
      <c r="G504" s="202"/>
      <c r="I504" s="88"/>
      <c r="J504" s="88"/>
      <c r="K504" s="203"/>
      <c r="L504" s="88"/>
      <c r="M504" s="204"/>
      <c r="N504" s="88"/>
      <c r="O504" s="204"/>
      <c r="P504" s="205"/>
      <c r="Q504" s="88"/>
      <c r="R504" s="88"/>
      <c r="S504" s="88"/>
      <c r="T504" s="88"/>
      <c r="U504" s="88"/>
      <c r="V504" s="88"/>
      <c r="W504" s="88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88"/>
      <c r="GF504" s="88"/>
      <c r="GG504" s="88"/>
      <c r="GH504" s="88"/>
      <c r="GI504" s="88"/>
      <c r="GJ504" s="88"/>
      <c r="GK504" s="88"/>
      <c r="GL504" s="88"/>
      <c r="GM504" s="88"/>
      <c r="GN504" s="88"/>
    </row>
    <row r="505" spans="1:196" s="195" customFormat="1">
      <c r="A505" s="4"/>
      <c r="B505" s="194"/>
      <c r="C505" s="194"/>
      <c r="D505" s="194"/>
      <c r="E505" s="88"/>
      <c r="F505" s="202"/>
      <c r="G505" s="202"/>
      <c r="I505" s="88"/>
      <c r="J505" s="88"/>
      <c r="K505" s="203"/>
      <c r="L505" s="88"/>
      <c r="M505" s="204"/>
      <c r="N505" s="88"/>
      <c r="O505" s="204"/>
      <c r="P505" s="205"/>
      <c r="Q505" s="88"/>
      <c r="R505" s="88"/>
      <c r="S505" s="88"/>
      <c r="T505" s="88"/>
      <c r="U505" s="88"/>
      <c r="V505" s="88"/>
      <c r="W505" s="88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88"/>
      <c r="GF505" s="88"/>
      <c r="GG505" s="88"/>
      <c r="GH505" s="88"/>
      <c r="GI505" s="88"/>
      <c r="GJ505" s="88"/>
      <c r="GK505" s="88"/>
      <c r="GL505" s="88"/>
      <c r="GM505" s="88"/>
      <c r="GN505" s="88"/>
    </row>
    <row r="506" spans="1:196" s="195" customFormat="1">
      <c r="A506" s="4"/>
      <c r="B506" s="194"/>
      <c r="C506" s="194"/>
      <c r="D506" s="194"/>
      <c r="E506" s="88"/>
      <c r="F506" s="202"/>
      <c r="G506" s="202"/>
      <c r="I506" s="88"/>
      <c r="J506" s="88"/>
      <c r="K506" s="203"/>
      <c r="L506" s="88"/>
      <c r="M506" s="204"/>
      <c r="N506" s="88"/>
      <c r="O506" s="204"/>
      <c r="P506" s="205"/>
      <c r="Q506" s="88"/>
      <c r="R506" s="88"/>
      <c r="S506" s="88"/>
      <c r="T506" s="88"/>
      <c r="U506" s="88"/>
      <c r="V506" s="88"/>
      <c r="W506" s="88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88"/>
      <c r="GF506" s="88"/>
      <c r="GG506" s="88"/>
      <c r="GH506" s="88"/>
      <c r="GI506" s="88"/>
      <c r="GJ506" s="88"/>
      <c r="GK506" s="88"/>
      <c r="GL506" s="88"/>
      <c r="GM506" s="88"/>
      <c r="GN506" s="88"/>
    </row>
    <row r="507" spans="1:196" s="195" customFormat="1">
      <c r="A507" s="4"/>
      <c r="B507" s="194"/>
      <c r="C507" s="194"/>
      <c r="D507" s="194"/>
      <c r="E507" s="88"/>
      <c r="F507" s="202"/>
      <c r="G507" s="202"/>
      <c r="I507" s="88"/>
      <c r="J507" s="88"/>
      <c r="K507" s="203"/>
      <c r="L507" s="88"/>
      <c r="M507" s="204"/>
      <c r="N507" s="88"/>
      <c r="O507" s="204"/>
      <c r="P507" s="205"/>
      <c r="Q507" s="88"/>
      <c r="R507" s="88"/>
      <c r="S507" s="88"/>
      <c r="T507" s="88"/>
      <c r="U507" s="88"/>
      <c r="V507" s="88"/>
      <c r="W507" s="88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88"/>
      <c r="GF507" s="88"/>
      <c r="GG507" s="88"/>
      <c r="GH507" s="88"/>
      <c r="GI507" s="88"/>
      <c r="GJ507" s="88"/>
      <c r="GK507" s="88"/>
      <c r="GL507" s="88"/>
      <c r="GM507" s="88"/>
      <c r="GN507" s="88"/>
    </row>
    <row r="508" spans="1:196" s="195" customFormat="1">
      <c r="A508" s="4"/>
      <c r="B508" s="194"/>
      <c r="C508" s="194"/>
      <c r="D508" s="194"/>
      <c r="E508" s="88"/>
      <c r="F508" s="202"/>
      <c r="G508" s="202"/>
      <c r="I508" s="88"/>
      <c r="J508" s="88"/>
      <c r="K508" s="203"/>
      <c r="L508" s="88"/>
      <c r="M508" s="204"/>
      <c r="N508" s="88"/>
      <c r="O508" s="204"/>
      <c r="P508" s="205"/>
      <c r="Q508" s="88"/>
      <c r="R508" s="88"/>
      <c r="S508" s="88"/>
      <c r="T508" s="88"/>
      <c r="U508" s="88"/>
      <c r="V508" s="88"/>
      <c r="W508" s="88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88"/>
      <c r="GF508" s="88"/>
      <c r="GG508" s="88"/>
      <c r="GH508" s="88"/>
      <c r="GI508" s="88"/>
      <c r="GJ508" s="88"/>
      <c r="GK508" s="88"/>
      <c r="GL508" s="88"/>
      <c r="GM508" s="88"/>
      <c r="GN508" s="88"/>
    </row>
    <row r="509" spans="1:196" s="195" customFormat="1">
      <c r="A509" s="4"/>
      <c r="B509" s="194"/>
      <c r="C509" s="194"/>
      <c r="D509" s="194"/>
      <c r="E509" s="88"/>
      <c r="F509" s="202"/>
      <c r="G509" s="202"/>
      <c r="I509" s="88"/>
      <c r="J509" s="88"/>
      <c r="K509" s="203"/>
      <c r="L509" s="88"/>
      <c r="M509" s="204"/>
      <c r="N509" s="88"/>
      <c r="O509" s="204"/>
      <c r="P509" s="205"/>
      <c r="Q509" s="88"/>
      <c r="R509" s="88"/>
      <c r="S509" s="88"/>
      <c r="T509" s="88"/>
      <c r="U509" s="88"/>
      <c r="V509" s="88"/>
      <c r="W509" s="88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88"/>
      <c r="GF509" s="88"/>
      <c r="GG509" s="88"/>
      <c r="GH509" s="88"/>
      <c r="GI509" s="88"/>
      <c r="GJ509" s="88"/>
      <c r="GK509" s="88"/>
      <c r="GL509" s="88"/>
      <c r="GM509" s="88"/>
      <c r="GN509" s="88"/>
    </row>
    <row r="510" spans="1:196" s="195" customFormat="1">
      <c r="A510" s="4"/>
      <c r="B510" s="194"/>
      <c r="C510" s="194"/>
      <c r="D510" s="194"/>
      <c r="E510" s="88"/>
      <c r="F510" s="202"/>
      <c r="G510" s="202"/>
      <c r="I510" s="88"/>
      <c r="J510" s="88"/>
      <c r="K510" s="203"/>
      <c r="L510" s="88"/>
      <c r="M510" s="204"/>
      <c r="N510" s="88"/>
      <c r="O510" s="204"/>
      <c r="P510" s="205"/>
      <c r="Q510" s="88"/>
      <c r="R510" s="88"/>
      <c r="S510" s="88"/>
      <c r="T510" s="88"/>
      <c r="U510" s="88"/>
      <c r="V510" s="88"/>
      <c r="W510" s="88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88"/>
      <c r="GF510" s="88"/>
      <c r="GG510" s="88"/>
      <c r="GH510" s="88"/>
      <c r="GI510" s="88"/>
      <c r="GJ510" s="88"/>
      <c r="GK510" s="88"/>
      <c r="GL510" s="88"/>
      <c r="GM510" s="88"/>
      <c r="GN510" s="88"/>
    </row>
    <row r="511" spans="1:196" s="195" customFormat="1">
      <c r="A511" s="4"/>
      <c r="B511" s="194"/>
      <c r="C511" s="194"/>
      <c r="D511" s="194"/>
      <c r="E511" s="88"/>
      <c r="F511" s="202"/>
      <c r="G511" s="202"/>
      <c r="I511" s="88"/>
      <c r="J511" s="88"/>
      <c r="K511" s="203"/>
      <c r="L511" s="88"/>
      <c r="M511" s="204"/>
      <c r="N511" s="88"/>
      <c r="O511" s="204"/>
      <c r="P511" s="205"/>
      <c r="Q511" s="88"/>
      <c r="R511" s="88"/>
      <c r="S511" s="88"/>
      <c r="T511" s="88"/>
      <c r="U511" s="88"/>
      <c r="V511" s="88"/>
      <c r="W511" s="88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88"/>
      <c r="GF511" s="88"/>
      <c r="GG511" s="88"/>
      <c r="GH511" s="88"/>
      <c r="GI511" s="88"/>
      <c r="GJ511" s="88"/>
      <c r="GK511" s="88"/>
      <c r="GL511" s="88"/>
      <c r="GM511" s="88"/>
      <c r="GN511" s="88"/>
    </row>
    <row r="512" spans="1:196" s="195" customFormat="1">
      <c r="A512" s="4"/>
      <c r="B512" s="194"/>
      <c r="C512" s="194"/>
      <c r="D512" s="194"/>
      <c r="E512" s="88"/>
      <c r="F512" s="202"/>
      <c r="G512" s="202"/>
      <c r="I512" s="88"/>
      <c r="J512" s="88"/>
      <c r="K512" s="203"/>
      <c r="L512" s="88"/>
      <c r="M512" s="204"/>
      <c r="N512" s="88"/>
      <c r="O512" s="204"/>
      <c r="P512" s="205"/>
      <c r="Q512" s="88"/>
      <c r="R512" s="88"/>
      <c r="S512" s="88"/>
      <c r="T512" s="88"/>
      <c r="U512" s="88"/>
      <c r="V512" s="88"/>
      <c r="W512" s="88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88"/>
      <c r="GF512" s="88"/>
      <c r="GG512" s="88"/>
      <c r="GH512" s="88"/>
      <c r="GI512" s="88"/>
      <c r="GJ512" s="88"/>
      <c r="GK512" s="88"/>
      <c r="GL512" s="88"/>
      <c r="GM512" s="88"/>
      <c r="GN512" s="88"/>
    </row>
    <row r="513" spans="1:196" s="195" customFormat="1">
      <c r="A513" s="4"/>
      <c r="B513" s="194"/>
      <c r="C513" s="194"/>
      <c r="D513" s="194"/>
      <c r="E513" s="88"/>
      <c r="F513" s="202"/>
      <c r="G513" s="202"/>
      <c r="I513" s="88"/>
      <c r="J513" s="88"/>
      <c r="K513" s="203"/>
      <c r="L513" s="88"/>
      <c r="M513" s="204"/>
      <c r="N513" s="88"/>
      <c r="O513" s="204"/>
      <c r="P513" s="205"/>
      <c r="Q513" s="88"/>
      <c r="R513" s="88"/>
      <c r="S513" s="88"/>
      <c r="T513" s="88"/>
      <c r="U513" s="88"/>
      <c r="V513" s="88"/>
      <c r="W513" s="88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88"/>
      <c r="GF513" s="88"/>
      <c r="GG513" s="88"/>
      <c r="GH513" s="88"/>
      <c r="GI513" s="88"/>
      <c r="GJ513" s="88"/>
      <c r="GK513" s="88"/>
      <c r="GL513" s="88"/>
      <c r="GM513" s="88"/>
      <c r="GN513" s="88"/>
    </row>
    <row r="514" spans="1:196" s="195" customFormat="1">
      <c r="A514" s="4"/>
      <c r="B514" s="194"/>
      <c r="C514" s="194"/>
      <c r="D514" s="194"/>
      <c r="E514" s="88"/>
      <c r="F514" s="202"/>
      <c r="G514" s="202"/>
      <c r="I514" s="88"/>
      <c r="J514" s="88"/>
      <c r="K514" s="203"/>
      <c r="L514" s="88"/>
      <c r="M514" s="204"/>
      <c r="N514" s="88"/>
      <c r="O514" s="204"/>
      <c r="P514" s="205"/>
      <c r="Q514" s="88"/>
      <c r="R514" s="88"/>
      <c r="S514" s="88"/>
      <c r="T514" s="88"/>
      <c r="U514" s="88"/>
      <c r="V514" s="88"/>
      <c r="W514" s="88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88"/>
      <c r="GF514" s="88"/>
      <c r="GG514" s="88"/>
      <c r="GH514" s="88"/>
      <c r="GI514" s="88"/>
      <c r="GJ514" s="88"/>
      <c r="GK514" s="88"/>
      <c r="GL514" s="88"/>
      <c r="GM514" s="88"/>
      <c r="GN514" s="88"/>
    </row>
    <row r="515" spans="1:196" s="195" customFormat="1">
      <c r="A515" s="4"/>
      <c r="B515" s="194"/>
      <c r="C515" s="194"/>
      <c r="D515" s="194"/>
      <c r="E515" s="88"/>
      <c r="F515" s="202"/>
      <c r="G515" s="202"/>
      <c r="I515" s="88"/>
      <c r="J515" s="88"/>
      <c r="K515" s="203"/>
      <c r="L515" s="88"/>
      <c r="M515" s="204"/>
      <c r="N515" s="88"/>
      <c r="O515" s="204"/>
      <c r="P515" s="205"/>
      <c r="Q515" s="88"/>
      <c r="R515" s="88"/>
      <c r="S515" s="88"/>
      <c r="T515" s="88"/>
      <c r="U515" s="88"/>
      <c r="V515" s="88"/>
      <c r="W515" s="88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88"/>
      <c r="GF515" s="88"/>
      <c r="GG515" s="88"/>
      <c r="GH515" s="88"/>
      <c r="GI515" s="88"/>
      <c r="GJ515" s="88"/>
      <c r="GK515" s="88"/>
      <c r="GL515" s="88"/>
      <c r="GM515" s="88"/>
      <c r="GN515" s="88"/>
    </row>
    <row r="516" spans="1:196" s="195" customFormat="1">
      <c r="A516" s="4"/>
      <c r="B516" s="194"/>
      <c r="C516" s="194"/>
      <c r="D516" s="194"/>
      <c r="E516" s="88"/>
      <c r="F516" s="202"/>
      <c r="G516" s="202"/>
      <c r="I516" s="88"/>
      <c r="J516" s="88"/>
      <c r="K516" s="203"/>
      <c r="L516" s="88"/>
      <c r="M516" s="204"/>
      <c r="N516" s="88"/>
      <c r="O516" s="204"/>
      <c r="P516" s="205"/>
      <c r="Q516" s="88"/>
      <c r="R516" s="88"/>
      <c r="S516" s="88"/>
      <c r="T516" s="88"/>
      <c r="U516" s="88"/>
      <c r="V516" s="88"/>
      <c r="W516" s="88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88"/>
      <c r="GF516" s="88"/>
      <c r="GG516" s="88"/>
      <c r="GH516" s="88"/>
      <c r="GI516" s="88"/>
      <c r="GJ516" s="88"/>
      <c r="GK516" s="88"/>
      <c r="GL516" s="88"/>
      <c r="GM516" s="88"/>
      <c r="GN516" s="88"/>
    </row>
    <row r="517" spans="1:196" s="195" customFormat="1">
      <c r="A517" s="4"/>
      <c r="B517" s="194"/>
      <c r="C517" s="194"/>
      <c r="D517" s="194"/>
      <c r="E517" s="88"/>
      <c r="F517" s="202"/>
      <c r="G517" s="202"/>
      <c r="I517" s="88"/>
      <c r="J517" s="88"/>
      <c r="K517" s="203"/>
      <c r="L517" s="88"/>
      <c r="M517" s="204"/>
      <c r="N517" s="88"/>
      <c r="O517" s="204"/>
      <c r="P517" s="205"/>
      <c r="Q517" s="88"/>
      <c r="R517" s="88"/>
      <c r="S517" s="88"/>
      <c r="T517" s="88"/>
      <c r="U517" s="88"/>
      <c r="V517" s="88"/>
      <c r="W517" s="88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88"/>
      <c r="GF517" s="88"/>
      <c r="GG517" s="88"/>
      <c r="GH517" s="88"/>
      <c r="GI517" s="88"/>
      <c r="GJ517" s="88"/>
      <c r="GK517" s="88"/>
      <c r="GL517" s="88"/>
      <c r="GM517" s="88"/>
      <c r="GN517" s="88"/>
    </row>
    <row r="518" spans="1:196" s="195" customFormat="1">
      <c r="A518" s="4"/>
      <c r="B518" s="194"/>
      <c r="C518" s="194"/>
      <c r="D518" s="194"/>
      <c r="E518" s="88"/>
      <c r="F518" s="202"/>
      <c r="G518" s="202"/>
      <c r="I518" s="88"/>
      <c r="J518" s="88"/>
      <c r="K518" s="203"/>
      <c r="L518" s="88"/>
      <c r="M518" s="204"/>
      <c r="N518" s="88"/>
      <c r="O518" s="204"/>
      <c r="P518" s="205"/>
      <c r="Q518" s="88"/>
      <c r="R518" s="88"/>
      <c r="S518" s="88"/>
      <c r="T518" s="88"/>
      <c r="U518" s="88"/>
      <c r="V518" s="88"/>
      <c r="W518" s="88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88"/>
      <c r="GF518" s="88"/>
      <c r="GG518" s="88"/>
      <c r="GH518" s="88"/>
      <c r="GI518" s="88"/>
      <c r="GJ518" s="88"/>
      <c r="GK518" s="88"/>
      <c r="GL518" s="88"/>
      <c r="GM518" s="88"/>
      <c r="GN518" s="88"/>
    </row>
    <row r="519" spans="1:196" s="195" customFormat="1">
      <c r="A519" s="4"/>
      <c r="B519" s="194"/>
      <c r="C519" s="194"/>
      <c r="D519" s="194"/>
      <c r="E519" s="88"/>
      <c r="F519" s="202"/>
      <c r="G519" s="202"/>
      <c r="I519" s="88"/>
      <c r="J519" s="88"/>
      <c r="K519" s="203"/>
      <c r="L519" s="88"/>
      <c r="M519" s="204"/>
      <c r="N519" s="88"/>
      <c r="O519" s="204"/>
      <c r="P519" s="205"/>
      <c r="Q519" s="88"/>
      <c r="R519" s="88"/>
      <c r="S519" s="88"/>
      <c r="T519" s="88"/>
      <c r="U519" s="88"/>
      <c r="V519" s="88"/>
      <c r="W519" s="88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88"/>
      <c r="GF519" s="88"/>
      <c r="GG519" s="88"/>
      <c r="GH519" s="88"/>
      <c r="GI519" s="88"/>
      <c r="GJ519" s="88"/>
      <c r="GK519" s="88"/>
      <c r="GL519" s="88"/>
      <c r="GM519" s="88"/>
      <c r="GN519" s="88"/>
    </row>
    <row r="520" spans="1:196" s="195" customFormat="1">
      <c r="A520" s="4"/>
      <c r="B520" s="194"/>
      <c r="C520" s="194"/>
      <c r="D520" s="194"/>
      <c r="E520" s="88"/>
      <c r="F520" s="202"/>
      <c r="G520" s="202"/>
      <c r="I520" s="88"/>
      <c r="J520" s="88"/>
      <c r="K520" s="203"/>
      <c r="L520" s="88"/>
      <c r="M520" s="204"/>
      <c r="N520" s="88"/>
      <c r="O520" s="204"/>
      <c r="P520" s="205"/>
      <c r="Q520" s="88"/>
      <c r="R520" s="88"/>
      <c r="S520" s="88"/>
      <c r="T520" s="88"/>
      <c r="U520" s="88"/>
      <c r="V520" s="88"/>
      <c r="W520" s="88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88"/>
      <c r="GF520" s="88"/>
      <c r="GG520" s="88"/>
      <c r="GH520" s="88"/>
      <c r="GI520" s="88"/>
      <c r="GJ520" s="88"/>
      <c r="GK520" s="88"/>
      <c r="GL520" s="88"/>
      <c r="GM520" s="88"/>
      <c r="GN520" s="88"/>
    </row>
    <row r="521" spans="1:196" s="195" customFormat="1">
      <c r="A521" s="4"/>
      <c r="B521" s="194"/>
      <c r="C521" s="194"/>
      <c r="D521" s="194"/>
      <c r="E521" s="88"/>
      <c r="F521" s="202"/>
      <c r="G521" s="202"/>
      <c r="I521" s="88"/>
      <c r="J521" s="88"/>
      <c r="K521" s="203"/>
      <c r="L521" s="88"/>
      <c r="M521" s="204"/>
      <c r="N521" s="88"/>
      <c r="O521" s="204"/>
      <c r="P521" s="205"/>
      <c r="Q521" s="88"/>
      <c r="R521" s="88"/>
      <c r="S521" s="88"/>
      <c r="T521" s="88"/>
      <c r="U521" s="88"/>
      <c r="V521" s="88"/>
      <c r="W521" s="88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88"/>
      <c r="GF521" s="88"/>
      <c r="GG521" s="88"/>
      <c r="GH521" s="88"/>
      <c r="GI521" s="88"/>
      <c r="GJ521" s="88"/>
      <c r="GK521" s="88"/>
      <c r="GL521" s="88"/>
      <c r="GM521" s="88"/>
      <c r="GN521" s="88"/>
    </row>
    <row r="522" spans="1:196" s="195" customFormat="1">
      <c r="A522" s="4"/>
      <c r="B522" s="194"/>
      <c r="C522" s="194"/>
      <c r="D522" s="194"/>
      <c r="E522" s="88"/>
      <c r="F522" s="202"/>
      <c r="G522" s="202"/>
      <c r="I522" s="88"/>
      <c r="J522" s="88"/>
      <c r="K522" s="203"/>
      <c r="L522" s="88"/>
      <c r="M522" s="204"/>
      <c r="N522" s="88"/>
      <c r="O522" s="204"/>
      <c r="P522" s="205"/>
      <c r="Q522" s="88"/>
      <c r="R522" s="88"/>
      <c r="S522" s="88"/>
      <c r="T522" s="88"/>
      <c r="U522" s="88"/>
      <c r="V522" s="88"/>
      <c r="W522" s="88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88"/>
      <c r="GF522" s="88"/>
      <c r="GG522" s="88"/>
      <c r="GH522" s="88"/>
      <c r="GI522" s="88"/>
      <c r="GJ522" s="88"/>
      <c r="GK522" s="88"/>
      <c r="GL522" s="88"/>
      <c r="GM522" s="88"/>
      <c r="GN522" s="88"/>
    </row>
    <row r="523" spans="1:196" s="195" customFormat="1">
      <c r="A523" s="4"/>
      <c r="B523" s="194"/>
      <c r="C523" s="194"/>
      <c r="D523" s="194"/>
      <c r="E523" s="88"/>
      <c r="F523" s="202"/>
      <c r="G523" s="202"/>
      <c r="I523" s="88"/>
      <c r="J523" s="88"/>
      <c r="K523" s="203"/>
      <c r="L523" s="88"/>
      <c r="M523" s="204"/>
      <c r="N523" s="88"/>
      <c r="O523" s="204"/>
      <c r="P523" s="205"/>
      <c r="Q523" s="88"/>
      <c r="R523" s="88"/>
      <c r="S523" s="88"/>
      <c r="T523" s="88"/>
      <c r="U523" s="88"/>
      <c r="V523" s="88"/>
      <c r="W523" s="88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88"/>
      <c r="GF523" s="88"/>
      <c r="GG523" s="88"/>
      <c r="GH523" s="88"/>
      <c r="GI523" s="88"/>
      <c r="GJ523" s="88"/>
      <c r="GK523" s="88"/>
      <c r="GL523" s="88"/>
      <c r="GM523" s="88"/>
      <c r="GN523" s="88"/>
    </row>
    <row r="524" spans="1:196" s="195" customFormat="1">
      <c r="A524" s="4"/>
      <c r="B524" s="194"/>
      <c r="C524" s="194"/>
      <c r="D524" s="194"/>
      <c r="E524" s="88"/>
      <c r="F524" s="202"/>
      <c r="G524" s="202"/>
      <c r="I524" s="88"/>
      <c r="J524" s="88"/>
      <c r="K524" s="203"/>
      <c r="L524" s="88"/>
      <c r="M524" s="204"/>
      <c r="N524" s="88"/>
      <c r="O524" s="204"/>
      <c r="P524" s="205"/>
      <c r="Q524" s="88"/>
      <c r="R524" s="88"/>
      <c r="S524" s="88"/>
      <c r="T524" s="88"/>
      <c r="U524" s="88"/>
      <c r="V524" s="88"/>
      <c r="W524" s="88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88"/>
      <c r="GF524" s="88"/>
      <c r="GG524" s="88"/>
      <c r="GH524" s="88"/>
      <c r="GI524" s="88"/>
      <c r="GJ524" s="88"/>
      <c r="GK524" s="88"/>
      <c r="GL524" s="88"/>
      <c r="GM524" s="88"/>
      <c r="GN524" s="88"/>
    </row>
    <row r="525" spans="1:196" s="195" customFormat="1">
      <c r="A525" s="4"/>
      <c r="B525" s="194"/>
      <c r="C525" s="194"/>
      <c r="D525" s="194"/>
      <c r="E525" s="88"/>
      <c r="F525" s="202"/>
      <c r="G525" s="202"/>
      <c r="I525" s="88"/>
      <c r="J525" s="88"/>
      <c r="K525" s="203"/>
      <c r="L525" s="88"/>
      <c r="M525" s="204"/>
      <c r="N525" s="88"/>
      <c r="O525" s="204"/>
      <c r="P525" s="205"/>
      <c r="Q525" s="88"/>
      <c r="R525" s="88"/>
      <c r="S525" s="88"/>
      <c r="T525" s="88"/>
      <c r="U525" s="88"/>
      <c r="V525" s="88"/>
      <c r="W525" s="88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88"/>
      <c r="GF525" s="88"/>
      <c r="GG525" s="88"/>
      <c r="GH525" s="88"/>
      <c r="GI525" s="88"/>
      <c r="GJ525" s="88"/>
      <c r="GK525" s="88"/>
      <c r="GL525" s="88"/>
      <c r="GM525" s="88"/>
      <c r="GN525" s="88"/>
    </row>
    <row r="526" spans="1:196" s="195" customFormat="1">
      <c r="A526" s="4"/>
      <c r="B526" s="194"/>
      <c r="C526" s="194"/>
      <c r="D526" s="194"/>
      <c r="E526" s="88"/>
      <c r="F526" s="202"/>
      <c r="G526" s="202"/>
      <c r="I526" s="88"/>
      <c r="J526" s="88"/>
      <c r="K526" s="203"/>
      <c r="L526" s="88"/>
      <c r="M526" s="204"/>
      <c r="N526" s="88"/>
      <c r="O526" s="204"/>
      <c r="P526" s="205"/>
      <c r="Q526" s="88"/>
      <c r="R526" s="88"/>
      <c r="S526" s="88"/>
      <c r="T526" s="88"/>
      <c r="U526" s="88"/>
      <c r="V526" s="88"/>
      <c r="W526" s="88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88"/>
      <c r="GF526" s="88"/>
      <c r="GG526" s="88"/>
      <c r="GH526" s="88"/>
      <c r="GI526" s="88"/>
      <c r="GJ526" s="88"/>
      <c r="GK526" s="88"/>
      <c r="GL526" s="88"/>
      <c r="GM526" s="88"/>
      <c r="GN526" s="88"/>
    </row>
    <row r="527" spans="1:196" s="195" customFormat="1">
      <c r="A527" s="4"/>
      <c r="B527" s="194"/>
      <c r="C527" s="194"/>
      <c r="D527" s="194"/>
      <c r="E527" s="88"/>
      <c r="F527" s="202"/>
      <c r="G527" s="202"/>
      <c r="I527" s="88"/>
      <c r="J527" s="88"/>
      <c r="K527" s="203"/>
      <c r="L527" s="88"/>
      <c r="M527" s="204"/>
      <c r="N527" s="88"/>
      <c r="O527" s="204"/>
      <c r="P527" s="205"/>
      <c r="Q527" s="88"/>
      <c r="R527" s="88"/>
      <c r="S527" s="88"/>
      <c r="T527" s="88"/>
      <c r="U527" s="88"/>
      <c r="V527" s="88"/>
      <c r="W527" s="88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88"/>
      <c r="GF527" s="88"/>
      <c r="GG527" s="88"/>
      <c r="GH527" s="88"/>
      <c r="GI527" s="88"/>
      <c r="GJ527" s="88"/>
      <c r="GK527" s="88"/>
      <c r="GL527" s="88"/>
      <c r="GM527" s="88"/>
      <c r="GN527" s="88"/>
    </row>
    <row r="528" spans="1:196" s="195" customFormat="1">
      <c r="A528" s="4"/>
      <c r="B528" s="194"/>
      <c r="C528" s="194"/>
      <c r="D528" s="194"/>
      <c r="E528" s="88"/>
      <c r="F528" s="202"/>
      <c r="G528" s="202"/>
      <c r="I528" s="88"/>
      <c r="J528" s="88"/>
      <c r="K528" s="203"/>
      <c r="L528" s="88"/>
      <c r="M528" s="204"/>
      <c r="N528" s="88"/>
      <c r="O528" s="204"/>
      <c r="P528" s="205"/>
      <c r="Q528" s="88"/>
      <c r="R528" s="88"/>
      <c r="S528" s="88"/>
      <c r="T528" s="88"/>
      <c r="U528" s="88"/>
      <c r="V528" s="88"/>
      <c r="W528" s="88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88"/>
      <c r="GF528" s="88"/>
      <c r="GG528" s="88"/>
      <c r="GH528" s="88"/>
      <c r="GI528" s="88"/>
      <c r="GJ528" s="88"/>
      <c r="GK528" s="88"/>
      <c r="GL528" s="88"/>
      <c r="GM528" s="88"/>
      <c r="GN528" s="88"/>
    </row>
    <row r="529" spans="1:196" s="195" customFormat="1">
      <c r="A529" s="4"/>
      <c r="B529" s="194"/>
      <c r="C529" s="194"/>
      <c r="D529" s="194"/>
      <c r="E529" s="88"/>
      <c r="F529" s="202"/>
      <c r="G529" s="202"/>
      <c r="I529" s="88"/>
      <c r="J529" s="88"/>
      <c r="K529" s="203"/>
      <c r="L529" s="88"/>
      <c r="M529" s="204"/>
      <c r="N529" s="88"/>
      <c r="O529" s="204"/>
      <c r="P529" s="205"/>
      <c r="Q529" s="88"/>
      <c r="R529" s="88"/>
      <c r="S529" s="88"/>
      <c r="T529" s="88"/>
      <c r="U529" s="88"/>
      <c r="V529" s="88"/>
      <c r="W529" s="88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88"/>
      <c r="GF529" s="88"/>
      <c r="GG529" s="88"/>
      <c r="GH529" s="88"/>
      <c r="GI529" s="88"/>
      <c r="GJ529" s="88"/>
      <c r="GK529" s="88"/>
      <c r="GL529" s="88"/>
      <c r="GM529" s="88"/>
      <c r="GN529" s="88"/>
    </row>
    <row r="530" spans="1:196" s="195" customFormat="1">
      <c r="A530" s="4"/>
      <c r="B530" s="194"/>
      <c r="C530" s="194"/>
      <c r="D530" s="194"/>
      <c r="E530" s="88"/>
      <c r="F530" s="202"/>
      <c r="G530" s="202"/>
      <c r="I530" s="88"/>
      <c r="J530" s="88"/>
      <c r="K530" s="203"/>
      <c r="L530" s="88"/>
      <c r="M530" s="204"/>
      <c r="N530" s="88"/>
      <c r="O530" s="204"/>
      <c r="P530" s="205"/>
      <c r="Q530" s="88"/>
      <c r="R530" s="88"/>
      <c r="S530" s="88"/>
      <c r="T530" s="88"/>
      <c r="U530" s="88"/>
      <c r="V530" s="88"/>
      <c r="W530" s="88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88"/>
      <c r="GF530" s="88"/>
      <c r="GG530" s="88"/>
      <c r="GH530" s="88"/>
      <c r="GI530" s="88"/>
      <c r="GJ530" s="88"/>
      <c r="GK530" s="88"/>
      <c r="GL530" s="88"/>
      <c r="GM530" s="88"/>
      <c r="GN530" s="88"/>
    </row>
    <row r="531" spans="1:196" s="195" customFormat="1">
      <c r="A531" s="4"/>
      <c r="B531" s="194"/>
      <c r="C531" s="194"/>
      <c r="D531" s="194"/>
      <c r="E531" s="88"/>
      <c r="F531" s="202"/>
      <c r="G531" s="202"/>
      <c r="I531" s="88"/>
      <c r="J531" s="88"/>
      <c r="K531" s="203"/>
      <c r="L531" s="88"/>
      <c r="M531" s="204"/>
      <c r="N531" s="88"/>
      <c r="O531" s="204"/>
      <c r="P531" s="205"/>
      <c r="Q531" s="88"/>
      <c r="R531" s="88"/>
      <c r="S531" s="88"/>
      <c r="T531" s="88"/>
      <c r="U531" s="88"/>
      <c r="V531" s="88"/>
      <c r="W531" s="88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88"/>
      <c r="GF531" s="88"/>
      <c r="GG531" s="88"/>
      <c r="GH531" s="88"/>
      <c r="GI531" s="88"/>
      <c r="GJ531" s="88"/>
      <c r="GK531" s="88"/>
      <c r="GL531" s="88"/>
      <c r="GM531" s="88"/>
      <c r="GN531" s="88"/>
    </row>
    <row r="532" spans="1:196" s="195" customFormat="1">
      <c r="A532" s="4"/>
      <c r="B532" s="194"/>
      <c r="C532" s="194"/>
      <c r="D532" s="194"/>
      <c r="E532" s="88"/>
      <c r="F532" s="202"/>
      <c r="G532" s="202"/>
      <c r="I532" s="88"/>
      <c r="J532" s="88"/>
      <c r="K532" s="203"/>
      <c r="L532" s="88"/>
      <c r="M532" s="204"/>
      <c r="N532" s="88"/>
      <c r="O532" s="204"/>
      <c r="P532" s="205"/>
      <c r="Q532" s="88"/>
      <c r="R532" s="88"/>
      <c r="S532" s="88"/>
      <c r="T532" s="88"/>
      <c r="U532" s="88"/>
      <c r="V532" s="88"/>
      <c r="W532" s="88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88"/>
      <c r="GF532" s="88"/>
      <c r="GG532" s="88"/>
      <c r="GH532" s="88"/>
      <c r="GI532" s="88"/>
      <c r="GJ532" s="88"/>
      <c r="GK532" s="88"/>
      <c r="GL532" s="88"/>
      <c r="GM532" s="88"/>
      <c r="GN532" s="88"/>
    </row>
    <row r="533" spans="1:196" s="195" customFormat="1">
      <c r="A533" s="4"/>
      <c r="B533" s="194"/>
      <c r="C533" s="194"/>
      <c r="D533" s="194"/>
      <c r="E533" s="88"/>
      <c r="F533" s="202"/>
      <c r="G533" s="202"/>
      <c r="I533" s="88"/>
      <c r="J533" s="88"/>
      <c r="K533" s="203"/>
      <c r="L533" s="88"/>
      <c r="M533" s="204"/>
      <c r="N533" s="88"/>
      <c r="O533" s="204"/>
      <c r="P533" s="205"/>
      <c r="Q533" s="88"/>
      <c r="R533" s="88"/>
      <c r="S533" s="88"/>
      <c r="T533" s="88"/>
      <c r="U533" s="88"/>
      <c r="V533" s="88"/>
      <c r="W533" s="88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88"/>
      <c r="GF533" s="88"/>
      <c r="GG533" s="88"/>
      <c r="GH533" s="88"/>
      <c r="GI533" s="88"/>
      <c r="GJ533" s="88"/>
      <c r="GK533" s="88"/>
      <c r="GL533" s="88"/>
      <c r="GM533" s="88"/>
      <c r="GN533" s="88"/>
    </row>
    <row r="534" spans="1:196" s="195" customFormat="1">
      <c r="A534" s="4"/>
      <c r="B534" s="194"/>
      <c r="C534" s="194"/>
      <c r="D534" s="194"/>
      <c r="E534" s="88"/>
      <c r="F534" s="202"/>
      <c r="G534" s="202"/>
      <c r="I534" s="88"/>
      <c r="J534" s="88"/>
      <c r="K534" s="203"/>
      <c r="L534" s="88"/>
      <c r="M534" s="204"/>
      <c r="N534" s="88"/>
      <c r="O534" s="204"/>
      <c r="P534" s="205"/>
      <c r="Q534" s="88"/>
      <c r="R534" s="88"/>
      <c r="S534" s="88"/>
      <c r="T534" s="88"/>
      <c r="U534" s="88"/>
      <c r="V534" s="88"/>
      <c r="W534" s="88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88"/>
      <c r="GF534" s="88"/>
      <c r="GG534" s="88"/>
      <c r="GH534" s="88"/>
      <c r="GI534" s="88"/>
      <c r="GJ534" s="88"/>
      <c r="GK534" s="88"/>
      <c r="GL534" s="88"/>
      <c r="GM534" s="88"/>
      <c r="GN534" s="88"/>
    </row>
    <row r="535" spans="1:196" s="195" customFormat="1">
      <c r="A535" s="4"/>
      <c r="B535" s="194"/>
      <c r="C535" s="194"/>
      <c r="D535" s="194"/>
      <c r="E535" s="88"/>
      <c r="F535" s="202"/>
      <c r="G535" s="202"/>
      <c r="I535" s="88"/>
      <c r="J535" s="88"/>
      <c r="K535" s="203"/>
      <c r="L535" s="88"/>
      <c r="M535" s="204"/>
      <c r="N535" s="88"/>
      <c r="O535" s="204"/>
      <c r="P535" s="205"/>
      <c r="Q535" s="88"/>
      <c r="R535" s="88"/>
      <c r="S535" s="88"/>
      <c r="T535" s="88"/>
      <c r="U535" s="88"/>
      <c r="V535" s="88"/>
      <c r="W535" s="88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88"/>
      <c r="GF535" s="88"/>
      <c r="GG535" s="88"/>
      <c r="GH535" s="88"/>
      <c r="GI535" s="88"/>
      <c r="GJ535" s="88"/>
      <c r="GK535" s="88"/>
      <c r="GL535" s="88"/>
      <c r="GM535" s="88"/>
      <c r="GN535" s="88"/>
    </row>
    <row r="536" spans="1:196" s="195" customFormat="1">
      <c r="A536" s="4"/>
      <c r="B536" s="194"/>
      <c r="C536" s="194"/>
      <c r="D536" s="194"/>
      <c r="E536" s="88"/>
      <c r="F536" s="202"/>
      <c r="G536" s="202"/>
      <c r="I536" s="88"/>
      <c r="J536" s="88"/>
      <c r="K536" s="203"/>
      <c r="L536" s="88"/>
      <c r="M536" s="204"/>
      <c r="N536" s="88"/>
      <c r="O536" s="204"/>
      <c r="P536" s="205"/>
      <c r="Q536" s="88"/>
      <c r="R536" s="88"/>
      <c r="S536" s="88"/>
      <c r="T536" s="88"/>
      <c r="U536" s="88"/>
      <c r="V536" s="88"/>
      <c r="W536" s="88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88"/>
      <c r="GF536" s="88"/>
      <c r="GG536" s="88"/>
      <c r="GH536" s="88"/>
      <c r="GI536" s="88"/>
      <c r="GJ536" s="88"/>
      <c r="GK536" s="88"/>
      <c r="GL536" s="88"/>
      <c r="GM536" s="88"/>
      <c r="GN536" s="88"/>
    </row>
    <row r="537" spans="1:196" s="195" customFormat="1">
      <c r="A537" s="4"/>
      <c r="B537" s="194"/>
      <c r="C537" s="194"/>
      <c r="D537" s="194"/>
      <c r="E537" s="88"/>
      <c r="F537" s="202"/>
      <c r="G537" s="202"/>
      <c r="I537" s="88"/>
      <c r="J537" s="88"/>
      <c r="K537" s="203"/>
      <c r="L537" s="88"/>
      <c r="M537" s="204"/>
      <c r="N537" s="88"/>
      <c r="O537" s="204"/>
      <c r="P537" s="205"/>
      <c r="Q537" s="88"/>
      <c r="R537" s="88"/>
      <c r="S537" s="88"/>
      <c r="T537" s="88"/>
      <c r="U537" s="88"/>
      <c r="V537" s="88"/>
      <c r="W537" s="88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88"/>
      <c r="GF537" s="88"/>
      <c r="GG537" s="88"/>
      <c r="GH537" s="88"/>
      <c r="GI537" s="88"/>
      <c r="GJ537" s="88"/>
      <c r="GK537" s="88"/>
      <c r="GL537" s="88"/>
      <c r="GM537" s="88"/>
      <c r="GN537" s="88"/>
    </row>
    <row r="538" spans="1:196" s="195" customFormat="1">
      <c r="A538" s="4"/>
      <c r="B538" s="194"/>
      <c r="C538" s="194"/>
      <c r="D538" s="194"/>
      <c r="E538" s="88"/>
      <c r="F538" s="202"/>
      <c r="G538" s="202"/>
      <c r="I538" s="88"/>
      <c r="J538" s="88"/>
      <c r="K538" s="203"/>
      <c r="L538" s="88"/>
      <c r="M538" s="204"/>
      <c r="N538" s="88"/>
      <c r="O538" s="204"/>
      <c r="P538" s="205"/>
      <c r="Q538" s="88"/>
      <c r="R538" s="88"/>
      <c r="S538" s="88"/>
      <c r="T538" s="88"/>
      <c r="U538" s="88"/>
      <c r="V538" s="88"/>
      <c r="W538" s="88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88"/>
      <c r="GF538" s="88"/>
      <c r="GG538" s="88"/>
      <c r="GH538" s="88"/>
      <c r="GI538" s="88"/>
      <c r="GJ538" s="88"/>
      <c r="GK538" s="88"/>
      <c r="GL538" s="88"/>
      <c r="GM538" s="88"/>
      <c r="GN538" s="88"/>
    </row>
    <row r="539" spans="1:196" s="195" customFormat="1">
      <c r="A539" s="4"/>
      <c r="B539" s="194"/>
      <c r="C539" s="194"/>
      <c r="D539" s="194"/>
      <c r="E539" s="88"/>
      <c r="F539" s="202"/>
      <c r="G539" s="202"/>
      <c r="I539" s="88"/>
      <c r="J539" s="88"/>
      <c r="K539" s="203"/>
      <c r="L539" s="88"/>
      <c r="M539" s="204"/>
      <c r="N539" s="88"/>
      <c r="O539" s="204"/>
      <c r="P539" s="205"/>
      <c r="Q539" s="88"/>
      <c r="R539" s="88"/>
      <c r="S539" s="88"/>
      <c r="T539" s="88"/>
      <c r="U539" s="88"/>
      <c r="V539" s="88"/>
      <c r="W539" s="88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88"/>
      <c r="GF539" s="88"/>
      <c r="GG539" s="88"/>
      <c r="GH539" s="88"/>
      <c r="GI539" s="88"/>
      <c r="GJ539" s="88"/>
      <c r="GK539" s="88"/>
      <c r="GL539" s="88"/>
      <c r="GM539" s="88"/>
      <c r="GN539" s="88"/>
    </row>
    <row r="540" spans="1:196" s="195" customFormat="1">
      <c r="A540" s="4"/>
      <c r="B540" s="194"/>
      <c r="C540" s="194"/>
      <c r="D540" s="194"/>
      <c r="E540" s="88"/>
      <c r="F540" s="202"/>
      <c r="G540" s="202"/>
      <c r="I540" s="88"/>
      <c r="J540" s="88"/>
      <c r="K540" s="203"/>
      <c r="L540" s="88"/>
      <c r="M540" s="204"/>
      <c r="N540" s="88"/>
      <c r="O540" s="204"/>
      <c r="P540" s="205"/>
      <c r="Q540" s="88"/>
      <c r="R540" s="88"/>
      <c r="S540" s="88"/>
      <c r="T540" s="88"/>
      <c r="U540" s="88"/>
      <c r="V540" s="88"/>
      <c r="W540" s="88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88"/>
      <c r="GF540" s="88"/>
      <c r="GG540" s="88"/>
      <c r="GH540" s="88"/>
      <c r="GI540" s="88"/>
      <c r="GJ540" s="88"/>
      <c r="GK540" s="88"/>
      <c r="GL540" s="88"/>
      <c r="GM540" s="88"/>
      <c r="GN540" s="88"/>
    </row>
    <row r="541" spans="1:196" s="195" customFormat="1">
      <c r="A541" s="4"/>
      <c r="B541" s="194"/>
      <c r="C541" s="194"/>
      <c r="D541" s="194"/>
      <c r="E541" s="88"/>
      <c r="F541" s="202"/>
      <c r="G541" s="202"/>
      <c r="I541" s="88"/>
      <c r="J541" s="88"/>
      <c r="K541" s="203"/>
      <c r="L541" s="88"/>
      <c r="M541" s="204"/>
      <c r="N541" s="88"/>
      <c r="O541" s="204"/>
      <c r="P541" s="205"/>
      <c r="Q541" s="88"/>
      <c r="R541" s="88"/>
      <c r="S541" s="88"/>
      <c r="T541" s="88"/>
      <c r="U541" s="88"/>
      <c r="V541" s="88"/>
      <c r="W541" s="88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88"/>
      <c r="GF541" s="88"/>
      <c r="GG541" s="88"/>
      <c r="GH541" s="88"/>
      <c r="GI541" s="88"/>
      <c r="GJ541" s="88"/>
      <c r="GK541" s="88"/>
      <c r="GL541" s="88"/>
      <c r="GM541" s="88"/>
      <c r="GN541" s="88"/>
    </row>
    <row r="542" spans="1:196" s="195" customFormat="1">
      <c r="A542" s="4"/>
      <c r="B542" s="194"/>
      <c r="C542" s="194"/>
      <c r="D542" s="194"/>
      <c r="E542" s="88"/>
      <c r="F542" s="202"/>
      <c r="G542" s="202"/>
      <c r="I542" s="88"/>
      <c r="J542" s="88"/>
      <c r="K542" s="203"/>
      <c r="L542" s="88"/>
      <c r="M542" s="204"/>
      <c r="N542" s="88"/>
      <c r="O542" s="204"/>
      <c r="P542" s="205"/>
      <c r="Q542" s="88"/>
      <c r="R542" s="88"/>
      <c r="S542" s="88"/>
      <c r="T542" s="88"/>
      <c r="U542" s="88"/>
      <c r="V542" s="88"/>
      <c r="W542" s="88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88"/>
      <c r="GF542" s="88"/>
      <c r="GG542" s="88"/>
      <c r="GH542" s="88"/>
      <c r="GI542" s="88"/>
      <c r="GJ542" s="88"/>
      <c r="GK542" s="88"/>
      <c r="GL542" s="88"/>
      <c r="GM542" s="88"/>
      <c r="GN542" s="88"/>
    </row>
    <row r="543" spans="1:196" s="195" customFormat="1">
      <c r="A543" s="4"/>
      <c r="B543" s="194"/>
      <c r="C543" s="194"/>
      <c r="D543" s="194"/>
      <c r="E543" s="88"/>
      <c r="F543" s="202"/>
      <c r="G543" s="202"/>
      <c r="I543" s="88"/>
      <c r="J543" s="88"/>
      <c r="K543" s="203"/>
      <c r="L543" s="88"/>
      <c r="M543" s="204"/>
      <c r="N543" s="88"/>
      <c r="O543" s="204"/>
      <c r="P543" s="205"/>
      <c r="Q543" s="88"/>
      <c r="R543" s="88"/>
      <c r="S543" s="88"/>
      <c r="T543" s="88"/>
      <c r="U543" s="88"/>
      <c r="V543" s="88"/>
      <c r="W543" s="88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88"/>
      <c r="GF543" s="88"/>
      <c r="GG543" s="88"/>
      <c r="GH543" s="88"/>
      <c r="GI543" s="88"/>
      <c r="GJ543" s="88"/>
      <c r="GK543" s="88"/>
      <c r="GL543" s="88"/>
      <c r="GM543" s="88"/>
      <c r="GN543" s="88"/>
    </row>
    <row r="544" spans="1:196" s="195" customFormat="1">
      <c r="A544" s="4"/>
      <c r="B544" s="194"/>
      <c r="C544" s="194"/>
      <c r="D544" s="194"/>
      <c r="E544" s="88"/>
      <c r="F544" s="202"/>
      <c r="G544" s="202"/>
      <c r="I544" s="88"/>
      <c r="J544" s="88"/>
      <c r="K544" s="203"/>
      <c r="L544" s="88"/>
      <c r="M544" s="204"/>
      <c r="N544" s="88"/>
      <c r="O544" s="204"/>
      <c r="P544" s="205"/>
      <c r="Q544" s="88"/>
      <c r="R544" s="88"/>
      <c r="S544" s="88"/>
      <c r="T544" s="88"/>
      <c r="U544" s="88"/>
      <c r="V544" s="88"/>
      <c r="W544" s="88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88"/>
      <c r="GF544" s="88"/>
      <c r="GG544" s="88"/>
      <c r="GH544" s="88"/>
      <c r="GI544" s="88"/>
      <c r="GJ544" s="88"/>
      <c r="GK544" s="88"/>
      <c r="GL544" s="88"/>
      <c r="GM544" s="88"/>
      <c r="GN544" s="88"/>
    </row>
    <row r="545" spans="1:196" s="195" customFormat="1">
      <c r="A545" s="4"/>
      <c r="B545" s="194"/>
      <c r="C545" s="194"/>
      <c r="D545" s="194"/>
      <c r="E545" s="88"/>
      <c r="F545" s="202"/>
      <c r="G545" s="202"/>
      <c r="I545" s="88"/>
      <c r="J545" s="88"/>
      <c r="K545" s="203"/>
      <c r="L545" s="88"/>
      <c r="M545" s="204"/>
      <c r="N545" s="88"/>
      <c r="O545" s="204"/>
      <c r="P545" s="205"/>
      <c r="Q545" s="88"/>
      <c r="R545" s="88"/>
      <c r="S545" s="88"/>
      <c r="T545" s="88"/>
      <c r="U545" s="88"/>
      <c r="V545" s="88"/>
      <c r="W545" s="88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88"/>
      <c r="GF545" s="88"/>
      <c r="GG545" s="88"/>
      <c r="GH545" s="88"/>
      <c r="GI545" s="88"/>
      <c r="GJ545" s="88"/>
      <c r="GK545" s="88"/>
      <c r="GL545" s="88"/>
      <c r="GM545" s="88"/>
      <c r="GN545" s="88"/>
    </row>
    <row r="546" spans="1:196" s="195" customFormat="1">
      <c r="A546" s="4"/>
      <c r="B546" s="194"/>
      <c r="C546" s="194"/>
      <c r="D546" s="194"/>
      <c r="E546" s="88"/>
      <c r="F546" s="202"/>
      <c r="G546" s="202"/>
      <c r="I546" s="88"/>
      <c r="J546" s="88"/>
      <c r="K546" s="203"/>
      <c r="L546" s="88"/>
      <c r="M546" s="204"/>
      <c r="N546" s="88"/>
      <c r="O546" s="204"/>
      <c r="P546" s="205"/>
      <c r="Q546" s="88"/>
      <c r="R546" s="88"/>
      <c r="S546" s="88"/>
      <c r="T546" s="88"/>
      <c r="U546" s="88"/>
      <c r="V546" s="88"/>
      <c r="W546" s="88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88"/>
      <c r="GF546" s="88"/>
      <c r="GG546" s="88"/>
      <c r="GH546" s="88"/>
      <c r="GI546" s="88"/>
      <c r="GJ546" s="88"/>
      <c r="GK546" s="88"/>
      <c r="GL546" s="88"/>
      <c r="GM546" s="88"/>
      <c r="GN546" s="88"/>
    </row>
    <row r="547" spans="1:196" s="195" customFormat="1">
      <c r="A547" s="4"/>
      <c r="B547" s="194"/>
      <c r="C547" s="194"/>
      <c r="D547" s="194"/>
      <c r="E547" s="88"/>
      <c r="F547" s="202"/>
      <c r="G547" s="202"/>
      <c r="I547" s="88"/>
      <c r="J547" s="88"/>
      <c r="K547" s="203"/>
      <c r="L547" s="88"/>
      <c r="M547" s="204"/>
      <c r="N547" s="88"/>
      <c r="O547" s="204"/>
      <c r="P547" s="205"/>
      <c r="Q547" s="88"/>
      <c r="R547" s="88"/>
      <c r="S547" s="88"/>
      <c r="T547" s="88"/>
      <c r="U547" s="88"/>
      <c r="V547" s="88"/>
      <c r="W547" s="88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88"/>
      <c r="GF547" s="88"/>
      <c r="GG547" s="88"/>
      <c r="GH547" s="88"/>
      <c r="GI547" s="88"/>
      <c r="GJ547" s="88"/>
      <c r="GK547" s="88"/>
      <c r="GL547" s="88"/>
      <c r="GM547" s="88"/>
      <c r="GN547" s="88"/>
    </row>
    <row r="548" spans="1:196" s="195" customFormat="1">
      <c r="A548" s="4"/>
      <c r="B548" s="194"/>
      <c r="C548" s="194"/>
      <c r="D548" s="194"/>
      <c r="E548" s="88"/>
      <c r="F548" s="202"/>
      <c r="G548" s="202"/>
      <c r="I548" s="88"/>
      <c r="J548" s="88"/>
      <c r="K548" s="203"/>
      <c r="L548" s="88"/>
      <c r="M548" s="204"/>
      <c r="N548" s="88"/>
      <c r="O548" s="204"/>
      <c r="P548" s="205"/>
      <c r="Q548" s="88"/>
      <c r="R548" s="88"/>
      <c r="S548" s="88"/>
      <c r="T548" s="88"/>
      <c r="U548" s="88"/>
      <c r="V548" s="88"/>
      <c r="W548" s="88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88"/>
      <c r="GF548" s="88"/>
      <c r="GG548" s="88"/>
      <c r="GH548" s="88"/>
      <c r="GI548" s="88"/>
      <c r="GJ548" s="88"/>
      <c r="GK548" s="88"/>
      <c r="GL548" s="88"/>
      <c r="GM548" s="88"/>
      <c r="GN548" s="88"/>
    </row>
    <row r="549" spans="1:196" s="195" customFormat="1">
      <c r="A549" s="4"/>
      <c r="B549" s="194"/>
      <c r="C549" s="194"/>
      <c r="D549" s="194"/>
      <c r="E549" s="88"/>
      <c r="F549" s="202"/>
      <c r="G549" s="202"/>
      <c r="I549" s="88"/>
      <c r="J549" s="88"/>
      <c r="K549" s="203"/>
      <c r="L549" s="88"/>
      <c r="M549" s="204"/>
      <c r="N549" s="88"/>
      <c r="O549" s="204"/>
      <c r="P549" s="205"/>
      <c r="Q549" s="88"/>
      <c r="R549" s="88"/>
      <c r="S549" s="88"/>
      <c r="T549" s="88"/>
      <c r="U549" s="88"/>
      <c r="V549" s="88"/>
      <c r="W549" s="88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88"/>
      <c r="GF549" s="88"/>
      <c r="GG549" s="88"/>
      <c r="GH549" s="88"/>
      <c r="GI549" s="88"/>
      <c r="GJ549" s="88"/>
      <c r="GK549" s="88"/>
      <c r="GL549" s="88"/>
      <c r="GM549" s="88"/>
      <c r="GN549" s="88"/>
    </row>
    <row r="550" spans="1:196" s="195" customFormat="1">
      <c r="A550" s="4"/>
      <c r="B550" s="194"/>
      <c r="C550" s="194"/>
      <c r="D550" s="194"/>
      <c r="E550" s="88"/>
      <c r="F550" s="202"/>
      <c r="G550" s="202"/>
      <c r="I550" s="88"/>
      <c r="J550" s="88"/>
      <c r="K550" s="203"/>
      <c r="L550" s="88"/>
      <c r="M550" s="204"/>
      <c r="N550" s="88"/>
      <c r="O550" s="204"/>
      <c r="P550" s="205"/>
      <c r="Q550" s="88"/>
      <c r="R550" s="88"/>
      <c r="S550" s="88"/>
      <c r="T550" s="88"/>
      <c r="U550" s="88"/>
      <c r="V550" s="88"/>
      <c r="W550" s="88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88"/>
      <c r="GF550" s="88"/>
      <c r="GG550" s="88"/>
      <c r="GH550" s="88"/>
      <c r="GI550" s="88"/>
      <c r="GJ550" s="88"/>
      <c r="GK550" s="88"/>
      <c r="GL550" s="88"/>
      <c r="GM550" s="88"/>
      <c r="GN550" s="88"/>
    </row>
    <row r="551" spans="1:196" s="195" customFormat="1">
      <c r="A551" s="4"/>
      <c r="B551" s="194"/>
      <c r="C551" s="194"/>
      <c r="D551" s="194"/>
      <c r="E551" s="88"/>
      <c r="F551" s="202"/>
      <c r="G551" s="202"/>
      <c r="I551" s="88"/>
      <c r="J551" s="88"/>
      <c r="K551" s="203"/>
      <c r="L551" s="88"/>
      <c r="M551" s="204"/>
      <c r="N551" s="88"/>
      <c r="O551" s="204"/>
      <c r="P551" s="205"/>
      <c r="Q551" s="88"/>
      <c r="R551" s="88"/>
      <c r="S551" s="88"/>
      <c r="T551" s="88"/>
      <c r="U551" s="88"/>
      <c r="V551" s="88"/>
      <c r="W551" s="88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88"/>
      <c r="GF551" s="88"/>
      <c r="GG551" s="88"/>
      <c r="GH551" s="88"/>
      <c r="GI551" s="88"/>
      <c r="GJ551" s="88"/>
      <c r="GK551" s="88"/>
      <c r="GL551" s="88"/>
      <c r="GM551" s="88"/>
      <c r="GN551" s="88"/>
    </row>
    <row r="552" spans="1:196" s="195" customFormat="1">
      <c r="A552" s="4"/>
      <c r="B552" s="194"/>
      <c r="C552" s="194"/>
      <c r="D552" s="194"/>
      <c r="E552" s="88"/>
      <c r="F552" s="202"/>
      <c r="G552" s="202"/>
      <c r="I552" s="88"/>
      <c r="J552" s="88"/>
      <c r="K552" s="203"/>
      <c r="L552" s="88"/>
      <c r="M552" s="204"/>
      <c r="N552" s="88"/>
      <c r="O552" s="204"/>
      <c r="P552" s="205"/>
      <c r="Q552" s="88"/>
      <c r="R552" s="88"/>
      <c r="S552" s="88"/>
      <c r="T552" s="88"/>
      <c r="U552" s="88"/>
      <c r="V552" s="88"/>
      <c r="W552" s="88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88"/>
      <c r="GF552" s="88"/>
      <c r="GG552" s="88"/>
      <c r="GH552" s="88"/>
      <c r="GI552" s="88"/>
      <c r="GJ552" s="88"/>
      <c r="GK552" s="88"/>
      <c r="GL552" s="88"/>
      <c r="GM552" s="88"/>
      <c r="GN552" s="88"/>
    </row>
    <row r="553" spans="1:196" s="195" customFormat="1">
      <c r="A553" s="4"/>
      <c r="B553" s="194"/>
      <c r="C553" s="194"/>
      <c r="D553" s="194"/>
      <c r="E553" s="88"/>
      <c r="F553" s="202"/>
      <c r="G553" s="202"/>
      <c r="I553" s="88"/>
      <c r="J553" s="88"/>
      <c r="K553" s="203"/>
      <c r="L553" s="88"/>
      <c r="M553" s="204"/>
      <c r="N553" s="88"/>
      <c r="O553" s="204"/>
      <c r="P553" s="205"/>
      <c r="Q553" s="88"/>
      <c r="R553" s="88"/>
      <c r="S553" s="88"/>
      <c r="T553" s="88"/>
      <c r="U553" s="88"/>
      <c r="V553" s="88"/>
      <c r="W553" s="88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88"/>
      <c r="GF553" s="88"/>
      <c r="GG553" s="88"/>
      <c r="GH553" s="88"/>
      <c r="GI553" s="88"/>
      <c r="GJ553" s="88"/>
      <c r="GK553" s="88"/>
      <c r="GL553" s="88"/>
      <c r="GM553" s="88"/>
      <c r="GN553" s="88"/>
    </row>
    <row r="554" spans="1:196" s="195" customFormat="1">
      <c r="A554" s="4"/>
      <c r="B554" s="194"/>
      <c r="C554" s="194"/>
      <c r="D554" s="194"/>
      <c r="E554" s="88"/>
      <c r="F554" s="202"/>
      <c r="G554" s="202"/>
      <c r="I554" s="88"/>
      <c r="J554" s="88"/>
      <c r="K554" s="203"/>
      <c r="L554" s="88"/>
      <c r="M554" s="204"/>
      <c r="N554" s="88"/>
      <c r="O554" s="204"/>
      <c r="P554" s="205"/>
      <c r="Q554" s="88"/>
      <c r="R554" s="88"/>
      <c r="S554" s="88"/>
      <c r="T554" s="88"/>
      <c r="U554" s="88"/>
      <c r="V554" s="88"/>
      <c r="W554" s="88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88"/>
      <c r="GF554" s="88"/>
      <c r="GG554" s="88"/>
      <c r="GH554" s="88"/>
      <c r="GI554" s="88"/>
      <c r="GJ554" s="88"/>
      <c r="GK554" s="88"/>
      <c r="GL554" s="88"/>
      <c r="GM554" s="88"/>
      <c r="GN554" s="88"/>
    </row>
    <row r="555" spans="1:196" s="195" customFormat="1">
      <c r="A555" s="4"/>
      <c r="B555" s="194"/>
      <c r="C555" s="194"/>
      <c r="D555" s="194"/>
      <c r="E555" s="88"/>
      <c r="F555" s="202"/>
      <c r="G555" s="202"/>
      <c r="I555" s="88"/>
      <c r="J555" s="88"/>
      <c r="K555" s="203"/>
      <c r="L555" s="88"/>
      <c r="M555" s="204"/>
      <c r="N555" s="88"/>
      <c r="O555" s="204"/>
      <c r="P555" s="205"/>
      <c r="Q555" s="88"/>
      <c r="R555" s="88"/>
      <c r="S555" s="88"/>
      <c r="T555" s="88"/>
      <c r="U555" s="88"/>
      <c r="V555" s="88"/>
      <c r="W555" s="88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88"/>
      <c r="GF555" s="88"/>
      <c r="GG555" s="88"/>
      <c r="GH555" s="88"/>
      <c r="GI555" s="88"/>
      <c r="GJ555" s="88"/>
      <c r="GK555" s="88"/>
      <c r="GL555" s="88"/>
      <c r="GM555" s="88"/>
      <c r="GN555" s="88"/>
    </row>
    <row r="556" spans="1:196" s="195" customFormat="1">
      <c r="A556" s="4"/>
      <c r="B556" s="194"/>
      <c r="C556" s="194"/>
      <c r="D556" s="194"/>
      <c r="E556" s="88"/>
      <c r="F556" s="202"/>
      <c r="G556" s="202"/>
      <c r="I556" s="88"/>
      <c r="J556" s="88"/>
      <c r="K556" s="203"/>
      <c r="L556" s="88"/>
      <c r="M556" s="204"/>
      <c r="N556" s="88"/>
      <c r="O556" s="204"/>
      <c r="P556" s="205"/>
      <c r="Q556" s="88"/>
      <c r="R556" s="88"/>
      <c r="S556" s="88"/>
      <c r="T556" s="88"/>
      <c r="U556" s="88"/>
      <c r="V556" s="88"/>
      <c r="W556" s="88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88"/>
      <c r="GF556" s="88"/>
      <c r="GG556" s="88"/>
      <c r="GH556" s="88"/>
      <c r="GI556" s="88"/>
      <c r="GJ556" s="88"/>
      <c r="GK556" s="88"/>
      <c r="GL556" s="88"/>
      <c r="GM556" s="88"/>
      <c r="GN556" s="88"/>
    </row>
    <row r="557" spans="1:196" s="195" customFormat="1">
      <c r="A557" s="4"/>
      <c r="B557" s="194"/>
      <c r="C557" s="194"/>
      <c r="D557" s="194"/>
      <c r="E557" s="88"/>
      <c r="F557" s="202"/>
      <c r="G557" s="202"/>
      <c r="I557" s="88"/>
      <c r="J557" s="88"/>
      <c r="K557" s="203"/>
      <c r="L557" s="88"/>
      <c r="M557" s="204"/>
      <c r="N557" s="88"/>
      <c r="O557" s="204"/>
      <c r="P557" s="205"/>
      <c r="Q557" s="88"/>
      <c r="R557" s="88"/>
      <c r="S557" s="88"/>
      <c r="T557" s="88"/>
      <c r="U557" s="88"/>
      <c r="V557" s="88"/>
      <c r="W557" s="88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88"/>
      <c r="GF557" s="88"/>
      <c r="GG557" s="88"/>
      <c r="GH557" s="88"/>
      <c r="GI557" s="88"/>
      <c r="GJ557" s="88"/>
      <c r="GK557" s="88"/>
      <c r="GL557" s="88"/>
      <c r="GM557" s="88"/>
      <c r="GN557" s="88"/>
    </row>
    <row r="558" spans="1:196" s="195" customFormat="1">
      <c r="A558" s="4"/>
      <c r="B558" s="194"/>
      <c r="C558" s="194"/>
      <c r="D558" s="194"/>
      <c r="E558" s="88"/>
      <c r="F558" s="202"/>
      <c r="G558" s="202"/>
      <c r="I558" s="88"/>
      <c r="J558" s="88"/>
      <c r="K558" s="203"/>
      <c r="L558" s="88"/>
      <c r="M558" s="204"/>
      <c r="N558" s="88"/>
      <c r="O558" s="204"/>
      <c r="P558" s="205"/>
      <c r="Q558" s="88"/>
      <c r="R558" s="88"/>
      <c r="S558" s="88"/>
      <c r="T558" s="88"/>
      <c r="U558" s="88"/>
      <c r="V558" s="88"/>
      <c r="W558" s="88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88"/>
      <c r="GF558" s="88"/>
      <c r="GG558" s="88"/>
      <c r="GH558" s="88"/>
      <c r="GI558" s="88"/>
      <c r="GJ558" s="88"/>
      <c r="GK558" s="88"/>
      <c r="GL558" s="88"/>
      <c r="GM558" s="88"/>
      <c r="GN558" s="88"/>
    </row>
    <row r="559" spans="1:196" s="195" customFormat="1">
      <c r="A559" s="4"/>
      <c r="B559" s="194"/>
      <c r="C559" s="194"/>
      <c r="D559" s="194"/>
      <c r="E559" s="88"/>
      <c r="F559" s="202"/>
      <c r="G559" s="202"/>
      <c r="I559" s="88"/>
      <c r="J559" s="88"/>
      <c r="K559" s="203"/>
      <c r="L559" s="88"/>
      <c r="M559" s="204"/>
      <c r="N559" s="88"/>
      <c r="O559" s="204"/>
      <c r="P559" s="205"/>
      <c r="Q559" s="88"/>
      <c r="R559" s="88"/>
      <c r="S559" s="88"/>
      <c r="T559" s="88"/>
      <c r="U559" s="88"/>
      <c r="V559" s="88"/>
      <c r="W559" s="88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88"/>
      <c r="GF559" s="88"/>
      <c r="GG559" s="88"/>
      <c r="GH559" s="88"/>
      <c r="GI559" s="88"/>
      <c r="GJ559" s="88"/>
      <c r="GK559" s="88"/>
      <c r="GL559" s="88"/>
      <c r="GM559" s="88"/>
      <c r="GN559" s="88"/>
    </row>
    <row r="560" spans="1:196" s="195" customFormat="1">
      <c r="A560" s="4"/>
      <c r="B560" s="194"/>
      <c r="C560" s="194"/>
      <c r="D560" s="194"/>
      <c r="E560" s="88"/>
      <c r="F560" s="202"/>
      <c r="G560" s="202"/>
      <c r="I560" s="88"/>
      <c r="J560" s="88"/>
      <c r="K560" s="203"/>
      <c r="L560" s="88"/>
      <c r="M560" s="204"/>
      <c r="N560" s="88"/>
      <c r="O560" s="204"/>
      <c r="P560" s="205"/>
      <c r="Q560" s="88"/>
      <c r="R560" s="88"/>
      <c r="S560" s="88"/>
      <c r="T560" s="88"/>
      <c r="U560" s="88"/>
      <c r="V560" s="88"/>
      <c r="W560" s="88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88"/>
      <c r="GF560" s="88"/>
      <c r="GG560" s="88"/>
      <c r="GH560" s="88"/>
      <c r="GI560" s="88"/>
      <c r="GJ560" s="88"/>
      <c r="GK560" s="88"/>
      <c r="GL560" s="88"/>
      <c r="GM560" s="88"/>
      <c r="GN560" s="88"/>
    </row>
    <row r="561" spans="1:196" s="195" customFormat="1">
      <c r="A561" s="4"/>
      <c r="B561" s="194"/>
      <c r="C561" s="194"/>
      <c r="D561" s="194"/>
      <c r="E561" s="88"/>
      <c r="F561" s="202"/>
      <c r="G561" s="202"/>
      <c r="I561" s="88"/>
      <c r="J561" s="88"/>
      <c r="K561" s="203"/>
      <c r="L561" s="88"/>
      <c r="M561" s="204"/>
      <c r="N561" s="88"/>
      <c r="O561" s="204"/>
      <c r="P561" s="205"/>
      <c r="Q561" s="88"/>
      <c r="R561" s="88"/>
      <c r="S561" s="88"/>
      <c r="T561" s="88"/>
      <c r="U561" s="88"/>
      <c r="V561" s="88"/>
      <c r="W561" s="88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88"/>
      <c r="GF561" s="88"/>
      <c r="GG561" s="88"/>
      <c r="GH561" s="88"/>
      <c r="GI561" s="88"/>
      <c r="GJ561" s="88"/>
      <c r="GK561" s="88"/>
      <c r="GL561" s="88"/>
      <c r="GM561" s="88"/>
      <c r="GN561" s="88"/>
    </row>
    <row r="562" spans="1:196" s="195" customFormat="1">
      <c r="A562" s="4"/>
      <c r="B562" s="194"/>
      <c r="C562" s="194"/>
      <c r="D562" s="194"/>
      <c r="E562" s="88"/>
      <c r="F562" s="202"/>
      <c r="G562" s="202"/>
      <c r="I562" s="88"/>
      <c r="J562" s="88"/>
      <c r="K562" s="203"/>
      <c r="L562" s="88"/>
      <c r="M562" s="204"/>
      <c r="N562" s="88"/>
      <c r="O562" s="204"/>
      <c r="P562" s="205"/>
      <c r="Q562" s="88"/>
      <c r="R562" s="88"/>
      <c r="S562" s="88"/>
      <c r="T562" s="88"/>
      <c r="U562" s="88"/>
      <c r="V562" s="88"/>
      <c r="W562" s="88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88"/>
      <c r="GF562" s="88"/>
      <c r="GG562" s="88"/>
      <c r="GH562" s="88"/>
      <c r="GI562" s="88"/>
      <c r="GJ562" s="88"/>
      <c r="GK562" s="88"/>
      <c r="GL562" s="88"/>
      <c r="GM562" s="88"/>
      <c r="GN562" s="88"/>
    </row>
    <row r="563" spans="1:196" s="195" customFormat="1">
      <c r="A563" s="4"/>
      <c r="B563" s="194"/>
      <c r="C563" s="194"/>
      <c r="D563" s="194"/>
      <c r="E563" s="88"/>
      <c r="F563" s="202"/>
      <c r="G563" s="202"/>
      <c r="I563" s="88"/>
      <c r="J563" s="88"/>
      <c r="K563" s="203"/>
      <c r="L563" s="88"/>
      <c r="M563" s="204"/>
      <c r="N563" s="88"/>
      <c r="O563" s="204"/>
      <c r="P563" s="205"/>
      <c r="Q563" s="88"/>
      <c r="R563" s="88"/>
      <c r="S563" s="88"/>
      <c r="T563" s="88"/>
      <c r="U563" s="88"/>
      <c r="V563" s="88"/>
      <c r="W563" s="88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88"/>
      <c r="GF563" s="88"/>
      <c r="GG563" s="88"/>
      <c r="GH563" s="88"/>
      <c r="GI563" s="88"/>
      <c r="GJ563" s="88"/>
      <c r="GK563" s="88"/>
      <c r="GL563" s="88"/>
      <c r="GM563" s="88"/>
      <c r="GN563" s="88"/>
    </row>
    <row r="564" spans="1:196" s="195" customFormat="1">
      <c r="A564" s="4"/>
      <c r="B564" s="194"/>
      <c r="C564" s="194"/>
      <c r="D564" s="194"/>
      <c r="E564" s="88"/>
      <c r="F564" s="202"/>
      <c r="G564" s="202"/>
      <c r="I564" s="88"/>
      <c r="J564" s="88"/>
      <c r="K564" s="203"/>
      <c r="L564" s="88"/>
      <c r="M564" s="204"/>
      <c r="N564" s="88"/>
      <c r="O564" s="204"/>
      <c r="P564" s="205"/>
      <c r="Q564" s="88"/>
      <c r="R564" s="88"/>
      <c r="S564" s="88"/>
      <c r="T564" s="88"/>
      <c r="U564" s="88"/>
      <c r="V564" s="88"/>
      <c r="W564" s="88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88"/>
      <c r="GF564" s="88"/>
      <c r="GG564" s="88"/>
      <c r="GH564" s="88"/>
      <c r="GI564" s="88"/>
      <c r="GJ564" s="88"/>
      <c r="GK564" s="88"/>
      <c r="GL564" s="88"/>
      <c r="GM564" s="88"/>
      <c r="GN564" s="88"/>
    </row>
    <row r="565" spans="1:196" s="195" customFormat="1">
      <c r="A565" s="4"/>
      <c r="B565" s="194"/>
      <c r="C565" s="194"/>
      <c r="D565" s="194"/>
      <c r="E565" s="88"/>
      <c r="F565" s="202"/>
      <c r="G565" s="202"/>
      <c r="I565" s="88"/>
      <c r="J565" s="88"/>
      <c r="K565" s="203"/>
      <c r="L565" s="88"/>
      <c r="M565" s="204"/>
      <c r="N565" s="88"/>
      <c r="O565" s="204"/>
      <c r="P565" s="205"/>
      <c r="Q565" s="88"/>
      <c r="R565" s="88"/>
      <c r="S565" s="88"/>
      <c r="T565" s="88"/>
      <c r="U565" s="88"/>
      <c r="V565" s="88"/>
      <c r="W565" s="88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88"/>
      <c r="GF565" s="88"/>
      <c r="GG565" s="88"/>
      <c r="GH565" s="88"/>
      <c r="GI565" s="88"/>
      <c r="GJ565" s="88"/>
      <c r="GK565" s="88"/>
      <c r="GL565" s="88"/>
      <c r="GM565" s="88"/>
      <c r="GN565" s="88"/>
    </row>
    <row r="566" spans="1:196" s="195" customFormat="1">
      <c r="A566" s="4"/>
      <c r="B566" s="194"/>
      <c r="C566" s="194"/>
      <c r="D566" s="194"/>
      <c r="E566" s="88"/>
      <c r="F566" s="202"/>
      <c r="G566" s="202"/>
      <c r="I566" s="88"/>
      <c r="J566" s="88"/>
      <c r="K566" s="203"/>
      <c r="L566" s="88"/>
      <c r="M566" s="204"/>
      <c r="N566" s="88"/>
      <c r="O566" s="204"/>
      <c r="P566" s="205"/>
      <c r="Q566" s="88"/>
      <c r="R566" s="88"/>
      <c r="S566" s="88"/>
      <c r="T566" s="88"/>
      <c r="U566" s="88"/>
      <c r="V566" s="88"/>
      <c r="W566" s="88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88"/>
      <c r="GF566" s="88"/>
      <c r="GG566" s="88"/>
      <c r="GH566" s="88"/>
      <c r="GI566" s="88"/>
      <c r="GJ566" s="88"/>
      <c r="GK566" s="88"/>
      <c r="GL566" s="88"/>
      <c r="GM566" s="88"/>
      <c r="GN566" s="88"/>
    </row>
    <row r="567" spans="1:196" s="195" customFormat="1">
      <c r="A567" s="4"/>
      <c r="B567" s="194"/>
      <c r="C567" s="194"/>
      <c r="D567" s="194"/>
      <c r="E567" s="88"/>
      <c r="F567" s="202"/>
      <c r="G567" s="202"/>
      <c r="I567" s="88"/>
      <c r="J567" s="88"/>
      <c r="K567" s="203"/>
      <c r="L567" s="88"/>
      <c r="M567" s="204"/>
      <c r="N567" s="88"/>
      <c r="O567" s="204"/>
      <c r="P567" s="205"/>
      <c r="Q567" s="88"/>
      <c r="R567" s="88"/>
      <c r="S567" s="88"/>
      <c r="T567" s="88"/>
      <c r="U567" s="88"/>
      <c r="V567" s="88"/>
      <c r="W567" s="88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88"/>
      <c r="GF567" s="88"/>
      <c r="GG567" s="88"/>
      <c r="GH567" s="88"/>
      <c r="GI567" s="88"/>
      <c r="GJ567" s="88"/>
      <c r="GK567" s="88"/>
      <c r="GL567" s="88"/>
      <c r="GM567" s="88"/>
      <c r="GN567" s="88"/>
    </row>
    <row r="568" spans="1:196" s="195" customFormat="1">
      <c r="A568" s="4"/>
      <c r="B568" s="194"/>
      <c r="C568" s="194"/>
      <c r="D568" s="194"/>
      <c r="E568" s="88"/>
      <c r="F568" s="202"/>
      <c r="G568" s="202"/>
      <c r="I568" s="88"/>
      <c r="J568" s="88"/>
      <c r="K568" s="203"/>
      <c r="L568" s="88"/>
      <c r="M568" s="204"/>
      <c r="N568" s="88"/>
      <c r="O568" s="204"/>
      <c r="P568" s="205"/>
      <c r="Q568" s="88"/>
      <c r="R568" s="88"/>
      <c r="S568" s="88"/>
      <c r="T568" s="88"/>
      <c r="U568" s="88"/>
      <c r="V568" s="88"/>
      <c r="W568" s="88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88"/>
      <c r="GF568" s="88"/>
      <c r="GG568" s="88"/>
      <c r="GH568" s="88"/>
      <c r="GI568" s="88"/>
      <c r="GJ568" s="88"/>
      <c r="GK568" s="88"/>
      <c r="GL568" s="88"/>
      <c r="GM568" s="88"/>
      <c r="GN568" s="88"/>
    </row>
    <row r="569" spans="1:196" s="195" customFormat="1">
      <c r="A569" s="4"/>
      <c r="B569" s="194"/>
      <c r="C569" s="194"/>
      <c r="D569" s="194"/>
      <c r="E569" s="88"/>
      <c r="F569" s="202"/>
      <c r="G569" s="202"/>
      <c r="I569" s="88"/>
      <c r="J569" s="88"/>
      <c r="K569" s="203"/>
      <c r="L569" s="88"/>
      <c r="M569" s="204"/>
      <c r="N569" s="88"/>
      <c r="O569" s="204"/>
      <c r="P569" s="205"/>
      <c r="Q569" s="88"/>
      <c r="R569" s="88"/>
      <c r="S569" s="88"/>
      <c r="T569" s="88"/>
      <c r="U569" s="88"/>
      <c r="V569" s="88"/>
      <c r="W569" s="88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88"/>
      <c r="GF569" s="88"/>
      <c r="GG569" s="88"/>
      <c r="GH569" s="88"/>
      <c r="GI569" s="88"/>
      <c r="GJ569" s="88"/>
      <c r="GK569" s="88"/>
      <c r="GL569" s="88"/>
      <c r="GM569" s="88"/>
      <c r="GN569" s="88"/>
    </row>
    <row r="570" spans="1:196" s="195" customFormat="1">
      <c r="A570" s="4"/>
      <c r="B570" s="194"/>
      <c r="C570" s="194"/>
      <c r="D570" s="194"/>
      <c r="E570" s="88"/>
      <c r="F570" s="202"/>
      <c r="G570" s="202"/>
      <c r="I570" s="88"/>
      <c r="J570" s="88"/>
      <c r="K570" s="203"/>
      <c r="L570" s="88"/>
      <c r="M570" s="204"/>
      <c r="N570" s="88"/>
      <c r="O570" s="204"/>
      <c r="P570" s="205"/>
      <c r="Q570" s="88"/>
      <c r="R570" s="88"/>
      <c r="S570" s="88"/>
      <c r="T570" s="88"/>
      <c r="U570" s="88"/>
      <c r="V570" s="88"/>
      <c r="W570" s="88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88"/>
      <c r="GF570" s="88"/>
      <c r="GG570" s="88"/>
      <c r="GH570" s="88"/>
      <c r="GI570" s="88"/>
      <c r="GJ570" s="88"/>
      <c r="GK570" s="88"/>
      <c r="GL570" s="88"/>
      <c r="GM570" s="88"/>
      <c r="GN570" s="88"/>
    </row>
    <row r="571" spans="1:196" s="195" customFormat="1">
      <c r="A571" s="4"/>
      <c r="B571" s="194"/>
      <c r="C571" s="194"/>
      <c r="D571" s="194"/>
      <c r="E571" s="88"/>
      <c r="F571" s="202"/>
      <c r="G571" s="202"/>
      <c r="I571" s="88"/>
      <c r="J571" s="88"/>
      <c r="K571" s="203"/>
      <c r="L571" s="88"/>
      <c r="M571" s="204"/>
      <c r="N571" s="88"/>
      <c r="O571" s="204"/>
      <c r="P571" s="205"/>
      <c r="Q571" s="88"/>
      <c r="R571" s="88"/>
      <c r="S571" s="88"/>
      <c r="T571" s="88"/>
      <c r="U571" s="88"/>
      <c r="V571" s="88"/>
      <c r="W571" s="88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88"/>
      <c r="GF571" s="88"/>
      <c r="GG571" s="88"/>
      <c r="GH571" s="88"/>
      <c r="GI571" s="88"/>
      <c r="GJ571" s="88"/>
      <c r="GK571" s="88"/>
      <c r="GL571" s="88"/>
      <c r="GM571" s="88"/>
      <c r="GN571" s="88"/>
    </row>
    <row r="572" spans="1:196" s="195" customFormat="1">
      <c r="A572" s="4"/>
      <c r="B572" s="194"/>
      <c r="C572" s="194"/>
      <c r="D572" s="194"/>
      <c r="E572" s="88"/>
      <c r="F572" s="202"/>
      <c r="G572" s="202"/>
      <c r="I572" s="88"/>
      <c r="J572" s="88"/>
      <c r="K572" s="203"/>
      <c r="L572" s="88"/>
      <c r="M572" s="204"/>
      <c r="N572" s="88"/>
      <c r="O572" s="204"/>
      <c r="P572" s="205"/>
      <c r="Q572" s="88"/>
      <c r="R572" s="88"/>
      <c r="S572" s="88"/>
      <c r="T572" s="88"/>
      <c r="U572" s="88"/>
      <c r="V572" s="88"/>
      <c r="W572" s="88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88"/>
      <c r="GF572" s="88"/>
      <c r="GG572" s="88"/>
      <c r="GH572" s="88"/>
      <c r="GI572" s="88"/>
      <c r="GJ572" s="88"/>
      <c r="GK572" s="88"/>
      <c r="GL572" s="88"/>
      <c r="GM572" s="88"/>
      <c r="GN572" s="88"/>
    </row>
    <row r="573" spans="1:196" s="195" customFormat="1">
      <c r="A573" s="4"/>
      <c r="B573" s="194"/>
      <c r="C573" s="194"/>
      <c r="D573" s="194"/>
      <c r="E573" s="88"/>
      <c r="F573" s="202"/>
      <c r="G573" s="202"/>
      <c r="I573" s="88"/>
      <c r="J573" s="88"/>
      <c r="K573" s="203"/>
      <c r="L573" s="88"/>
      <c r="M573" s="204"/>
      <c r="N573" s="88"/>
      <c r="O573" s="204"/>
      <c r="P573" s="205"/>
      <c r="Q573" s="88"/>
      <c r="R573" s="88"/>
      <c r="S573" s="88"/>
      <c r="T573" s="88"/>
      <c r="U573" s="88"/>
      <c r="V573" s="88"/>
      <c r="W573" s="88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88"/>
      <c r="GF573" s="88"/>
      <c r="GG573" s="88"/>
      <c r="GH573" s="88"/>
      <c r="GI573" s="88"/>
      <c r="GJ573" s="88"/>
      <c r="GK573" s="88"/>
      <c r="GL573" s="88"/>
      <c r="GM573" s="88"/>
      <c r="GN573" s="88"/>
    </row>
    <row r="574" spans="1:196" s="195" customFormat="1">
      <c r="A574" s="4"/>
      <c r="B574" s="194"/>
      <c r="C574" s="194"/>
      <c r="D574" s="194"/>
      <c r="E574" s="88"/>
      <c r="F574" s="202"/>
      <c r="G574" s="202"/>
      <c r="I574" s="88"/>
      <c r="J574" s="88"/>
      <c r="K574" s="203"/>
      <c r="L574" s="88"/>
      <c r="M574" s="204"/>
      <c r="N574" s="88"/>
      <c r="O574" s="204"/>
      <c r="P574" s="205"/>
      <c r="Q574" s="88"/>
      <c r="R574" s="88"/>
      <c r="S574" s="88"/>
      <c r="T574" s="88"/>
      <c r="U574" s="88"/>
      <c r="V574" s="88"/>
      <c r="W574" s="88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88"/>
      <c r="GF574" s="88"/>
      <c r="GG574" s="88"/>
      <c r="GH574" s="88"/>
      <c r="GI574" s="88"/>
      <c r="GJ574" s="88"/>
      <c r="GK574" s="88"/>
      <c r="GL574" s="88"/>
      <c r="GM574" s="88"/>
      <c r="GN574" s="88"/>
    </row>
    <row r="575" spans="1:196" s="195" customFormat="1">
      <c r="A575" s="4"/>
      <c r="B575" s="194"/>
      <c r="C575" s="194"/>
      <c r="D575" s="194"/>
      <c r="E575" s="88"/>
      <c r="F575" s="202"/>
      <c r="G575" s="202"/>
      <c r="I575" s="88"/>
      <c r="J575" s="88"/>
      <c r="K575" s="203"/>
      <c r="L575" s="88"/>
      <c r="M575" s="204"/>
      <c r="N575" s="88"/>
      <c r="O575" s="204"/>
      <c r="P575" s="205"/>
      <c r="Q575" s="88"/>
      <c r="R575" s="88"/>
      <c r="S575" s="88"/>
      <c r="T575" s="88"/>
      <c r="U575" s="88"/>
      <c r="V575" s="88"/>
      <c r="W575" s="88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88"/>
      <c r="GF575" s="88"/>
      <c r="GG575" s="88"/>
      <c r="GH575" s="88"/>
      <c r="GI575" s="88"/>
      <c r="GJ575" s="88"/>
      <c r="GK575" s="88"/>
      <c r="GL575" s="88"/>
      <c r="GM575" s="88"/>
      <c r="GN575" s="88"/>
    </row>
    <row r="576" spans="1:196" s="195" customFormat="1">
      <c r="A576" s="4"/>
      <c r="B576" s="194"/>
      <c r="C576" s="194"/>
      <c r="D576" s="194"/>
      <c r="E576" s="88"/>
      <c r="F576" s="202"/>
      <c r="G576" s="202"/>
      <c r="I576" s="88"/>
      <c r="J576" s="88"/>
      <c r="K576" s="203"/>
      <c r="L576" s="88"/>
      <c r="M576" s="204"/>
      <c r="N576" s="88"/>
      <c r="O576" s="204"/>
      <c r="P576" s="205"/>
      <c r="Q576" s="88"/>
      <c r="R576" s="88"/>
      <c r="S576" s="88"/>
      <c r="T576" s="88"/>
      <c r="U576" s="88"/>
      <c r="V576" s="88"/>
      <c r="W576" s="88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88"/>
      <c r="GF576" s="88"/>
      <c r="GG576" s="88"/>
      <c r="GH576" s="88"/>
      <c r="GI576" s="88"/>
      <c r="GJ576" s="88"/>
      <c r="GK576" s="88"/>
      <c r="GL576" s="88"/>
      <c r="GM576" s="88"/>
      <c r="GN576" s="88"/>
    </row>
    <row r="577" spans="1:196" s="195" customFormat="1">
      <c r="A577" s="4"/>
      <c r="B577" s="194"/>
      <c r="C577" s="194"/>
      <c r="D577" s="194"/>
      <c r="E577" s="88"/>
      <c r="F577" s="202"/>
      <c r="G577" s="202"/>
      <c r="I577" s="88"/>
      <c r="J577" s="88"/>
      <c r="K577" s="203"/>
      <c r="L577" s="88"/>
      <c r="M577" s="204"/>
      <c r="N577" s="88"/>
      <c r="O577" s="204"/>
      <c r="P577" s="205"/>
      <c r="Q577" s="88"/>
      <c r="R577" s="88"/>
      <c r="S577" s="88"/>
      <c r="T577" s="88"/>
      <c r="U577" s="88"/>
      <c r="V577" s="88"/>
      <c r="W577" s="88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88"/>
      <c r="GF577" s="88"/>
      <c r="GG577" s="88"/>
      <c r="GH577" s="88"/>
      <c r="GI577" s="88"/>
      <c r="GJ577" s="88"/>
      <c r="GK577" s="88"/>
      <c r="GL577" s="88"/>
      <c r="GM577" s="88"/>
      <c r="GN577" s="88"/>
    </row>
    <row r="578" spans="1:196" s="195" customFormat="1">
      <c r="A578" s="4"/>
      <c r="B578" s="194"/>
      <c r="C578" s="194"/>
      <c r="D578" s="194"/>
      <c r="E578" s="88"/>
      <c r="F578" s="202"/>
      <c r="G578" s="202"/>
      <c r="I578" s="88"/>
      <c r="J578" s="88"/>
      <c r="K578" s="203"/>
      <c r="L578" s="88"/>
      <c r="M578" s="204"/>
      <c r="N578" s="88"/>
      <c r="O578" s="204"/>
      <c r="P578" s="205"/>
      <c r="Q578" s="88"/>
      <c r="R578" s="88"/>
      <c r="S578" s="88"/>
      <c r="T578" s="88"/>
      <c r="U578" s="88"/>
      <c r="V578" s="88"/>
      <c r="W578" s="88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88"/>
      <c r="GF578" s="88"/>
      <c r="GG578" s="88"/>
      <c r="GH578" s="88"/>
      <c r="GI578" s="88"/>
      <c r="GJ578" s="88"/>
      <c r="GK578" s="88"/>
      <c r="GL578" s="88"/>
      <c r="GM578" s="88"/>
      <c r="GN578" s="88"/>
    </row>
    <row r="579" spans="1:196" s="195" customFormat="1">
      <c r="A579" s="4"/>
      <c r="B579" s="194"/>
      <c r="C579" s="194"/>
      <c r="D579" s="194"/>
      <c r="E579" s="88"/>
      <c r="F579" s="202"/>
      <c r="G579" s="202"/>
      <c r="I579" s="88"/>
      <c r="J579" s="88"/>
      <c r="K579" s="203"/>
      <c r="L579" s="88"/>
      <c r="M579" s="204"/>
      <c r="N579" s="88"/>
      <c r="O579" s="204"/>
      <c r="P579" s="205"/>
      <c r="Q579" s="88"/>
      <c r="R579" s="88"/>
      <c r="S579" s="88"/>
      <c r="T579" s="88"/>
      <c r="U579" s="88"/>
      <c r="V579" s="88"/>
      <c r="W579" s="88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88"/>
      <c r="GF579" s="88"/>
      <c r="GG579" s="88"/>
      <c r="GH579" s="88"/>
      <c r="GI579" s="88"/>
      <c r="GJ579" s="88"/>
      <c r="GK579" s="88"/>
      <c r="GL579" s="88"/>
      <c r="GM579" s="88"/>
      <c r="GN579" s="88"/>
    </row>
    <row r="580" spans="1:196" s="195" customFormat="1">
      <c r="A580" s="4"/>
      <c r="B580" s="194"/>
      <c r="C580" s="194"/>
      <c r="D580" s="194"/>
      <c r="E580" s="88"/>
      <c r="F580" s="202"/>
      <c r="G580" s="202"/>
      <c r="I580" s="88"/>
      <c r="J580" s="88"/>
      <c r="K580" s="203"/>
      <c r="L580" s="88"/>
      <c r="M580" s="204"/>
      <c r="N580" s="88"/>
      <c r="O580" s="204"/>
      <c r="P580" s="205"/>
      <c r="Q580" s="88"/>
      <c r="R580" s="88"/>
      <c r="S580" s="88"/>
      <c r="T580" s="88"/>
      <c r="U580" s="88"/>
      <c r="V580" s="88"/>
      <c r="W580" s="88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88"/>
      <c r="GF580" s="88"/>
      <c r="GG580" s="88"/>
      <c r="GH580" s="88"/>
      <c r="GI580" s="88"/>
      <c r="GJ580" s="88"/>
      <c r="GK580" s="88"/>
      <c r="GL580" s="88"/>
      <c r="GM580" s="88"/>
      <c r="GN580" s="88"/>
    </row>
    <row r="581" spans="1:196" s="195" customFormat="1">
      <c r="A581" s="4"/>
      <c r="B581" s="194"/>
      <c r="C581" s="194"/>
      <c r="D581" s="194"/>
      <c r="E581" s="88"/>
      <c r="F581" s="202"/>
      <c r="G581" s="202"/>
      <c r="I581" s="88"/>
      <c r="J581" s="88"/>
      <c r="K581" s="203"/>
      <c r="L581" s="88"/>
      <c r="M581" s="204"/>
      <c r="N581" s="88"/>
      <c r="O581" s="204"/>
      <c r="P581" s="205"/>
      <c r="Q581" s="88"/>
      <c r="R581" s="88"/>
      <c r="S581" s="88"/>
      <c r="T581" s="88"/>
      <c r="U581" s="88"/>
      <c r="V581" s="88"/>
      <c r="W581" s="88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88"/>
      <c r="GF581" s="88"/>
      <c r="GG581" s="88"/>
      <c r="GH581" s="88"/>
      <c r="GI581" s="88"/>
      <c r="GJ581" s="88"/>
      <c r="GK581" s="88"/>
      <c r="GL581" s="88"/>
      <c r="GM581" s="88"/>
      <c r="GN581" s="88"/>
    </row>
    <row r="582" spans="1:196" s="195" customFormat="1">
      <c r="A582" s="4"/>
      <c r="B582" s="194"/>
      <c r="C582" s="194"/>
      <c r="D582" s="194"/>
      <c r="E582" s="88"/>
      <c r="F582" s="202"/>
      <c r="G582" s="202"/>
      <c r="I582" s="88"/>
      <c r="J582" s="88"/>
      <c r="K582" s="203"/>
      <c r="L582" s="88"/>
      <c r="M582" s="204"/>
      <c r="N582" s="88"/>
      <c r="O582" s="204"/>
      <c r="P582" s="205"/>
      <c r="Q582" s="88"/>
      <c r="R582" s="88"/>
      <c r="S582" s="88"/>
      <c r="T582" s="88"/>
      <c r="U582" s="88"/>
      <c r="V582" s="88"/>
      <c r="W582" s="88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88"/>
      <c r="GF582" s="88"/>
      <c r="GG582" s="88"/>
      <c r="GH582" s="88"/>
      <c r="GI582" s="88"/>
      <c r="GJ582" s="88"/>
      <c r="GK582" s="88"/>
      <c r="GL582" s="88"/>
      <c r="GM582" s="88"/>
      <c r="GN582" s="88"/>
    </row>
    <row r="583" spans="1:196" s="195" customFormat="1">
      <c r="A583" s="4"/>
      <c r="B583" s="194"/>
      <c r="C583" s="194"/>
      <c r="D583" s="194"/>
      <c r="E583" s="88"/>
      <c r="F583" s="202"/>
      <c r="G583" s="202"/>
      <c r="I583" s="88"/>
      <c r="J583" s="88"/>
      <c r="K583" s="203"/>
      <c r="L583" s="88"/>
      <c r="M583" s="204"/>
      <c r="N583" s="88"/>
      <c r="O583" s="204"/>
      <c r="P583" s="205"/>
      <c r="Q583" s="88"/>
      <c r="R583" s="88"/>
      <c r="S583" s="88"/>
      <c r="T583" s="88"/>
      <c r="U583" s="88"/>
      <c r="V583" s="88"/>
      <c r="W583" s="88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88"/>
      <c r="GF583" s="88"/>
      <c r="GG583" s="88"/>
      <c r="GH583" s="88"/>
      <c r="GI583" s="88"/>
      <c r="GJ583" s="88"/>
      <c r="GK583" s="88"/>
      <c r="GL583" s="88"/>
      <c r="GM583" s="88"/>
      <c r="GN583" s="88"/>
    </row>
    <row r="584" spans="1:196" s="195" customFormat="1">
      <c r="A584" s="4"/>
      <c r="B584" s="194"/>
      <c r="C584" s="194"/>
      <c r="D584" s="194"/>
      <c r="E584" s="88"/>
      <c r="F584" s="202"/>
      <c r="G584" s="202"/>
      <c r="I584" s="88"/>
      <c r="J584" s="88"/>
      <c r="K584" s="203"/>
      <c r="L584" s="88"/>
      <c r="M584" s="204"/>
      <c r="N584" s="88"/>
      <c r="O584" s="204"/>
      <c r="P584" s="205"/>
      <c r="Q584" s="88"/>
      <c r="R584" s="88"/>
      <c r="S584" s="88"/>
      <c r="T584" s="88"/>
      <c r="U584" s="88"/>
      <c r="V584" s="88"/>
      <c r="W584" s="88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88"/>
      <c r="GF584" s="88"/>
      <c r="GG584" s="88"/>
      <c r="GH584" s="88"/>
      <c r="GI584" s="88"/>
      <c r="GJ584" s="88"/>
      <c r="GK584" s="88"/>
      <c r="GL584" s="88"/>
      <c r="GM584" s="88"/>
      <c r="GN584" s="88"/>
    </row>
    <row r="585" spans="1:196" s="195" customFormat="1">
      <c r="A585" s="4"/>
      <c r="B585" s="194"/>
      <c r="C585" s="194"/>
      <c r="D585" s="194"/>
      <c r="E585" s="88"/>
      <c r="F585" s="202"/>
      <c r="G585" s="202"/>
      <c r="I585" s="88"/>
      <c r="J585" s="88"/>
      <c r="K585" s="203"/>
      <c r="L585" s="88"/>
      <c r="M585" s="204"/>
      <c r="N585" s="88"/>
      <c r="O585" s="204"/>
      <c r="P585" s="205"/>
      <c r="Q585" s="88"/>
      <c r="R585" s="88"/>
      <c r="S585" s="88"/>
      <c r="T585" s="88"/>
      <c r="U585" s="88"/>
      <c r="V585" s="88"/>
      <c r="W585" s="88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88"/>
      <c r="GF585" s="88"/>
      <c r="GG585" s="88"/>
      <c r="GH585" s="88"/>
      <c r="GI585" s="88"/>
      <c r="GJ585" s="88"/>
      <c r="GK585" s="88"/>
      <c r="GL585" s="88"/>
      <c r="GM585" s="88"/>
      <c r="GN585" s="88"/>
    </row>
    <row r="586" spans="1:196" s="195" customFormat="1">
      <c r="A586" s="4"/>
      <c r="B586" s="194"/>
      <c r="C586" s="194"/>
      <c r="D586" s="194"/>
      <c r="E586" s="88"/>
      <c r="F586" s="202"/>
      <c r="G586" s="202"/>
      <c r="I586" s="88"/>
      <c r="J586" s="88"/>
      <c r="K586" s="203"/>
      <c r="L586" s="88"/>
      <c r="M586" s="204"/>
      <c r="N586" s="88"/>
      <c r="O586" s="204"/>
      <c r="P586" s="205"/>
      <c r="Q586" s="88"/>
      <c r="R586" s="88"/>
      <c r="S586" s="88"/>
      <c r="T586" s="88"/>
      <c r="U586" s="88"/>
      <c r="V586" s="88"/>
      <c r="W586" s="88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88"/>
      <c r="GF586" s="88"/>
      <c r="GG586" s="88"/>
      <c r="GH586" s="88"/>
      <c r="GI586" s="88"/>
      <c r="GJ586" s="88"/>
      <c r="GK586" s="88"/>
      <c r="GL586" s="88"/>
      <c r="GM586" s="88"/>
      <c r="GN586" s="88"/>
    </row>
    <row r="587" spans="1:196" s="195" customFormat="1">
      <c r="A587" s="4"/>
      <c r="B587" s="194"/>
      <c r="C587" s="194"/>
      <c r="D587" s="194"/>
      <c r="E587" s="88"/>
      <c r="F587" s="202"/>
      <c r="G587" s="202"/>
      <c r="I587" s="88"/>
      <c r="J587" s="88"/>
      <c r="K587" s="203"/>
      <c r="L587" s="88"/>
      <c r="M587" s="204"/>
      <c r="N587" s="88"/>
      <c r="O587" s="204"/>
      <c r="P587" s="205"/>
      <c r="Q587" s="88"/>
      <c r="R587" s="88"/>
      <c r="S587" s="88"/>
      <c r="T587" s="88"/>
      <c r="U587" s="88"/>
      <c r="V587" s="88"/>
      <c r="W587" s="88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88"/>
      <c r="GF587" s="88"/>
      <c r="GG587" s="88"/>
      <c r="GH587" s="88"/>
      <c r="GI587" s="88"/>
      <c r="GJ587" s="88"/>
      <c r="GK587" s="88"/>
      <c r="GL587" s="88"/>
      <c r="GM587" s="88"/>
      <c r="GN587" s="88"/>
    </row>
    <row r="588" spans="1:196" s="195" customFormat="1">
      <c r="A588" s="4"/>
      <c r="B588" s="194"/>
      <c r="C588" s="194"/>
      <c r="D588" s="194"/>
      <c r="E588" s="88"/>
      <c r="F588" s="202"/>
      <c r="G588" s="202"/>
      <c r="I588" s="88"/>
      <c r="J588" s="88"/>
      <c r="K588" s="203"/>
      <c r="L588" s="88"/>
      <c r="M588" s="204"/>
      <c r="N588" s="88"/>
      <c r="O588" s="204"/>
      <c r="P588" s="205"/>
      <c r="Q588" s="88"/>
      <c r="R588" s="88"/>
      <c r="S588" s="88"/>
      <c r="T588" s="88"/>
      <c r="U588" s="88"/>
      <c r="V588" s="88"/>
      <c r="W588" s="88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88"/>
      <c r="GF588" s="88"/>
      <c r="GG588" s="88"/>
      <c r="GH588" s="88"/>
      <c r="GI588" s="88"/>
      <c r="GJ588" s="88"/>
      <c r="GK588" s="88"/>
      <c r="GL588" s="88"/>
      <c r="GM588" s="88"/>
      <c r="GN588" s="88"/>
    </row>
    <row r="589" spans="1:196" s="195" customFormat="1">
      <c r="A589" s="4"/>
      <c r="B589" s="194"/>
      <c r="C589" s="194"/>
      <c r="D589" s="194"/>
      <c r="E589" s="88"/>
      <c r="F589" s="202"/>
      <c r="G589" s="202"/>
      <c r="I589" s="88"/>
      <c r="J589" s="88"/>
      <c r="K589" s="203"/>
      <c r="L589" s="88"/>
      <c r="M589" s="204"/>
      <c r="N589" s="88"/>
      <c r="O589" s="204"/>
      <c r="P589" s="205"/>
      <c r="Q589" s="88"/>
      <c r="R589" s="88"/>
      <c r="S589" s="88"/>
      <c r="T589" s="88"/>
      <c r="U589" s="88"/>
      <c r="V589" s="88"/>
      <c r="W589" s="88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88"/>
      <c r="GF589" s="88"/>
      <c r="GG589" s="88"/>
      <c r="GH589" s="88"/>
      <c r="GI589" s="88"/>
      <c r="GJ589" s="88"/>
      <c r="GK589" s="88"/>
      <c r="GL589" s="88"/>
      <c r="GM589" s="88"/>
      <c r="GN589" s="88"/>
    </row>
    <row r="590" spans="1:196" s="195" customFormat="1">
      <c r="A590" s="4"/>
      <c r="B590" s="194"/>
      <c r="C590" s="194"/>
      <c r="D590" s="194"/>
      <c r="E590" s="88"/>
      <c r="F590" s="202"/>
      <c r="G590" s="202"/>
      <c r="I590" s="88"/>
      <c r="J590" s="88"/>
      <c r="K590" s="203"/>
      <c r="L590" s="88"/>
      <c r="M590" s="204"/>
      <c r="N590" s="88"/>
      <c r="O590" s="204"/>
      <c r="P590" s="205"/>
      <c r="Q590" s="88"/>
      <c r="R590" s="88"/>
      <c r="S590" s="88"/>
      <c r="T590" s="88"/>
      <c r="U590" s="88"/>
      <c r="V590" s="88"/>
      <c r="W590" s="88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88"/>
      <c r="GF590" s="88"/>
      <c r="GG590" s="88"/>
      <c r="GH590" s="88"/>
      <c r="GI590" s="88"/>
      <c r="GJ590" s="88"/>
      <c r="GK590" s="88"/>
      <c r="GL590" s="88"/>
      <c r="GM590" s="88"/>
      <c r="GN590" s="88"/>
    </row>
    <row r="591" spans="1:196" s="195" customFormat="1">
      <c r="A591" s="4"/>
      <c r="B591" s="194"/>
      <c r="C591" s="194"/>
      <c r="D591" s="194"/>
      <c r="E591" s="88"/>
      <c r="F591" s="202"/>
      <c r="G591" s="202"/>
      <c r="I591" s="88"/>
      <c r="J591" s="88"/>
      <c r="K591" s="203"/>
      <c r="L591" s="88"/>
      <c r="M591" s="204"/>
      <c r="N591" s="88"/>
      <c r="O591" s="204"/>
      <c r="P591" s="205"/>
      <c r="Q591" s="88"/>
      <c r="R591" s="88"/>
      <c r="S591" s="88"/>
      <c r="T591" s="88"/>
      <c r="U591" s="88"/>
      <c r="V591" s="88"/>
      <c r="W591" s="88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88"/>
      <c r="GF591" s="88"/>
      <c r="GG591" s="88"/>
      <c r="GH591" s="88"/>
      <c r="GI591" s="88"/>
      <c r="GJ591" s="88"/>
      <c r="GK591" s="88"/>
      <c r="GL591" s="88"/>
      <c r="GM591" s="88"/>
      <c r="GN591" s="88"/>
    </row>
    <row r="592" spans="1:196" s="195" customFormat="1">
      <c r="A592" s="4"/>
      <c r="B592" s="194"/>
      <c r="C592" s="194"/>
      <c r="D592" s="194"/>
      <c r="E592" s="88"/>
      <c r="F592" s="202"/>
      <c r="G592" s="202"/>
      <c r="I592" s="88"/>
      <c r="J592" s="88"/>
      <c r="K592" s="203"/>
      <c r="L592" s="88"/>
      <c r="M592" s="204"/>
      <c r="N592" s="88"/>
      <c r="O592" s="204"/>
      <c r="P592" s="205"/>
      <c r="Q592" s="88"/>
      <c r="R592" s="88"/>
      <c r="S592" s="88"/>
      <c r="T592" s="88"/>
      <c r="U592" s="88"/>
      <c r="V592" s="88"/>
      <c r="W592" s="88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88"/>
      <c r="GF592" s="88"/>
      <c r="GG592" s="88"/>
      <c r="GH592" s="88"/>
      <c r="GI592" s="88"/>
      <c r="GJ592" s="88"/>
      <c r="GK592" s="88"/>
      <c r="GL592" s="88"/>
      <c r="GM592" s="88"/>
      <c r="GN592" s="88"/>
    </row>
    <row r="593" spans="1:196" s="195" customFormat="1">
      <c r="A593" s="4"/>
      <c r="B593" s="194"/>
      <c r="C593" s="194"/>
      <c r="D593" s="194"/>
      <c r="E593" s="88"/>
      <c r="F593" s="202"/>
      <c r="G593" s="202"/>
      <c r="I593" s="88"/>
      <c r="J593" s="88"/>
      <c r="K593" s="203"/>
      <c r="L593" s="88"/>
      <c r="M593" s="204"/>
      <c r="N593" s="88"/>
      <c r="O593" s="204"/>
      <c r="P593" s="205"/>
      <c r="Q593" s="88"/>
      <c r="R593" s="88"/>
      <c r="S593" s="88"/>
      <c r="T593" s="88"/>
      <c r="U593" s="88"/>
      <c r="V593" s="88"/>
      <c r="W593" s="88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88"/>
      <c r="GF593" s="88"/>
      <c r="GG593" s="88"/>
      <c r="GH593" s="88"/>
      <c r="GI593" s="88"/>
      <c r="GJ593" s="88"/>
      <c r="GK593" s="88"/>
      <c r="GL593" s="88"/>
      <c r="GM593" s="88"/>
      <c r="GN593" s="88"/>
    </row>
    <row r="594" spans="1:196" s="195" customFormat="1">
      <c r="A594" s="4"/>
      <c r="B594" s="194"/>
      <c r="C594" s="194"/>
      <c r="D594" s="194"/>
      <c r="E594" s="88"/>
      <c r="F594" s="202"/>
      <c r="G594" s="202"/>
      <c r="I594" s="88"/>
      <c r="J594" s="88"/>
      <c r="K594" s="203"/>
      <c r="L594" s="88"/>
      <c r="M594" s="204"/>
      <c r="N594" s="88"/>
      <c r="O594" s="204"/>
      <c r="P594" s="205"/>
      <c r="Q594" s="88"/>
      <c r="R594" s="88"/>
      <c r="S594" s="88"/>
      <c r="T594" s="88"/>
      <c r="U594" s="88"/>
      <c r="V594" s="88"/>
      <c r="W594" s="88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88"/>
      <c r="GF594" s="88"/>
      <c r="GG594" s="88"/>
      <c r="GH594" s="88"/>
      <c r="GI594" s="88"/>
      <c r="GJ594" s="88"/>
      <c r="GK594" s="88"/>
      <c r="GL594" s="88"/>
      <c r="GM594" s="88"/>
      <c r="GN594" s="88"/>
    </row>
    <row r="595" spans="1:196" s="195" customFormat="1">
      <c r="A595" s="4"/>
      <c r="B595" s="194"/>
      <c r="C595" s="194"/>
      <c r="D595" s="194"/>
      <c r="E595" s="88"/>
      <c r="F595" s="202"/>
      <c r="G595" s="202"/>
      <c r="I595" s="88"/>
      <c r="J595" s="88"/>
      <c r="K595" s="203"/>
      <c r="L595" s="88"/>
      <c r="M595" s="204"/>
      <c r="N595" s="88"/>
      <c r="O595" s="204"/>
      <c r="P595" s="205"/>
      <c r="Q595" s="88"/>
      <c r="R595" s="88"/>
      <c r="S595" s="88"/>
      <c r="T595" s="88"/>
      <c r="U595" s="88"/>
      <c r="V595" s="88"/>
      <c r="W595" s="88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88"/>
      <c r="GF595" s="88"/>
      <c r="GG595" s="88"/>
      <c r="GH595" s="88"/>
      <c r="GI595" s="88"/>
      <c r="GJ595" s="88"/>
      <c r="GK595" s="88"/>
      <c r="GL595" s="88"/>
      <c r="GM595" s="88"/>
      <c r="GN595" s="88"/>
    </row>
    <row r="596" spans="1:196" s="195" customFormat="1">
      <c r="A596" s="4"/>
      <c r="B596" s="194"/>
      <c r="C596" s="194"/>
      <c r="D596" s="194"/>
      <c r="E596" s="88"/>
      <c r="F596" s="202"/>
      <c r="G596" s="202"/>
      <c r="I596" s="88"/>
      <c r="J596" s="88"/>
      <c r="K596" s="203"/>
      <c r="L596" s="88"/>
      <c r="M596" s="204"/>
      <c r="N596" s="88"/>
      <c r="O596" s="204"/>
      <c r="P596" s="205"/>
      <c r="Q596" s="88"/>
      <c r="R596" s="88"/>
      <c r="S596" s="88"/>
      <c r="T596" s="88"/>
      <c r="U596" s="88"/>
      <c r="V596" s="88"/>
      <c r="W596" s="88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88"/>
      <c r="GF596" s="88"/>
      <c r="GG596" s="88"/>
      <c r="GH596" s="88"/>
      <c r="GI596" s="88"/>
      <c r="GJ596" s="88"/>
      <c r="GK596" s="88"/>
      <c r="GL596" s="88"/>
      <c r="GM596" s="88"/>
      <c r="GN596" s="88"/>
    </row>
    <row r="597" spans="1:196" s="195" customFormat="1">
      <c r="A597" s="4"/>
      <c r="B597" s="194"/>
      <c r="C597" s="194"/>
      <c r="D597" s="194"/>
      <c r="E597" s="88"/>
      <c r="F597" s="202"/>
      <c r="G597" s="202"/>
      <c r="I597" s="88"/>
      <c r="J597" s="88"/>
      <c r="K597" s="203"/>
      <c r="L597" s="88"/>
      <c r="M597" s="204"/>
      <c r="N597" s="88"/>
      <c r="O597" s="204"/>
      <c r="P597" s="205"/>
      <c r="Q597" s="88"/>
      <c r="R597" s="88"/>
      <c r="S597" s="88"/>
      <c r="T597" s="88"/>
      <c r="U597" s="88"/>
      <c r="V597" s="88"/>
      <c r="W597" s="88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88"/>
      <c r="GF597" s="88"/>
      <c r="GG597" s="88"/>
      <c r="GH597" s="88"/>
      <c r="GI597" s="88"/>
      <c r="GJ597" s="88"/>
      <c r="GK597" s="88"/>
      <c r="GL597" s="88"/>
      <c r="GM597" s="88"/>
      <c r="GN597" s="88"/>
    </row>
    <row r="598" spans="1:196" s="195" customFormat="1">
      <c r="A598" s="4"/>
      <c r="B598" s="194"/>
      <c r="C598" s="194"/>
      <c r="D598" s="194"/>
      <c r="E598" s="88"/>
      <c r="F598" s="202"/>
      <c r="G598" s="202"/>
      <c r="I598" s="88"/>
      <c r="J598" s="88"/>
      <c r="K598" s="203"/>
      <c r="L598" s="88"/>
      <c r="M598" s="204"/>
      <c r="N598" s="88"/>
      <c r="O598" s="204"/>
      <c r="P598" s="205"/>
      <c r="Q598" s="88"/>
      <c r="R598" s="88"/>
      <c r="S598" s="88"/>
      <c r="T598" s="88"/>
      <c r="U598" s="88"/>
      <c r="V598" s="88"/>
      <c r="W598" s="88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88"/>
      <c r="GF598" s="88"/>
      <c r="GG598" s="88"/>
      <c r="GH598" s="88"/>
      <c r="GI598" s="88"/>
      <c r="GJ598" s="88"/>
      <c r="GK598" s="88"/>
      <c r="GL598" s="88"/>
      <c r="GM598" s="88"/>
      <c r="GN598" s="88"/>
    </row>
    <row r="599" spans="1:196" s="195" customFormat="1">
      <c r="A599" s="4"/>
      <c r="B599" s="194"/>
      <c r="C599" s="194"/>
      <c r="D599" s="194"/>
      <c r="E599" s="88"/>
      <c r="F599" s="202"/>
      <c r="G599" s="202"/>
      <c r="I599" s="88"/>
      <c r="J599" s="88"/>
      <c r="K599" s="203"/>
      <c r="L599" s="88"/>
      <c r="M599" s="204"/>
      <c r="N599" s="88"/>
      <c r="O599" s="204"/>
      <c r="P599" s="205"/>
      <c r="Q599" s="88"/>
      <c r="R599" s="88"/>
      <c r="S599" s="88"/>
      <c r="T599" s="88"/>
      <c r="U599" s="88"/>
      <c r="V599" s="88"/>
      <c r="W599" s="88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88"/>
      <c r="GF599" s="88"/>
      <c r="GG599" s="88"/>
      <c r="GH599" s="88"/>
      <c r="GI599" s="88"/>
      <c r="GJ599" s="88"/>
      <c r="GK599" s="88"/>
      <c r="GL599" s="88"/>
      <c r="GM599" s="88"/>
      <c r="GN599" s="88"/>
    </row>
    <row r="600" spans="1:196" s="195" customFormat="1">
      <c r="A600" s="4"/>
      <c r="B600" s="194"/>
      <c r="C600" s="194"/>
      <c r="D600" s="194"/>
      <c r="E600" s="88"/>
      <c r="F600" s="202"/>
      <c r="G600" s="202"/>
      <c r="I600" s="88"/>
      <c r="J600" s="88"/>
      <c r="K600" s="203"/>
      <c r="L600" s="88"/>
      <c r="M600" s="204"/>
      <c r="N600" s="88"/>
      <c r="O600" s="204"/>
      <c r="P600" s="205"/>
      <c r="Q600" s="88"/>
      <c r="R600" s="88"/>
      <c r="S600" s="88"/>
      <c r="T600" s="88"/>
      <c r="U600" s="88"/>
      <c r="V600" s="88"/>
      <c r="W600" s="88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88"/>
      <c r="GF600" s="88"/>
      <c r="GG600" s="88"/>
      <c r="GH600" s="88"/>
      <c r="GI600" s="88"/>
      <c r="GJ600" s="88"/>
      <c r="GK600" s="88"/>
      <c r="GL600" s="88"/>
      <c r="GM600" s="88"/>
      <c r="GN600" s="88"/>
    </row>
    <row r="601" spans="1:196" s="195" customFormat="1">
      <c r="A601" s="4"/>
      <c r="B601" s="194"/>
      <c r="C601" s="194"/>
      <c r="D601" s="194"/>
      <c r="E601" s="88"/>
      <c r="F601" s="202"/>
      <c r="G601" s="202"/>
      <c r="I601" s="88"/>
      <c r="J601" s="88"/>
      <c r="K601" s="203"/>
      <c r="L601" s="88"/>
      <c r="M601" s="204"/>
      <c r="N601" s="88"/>
      <c r="O601" s="204"/>
      <c r="P601" s="205"/>
      <c r="Q601" s="88"/>
      <c r="R601" s="88"/>
      <c r="S601" s="88"/>
      <c r="T601" s="88"/>
      <c r="U601" s="88"/>
      <c r="V601" s="88"/>
      <c r="W601" s="88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88"/>
      <c r="GF601" s="88"/>
      <c r="GG601" s="88"/>
      <c r="GH601" s="88"/>
      <c r="GI601" s="88"/>
      <c r="GJ601" s="88"/>
      <c r="GK601" s="88"/>
      <c r="GL601" s="88"/>
      <c r="GM601" s="88"/>
      <c r="GN601" s="88"/>
    </row>
    <row r="602" spans="1:196" s="195" customFormat="1">
      <c r="A602" s="4"/>
      <c r="B602" s="194"/>
      <c r="C602" s="194"/>
      <c r="D602" s="194"/>
      <c r="E602" s="88"/>
      <c r="F602" s="202"/>
      <c r="G602" s="202"/>
      <c r="I602" s="88"/>
      <c r="J602" s="88"/>
      <c r="K602" s="203"/>
      <c r="L602" s="88"/>
      <c r="M602" s="204"/>
      <c r="N602" s="88"/>
      <c r="O602" s="204"/>
      <c r="P602" s="205"/>
      <c r="Q602" s="88"/>
      <c r="R602" s="88"/>
      <c r="S602" s="88"/>
      <c r="T602" s="88"/>
      <c r="U602" s="88"/>
      <c r="V602" s="88"/>
      <c r="W602" s="88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88"/>
      <c r="GF602" s="88"/>
      <c r="GG602" s="88"/>
      <c r="GH602" s="88"/>
      <c r="GI602" s="88"/>
      <c r="GJ602" s="88"/>
      <c r="GK602" s="88"/>
      <c r="GL602" s="88"/>
      <c r="GM602" s="88"/>
      <c r="GN602" s="88"/>
    </row>
    <row r="603" spans="1:196" s="195" customFormat="1">
      <c r="A603" s="4"/>
      <c r="B603" s="194"/>
      <c r="C603" s="194"/>
      <c r="D603" s="194"/>
      <c r="E603" s="88"/>
      <c r="F603" s="202"/>
      <c r="G603" s="202"/>
      <c r="I603" s="88"/>
      <c r="J603" s="88"/>
      <c r="K603" s="203"/>
      <c r="L603" s="88"/>
      <c r="M603" s="204"/>
      <c r="N603" s="88"/>
      <c r="O603" s="204"/>
      <c r="P603" s="205"/>
      <c r="Q603" s="88"/>
      <c r="R603" s="88"/>
      <c r="S603" s="88"/>
      <c r="T603" s="88"/>
      <c r="U603" s="88"/>
      <c r="V603" s="88"/>
      <c r="W603" s="88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88"/>
      <c r="GF603" s="88"/>
      <c r="GG603" s="88"/>
      <c r="GH603" s="88"/>
      <c r="GI603" s="88"/>
      <c r="GJ603" s="88"/>
      <c r="GK603" s="88"/>
      <c r="GL603" s="88"/>
      <c r="GM603" s="88"/>
      <c r="GN603" s="88"/>
    </row>
    <row r="604" spans="1:196" s="195" customFormat="1">
      <c r="A604" s="4"/>
      <c r="B604" s="194"/>
      <c r="C604" s="194"/>
      <c r="D604" s="194"/>
      <c r="E604" s="88"/>
      <c r="F604" s="202"/>
      <c r="G604" s="202"/>
      <c r="I604" s="88"/>
      <c r="J604" s="88"/>
      <c r="K604" s="203"/>
      <c r="L604" s="88"/>
      <c r="M604" s="204"/>
      <c r="N604" s="88"/>
      <c r="O604" s="204"/>
      <c r="P604" s="205"/>
      <c r="Q604" s="88"/>
      <c r="R604" s="88"/>
      <c r="S604" s="88"/>
      <c r="T604" s="88"/>
      <c r="U604" s="88"/>
      <c r="V604" s="88"/>
      <c r="W604" s="88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88"/>
      <c r="GF604" s="88"/>
      <c r="GG604" s="88"/>
      <c r="GH604" s="88"/>
      <c r="GI604" s="88"/>
      <c r="GJ604" s="88"/>
      <c r="GK604" s="88"/>
      <c r="GL604" s="88"/>
      <c r="GM604" s="88"/>
      <c r="GN604" s="88"/>
    </row>
    <row r="605" spans="1:196" s="195" customFormat="1">
      <c r="A605" s="4"/>
      <c r="B605" s="194"/>
      <c r="C605" s="194"/>
      <c r="D605" s="194"/>
      <c r="E605" s="88"/>
      <c r="F605" s="202"/>
      <c r="G605" s="202"/>
      <c r="I605" s="88"/>
      <c r="J605" s="88"/>
      <c r="K605" s="203"/>
      <c r="L605" s="88"/>
      <c r="M605" s="204"/>
      <c r="N605" s="88"/>
      <c r="O605" s="204"/>
      <c r="P605" s="205"/>
      <c r="Q605" s="88"/>
      <c r="R605" s="88"/>
      <c r="S605" s="88"/>
      <c r="T605" s="88"/>
      <c r="U605" s="88"/>
      <c r="V605" s="88"/>
      <c r="W605" s="88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88"/>
      <c r="GF605" s="88"/>
      <c r="GG605" s="88"/>
      <c r="GH605" s="88"/>
      <c r="GI605" s="88"/>
      <c r="GJ605" s="88"/>
      <c r="GK605" s="88"/>
      <c r="GL605" s="88"/>
      <c r="GM605" s="88"/>
      <c r="GN605" s="88"/>
    </row>
    <row r="606" spans="1:196" s="195" customFormat="1">
      <c r="A606" s="4"/>
      <c r="B606" s="194"/>
      <c r="C606" s="194"/>
      <c r="D606" s="194"/>
      <c r="E606" s="88"/>
      <c r="F606" s="202"/>
      <c r="G606" s="202"/>
      <c r="I606" s="88"/>
      <c r="J606" s="88"/>
      <c r="K606" s="203"/>
      <c r="L606" s="88"/>
      <c r="M606" s="204"/>
      <c r="N606" s="88"/>
      <c r="O606" s="204"/>
      <c r="P606" s="205"/>
      <c r="Q606" s="88"/>
      <c r="R606" s="88"/>
      <c r="S606" s="88"/>
      <c r="T606" s="88"/>
      <c r="U606" s="88"/>
      <c r="V606" s="88"/>
      <c r="W606" s="88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88"/>
      <c r="GF606" s="88"/>
      <c r="GG606" s="88"/>
      <c r="GH606" s="88"/>
      <c r="GI606" s="88"/>
      <c r="GJ606" s="88"/>
      <c r="GK606" s="88"/>
      <c r="GL606" s="88"/>
      <c r="GM606" s="88"/>
      <c r="GN606" s="88"/>
    </row>
    <row r="607" spans="1:196" s="195" customFormat="1">
      <c r="A607" s="4"/>
      <c r="B607" s="194"/>
      <c r="C607" s="194"/>
      <c r="D607" s="194"/>
      <c r="E607" s="88"/>
      <c r="F607" s="202"/>
      <c r="G607" s="202"/>
      <c r="I607" s="88"/>
      <c r="J607" s="88"/>
      <c r="K607" s="203"/>
      <c r="L607" s="88"/>
      <c r="M607" s="204"/>
      <c r="N607" s="88"/>
      <c r="O607" s="204"/>
      <c r="P607" s="205"/>
      <c r="Q607" s="88"/>
      <c r="R607" s="88"/>
      <c r="S607" s="88"/>
      <c r="T607" s="88"/>
      <c r="U607" s="88"/>
      <c r="V607" s="88"/>
      <c r="W607" s="88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88"/>
      <c r="GF607" s="88"/>
      <c r="GG607" s="88"/>
      <c r="GH607" s="88"/>
      <c r="GI607" s="88"/>
      <c r="GJ607" s="88"/>
      <c r="GK607" s="88"/>
      <c r="GL607" s="88"/>
      <c r="GM607" s="88"/>
      <c r="GN607" s="88"/>
    </row>
    <row r="608" spans="1:196" s="195" customFormat="1">
      <c r="A608" s="4"/>
      <c r="B608" s="194"/>
      <c r="C608" s="194"/>
      <c r="D608" s="194"/>
      <c r="E608" s="88"/>
      <c r="F608" s="202"/>
      <c r="G608" s="202"/>
      <c r="I608" s="88"/>
      <c r="J608" s="88"/>
      <c r="K608" s="203"/>
      <c r="L608" s="88"/>
      <c r="M608" s="204"/>
      <c r="N608" s="88"/>
      <c r="O608" s="204"/>
      <c r="P608" s="205"/>
      <c r="Q608" s="88"/>
      <c r="R608" s="88"/>
      <c r="S608" s="88"/>
      <c r="T608" s="88"/>
      <c r="U608" s="88"/>
      <c r="V608" s="88"/>
      <c r="W608" s="88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88"/>
      <c r="GF608" s="88"/>
      <c r="GG608" s="88"/>
      <c r="GH608" s="88"/>
      <c r="GI608" s="88"/>
      <c r="GJ608" s="88"/>
      <c r="GK608" s="88"/>
      <c r="GL608" s="88"/>
      <c r="GM608" s="88"/>
      <c r="GN608" s="88"/>
    </row>
    <row r="609" spans="1:196" s="195" customFormat="1">
      <c r="A609" s="4"/>
      <c r="B609" s="194"/>
      <c r="C609" s="194"/>
      <c r="D609" s="194"/>
      <c r="E609" s="88"/>
      <c r="F609" s="202"/>
      <c r="G609" s="202"/>
      <c r="I609" s="88"/>
      <c r="J609" s="88"/>
      <c r="K609" s="203"/>
      <c r="L609" s="88"/>
      <c r="M609" s="204"/>
      <c r="N609" s="88"/>
      <c r="O609" s="204"/>
      <c r="P609" s="205"/>
      <c r="Q609" s="88"/>
      <c r="R609" s="88"/>
      <c r="S609" s="88"/>
      <c r="T609" s="88"/>
      <c r="U609" s="88"/>
      <c r="V609" s="88"/>
      <c r="W609" s="88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88"/>
      <c r="GF609" s="88"/>
      <c r="GG609" s="88"/>
      <c r="GH609" s="88"/>
      <c r="GI609" s="88"/>
      <c r="GJ609" s="88"/>
      <c r="GK609" s="88"/>
      <c r="GL609" s="88"/>
      <c r="GM609" s="88"/>
      <c r="GN609" s="88"/>
    </row>
    <row r="610" spans="1:196" s="195" customFormat="1">
      <c r="A610" s="4"/>
      <c r="B610" s="194"/>
      <c r="C610" s="194"/>
      <c r="D610" s="194"/>
      <c r="E610" s="88"/>
      <c r="F610" s="202"/>
      <c r="G610" s="202"/>
      <c r="I610" s="88"/>
      <c r="J610" s="88"/>
      <c r="K610" s="203"/>
      <c r="L610" s="88"/>
      <c r="M610" s="204"/>
      <c r="N610" s="88"/>
      <c r="O610" s="204"/>
      <c r="P610" s="205"/>
      <c r="Q610" s="88"/>
      <c r="R610" s="88"/>
      <c r="S610" s="88"/>
      <c r="T610" s="88"/>
      <c r="U610" s="88"/>
      <c r="V610" s="88"/>
      <c r="W610" s="88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88"/>
      <c r="GF610" s="88"/>
      <c r="GG610" s="88"/>
      <c r="GH610" s="88"/>
      <c r="GI610" s="88"/>
      <c r="GJ610" s="88"/>
      <c r="GK610" s="88"/>
      <c r="GL610" s="88"/>
      <c r="GM610" s="88"/>
      <c r="GN610" s="88"/>
    </row>
    <row r="611" spans="1:196" s="195" customFormat="1">
      <c r="A611" s="4"/>
      <c r="B611" s="194"/>
      <c r="C611" s="194"/>
      <c r="D611" s="194"/>
      <c r="E611" s="88"/>
      <c r="F611" s="202"/>
      <c r="G611" s="202"/>
      <c r="I611" s="88"/>
      <c r="J611" s="88"/>
      <c r="K611" s="203"/>
      <c r="L611" s="88"/>
      <c r="M611" s="204"/>
      <c r="N611" s="88"/>
      <c r="O611" s="204"/>
      <c r="P611" s="205"/>
      <c r="Q611" s="88"/>
      <c r="R611" s="88"/>
      <c r="S611" s="88"/>
      <c r="T611" s="88"/>
      <c r="U611" s="88"/>
      <c r="V611" s="88"/>
      <c r="W611" s="88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88"/>
      <c r="GF611" s="88"/>
      <c r="GG611" s="88"/>
      <c r="GH611" s="88"/>
      <c r="GI611" s="88"/>
      <c r="GJ611" s="88"/>
      <c r="GK611" s="88"/>
      <c r="GL611" s="88"/>
      <c r="GM611" s="88"/>
      <c r="GN611" s="88"/>
    </row>
    <row r="612" spans="1:196" s="195" customFormat="1">
      <c r="A612" s="4"/>
      <c r="B612" s="194"/>
      <c r="C612" s="194"/>
      <c r="D612" s="194"/>
      <c r="E612" s="88"/>
      <c r="F612" s="202"/>
      <c r="G612" s="202"/>
      <c r="I612" s="88"/>
      <c r="J612" s="88"/>
      <c r="K612" s="203"/>
      <c r="L612" s="88"/>
      <c r="M612" s="204"/>
      <c r="N612" s="88"/>
      <c r="O612" s="204"/>
      <c r="P612" s="205"/>
      <c r="Q612" s="88"/>
      <c r="R612" s="88"/>
      <c r="S612" s="88"/>
      <c r="T612" s="88"/>
      <c r="U612" s="88"/>
      <c r="V612" s="88"/>
      <c r="W612" s="88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88"/>
      <c r="GF612" s="88"/>
      <c r="GG612" s="88"/>
      <c r="GH612" s="88"/>
      <c r="GI612" s="88"/>
      <c r="GJ612" s="88"/>
      <c r="GK612" s="88"/>
      <c r="GL612" s="88"/>
      <c r="GM612" s="88"/>
      <c r="GN612" s="88"/>
    </row>
    <row r="613" spans="1:196" s="195" customFormat="1">
      <c r="A613" s="4"/>
      <c r="B613" s="194"/>
      <c r="C613" s="194"/>
      <c r="D613" s="194"/>
      <c r="E613" s="88"/>
      <c r="F613" s="202"/>
      <c r="G613" s="202"/>
      <c r="I613" s="88"/>
      <c r="J613" s="88"/>
      <c r="K613" s="203"/>
      <c r="L613" s="88"/>
      <c r="M613" s="204"/>
      <c r="N613" s="88"/>
      <c r="O613" s="204"/>
      <c r="P613" s="205"/>
      <c r="Q613" s="88"/>
      <c r="R613" s="88"/>
      <c r="S613" s="88"/>
      <c r="T613" s="88"/>
      <c r="U613" s="88"/>
      <c r="V613" s="88"/>
      <c r="W613" s="88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88"/>
      <c r="GF613" s="88"/>
      <c r="GG613" s="88"/>
      <c r="GH613" s="88"/>
      <c r="GI613" s="88"/>
      <c r="GJ613" s="88"/>
      <c r="GK613" s="88"/>
      <c r="GL613" s="88"/>
      <c r="GM613" s="88"/>
      <c r="GN613" s="88"/>
    </row>
    <row r="614" spans="1:196" s="195" customFormat="1">
      <c r="A614" s="4"/>
      <c r="B614" s="194"/>
      <c r="C614" s="194"/>
      <c r="D614" s="194"/>
      <c r="E614" s="88"/>
      <c r="F614" s="202"/>
      <c r="G614" s="202"/>
      <c r="I614" s="88"/>
      <c r="J614" s="88"/>
      <c r="K614" s="203"/>
      <c r="L614" s="88"/>
      <c r="M614" s="204"/>
      <c r="N614" s="88"/>
      <c r="O614" s="204"/>
      <c r="P614" s="205"/>
      <c r="Q614" s="88"/>
      <c r="R614" s="88"/>
      <c r="S614" s="88"/>
      <c r="T614" s="88"/>
      <c r="U614" s="88"/>
      <c r="V614" s="88"/>
      <c r="W614" s="88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88"/>
      <c r="GF614" s="88"/>
      <c r="GG614" s="88"/>
      <c r="GH614" s="88"/>
      <c r="GI614" s="88"/>
      <c r="GJ614" s="88"/>
      <c r="GK614" s="88"/>
      <c r="GL614" s="88"/>
      <c r="GM614" s="88"/>
      <c r="GN614" s="88"/>
    </row>
    <row r="615" spans="1:196" s="195" customFormat="1">
      <c r="A615" s="4"/>
      <c r="B615" s="194"/>
      <c r="C615" s="194"/>
      <c r="D615" s="194"/>
      <c r="E615" s="88"/>
      <c r="F615" s="202"/>
      <c r="G615" s="202"/>
      <c r="I615" s="88"/>
      <c r="J615" s="88"/>
      <c r="K615" s="203"/>
      <c r="L615" s="88"/>
      <c r="M615" s="204"/>
      <c r="N615" s="88"/>
      <c r="O615" s="204"/>
      <c r="P615" s="205"/>
      <c r="Q615" s="88"/>
      <c r="R615" s="88"/>
      <c r="S615" s="88"/>
      <c r="T615" s="88"/>
      <c r="U615" s="88"/>
      <c r="V615" s="88"/>
      <c r="W615" s="88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88"/>
      <c r="GF615" s="88"/>
      <c r="GG615" s="88"/>
      <c r="GH615" s="88"/>
      <c r="GI615" s="88"/>
      <c r="GJ615" s="88"/>
      <c r="GK615" s="88"/>
      <c r="GL615" s="88"/>
      <c r="GM615" s="88"/>
      <c r="GN615" s="88"/>
    </row>
    <row r="616" spans="1:196" s="195" customFormat="1">
      <c r="A616" s="4"/>
      <c r="B616" s="194"/>
      <c r="C616" s="194"/>
      <c r="D616" s="194"/>
      <c r="E616" s="88"/>
      <c r="F616" s="202"/>
      <c r="G616" s="202"/>
      <c r="I616" s="88"/>
      <c r="J616" s="88"/>
      <c r="K616" s="203"/>
      <c r="L616" s="88"/>
      <c r="M616" s="204"/>
      <c r="N616" s="88"/>
      <c r="O616" s="204"/>
      <c r="P616" s="205"/>
      <c r="Q616" s="88"/>
      <c r="R616" s="88"/>
      <c r="S616" s="88"/>
      <c r="T616" s="88"/>
      <c r="U616" s="88"/>
      <c r="V616" s="88"/>
      <c r="W616" s="88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88"/>
      <c r="GF616" s="88"/>
      <c r="GG616" s="88"/>
      <c r="GH616" s="88"/>
      <c r="GI616" s="88"/>
      <c r="GJ616" s="88"/>
      <c r="GK616" s="88"/>
      <c r="GL616" s="88"/>
      <c r="GM616" s="88"/>
      <c r="GN616" s="88"/>
    </row>
    <row r="617" spans="1:196" s="195" customFormat="1">
      <c r="A617" s="4"/>
      <c r="B617" s="194"/>
      <c r="C617" s="194"/>
      <c r="D617" s="194"/>
      <c r="E617" s="88"/>
      <c r="F617" s="202"/>
      <c r="G617" s="202"/>
      <c r="I617" s="88"/>
      <c r="J617" s="88"/>
      <c r="K617" s="203"/>
      <c r="L617" s="88"/>
      <c r="M617" s="204"/>
      <c r="N617" s="88"/>
      <c r="O617" s="204"/>
      <c r="P617" s="205"/>
      <c r="Q617" s="88"/>
      <c r="R617" s="88"/>
      <c r="S617" s="88"/>
      <c r="T617" s="88"/>
      <c r="U617" s="88"/>
      <c r="V617" s="88"/>
      <c r="W617" s="88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88"/>
      <c r="GF617" s="88"/>
      <c r="GG617" s="88"/>
      <c r="GH617" s="88"/>
      <c r="GI617" s="88"/>
      <c r="GJ617" s="88"/>
      <c r="GK617" s="88"/>
      <c r="GL617" s="88"/>
      <c r="GM617" s="88"/>
      <c r="GN617" s="88"/>
    </row>
    <row r="618" spans="1:196" s="195" customFormat="1">
      <c r="A618" s="4"/>
      <c r="B618" s="194"/>
      <c r="C618" s="194"/>
      <c r="D618" s="194"/>
      <c r="E618" s="88"/>
      <c r="F618" s="202"/>
      <c r="G618" s="202"/>
      <c r="I618" s="88"/>
      <c r="J618" s="88"/>
      <c r="K618" s="203"/>
      <c r="L618" s="88"/>
      <c r="M618" s="204"/>
      <c r="N618" s="88"/>
      <c r="O618" s="204"/>
      <c r="P618" s="205"/>
      <c r="Q618" s="88"/>
      <c r="R618" s="88"/>
      <c r="S618" s="88"/>
      <c r="T618" s="88"/>
      <c r="U618" s="88"/>
      <c r="V618" s="88"/>
      <c r="W618" s="88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88"/>
      <c r="GF618" s="88"/>
      <c r="GG618" s="88"/>
      <c r="GH618" s="88"/>
      <c r="GI618" s="88"/>
      <c r="GJ618" s="88"/>
      <c r="GK618" s="88"/>
      <c r="GL618" s="88"/>
      <c r="GM618" s="88"/>
      <c r="GN618" s="88"/>
    </row>
    <row r="619" spans="1:196" s="195" customFormat="1">
      <c r="A619" s="4"/>
      <c r="B619" s="194"/>
      <c r="C619" s="194"/>
      <c r="D619" s="194"/>
      <c r="E619" s="88"/>
      <c r="F619" s="202"/>
      <c r="G619" s="202"/>
      <c r="I619" s="88"/>
      <c r="J619" s="88"/>
      <c r="K619" s="203"/>
      <c r="L619" s="88"/>
      <c r="M619" s="204"/>
      <c r="N619" s="88"/>
      <c r="O619" s="204"/>
      <c r="P619" s="205"/>
      <c r="Q619" s="88"/>
      <c r="R619" s="88"/>
      <c r="S619" s="88"/>
      <c r="T619" s="88"/>
      <c r="U619" s="88"/>
      <c r="V619" s="88"/>
      <c r="W619" s="88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88"/>
      <c r="GF619" s="88"/>
      <c r="GG619" s="88"/>
      <c r="GH619" s="88"/>
      <c r="GI619" s="88"/>
      <c r="GJ619" s="88"/>
      <c r="GK619" s="88"/>
      <c r="GL619" s="88"/>
      <c r="GM619" s="88"/>
      <c r="GN619" s="88"/>
    </row>
    <row r="620" spans="1:196" s="195" customFormat="1">
      <c r="A620" s="4"/>
      <c r="B620" s="194"/>
      <c r="C620" s="194"/>
      <c r="D620" s="194"/>
      <c r="E620" s="88"/>
      <c r="F620" s="202"/>
      <c r="G620" s="202"/>
      <c r="I620" s="88"/>
      <c r="J620" s="88"/>
      <c r="K620" s="203"/>
      <c r="L620" s="88"/>
      <c r="M620" s="204"/>
      <c r="N620" s="88"/>
      <c r="O620" s="204"/>
      <c r="P620" s="205"/>
      <c r="Q620" s="88"/>
      <c r="R620" s="88"/>
      <c r="S620" s="88"/>
      <c r="T620" s="88"/>
      <c r="U620" s="88"/>
      <c r="V620" s="88"/>
      <c r="W620" s="88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88"/>
      <c r="GF620" s="88"/>
      <c r="GG620" s="88"/>
      <c r="GH620" s="88"/>
      <c r="GI620" s="88"/>
      <c r="GJ620" s="88"/>
      <c r="GK620" s="88"/>
      <c r="GL620" s="88"/>
      <c r="GM620" s="88"/>
      <c r="GN620" s="88"/>
    </row>
    <row r="621" spans="1:196" s="195" customFormat="1">
      <c r="A621" s="4"/>
      <c r="B621" s="194"/>
      <c r="C621" s="194"/>
      <c r="D621" s="194"/>
      <c r="E621" s="88"/>
      <c r="F621" s="202"/>
      <c r="G621" s="202"/>
      <c r="I621" s="88"/>
      <c r="J621" s="88"/>
      <c r="K621" s="203"/>
      <c r="L621" s="88"/>
      <c r="M621" s="204"/>
      <c r="N621" s="88"/>
      <c r="O621" s="204"/>
      <c r="P621" s="205"/>
      <c r="Q621" s="88"/>
      <c r="R621" s="88"/>
      <c r="S621" s="88"/>
      <c r="T621" s="88"/>
      <c r="U621" s="88"/>
      <c r="V621" s="88"/>
      <c r="W621" s="88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88"/>
      <c r="GF621" s="88"/>
      <c r="GG621" s="88"/>
      <c r="GH621" s="88"/>
      <c r="GI621" s="88"/>
      <c r="GJ621" s="88"/>
      <c r="GK621" s="88"/>
      <c r="GL621" s="88"/>
      <c r="GM621" s="88"/>
      <c r="GN621" s="88"/>
    </row>
    <row r="622" spans="1:196" s="195" customFormat="1">
      <c r="A622" s="4"/>
      <c r="B622" s="194"/>
      <c r="C622" s="194"/>
      <c r="D622" s="194"/>
      <c r="E622" s="88"/>
      <c r="F622" s="202"/>
      <c r="G622" s="202"/>
      <c r="I622" s="88"/>
      <c r="J622" s="88"/>
      <c r="K622" s="203"/>
      <c r="L622" s="88"/>
      <c r="M622" s="204"/>
      <c r="N622" s="88"/>
      <c r="O622" s="204"/>
      <c r="P622" s="205"/>
      <c r="Q622" s="88"/>
      <c r="R622" s="88"/>
      <c r="S622" s="88"/>
      <c r="T622" s="88"/>
      <c r="U622" s="88"/>
      <c r="V622" s="88"/>
      <c r="W622" s="88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88"/>
      <c r="GF622" s="88"/>
      <c r="GG622" s="88"/>
      <c r="GH622" s="88"/>
      <c r="GI622" s="88"/>
      <c r="GJ622" s="88"/>
      <c r="GK622" s="88"/>
      <c r="GL622" s="88"/>
      <c r="GM622" s="88"/>
      <c r="GN622" s="88"/>
    </row>
    <row r="623" spans="1:196" s="195" customFormat="1">
      <c r="A623" s="4"/>
      <c r="B623" s="194"/>
      <c r="C623" s="194"/>
      <c r="D623" s="194"/>
      <c r="E623" s="88"/>
      <c r="F623" s="202"/>
      <c r="G623" s="202"/>
      <c r="I623" s="88"/>
      <c r="J623" s="88"/>
      <c r="K623" s="203"/>
      <c r="L623" s="88"/>
      <c r="M623" s="204"/>
      <c r="N623" s="88"/>
      <c r="O623" s="204"/>
      <c r="P623" s="205"/>
      <c r="Q623" s="88"/>
      <c r="R623" s="88"/>
      <c r="S623" s="88"/>
      <c r="T623" s="88"/>
      <c r="U623" s="88"/>
      <c r="V623" s="88"/>
      <c r="W623" s="88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88"/>
      <c r="GF623" s="88"/>
      <c r="GG623" s="88"/>
      <c r="GH623" s="88"/>
      <c r="GI623" s="88"/>
      <c r="GJ623" s="88"/>
      <c r="GK623" s="88"/>
      <c r="GL623" s="88"/>
      <c r="GM623" s="88"/>
      <c r="GN623" s="88"/>
    </row>
    <row r="624" spans="1:196" s="195" customFormat="1">
      <c r="A624" s="4"/>
      <c r="B624" s="194"/>
      <c r="C624" s="194"/>
      <c r="D624" s="194"/>
      <c r="E624" s="88"/>
      <c r="F624" s="202"/>
      <c r="G624" s="202"/>
      <c r="I624" s="88"/>
      <c r="J624" s="88"/>
      <c r="K624" s="203"/>
      <c r="L624" s="88"/>
      <c r="M624" s="204"/>
      <c r="N624" s="88"/>
      <c r="O624" s="204"/>
      <c r="P624" s="205"/>
      <c r="Q624" s="88"/>
      <c r="R624" s="88"/>
      <c r="S624" s="88"/>
      <c r="T624" s="88"/>
      <c r="U624" s="88"/>
      <c r="V624" s="88"/>
      <c r="W624" s="88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88"/>
      <c r="GF624" s="88"/>
      <c r="GG624" s="88"/>
      <c r="GH624" s="88"/>
      <c r="GI624" s="88"/>
      <c r="GJ624" s="88"/>
      <c r="GK624" s="88"/>
      <c r="GL624" s="88"/>
      <c r="GM624" s="88"/>
      <c r="GN624" s="88"/>
    </row>
    <row r="625" spans="1:196" s="195" customFormat="1">
      <c r="A625" s="4"/>
      <c r="B625" s="194"/>
      <c r="C625" s="194"/>
      <c r="D625" s="194"/>
      <c r="E625" s="88"/>
      <c r="F625" s="202"/>
      <c r="G625" s="202"/>
      <c r="I625" s="88"/>
      <c r="J625" s="88"/>
      <c r="K625" s="203"/>
      <c r="L625" s="88"/>
      <c r="M625" s="204"/>
      <c r="N625" s="88"/>
      <c r="O625" s="204"/>
      <c r="P625" s="205"/>
      <c r="Q625" s="88"/>
      <c r="R625" s="88"/>
      <c r="S625" s="88"/>
      <c r="T625" s="88"/>
      <c r="U625" s="88"/>
      <c r="V625" s="88"/>
      <c r="W625" s="88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88"/>
      <c r="GF625" s="88"/>
      <c r="GG625" s="88"/>
      <c r="GH625" s="88"/>
      <c r="GI625" s="88"/>
      <c r="GJ625" s="88"/>
      <c r="GK625" s="88"/>
      <c r="GL625" s="88"/>
      <c r="GM625" s="88"/>
      <c r="GN625" s="88"/>
    </row>
    <row r="626" spans="1:196" s="195" customFormat="1">
      <c r="A626" s="4"/>
      <c r="B626" s="194"/>
      <c r="C626" s="194"/>
      <c r="D626" s="194"/>
      <c r="E626" s="88"/>
      <c r="F626" s="202"/>
      <c r="G626" s="202"/>
      <c r="I626" s="88"/>
      <c r="J626" s="88"/>
      <c r="K626" s="203"/>
      <c r="L626" s="88"/>
      <c r="M626" s="204"/>
      <c r="N626" s="88"/>
      <c r="O626" s="204"/>
      <c r="P626" s="205"/>
      <c r="Q626" s="88"/>
      <c r="R626" s="88"/>
      <c r="S626" s="88"/>
      <c r="T626" s="88"/>
      <c r="U626" s="88"/>
      <c r="V626" s="88"/>
      <c r="W626" s="88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88"/>
      <c r="GF626" s="88"/>
      <c r="GG626" s="88"/>
      <c r="GH626" s="88"/>
      <c r="GI626" s="88"/>
      <c r="GJ626" s="88"/>
      <c r="GK626" s="88"/>
      <c r="GL626" s="88"/>
      <c r="GM626" s="88"/>
      <c r="GN626" s="88"/>
    </row>
    <row r="627" spans="1:196" s="195" customFormat="1">
      <c r="A627" s="4"/>
      <c r="B627" s="194"/>
      <c r="C627" s="194"/>
      <c r="D627" s="194"/>
      <c r="E627" s="88"/>
      <c r="F627" s="202"/>
      <c r="G627" s="202"/>
      <c r="I627" s="88"/>
      <c r="J627" s="88"/>
      <c r="K627" s="203"/>
      <c r="L627" s="88"/>
      <c r="M627" s="204"/>
      <c r="N627" s="88"/>
      <c r="O627" s="204"/>
      <c r="P627" s="205"/>
      <c r="Q627" s="88"/>
      <c r="R627" s="88"/>
      <c r="S627" s="88"/>
      <c r="T627" s="88"/>
      <c r="U627" s="88"/>
      <c r="V627" s="88"/>
      <c r="W627" s="88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88"/>
      <c r="GF627" s="88"/>
      <c r="GG627" s="88"/>
      <c r="GH627" s="88"/>
      <c r="GI627" s="88"/>
      <c r="GJ627" s="88"/>
      <c r="GK627" s="88"/>
      <c r="GL627" s="88"/>
      <c r="GM627" s="88"/>
      <c r="GN627" s="88"/>
    </row>
    <row r="628" spans="1:196" s="195" customFormat="1">
      <c r="A628" s="4"/>
      <c r="B628" s="194"/>
      <c r="C628" s="194"/>
      <c r="D628" s="194"/>
      <c r="E628" s="88"/>
      <c r="F628" s="202"/>
      <c r="G628" s="202"/>
      <c r="I628" s="88"/>
      <c r="J628" s="88"/>
      <c r="K628" s="203"/>
      <c r="L628" s="88"/>
      <c r="M628" s="204"/>
      <c r="N628" s="88"/>
      <c r="O628" s="204"/>
      <c r="P628" s="205"/>
      <c r="Q628" s="88"/>
      <c r="R628" s="88"/>
      <c r="S628" s="88"/>
      <c r="T628" s="88"/>
      <c r="U628" s="88"/>
      <c r="V628" s="88"/>
      <c r="W628" s="88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88"/>
      <c r="GF628" s="88"/>
      <c r="GG628" s="88"/>
      <c r="GH628" s="88"/>
      <c r="GI628" s="88"/>
      <c r="GJ628" s="88"/>
      <c r="GK628" s="88"/>
      <c r="GL628" s="88"/>
      <c r="GM628" s="88"/>
      <c r="GN628" s="88"/>
    </row>
    <row r="629" spans="1:196" s="195" customFormat="1">
      <c r="A629" s="4"/>
      <c r="B629" s="194"/>
      <c r="C629" s="194"/>
      <c r="D629" s="194"/>
      <c r="E629" s="88"/>
      <c r="F629" s="202"/>
      <c r="G629" s="202"/>
      <c r="I629" s="88"/>
      <c r="J629" s="88"/>
      <c r="K629" s="203"/>
      <c r="L629" s="88"/>
      <c r="M629" s="204"/>
      <c r="N629" s="88"/>
      <c r="O629" s="204"/>
      <c r="P629" s="205"/>
      <c r="Q629" s="88"/>
      <c r="R629" s="88"/>
      <c r="S629" s="88"/>
      <c r="T629" s="88"/>
      <c r="U629" s="88"/>
      <c r="V629" s="88"/>
      <c r="W629" s="88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88"/>
      <c r="GF629" s="88"/>
      <c r="GG629" s="88"/>
      <c r="GH629" s="88"/>
      <c r="GI629" s="88"/>
      <c r="GJ629" s="88"/>
      <c r="GK629" s="88"/>
      <c r="GL629" s="88"/>
      <c r="GM629" s="88"/>
      <c r="GN629" s="88"/>
    </row>
    <row r="630" spans="1:196" s="195" customFormat="1">
      <c r="A630" s="4"/>
      <c r="B630" s="194"/>
      <c r="C630" s="194"/>
      <c r="D630" s="194"/>
      <c r="E630" s="88"/>
      <c r="F630" s="202"/>
      <c r="G630" s="202"/>
      <c r="I630" s="88"/>
      <c r="J630" s="88"/>
      <c r="K630" s="203"/>
      <c r="L630" s="88"/>
      <c r="M630" s="204"/>
      <c r="N630" s="88"/>
      <c r="O630" s="204"/>
      <c r="P630" s="205"/>
      <c r="Q630" s="88"/>
      <c r="R630" s="88"/>
      <c r="S630" s="88"/>
      <c r="T630" s="88"/>
      <c r="U630" s="88"/>
      <c r="V630" s="88"/>
      <c r="W630" s="88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88"/>
      <c r="GF630" s="88"/>
      <c r="GG630" s="88"/>
      <c r="GH630" s="88"/>
      <c r="GI630" s="88"/>
      <c r="GJ630" s="88"/>
      <c r="GK630" s="88"/>
      <c r="GL630" s="88"/>
      <c r="GM630" s="88"/>
      <c r="GN630" s="88"/>
    </row>
    <row r="631" spans="1:196" s="195" customFormat="1">
      <c r="A631" s="4"/>
      <c r="B631" s="194"/>
      <c r="C631" s="194"/>
      <c r="D631" s="194"/>
      <c r="E631" s="88"/>
      <c r="F631" s="202"/>
      <c r="G631" s="202"/>
      <c r="I631" s="88"/>
      <c r="J631" s="88"/>
      <c r="K631" s="203"/>
      <c r="L631" s="88"/>
      <c r="M631" s="204"/>
      <c r="N631" s="88"/>
      <c r="O631" s="204"/>
      <c r="P631" s="205"/>
      <c r="Q631" s="88"/>
      <c r="R631" s="88"/>
      <c r="S631" s="88"/>
      <c r="T631" s="88"/>
      <c r="U631" s="88"/>
      <c r="V631" s="88"/>
      <c r="W631" s="88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88"/>
      <c r="GF631" s="88"/>
      <c r="GG631" s="88"/>
      <c r="GH631" s="88"/>
      <c r="GI631" s="88"/>
      <c r="GJ631" s="88"/>
      <c r="GK631" s="88"/>
      <c r="GL631" s="88"/>
      <c r="GM631" s="88"/>
      <c r="GN631" s="88"/>
    </row>
    <row r="632" spans="1:196" s="195" customFormat="1">
      <c r="A632" s="4"/>
      <c r="B632" s="194"/>
      <c r="C632" s="194"/>
      <c r="D632" s="194"/>
      <c r="E632" s="88"/>
      <c r="F632" s="202"/>
      <c r="G632" s="202"/>
      <c r="I632" s="88"/>
      <c r="J632" s="88"/>
      <c r="K632" s="203"/>
      <c r="L632" s="88"/>
      <c r="M632" s="204"/>
      <c r="N632" s="88"/>
      <c r="O632" s="204"/>
      <c r="P632" s="205"/>
      <c r="Q632" s="88"/>
      <c r="R632" s="88"/>
      <c r="S632" s="88"/>
      <c r="T632" s="88"/>
      <c r="U632" s="88"/>
      <c r="V632" s="88"/>
      <c r="W632" s="88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88"/>
      <c r="GF632" s="88"/>
      <c r="GG632" s="88"/>
      <c r="GH632" s="88"/>
      <c r="GI632" s="88"/>
      <c r="GJ632" s="88"/>
      <c r="GK632" s="88"/>
      <c r="GL632" s="88"/>
      <c r="GM632" s="88"/>
      <c r="GN632" s="88"/>
    </row>
    <row r="633" spans="1:196" s="195" customFormat="1">
      <c r="A633" s="4"/>
      <c r="B633" s="194"/>
      <c r="C633" s="194"/>
      <c r="D633" s="194"/>
      <c r="E633" s="88"/>
      <c r="F633" s="202"/>
      <c r="G633" s="202"/>
      <c r="I633" s="88"/>
      <c r="J633" s="88"/>
      <c r="K633" s="203"/>
      <c r="L633" s="88"/>
      <c r="M633" s="204"/>
      <c r="N633" s="88"/>
      <c r="O633" s="204"/>
      <c r="P633" s="205"/>
      <c r="Q633" s="88"/>
      <c r="R633" s="88"/>
      <c r="S633" s="88"/>
      <c r="T633" s="88"/>
      <c r="U633" s="88"/>
      <c r="V633" s="88"/>
      <c r="W633" s="88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88"/>
      <c r="GF633" s="88"/>
      <c r="GG633" s="88"/>
      <c r="GH633" s="88"/>
      <c r="GI633" s="88"/>
      <c r="GJ633" s="88"/>
      <c r="GK633" s="88"/>
      <c r="GL633" s="88"/>
      <c r="GM633" s="88"/>
      <c r="GN633" s="88"/>
    </row>
    <row r="634" spans="1:196" s="195" customFormat="1">
      <c r="A634" s="4"/>
      <c r="B634" s="194"/>
      <c r="C634" s="194"/>
      <c r="D634" s="194"/>
      <c r="E634" s="88"/>
      <c r="F634" s="202"/>
      <c r="G634" s="202"/>
      <c r="I634" s="88"/>
      <c r="J634" s="88"/>
      <c r="K634" s="203"/>
      <c r="L634" s="88"/>
      <c r="M634" s="204"/>
      <c r="N634" s="88"/>
      <c r="O634" s="204"/>
      <c r="P634" s="205"/>
      <c r="Q634" s="88"/>
      <c r="R634" s="88"/>
      <c r="S634" s="88"/>
      <c r="T634" s="88"/>
      <c r="U634" s="88"/>
      <c r="V634" s="88"/>
      <c r="W634" s="88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88"/>
      <c r="GF634" s="88"/>
      <c r="GG634" s="88"/>
      <c r="GH634" s="88"/>
      <c r="GI634" s="88"/>
      <c r="GJ634" s="88"/>
      <c r="GK634" s="88"/>
      <c r="GL634" s="88"/>
      <c r="GM634" s="88"/>
      <c r="GN634" s="88"/>
    </row>
    <row r="635" spans="1:196" s="195" customFormat="1">
      <c r="A635" s="4"/>
      <c r="B635" s="194"/>
      <c r="C635" s="194"/>
      <c r="D635" s="194"/>
      <c r="E635" s="88"/>
      <c r="F635" s="202"/>
      <c r="G635" s="202"/>
      <c r="I635" s="88"/>
      <c r="J635" s="88"/>
      <c r="K635" s="203"/>
      <c r="L635" s="88"/>
      <c r="M635" s="204"/>
      <c r="N635" s="88"/>
      <c r="O635" s="204"/>
      <c r="P635" s="205"/>
      <c r="Q635" s="88"/>
      <c r="R635" s="88"/>
      <c r="S635" s="88"/>
      <c r="T635" s="88"/>
      <c r="U635" s="88"/>
      <c r="V635" s="88"/>
      <c r="W635" s="88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88"/>
      <c r="GF635" s="88"/>
      <c r="GG635" s="88"/>
      <c r="GH635" s="88"/>
      <c r="GI635" s="88"/>
      <c r="GJ635" s="88"/>
      <c r="GK635" s="88"/>
      <c r="GL635" s="88"/>
      <c r="GM635" s="88"/>
      <c r="GN635" s="88"/>
    </row>
    <row r="636" spans="1:196" s="195" customFormat="1">
      <c r="A636" s="4"/>
      <c r="B636" s="194"/>
      <c r="C636" s="194"/>
      <c r="D636" s="194"/>
      <c r="E636" s="88"/>
      <c r="F636" s="202"/>
      <c r="G636" s="202"/>
      <c r="I636" s="88"/>
      <c r="J636" s="88"/>
      <c r="K636" s="203"/>
      <c r="L636" s="88"/>
      <c r="M636" s="204"/>
      <c r="N636" s="88"/>
      <c r="O636" s="204"/>
      <c r="P636" s="205"/>
      <c r="Q636" s="88"/>
      <c r="R636" s="88"/>
      <c r="S636" s="88"/>
      <c r="T636" s="88"/>
      <c r="U636" s="88"/>
      <c r="V636" s="88"/>
      <c r="W636" s="88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88"/>
      <c r="GF636" s="88"/>
      <c r="GG636" s="88"/>
      <c r="GH636" s="88"/>
      <c r="GI636" s="88"/>
      <c r="GJ636" s="88"/>
      <c r="GK636" s="88"/>
      <c r="GL636" s="88"/>
      <c r="GM636" s="88"/>
      <c r="GN636" s="88"/>
    </row>
    <row r="637" spans="1:196" s="195" customFormat="1">
      <c r="A637" s="4"/>
      <c r="B637" s="194"/>
      <c r="C637" s="194"/>
      <c r="D637" s="194"/>
      <c r="E637" s="88"/>
      <c r="F637" s="202"/>
      <c r="G637" s="202"/>
      <c r="I637" s="88"/>
      <c r="J637" s="88"/>
      <c r="K637" s="203"/>
      <c r="L637" s="88"/>
      <c r="M637" s="204"/>
      <c r="N637" s="88"/>
      <c r="O637" s="204"/>
      <c r="P637" s="205"/>
      <c r="Q637" s="88"/>
      <c r="R637" s="88"/>
      <c r="S637" s="88"/>
      <c r="T637" s="88"/>
      <c r="U637" s="88"/>
      <c r="V637" s="88"/>
      <c r="W637" s="88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88"/>
      <c r="GF637" s="88"/>
      <c r="GG637" s="88"/>
      <c r="GH637" s="88"/>
      <c r="GI637" s="88"/>
      <c r="GJ637" s="88"/>
      <c r="GK637" s="88"/>
      <c r="GL637" s="88"/>
      <c r="GM637" s="88"/>
      <c r="GN637" s="88"/>
    </row>
    <row r="638" spans="1:196" s="195" customFormat="1">
      <c r="A638" s="4"/>
      <c r="B638" s="194"/>
      <c r="C638" s="194"/>
      <c r="D638" s="194"/>
      <c r="E638" s="88"/>
      <c r="F638" s="202"/>
      <c r="G638" s="202"/>
      <c r="I638" s="88"/>
      <c r="J638" s="88"/>
      <c r="K638" s="203"/>
      <c r="L638" s="88"/>
      <c r="M638" s="204"/>
      <c r="N638" s="88"/>
      <c r="O638" s="204"/>
      <c r="P638" s="205"/>
      <c r="Q638" s="88"/>
      <c r="R638" s="88"/>
      <c r="S638" s="88"/>
      <c r="T638" s="88"/>
      <c r="U638" s="88"/>
      <c r="V638" s="88"/>
      <c r="W638" s="88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88"/>
      <c r="GF638" s="88"/>
      <c r="GG638" s="88"/>
      <c r="GH638" s="88"/>
      <c r="GI638" s="88"/>
      <c r="GJ638" s="88"/>
      <c r="GK638" s="88"/>
      <c r="GL638" s="88"/>
      <c r="GM638" s="88"/>
      <c r="GN638" s="88"/>
    </row>
    <row r="639" spans="1:196" s="195" customFormat="1">
      <c r="A639" s="4"/>
      <c r="B639" s="194"/>
      <c r="C639" s="194"/>
      <c r="D639" s="194"/>
      <c r="E639" s="88"/>
      <c r="F639" s="202"/>
      <c r="G639" s="202"/>
      <c r="I639" s="88"/>
      <c r="J639" s="88"/>
      <c r="K639" s="203"/>
      <c r="L639" s="88"/>
      <c r="M639" s="204"/>
      <c r="N639" s="88"/>
      <c r="O639" s="204"/>
      <c r="P639" s="205"/>
      <c r="Q639" s="88"/>
      <c r="R639" s="88"/>
      <c r="S639" s="88"/>
      <c r="T639" s="88"/>
      <c r="U639" s="88"/>
      <c r="V639" s="88"/>
      <c r="W639" s="88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88"/>
      <c r="GF639" s="88"/>
      <c r="GG639" s="88"/>
      <c r="GH639" s="88"/>
      <c r="GI639" s="88"/>
      <c r="GJ639" s="88"/>
      <c r="GK639" s="88"/>
      <c r="GL639" s="88"/>
      <c r="GM639" s="88"/>
      <c r="GN639" s="88"/>
    </row>
    <row r="640" spans="1:196" s="195" customFormat="1">
      <c r="A640" s="4"/>
      <c r="B640" s="194"/>
      <c r="C640" s="194"/>
      <c r="D640" s="194"/>
      <c r="E640" s="88"/>
      <c r="F640" s="202"/>
      <c r="G640" s="202"/>
      <c r="I640" s="88"/>
      <c r="J640" s="88"/>
      <c r="K640" s="203"/>
      <c r="L640" s="88"/>
      <c r="M640" s="204"/>
      <c r="N640" s="88"/>
      <c r="O640" s="204"/>
      <c r="P640" s="205"/>
      <c r="Q640" s="88"/>
      <c r="R640" s="88"/>
      <c r="S640" s="88"/>
      <c r="T640" s="88"/>
      <c r="U640" s="88"/>
      <c r="V640" s="88"/>
      <c r="W640" s="88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88"/>
      <c r="GF640" s="88"/>
      <c r="GG640" s="88"/>
      <c r="GH640" s="88"/>
      <c r="GI640" s="88"/>
      <c r="GJ640" s="88"/>
      <c r="GK640" s="88"/>
      <c r="GL640" s="88"/>
      <c r="GM640" s="88"/>
      <c r="GN640" s="88"/>
    </row>
    <row r="641" spans="1:196" s="195" customFormat="1">
      <c r="A641" s="4"/>
      <c r="B641" s="194"/>
      <c r="C641" s="194"/>
      <c r="D641" s="194"/>
      <c r="E641" s="88"/>
      <c r="F641" s="202"/>
      <c r="G641" s="202"/>
      <c r="I641" s="88"/>
      <c r="J641" s="88"/>
      <c r="K641" s="203"/>
      <c r="L641" s="88"/>
      <c r="M641" s="204"/>
      <c r="N641" s="88"/>
      <c r="O641" s="204"/>
      <c r="P641" s="205"/>
      <c r="Q641" s="88"/>
      <c r="R641" s="88"/>
      <c r="S641" s="88"/>
      <c r="T641" s="88"/>
      <c r="U641" s="88"/>
      <c r="V641" s="88"/>
      <c r="W641" s="88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88"/>
      <c r="GF641" s="88"/>
      <c r="GG641" s="88"/>
      <c r="GH641" s="88"/>
      <c r="GI641" s="88"/>
      <c r="GJ641" s="88"/>
      <c r="GK641" s="88"/>
      <c r="GL641" s="88"/>
      <c r="GM641" s="88"/>
      <c r="GN641" s="88"/>
    </row>
    <row r="642" spans="1:196" s="195" customFormat="1">
      <c r="A642" s="4"/>
      <c r="B642" s="194"/>
      <c r="C642" s="194"/>
      <c r="D642" s="194"/>
      <c r="E642" s="88"/>
      <c r="F642" s="202"/>
      <c r="G642" s="202"/>
      <c r="I642" s="88"/>
      <c r="J642" s="88"/>
      <c r="K642" s="203"/>
      <c r="L642" s="88"/>
      <c r="M642" s="204"/>
      <c r="N642" s="88"/>
      <c r="O642" s="204"/>
      <c r="P642" s="205"/>
      <c r="Q642" s="88"/>
      <c r="R642" s="88"/>
      <c r="S642" s="88"/>
      <c r="T642" s="88"/>
      <c r="U642" s="88"/>
      <c r="V642" s="88"/>
      <c r="W642" s="88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88"/>
      <c r="GF642" s="88"/>
      <c r="GG642" s="88"/>
      <c r="GH642" s="88"/>
      <c r="GI642" s="88"/>
      <c r="GJ642" s="88"/>
      <c r="GK642" s="88"/>
      <c r="GL642" s="88"/>
      <c r="GM642" s="88"/>
      <c r="GN642" s="88"/>
    </row>
    <row r="643" spans="1:196" s="195" customFormat="1">
      <c r="A643" s="4"/>
      <c r="B643" s="194"/>
      <c r="C643" s="194"/>
      <c r="D643" s="194"/>
      <c r="E643" s="88"/>
      <c r="F643" s="202"/>
      <c r="G643" s="202"/>
      <c r="I643" s="88"/>
      <c r="J643" s="88"/>
      <c r="K643" s="203"/>
      <c r="L643" s="88"/>
      <c r="M643" s="204"/>
      <c r="N643" s="88"/>
      <c r="O643" s="204"/>
      <c r="P643" s="205"/>
      <c r="Q643" s="88"/>
      <c r="R643" s="88"/>
      <c r="S643" s="88"/>
      <c r="T643" s="88"/>
      <c r="U643" s="88"/>
      <c r="V643" s="88"/>
      <c r="W643" s="88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88"/>
      <c r="GF643" s="88"/>
      <c r="GG643" s="88"/>
      <c r="GH643" s="88"/>
      <c r="GI643" s="88"/>
      <c r="GJ643" s="88"/>
      <c r="GK643" s="88"/>
      <c r="GL643" s="88"/>
      <c r="GM643" s="88"/>
      <c r="GN643" s="88"/>
    </row>
    <row r="644" spans="1:196" s="195" customFormat="1">
      <c r="A644" s="4"/>
      <c r="B644" s="194"/>
      <c r="C644" s="194"/>
      <c r="D644" s="194"/>
      <c r="E644" s="88"/>
      <c r="F644" s="202"/>
      <c r="G644" s="202"/>
      <c r="I644" s="88"/>
      <c r="J644" s="88"/>
      <c r="K644" s="203"/>
      <c r="L644" s="88"/>
      <c r="M644" s="204"/>
      <c r="N644" s="88"/>
      <c r="O644" s="204"/>
      <c r="P644" s="205"/>
      <c r="Q644" s="88"/>
      <c r="R644" s="88"/>
      <c r="S644" s="88"/>
      <c r="T644" s="88"/>
      <c r="U644" s="88"/>
      <c r="V644" s="88"/>
      <c r="W644" s="88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88"/>
      <c r="GF644" s="88"/>
      <c r="GG644" s="88"/>
      <c r="GH644" s="88"/>
      <c r="GI644" s="88"/>
      <c r="GJ644" s="88"/>
      <c r="GK644" s="88"/>
      <c r="GL644" s="88"/>
      <c r="GM644" s="88"/>
      <c r="GN644" s="88"/>
    </row>
    <row r="645" spans="1:196" s="195" customFormat="1">
      <c r="A645" s="4"/>
      <c r="B645" s="194"/>
      <c r="C645" s="194"/>
      <c r="D645" s="194"/>
      <c r="E645" s="88"/>
      <c r="F645" s="202"/>
      <c r="G645" s="202"/>
      <c r="I645" s="88"/>
      <c r="J645" s="88"/>
      <c r="K645" s="203"/>
      <c r="L645" s="88"/>
      <c r="M645" s="204"/>
      <c r="N645" s="88"/>
      <c r="O645" s="204"/>
      <c r="P645" s="205"/>
      <c r="Q645" s="88"/>
      <c r="R645" s="88"/>
      <c r="S645" s="88"/>
      <c r="T645" s="88"/>
      <c r="U645" s="88"/>
      <c r="V645" s="88"/>
      <c r="W645" s="88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88"/>
      <c r="GF645" s="88"/>
      <c r="GG645" s="88"/>
      <c r="GH645" s="88"/>
      <c r="GI645" s="88"/>
      <c r="GJ645" s="88"/>
      <c r="GK645" s="88"/>
      <c r="GL645" s="88"/>
      <c r="GM645" s="88"/>
      <c r="GN645" s="88"/>
    </row>
    <row r="646" spans="1:196" s="195" customFormat="1">
      <c r="A646" s="4"/>
      <c r="B646" s="194"/>
      <c r="C646" s="194"/>
      <c r="D646" s="194"/>
      <c r="E646" s="88"/>
      <c r="F646" s="202"/>
      <c r="G646" s="202"/>
      <c r="I646" s="88"/>
      <c r="J646" s="88"/>
      <c r="K646" s="203"/>
      <c r="L646" s="88"/>
      <c r="M646" s="204"/>
      <c r="N646" s="88"/>
      <c r="O646" s="204"/>
      <c r="P646" s="205"/>
      <c r="Q646" s="88"/>
      <c r="R646" s="88"/>
      <c r="S646" s="88"/>
      <c r="T646" s="88"/>
      <c r="U646" s="88"/>
      <c r="V646" s="88"/>
      <c r="W646" s="88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88"/>
      <c r="GF646" s="88"/>
      <c r="GG646" s="88"/>
      <c r="GH646" s="88"/>
      <c r="GI646" s="88"/>
      <c r="GJ646" s="88"/>
      <c r="GK646" s="88"/>
      <c r="GL646" s="88"/>
      <c r="GM646" s="88"/>
      <c r="GN646" s="88"/>
    </row>
    <row r="647" spans="1:196" s="195" customFormat="1">
      <c r="A647" s="4"/>
      <c r="B647" s="194"/>
      <c r="C647" s="194"/>
      <c r="D647" s="194"/>
      <c r="E647" s="88"/>
      <c r="F647" s="202"/>
      <c r="G647" s="202"/>
      <c r="I647" s="88"/>
      <c r="J647" s="88"/>
      <c r="K647" s="203"/>
      <c r="L647" s="88"/>
      <c r="M647" s="204"/>
      <c r="N647" s="88"/>
      <c r="O647" s="204"/>
      <c r="P647" s="205"/>
      <c r="Q647" s="88"/>
      <c r="R647" s="88"/>
      <c r="S647" s="88"/>
      <c r="T647" s="88"/>
      <c r="U647" s="88"/>
      <c r="V647" s="88"/>
      <c r="W647" s="88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88"/>
      <c r="GF647" s="88"/>
      <c r="GG647" s="88"/>
      <c r="GH647" s="88"/>
      <c r="GI647" s="88"/>
      <c r="GJ647" s="88"/>
      <c r="GK647" s="88"/>
      <c r="GL647" s="88"/>
      <c r="GM647" s="88"/>
      <c r="GN647" s="88"/>
    </row>
    <row r="648" spans="1:196" s="195" customFormat="1">
      <c r="A648" s="4"/>
      <c r="B648" s="194"/>
      <c r="C648" s="194"/>
      <c r="D648" s="194"/>
      <c r="E648" s="88"/>
      <c r="F648" s="202"/>
      <c r="G648" s="202"/>
      <c r="I648" s="88"/>
      <c r="J648" s="88"/>
      <c r="K648" s="203"/>
      <c r="L648" s="88"/>
      <c r="M648" s="204"/>
      <c r="N648" s="88"/>
      <c r="O648" s="204"/>
      <c r="P648" s="205"/>
      <c r="Q648" s="88"/>
      <c r="R648" s="88"/>
      <c r="S648" s="88"/>
      <c r="T648" s="88"/>
      <c r="U648" s="88"/>
      <c r="V648" s="88"/>
      <c r="W648" s="88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88"/>
      <c r="GF648" s="88"/>
      <c r="GG648" s="88"/>
      <c r="GH648" s="88"/>
      <c r="GI648" s="88"/>
      <c r="GJ648" s="88"/>
      <c r="GK648" s="88"/>
      <c r="GL648" s="88"/>
      <c r="GM648" s="88"/>
      <c r="GN648" s="88"/>
    </row>
    <row r="649" spans="1:196" s="195" customFormat="1">
      <c r="A649" s="4"/>
      <c r="B649" s="194"/>
      <c r="C649" s="194"/>
      <c r="D649" s="194"/>
      <c r="E649" s="88"/>
      <c r="F649" s="202"/>
      <c r="G649" s="202"/>
      <c r="I649" s="88"/>
      <c r="J649" s="88"/>
      <c r="K649" s="203"/>
      <c r="L649" s="88"/>
      <c r="M649" s="204"/>
      <c r="N649" s="88"/>
      <c r="O649" s="204"/>
      <c r="P649" s="205"/>
      <c r="Q649" s="88"/>
      <c r="R649" s="88"/>
      <c r="S649" s="88"/>
      <c r="T649" s="88"/>
      <c r="U649" s="88"/>
      <c r="V649" s="88"/>
      <c r="W649" s="88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88"/>
      <c r="GF649" s="88"/>
      <c r="GG649" s="88"/>
      <c r="GH649" s="88"/>
      <c r="GI649" s="88"/>
      <c r="GJ649" s="88"/>
      <c r="GK649" s="88"/>
      <c r="GL649" s="88"/>
      <c r="GM649" s="88"/>
      <c r="GN649" s="88"/>
    </row>
    <row r="650" spans="1:196" s="195" customFormat="1">
      <c r="A650" s="4"/>
      <c r="B650" s="194"/>
      <c r="C650" s="194"/>
      <c r="D650" s="194"/>
      <c r="E650" s="88"/>
      <c r="F650" s="202"/>
      <c r="G650" s="202"/>
      <c r="I650" s="88"/>
      <c r="J650" s="88"/>
      <c r="K650" s="203"/>
      <c r="L650" s="88"/>
      <c r="M650" s="204"/>
      <c r="N650" s="88"/>
      <c r="O650" s="204"/>
      <c r="P650" s="205"/>
      <c r="Q650" s="88"/>
      <c r="R650" s="88"/>
      <c r="S650" s="88"/>
      <c r="T650" s="88"/>
      <c r="U650" s="88"/>
      <c r="V650" s="88"/>
      <c r="W650" s="88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88"/>
      <c r="GF650" s="88"/>
      <c r="GG650" s="88"/>
      <c r="GH650" s="88"/>
      <c r="GI650" s="88"/>
      <c r="GJ650" s="88"/>
      <c r="GK650" s="88"/>
      <c r="GL650" s="88"/>
      <c r="GM650" s="88"/>
      <c r="GN650" s="88"/>
    </row>
    <row r="651" spans="1:196" s="195" customFormat="1">
      <c r="A651" s="4"/>
      <c r="B651" s="194"/>
      <c r="C651" s="194"/>
      <c r="D651" s="194"/>
      <c r="E651" s="88"/>
      <c r="F651" s="202"/>
      <c r="G651" s="202"/>
      <c r="I651" s="88"/>
      <c r="J651" s="88"/>
      <c r="K651" s="203"/>
      <c r="L651" s="88"/>
      <c r="M651" s="204"/>
      <c r="N651" s="88"/>
      <c r="O651" s="204"/>
      <c r="P651" s="205"/>
      <c r="Q651" s="88"/>
      <c r="R651" s="88"/>
      <c r="S651" s="88"/>
      <c r="T651" s="88"/>
      <c r="U651" s="88"/>
      <c r="V651" s="88"/>
      <c r="W651" s="88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88"/>
      <c r="GF651" s="88"/>
      <c r="GG651" s="88"/>
      <c r="GH651" s="88"/>
      <c r="GI651" s="88"/>
      <c r="GJ651" s="88"/>
      <c r="GK651" s="88"/>
      <c r="GL651" s="88"/>
      <c r="GM651" s="88"/>
      <c r="GN651" s="88"/>
    </row>
    <row r="652" spans="1:196" s="195" customFormat="1">
      <c r="A652" s="4"/>
      <c r="B652" s="194"/>
      <c r="C652" s="194"/>
      <c r="D652" s="194"/>
      <c r="E652" s="88"/>
      <c r="F652" s="202"/>
      <c r="G652" s="202"/>
      <c r="I652" s="88"/>
      <c r="J652" s="88"/>
      <c r="K652" s="203"/>
      <c r="L652" s="88"/>
      <c r="M652" s="204"/>
      <c r="N652" s="88"/>
      <c r="O652" s="204"/>
      <c r="P652" s="205"/>
      <c r="Q652" s="88"/>
      <c r="R652" s="88"/>
      <c r="S652" s="88"/>
      <c r="T652" s="88"/>
      <c r="U652" s="88"/>
      <c r="V652" s="88"/>
      <c r="W652" s="88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88"/>
      <c r="GF652" s="88"/>
      <c r="GG652" s="88"/>
      <c r="GH652" s="88"/>
      <c r="GI652" s="88"/>
      <c r="GJ652" s="88"/>
      <c r="GK652" s="88"/>
      <c r="GL652" s="88"/>
      <c r="GM652" s="88"/>
      <c r="GN652" s="88"/>
    </row>
    <row r="653" spans="1:196" s="195" customFormat="1">
      <c r="A653" s="4"/>
      <c r="B653" s="194"/>
      <c r="C653" s="194"/>
      <c r="D653" s="194"/>
      <c r="E653" s="88"/>
      <c r="F653" s="202"/>
      <c r="G653" s="202"/>
      <c r="I653" s="88"/>
      <c r="J653" s="88"/>
      <c r="K653" s="203"/>
      <c r="L653" s="88"/>
      <c r="M653" s="204"/>
      <c r="N653" s="88"/>
      <c r="O653" s="204"/>
      <c r="P653" s="205"/>
      <c r="Q653" s="88"/>
      <c r="R653" s="88"/>
      <c r="S653" s="88"/>
      <c r="T653" s="88"/>
      <c r="U653" s="88"/>
      <c r="V653" s="88"/>
      <c r="W653" s="88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88"/>
      <c r="GF653" s="88"/>
      <c r="GG653" s="88"/>
      <c r="GH653" s="88"/>
      <c r="GI653" s="88"/>
      <c r="GJ653" s="88"/>
      <c r="GK653" s="88"/>
      <c r="GL653" s="88"/>
      <c r="GM653" s="88"/>
      <c r="GN653" s="88"/>
    </row>
    <row r="654" spans="1:196" s="195" customFormat="1">
      <c r="A654" s="4"/>
      <c r="B654" s="194"/>
      <c r="C654" s="194"/>
      <c r="D654" s="194"/>
      <c r="E654" s="88"/>
      <c r="F654" s="202"/>
      <c r="G654" s="202"/>
      <c r="I654" s="88"/>
      <c r="J654" s="88"/>
      <c r="K654" s="203"/>
      <c r="L654" s="88"/>
      <c r="M654" s="204"/>
      <c r="N654" s="88"/>
      <c r="O654" s="204"/>
      <c r="P654" s="205"/>
      <c r="Q654" s="88"/>
      <c r="R654" s="88"/>
      <c r="S654" s="88"/>
      <c r="T654" s="88"/>
      <c r="U654" s="88"/>
      <c r="V654" s="88"/>
      <c r="W654" s="88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88"/>
      <c r="GF654" s="88"/>
      <c r="GG654" s="88"/>
      <c r="GH654" s="88"/>
      <c r="GI654" s="88"/>
      <c r="GJ654" s="88"/>
      <c r="GK654" s="88"/>
      <c r="GL654" s="88"/>
      <c r="GM654" s="88"/>
      <c r="GN654" s="88"/>
    </row>
    <row r="655" spans="1:196" s="195" customFormat="1">
      <c r="A655" s="4"/>
      <c r="B655" s="194"/>
      <c r="C655" s="194"/>
      <c r="D655" s="194"/>
      <c r="E655" s="88"/>
      <c r="F655" s="202"/>
      <c r="G655" s="202"/>
      <c r="I655" s="88"/>
      <c r="J655" s="88"/>
      <c r="K655" s="203"/>
      <c r="L655" s="88"/>
      <c r="M655" s="204"/>
      <c r="N655" s="88"/>
      <c r="O655" s="204"/>
      <c r="P655" s="205"/>
      <c r="Q655" s="88"/>
      <c r="R655" s="88"/>
      <c r="S655" s="88"/>
      <c r="T655" s="88"/>
      <c r="U655" s="88"/>
      <c r="V655" s="88"/>
      <c r="W655" s="88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88"/>
      <c r="GF655" s="88"/>
      <c r="GG655" s="88"/>
      <c r="GH655" s="88"/>
      <c r="GI655" s="88"/>
      <c r="GJ655" s="88"/>
      <c r="GK655" s="88"/>
      <c r="GL655" s="88"/>
      <c r="GM655" s="88"/>
      <c r="GN655" s="88"/>
    </row>
    <row r="656" spans="1:196" s="195" customFormat="1">
      <c r="A656" s="4"/>
      <c r="B656" s="194"/>
      <c r="C656" s="194"/>
      <c r="D656" s="194"/>
      <c r="E656" s="88"/>
      <c r="F656" s="202"/>
      <c r="G656" s="202"/>
      <c r="I656" s="88"/>
      <c r="J656" s="88"/>
      <c r="K656" s="203"/>
      <c r="L656" s="88"/>
      <c r="M656" s="204"/>
      <c r="N656" s="88"/>
      <c r="O656" s="204"/>
      <c r="P656" s="205"/>
      <c r="Q656" s="88"/>
      <c r="R656" s="88"/>
      <c r="S656" s="88"/>
      <c r="T656" s="88"/>
      <c r="U656" s="88"/>
      <c r="V656" s="88"/>
      <c r="W656" s="88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88"/>
      <c r="GF656" s="88"/>
      <c r="GG656" s="88"/>
      <c r="GH656" s="88"/>
      <c r="GI656" s="88"/>
      <c r="GJ656" s="88"/>
      <c r="GK656" s="88"/>
      <c r="GL656" s="88"/>
      <c r="GM656" s="88"/>
      <c r="GN656" s="88"/>
    </row>
    <row r="657" spans="1:196" s="195" customFormat="1">
      <c r="A657" s="4"/>
      <c r="B657" s="194"/>
      <c r="C657" s="194"/>
      <c r="D657" s="194"/>
      <c r="E657" s="88"/>
      <c r="F657" s="202"/>
      <c r="G657" s="202"/>
      <c r="I657" s="88"/>
      <c r="J657" s="88"/>
      <c r="K657" s="203"/>
      <c r="L657" s="88"/>
      <c r="M657" s="204"/>
      <c r="N657" s="88"/>
      <c r="O657" s="204"/>
      <c r="P657" s="205"/>
      <c r="Q657" s="88"/>
      <c r="R657" s="88"/>
      <c r="S657" s="88"/>
      <c r="T657" s="88"/>
      <c r="U657" s="88"/>
      <c r="V657" s="88"/>
      <c r="W657" s="88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88"/>
      <c r="GF657" s="88"/>
      <c r="GG657" s="88"/>
      <c r="GH657" s="88"/>
      <c r="GI657" s="88"/>
      <c r="GJ657" s="88"/>
      <c r="GK657" s="88"/>
      <c r="GL657" s="88"/>
      <c r="GM657" s="88"/>
      <c r="GN657" s="88"/>
    </row>
    <row r="658" spans="1:196" s="195" customFormat="1">
      <c r="A658" s="4"/>
      <c r="B658" s="194"/>
      <c r="C658" s="194"/>
      <c r="D658" s="194"/>
      <c r="E658" s="88"/>
      <c r="F658" s="202"/>
      <c r="G658" s="202"/>
      <c r="I658" s="88"/>
      <c r="J658" s="88"/>
      <c r="K658" s="203"/>
      <c r="L658" s="88"/>
      <c r="M658" s="204"/>
      <c r="N658" s="88"/>
      <c r="O658" s="204"/>
      <c r="P658" s="205"/>
      <c r="Q658" s="88"/>
      <c r="R658" s="88"/>
      <c r="S658" s="88"/>
      <c r="T658" s="88"/>
      <c r="U658" s="88"/>
      <c r="V658" s="88"/>
      <c r="W658" s="88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88"/>
      <c r="GF658" s="88"/>
      <c r="GG658" s="88"/>
      <c r="GH658" s="88"/>
      <c r="GI658" s="88"/>
      <c r="GJ658" s="88"/>
      <c r="GK658" s="88"/>
      <c r="GL658" s="88"/>
      <c r="GM658" s="88"/>
      <c r="GN658" s="88"/>
    </row>
    <row r="659" spans="1:196" s="195" customFormat="1">
      <c r="A659" s="4"/>
      <c r="B659" s="194"/>
      <c r="C659" s="194"/>
      <c r="D659" s="194"/>
      <c r="E659" s="88"/>
      <c r="F659" s="202"/>
      <c r="G659" s="202"/>
      <c r="I659" s="88"/>
      <c r="J659" s="88"/>
      <c r="K659" s="203"/>
      <c r="L659" s="88"/>
      <c r="M659" s="204"/>
      <c r="N659" s="88"/>
      <c r="O659" s="204"/>
      <c r="P659" s="205"/>
      <c r="Q659" s="88"/>
      <c r="R659" s="88"/>
      <c r="S659" s="88"/>
      <c r="T659" s="88"/>
      <c r="U659" s="88"/>
      <c r="V659" s="88"/>
      <c r="W659" s="88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88"/>
      <c r="GF659" s="88"/>
      <c r="GG659" s="88"/>
      <c r="GH659" s="88"/>
      <c r="GI659" s="88"/>
      <c r="GJ659" s="88"/>
      <c r="GK659" s="88"/>
      <c r="GL659" s="88"/>
      <c r="GM659" s="88"/>
      <c r="GN659" s="88"/>
    </row>
    <row r="660" spans="1:196" s="195" customFormat="1">
      <c r="A660" s="4"/>
      <c r="B660" s="194"/>
      <c r="C660" s="194"/>
      <c r="D660" s="194"/>
      <c r="E660" s="88"/>
      <c r="F660" s="202"/>
      <c r="G660" s="202"/>
      <c r="I660" s="88"/>
      <c r="J660" s="88"/>
      <c r="K660" s="203"/>
      <c r="L660" s="88"/>
      <c r="M660" s="204"/>
      <c r="N660" s="88"/>
      <c r="O660" s="204"/>
      <c r="P660" s="205"/>
      <c r="Q660" s="88"/>
      <c r="R660" s="88"/>
      <c r="S660" s="88"/>
      <c r="T660" s="88"/>
      <c r="U660" s="88"/>
      <c r="V660" s="88"/>
      <c r="W660" s="88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88"/>
      <c r="GF660" s="88"/>
      <c r="GG660" s="88"/>
      <c r="GH660" s="88"/>
      <c r="GI660" s="88"/>
      <c r="GJ660" s="88"/>
      <c r="GK660" s="88"/>
      <c r="GL660" s="88"/>
      <c r="GM660" s="88"/>
      <c r="GN660" s="88"/>
    </row>
    <row r="661" spans="1:196" s="195" customFormat="1">
      <c r="A661" s="4"/>
      <c r="B661" s="194"/>
      <c r="C661" s="194"/>
      <c r="D661" s="194"/>
      <c r="E661" s="88"/>
      <c r="F661" s="202"/>
      <c r="G661" s="202"/>
      <c r="I661" s="88"/>
      <c r="J661" s="88"/>
      <c r="K661" s="203"/>
      <c r="L661" s="88"/>
      <c r="M661" s="204"/>
      <c r="N661" s="88"/>
      <c r="O661" s="204"/>
      <c r="P661" s="205"/>
      <c r="Q661" s="88"/>
      <c r="R661" s="88"/>
      <c r="S661" s="88"/>
      <c r="T661" s="88"/>
      <c r="U661" s="88"/>
      <c r="V661" s="88"/>
      <c r="W661" s="88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88"/>
      <c r="GF661" s="88"/>
      <c r="GG661" s="88"/>
      <c r="GH661" s="88"/>
      <c r="GI661" s="88"/>
      <c r="GJ661" s="88"/>
      <c r="GK661" s="88"/>
      <c r="GL661" s="88"/>
      <c r="GM661" s="88"/>
      <c r="GN661" s="88"/>
    </row>
    <row r="662" spans="1:196" s="195" customFormat="1">
      <c r="A662" s="4"/>
      <c r="B662" s="194"/>
      <c r="C662" s="194"/>
      <c r="D662" s="194"/>
      <c r="E662" s="88"/>
      <c r="F662" s="202"/>
      <c r="G662" s="202"/>
      <c r="I662" s="88"/>
      <c r="J662" s="88"/>
      <c r="K662" s="203"/>
      <c r="L662" s="88"/>
      <c r="M662" s="204"/>
      <c r="N662" s="88"/>
      <c r="O662" s="204"/>
      <c r="P662" s="205"/>
      <c r="Q662" s="88"/>
      <c r="R662" s="88"/>
      <c r="S662" s="88"/>
      <c r="T662" s="88"/>
      <c r="U662" s="88"/>
      <c r="V662" s="88"/>
      <c r="W662" s="88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88"/>
      <c r="GF662" s="88"/>
      <c r="GG662" s="88"/>
      <c r="GH662" s="88"/>
      <c r="GI662" s="88"/>
      <c r="GJ662" s="88"/>
      <c r="GK662" s="88"/>
      <c r="GL662" s="88"/>
      <c r="GM662" s="88"/>
      <c r="GN662" s="88"/>
    </row>
    <row r="663" spans="1:196" s="195" customFormat="1">
      <c r="A663" s="4"/>
      <c r="B663" s="194"/>
      <c r="C663" s="194"/>
      <c r="D663" s="194"/>
      <c r="E663" s="88"/>
      <c r="F663" s="202"/>
      <c r="G663" s="202"/>
      <c r="I663" s="88"/>
      <c r="J663" s="88"/>
      <c r="K663" s="203"/>
      <c r="L663" s="88"/>
      <c r="M663" s="204"/>
      <c r="N663" s="88"/>
      <c r="O663" s="204"/>
      <c r="P663" s="205"/>
      <c r="Q663" s="88"/>
      <c r="R663" s="88"/>
      <c r="S663" s="88"/>
      <c r="T663" s="88"/>
      <c r="U663" s="88"/>
      <c r="V663" s="88"/>
      <c r="W663" s="88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88"/>
      <c r="GF663" s="88"/>
      <c r="GG663" s="88"/>
      <c r="GH663" s="88"/>
      <c r="GI663" s="88"/>
      <c r="GJ663" s="88"/>
      <c r="GK663" s="88"/>
      <c r="GL663" s="88"/>
      <c r="GM663" s="88"/>
      <c r="GN663" s="88"/>
    </row>
    <row r="664" spans="1:196" s="195" customFormat="1">
      <c r="A664" s="4"/>
      <c r="B664" s="194"/>
      <c r="C664" s="194"/>
      <c r="D664" s="194"/>
      <c r="E664" s="88"/>
      <c r="F664" s="202"/>
      <c r="G664" s="202"/>
      <c r="I664" s="88"/>
      <c r="J664" s="88"/>
      <c r="K664" s="203"/>
      <c r="L664" s="88"/>
      <c r="M664" s="204"/>
      <c r="N664" s="88"/>
      <c r="O664" s="204"/>
      <c r="P664" s="205"/>
      <c r="Q664" s="88"/>
      <c r="R664" s="88"/>
      <c r="S664" s="88"/>
      <c r="T664" s="88"/>
      <c r="U664" s="88"/>
      <c r="V664" s="88"/>
      <c r="W664" s="88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88"/>
      <c r="GF664" s="88"/>
      <c r="GG664" s="88"/>
      <c r="GH664" s="88"/>
      <c r="GI664" s="88"/>
      <c r="GJ664" s="88"/>
      <c r="GK664" s="88"/>
      <c r="GL664" s="88"/>
      <c r="GM664" s="88"/>
      <c r="GN664" s="88"/>
    </row>
    <row r="665" spans="1:196" s="195" customFormat="1">
      <c r="A665" s="4"/>
      <c r="B665" s="194"/>
      <c r="C665" s="194"/>
      <c r="D665" s="194"/>
      <c r="E665" s="88"/>
      <c r="F665" s="202"/>
      <c r="G665" s="202"/>
      <c r="I665" s="88"/>
      <c r="J665" s="88"/>
      <c r="K665" s="203"/>
      <c r="L665" s="88"/>
      <c r="M665" s="204"/>
      <c r="N665" s="88"/>
      <c r="O665" s="204"/>
      <c r="P665" s="205"/>
      <c r="Q665" s="88"/>
      <c r="R665" s="88"/>
      <c r="S665" s="88"/>
      <c r="T665" s="88"/>
      <c r="U665" s="88"/>
      <c r="V665" s="88"/>
      <c r="W665" s="88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88"/>
      <c r="GF665" s="88"/>
      <c r="GG665" s="88"/>
      <c r="GH665" s="88"/>
      <c r="GI665" s="88"/>
      <c r="GJ665" s="88"/>
      <c r="GK665" s="88"/>
      <c r="GL665" s="88"/>
      <c r="GM665" s="88"/>
      <c r="GN665" s="88"/>
    </row>
    <row r="666" spans="1:196" s="195" customFormat="1">
      <c r="A666" s="4"/>
      <c r="B666" s="194"/>
      <c r="C666" s="194"/>
      <c r="D666" s="194"/>
      <c r="E666" s="88"/>
      <c r="F666" s="202"/>
      <c r="G666" s="202"/>
      <c r="I666" s="88"/>
      <c r="J666" s="88"/>
      <c r="K666" s="203"/>
      <c r="L666" s="88"/>
      <c r="M666" s="204"/>
      <c r="N666" s="88"/>
      <c r="O666" s="204"/>
      <c r="P666" s="205"/>
      <c r="Q666" s="88"/>
      <c r="R666" s="88"/>
      <c r="S666" s="88"/>
      <c r="T666" s="88"/>
      <c r="U666" s="88"/>
      <c r="V666" s="88"/>
      <c r="W666" s="88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88"/>
      <c r="GF666" s="88"/>
      <c r="GG666" s="88"/>
      <c r="GH666" s="88"/>
      <c r="GI666" s="88"/>
      <c r="GJ666" s="88"/>
      <c r="GK666" s="88"/>
      <c r="GL666" s="88"/>
      <c r="GM666" s="88"/>
      <c r="GN666" s="88"/>
    </row>
    <row r="667" spans="1:196" s="195" customFormat="1">
      <c r="A667" s="4"/>
      <c r="B667" s="194"/>
      <c r="C667" s="194"/>
      <c r="D667" s="194"/>
      <c r="E667" s="88"/>
      <c r="F667" s="202"/>
      <c r="G667" s="202"/>
      <c r="I667" s="88"/>
      <c r="J667" s="88"/>
      <c r="K667" s="203"/>
      <c r="L667" s="88"/>
      <c r="M667" s="204"/>
      <c r="N667" s="88"/>
      <c r="O667" s="204"/>
      <c r="P667" s="205"/>
      <c r="Q667" s="88"/>
      <c r="R667" s="88"/>
      <c r="S667" s="88"/>
      <c r="T667" s="88"/>
      <c r="U667" s="88"/>
      <c r="V667" s="88"/>
      <c r="W667" s="88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88"/>
      <c r="GF667" s="88"/>
      <c r="GG667" s="88"/>
      <c r="GH667" s="88"/>
      <c r="GI667" s="88"/>
      <c r="GJ667" s="88"/>
      <c r="GK667" s="88"/>
      <c r="GL667" s="88"/>
      <c r="GM667" s="88"/>
      <c r="GN667" s="88"/>
    </row>
    <row r="668" spans="1:196" s="195" customFormat="1">
      <c r="A668" s="4"/>
      <c r="B668" s="194"/>
      <c r="C668" s="194"/>
      <c r="D668" s="194"/>
      <c r="E668" s="88"/>
      <c r="F668" s="202"/>
      <c r="G668" s="202"/>
      <c r="I668" s="88"/>
      <c r="J668" s="88"/>
      <c r="K668" s="203"/>
      <c r="L668" s="88"/>
      <c r="M668" s="204"/>
      <c r="N668" s="88"/>
      <c r="O668" s="204"/>
      <c r="P668" s="205"/>
      <c r="Q668" s="88"/>
      <c r="R668" s="88"/>
      <c r="S668" s="88"/>
      <c r="T668" s="88"/>
      <c r="U668" s="88"/>
      <c r="V668" s="88"/>
      <c r="W668" s="88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88"/>
      <c r="GF668" s="88"/>
      <c r="GG668" s="88"/>
      <c r="GH668" s="88"/>
      <c r="GI668" s="88"/>
      <c r="GJ668" s="88"/>
      <c r="GK668" s="88"/>
      <c r="GL668" s="88"/>
      <c r="GM668" s="88"/>
      <c r="GN668" s="88"/>
    </row>
    <row r="669" spans="1:196" s="195" customFormat="1">
      <c r="A669" s="4"/>
      <c r="B669" s="194"/>
      <c r="C669" s="194"/>
      <c r="D669" s="194"/>
      <c r="E669" s="88"/>
      <c r="F669" s="202"/>
      <c r="G669" s="202"/>
      <c r="I669" s="88"/>
      <c r="J669" s="88"/>
      <c r="K669" s="203"/>
      <c r="L669" s="88"/>
      <c r="M669" s="204"/>
      <c r="N669" s="88"/>
      <c r="O669" s="204"/>
      <c r="P669" s="205"/>
      <c r="Q669" s="88"/>
      <c r="R669" s="88"/>
      <c r="S669" s="88"/>
      <c r="T669" s="88"/>
      <c r="U669" s="88"/>
      <c r="V669" s="88"/>
      <c r="W669" s="88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88"/>
      <c r="GF669" s="88"/>
      <c r="GG669" s="88"/>
      <c r="GH669" s="88"/>
      <c r="GI669" s="88"/>
      <c r="GJ669" s="88"/>
      <c r="GK669" s="88"/>
      <c r="GL669" s="88"/>
      <c r="GM669" s="88"/>
      <c r="GN669" s="88"/>
    </row>
    <row r="670" spans="1:196" s="195" customFormat="1">
      <c r="A670" s="4"/>
      <c r="B670" s="194"/>
      <c r="C670" s="194"/>
      <c r="D670" s="194"/>
      <c r="E670" s="88"/>
      <c r="F670" s="202"/>
      <c r="G670" s="202"/>
      <c r="I670" s="88"/>
      <c r="J670" s="88"/>
      <c r="K670" s="203"/>
      <c r="L670" s="88"/>
      <c r="M670" s="204"/>
      <c r="N670" s="88"/>
      <c r="O670" s="204"/>
      <c r="P670" s="205"/>
      <c r="Q670" s="88"/>
      <c r="R670" s="88"/>
      <c r="S670" s="88"/>
      <c r="T670" s="88"/>
      <c r="U670" s="88"/>
      <c r="V670" s="88"/>
      <c r="W670" s="88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88"/>
      <c r="GF670" s="88"/>
      <c r="GG670" s="88"/>
      <c r="GH670" s="88"/>
      <c r="GI670" s="88"/>
      <c r="GJ670" s="88"/>
      <c r="GK670" s="88"/>
      <c r="GL670" s="88"/>
      <c r="GM670" s="88"/>
      <c r="GN670" s="88"/>
    </row>
    <row r="671" spans="1:196" s="195" customFormat="1">
      <c r="A671" s="4"/>
      <c r="B671" s="194"/>
      <c r="C671" s="194"/>
      <c r="D671" s="194"/>
      <c r="E671" s="88"/>
      <c r="F671" s="202"/>
      <c r="G671" s="202"/>
      <c r="I671" s="88"/>
      <c r="J671" s="88"/>
      <c r="K671" s="203"/>
      <c r="L671" s="88"/>
      <c r="M671" s="204"/>
      <c r="N671" s="88"/>
      <c r="O671" s="204"/>
      <c r="P671" s="205"/>
      <c r="Q671" s="88"/>
      <c r="R671" s="88"/>
      <c r="S671" s="88"/>
      <c r="T671" s="88"/>
      <c r="U671" s="88"/>
      <c r="V671" s="88"/>
      <c r="W671" s="88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88"/>
      <c r="GF671" s="88"/>
      <c r="GG671" s="88"/>
      <c r="GH671" s="88"/>
      <c r="GI671" s="88"/>
      <c r="GJ671" s="88"/>
      <c r="GK671" s="88"/>
      <c r="GL671" s="88"/>
      <c r="GM671" s="88"/>
      <c r="GN671" s="88"/>
    </row>
    <row r="672" spans="1:196" s="195" customFormat="1">
      <c r="A672" s="4"/>
      <c r="B672" s="194"/>
      <c r="C672" s="194"/>
      <c r="D672" s="194"/>
      <c r="E672" s="88"/>
      <c r="F672" s="202"/>
      <c r="G672" s="202"/>
      <c r="I672" s="88"/>
      <c r="J672" s="88"/>
      <c r="K672" s="203"/>
      <c r="L672" s="88"/>
      <c r="M672" s="204"/>
      <c r="N672" s="88"/>
      <c r="O672" s="204"/>
      <c r="P672" s="205"/>
      <c r="Q672" s="88"/>
      <c r="R672" s="88"/>
      <c r="S672" s="88"/>
      <c r="T672" s="88"/>
      <c r="U672" s="88"/>
      <c r="V672" s="88"/>
      <c r="W672" s="88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88"/>
      <c r="GF672" s="88"/>
      <c r="GG672" s="88"/>
      <c r="GH672" s="88"/>
      <c r="GI672" s="88"/>
      <c r="GJ672" s="88"/>
      <c r="GK672" s="88"/>
      <c r="GL672" s="88"/>
      <c r="GM672" s="88"/>
      <c r="GN672" s="88"/>
    </row>
    <row r="673" spans="1:196" s="195" customFormat="1">
      <c r="A673" s="4"/>
      <c r="B673" s="194"/>
      <c r="C673" s="194"/>
      <c r="D673" s="194"/>
      <c r="E673" s="88"/>
      <c r="F673" s="202"/>
      <c r="G673" s="202"/>
      <c r="I673" s="88"/>
      <c r="J673" s="88"/>
      <c r="K673" s="203"/>
      <c r="L673" s="88"/>
      <c r="M673" s="204"/>
      <c r="N673" s="88"/>
      <c r="O673" s="204"/>
      <c r="P673" s="205"/>
      <c r="Q673" s="88"/>
      <c r="R673" s="88"/>
      <c r="S673" s="88"/>
      <c r="T673" s="88"/>
      <c r="U673" s="88"/>
      <c r="V673" s="88"/>
      <c r="W673" s="88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88"/>
      <c r="GF673" s="88"/>
      <c r="GG673" s="88"/>
      <c r="GH673" s="88"/>
      <c r="GI673" s="88"/>
      <c r="GJ673" s="88"/>
      <c r="GK673" s="88"/>
      <c r="GL673" s="88"/>
      <c r="GM673" s="88"/>
      <c r="GN673" s="88"/>
    </row>
    <row r="674" spans="1:196" s="195" customFormat="1">
      <c r="A674" s="4"/>
      <c r="B674" s="194"/>
      <c r="C674" s="194"/>
      <c r="D674" s="194"/>
      <c r="E674" s="88"/>
      <c r="F674" s="202"/>
      <c r="G674" s="202"/>
      <c r="I674" s="88"/>
      <c r="J674" s="88"/>
      <c r="K674" s="203"/>
      <c r="L674" s="88"/>
      <c r="M674" s="204"/>
      <c r="N674" s="88"/>
      <c r="O674" s="204"/>
      <c r="P674" s="205"/>
      <c r="Q674" s="88"/>
      <c r="R674" s="88"/>
      <c r="S674" s="88"/>
      <c r="T674" s="88"/>
      <c r="U674" s="88"/>
      <c r="V674" s="88"/>
      <c r="W674" s="88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88"/>
      <c r="GF674" s="88"/>
      <c r="GG674" s="88"/>
      <c r="GH674" s="88"/>
      <c r="GI674" s="88"/>
      <c r="GJ674" s="88"/>
      <c r="GK674" s="88"/>
      <c r="GL674" s="88"/>
      <c r="GM674" s="88"/>
      <c r="GN674" s="88"/>
    </row>
    <row r="675" spans="1:196" s="195" customFormat="1">
      <c r="A675" s="4"/>
      <c r="B675" s="194"/>
      <c r="C675" s="194"/>
      <c r="D675" s="194"/>
      <c r="E675" s="88"/>
      <c r="F675" s="202"/>
      <c r="G675" s="202"/>
      <c r="I675" s="88"/>
      <c r="J675" s="88"/>
      <c r="K675" s="203"/>
      <c r="L675" s="88"/>
      <c r="M675" s="204"/>
      <c r="N675" s="88"/>
      <c r="O675" s="204"/>
      <c r="P675" s="205"/>
      <c r="Q675" s="88"/>
      <c r="R675" s="88"/>
      <c r="S675" s="88"/>
      <c r="T675" s="88"/>
      <c r="U675" s="88"/>
      <c r="V675" s="88"/>
      <c r="W675" s="88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88"/>
      <c r="GF675" s="88"/>
      <c r="GG675" s="88"/>
      <c r="GH675" s="88"/>
      <c r="GI675" s="88"/>
      <c r="GJ675" s="88"/>
      <c r="GK675" s="88"/>
      <c r="GL675" s="88"/>
      <c r="GM675" s="88"/>
      <c r="GN675" s="88"/>
    </row>
    <row r="676" spans="1:196" s="195" customFormat="1">
      <c r="A676" s="4"/>
      <c r="B676" s="194"/>
      <c r="C676" s="194"/>
      <c r="D676" s="194"/>
      <c r="E676" s="88"/>
      <c r="F676" s="202"/>
      <c r="G676" s="202"/>
      <c r="I676" s="88"/>
      <c r="J676" s="88"/>
      <c r="K676" s="203"/>
      <c r="L676" s="88"/>
      <c r="M676" s="204"/>
      <c r="N676" s="88"/>
      <c r="O676" s="204"/>
      <c r="P676" s="205"/>
      <c r="Q676" s="88"/>
      <c r="R676" s="88"/>
      <c r="S676" s="88"/>
      <c r="T676" s="88"/>
      <c r="U676" s="88"/>
      <c r="V676" s="88"/>
      <c r="W676" s="88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88"/>
      <c r="GF676" s="88"/>
      <c r="GG676" s="88"/>
      <c r="GH676" s="88"/>
      <c r="GI676" s="88"/>
      <c r="GJ676" s="88"/>
      <c r="GK676" s="88"/>
      <c r="GL676" s="88"/>
      <c r="GM676" s="88"/>
      <c r="GN676" s="88"/>
    </row>
    <row r="677" spans="1:196" s="195" customFormat="1">
      <c r="A677" s="4"/>
      <c r="B677" s="194"/>
      <c r="C677" s="194"/>
      <c r="D677" s="194"/>
      <c r="E677" s="88"/>
      <c r="F677" s="202"/>
      <c r="G677" s="202"/>
      <c r="I677" s="88"/>
      <c r="J677" s="88"/>
      <c r="K677" s="203"/>
      <c r="L677" s="88"/>
      <c r="M677" s="204"/>
      <c r="N677" s="88"/>
      <c r="O677" s="204"/>
      <c r="P677" s="205"/>
      <c r="Q677" s="88"/>
      <c r="R677" s="88"/>
      <c r="S677" s="88"/>
      <c r="T677" s="88"/>
      <c r="U677" s="88"/>
      <c r="V677" s="88"/>
      <c r="W677" s="88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88"/>
      <c r="GF677" s="88"/>
      <c r="GG677" s="88"/>
      <c r="GH677" s="88"/>
      <c r="GI677" s="88"/>
      <c r="GJ677" s="88"/>
      <c r="GK677" s="88"/>
      <c r="GL677" s="88"/>
      <c r="GM677" s="88"/>
      <c r="GN677" s="88"/>
    </row>
    <row r="678" spans="1:196" s="195" customFormat="1">
      <c r="A678" s="4"/>
      <c r="B678" s="194"/>
      <c r="C678" s="194"/>
      <c r="D678" s="194"/>
      <c r="E678" s="88"/>
      <c r="F678" s="202"/>
      <c r="G678" s="202"/>
      <c r="I678" s="88"/>
      <c r="J678" s="88"/>
      <c r="K678" s="203"/>
      <c r="L678" s="88"/>
      <c r="M678" s="204"/>
      <c r="N678" s="88"/>
      <c r="O678" s="204"/>
      <c r="P678" s="205"/>
      <c r="Q678" s="88"/>
      <c r="R678" s="88"/>
      <c r="S678" s="88"/>
      <c r="T678" s="88"/>
      <c r="U678" s="88"/>
      <c r="V678" s="88"/>
      <c r="W678" s="88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88"/>
      <c r="GF678" s="88"/>
      <c r="GG678" s="88"/>
      <c r="GH678" s="88"/>
      <c r="GI678" s="88"/>
      <c r="GJ678" s="88"/>
      <c r="GK678" s="88"/>
      <c r="GL678" s="88"/>
      <c r="GM678" s="88"/>
      <c r="GN678" s="88"/>
    </row>
    <row r="679" spans="1:196" s="195" customFormat="1">
      <c r="A679" s="4"/>
      <c r="B679" s="194"/>
      <c r="C679" s="194"/>
      <c r="D679" s="194"/>
      <c r="E679" s="88"/>
      <c r="F679" s="202"/>
      <c r="G679" s="202"/>
      <c r="I679" s="88"/>
      <c r="J679" s="88"/>
      <c r="K679" s="203"/>
      <c r="L679" s="88"/>
      <c r="M679" s="204"/>
      <c r="N679" s="88"/>
      <c r="O679" s="204"/>
      <c r="P679" s="205"/>
      <c r="Q679" s="88"/>
      <c r="R679" s="88"/>
      <c r="S679" s="88"/>
      <c r="T679" s="88"/>
      <c r="U679" s="88"/>
      <c r="V679" s="88"/>
      <c r="W679" s="88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88"/>
      <c r="GF679" s="88"/>
      <c r="GG679" s="88"/>
      <c r="GH679" s="88"/>
      <c r="GI679" s="88"/>
      <c r="GJ679" s="88"/>
      <c r="GK679" s="88"/>
      <c r="GL679" s="88"/>
      <c r="GM679" s="88"/>
      <c r="GN679" s="88"/>
    </row>
    <row r="680" spans="1:196" s="195" customFormat="1">
      <c r="A680" s="4"/>
      <c r="B680" s="194"/>
      <c r="C680" s="194"/>
      <c r="D680" s="194"/>
      <c r="E680" s="88"/>
      <c r="F680" s="202"/>
      <c r="G680" s="202"/>
      <c r="I680" s="88"/>
      <c r="J680" s="88"/>
      <c r="K680" s="203"/>
      <c r="L680" s="88"/>
      <c r="M680" s="204"/>
      <c r="N680" s="88"/>
      <c r="O680" s="204"/>
      <c r="P680" s="205"/>
      <c r="Q680" s="88"/>
      <c r="R680" s="88"/>
      <c r="S680" s="88"/>
      <c r="T680" s="88"/>
      <c r="U680" s="88"/>
      <c r="V680" s="88"/>
      <c r="W680" s="88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88"/>
      <c r="GF680" s="88"/>
      <c r="GG680" s="88"/>
      <c r="GH680" s="88"/>
      <c r="GI680" s="88"/>
      <c r="GJ680" s="88"/>
      <c r="GK680" s="88"/>
      <c r="GL680" s="88"/>
      <c r="GM680" s="88"/>
      <c r="GN680" s="88"/>
    </row>
    <row r="681" spans="1:196" s="195" customFormat="1">
      <c r="A681" s="4"/>
      <c r="B681" s="194"/>
      <c r="C681" s="194"/>
      <c r="D681" s="194"/>
      <c r="E681" s="88"/>
      <c r="F681" s="202"/>
      <c r="G681" s="202"/>
      <c r="I681" s="88"/>
      <c r="J681" s="88"/>
      <c r="K681" s="203"/>
      <c r="L681" s="88"/>
      <c r="M681" s="204"/>
      <c r="N681" s="88"/>
      <c r="O681" s="204"/>
      <c r="P681" s="205"/>
      <c r="Q681" s="88"/>
      <c r="R681" s="88"/>
      <c r="S681" s="88"/>
      <c r="T681" s="88"/>
      <c r="U681" s="88"/>
      <c r="V681" s="88"/>
      <c r="W681" s="88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88"/>
      <c r="GF681" s="88"/>
      <c r="GG681" s="88"/>
      <c r="GH681" s="88"/>
      <c r="GI681" s="88"/>
      <c r="GJ681" s="88"/>
      <c r="GK681" s="88"/>
      <c r="GL681" s="88"/>
      <c r="GM681" s="88"/>
      <c r="GN681" s="88"/>
    </row>
    <row r="682" spans="1:196" s="195" customFormat="1">
      <c r="A682" s="4"/>
      <c r="B682" s="194"/>
      <c r="C682" s="194"/>
      <c r="D682" s="194"/>
      <c r="E682" s="88"/>
      <c r="F682" s="202"/>
      <c r="G682" s="202"/>
      <c r="I682" s="88"/>
      <c r="J682" s="88"/>
      <c r="K682" s="203"/>
      <c r="L682" s="88"/>
      <c r="M682" s="204"/>
      <c r="N682" s="88"/>
      <c r="O682" s="204"/>
      <c r="P682" s="205"/>
      <c r="Q682" s="88"/>
      <c r="R682" s="88"/>
      <c r="S682" s="88"/>
      <c r="T682" s="88"/>
      <c r="U682" s="88"/>
      <c r="V682" s="88"/>
      <c r="W682" s="88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88"/>
      <c r="GF682" s="88"/>
      <c r="GG682" s="88"/>
      <c r="GH682" s="88"/>
      <c r="GI682" s="88"/>
      <c r="GJ682" s="88"/>
      <c r="GK682" s="88"/>
      <c r="GL682" s="88"/>
      <c r="GM682" s="88"/>
      <c r="GN682" s="88"/>
    </row>
    <row r="683" spans="1:196" s="195" customFormat="1">
      <c r="A683" s="4"/>
      <c r="B683" s="194"/>
      <c r="C683" s="194"/>
      <c r="D683" s="194"/>
      <c r="E683" s="88"/>
      <c r="F683" s="202"/>
      <c r="G683" s="202"/>
      <c r="I683" s="88"/>
      <c r="J683" s="88"/>
      <c r="K683" s="203"/>
      <c r="L683" s="88"/>
      <c r="M683" s="204"/>
      <c r="N683" s="88"/>
      <c r="O683" s="204"/>
      <c r="P683" s="205"/>
      <c r="Q683" s="88"/>
      <c r="R683" s="88"/>
      <c r="S683" s="88"/>
      <c r="T683" s="88"/>
      <c r="U683" s="88"/>
      <c r="V683" s="88"/>
      <c r="W683" s="88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88"/>
      <c r="GF683" s="88"/>
      <c r="GG683" s="88"/>
      <c r="GH683" s="88"/>
      <c r="GI683" s="88"/>
      <c r="GJ683" s="88"/>
      <c r="GK683" s="88"/>
      <c r="GL683" s="88"/>
      <c r="GM683" s="88"/>
      <c r="GN683" s="88"/>
    </row>
    <row r="684" spans="1:196" s="195" customFormat="1">
      <c r="A684" s="4"/>
      <c r="B684" s="194"/>
      <c r="C684" s="194"/>
      <c r="D684" s="194"/>
      <c r="E684" s="88"/>
      <c r="F684" s="202"/>
      <c r="G684" s="202"/>
      <c r="I684" s="88"/>
      <c r="J684" s="88"/>
      <c r="K684" s="203"/>
      <c r="L684" s="88"/>
      <c r="M684" s="204"/>
      <c r="N684" s="88"/>
      <c r="O684" s="204"/>
      <c r="P684" s="205"/>
      <c r="Q684" s="88"/>
      <c r="R684" s="88"/>
      <c r="S684" s="88"/>
      <c r="T684" s="88"/>
      <c r="U684" s="88"/>
      <c r="V684" s="88"/>
      <c r="W684" s="88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88"/>
      <c r="GF684" s="88"/>
      <c r="GG684" s="88"/>
      <c r="GH684" s="88"/>
      <c r="GI684" s="88"/>
      <c r="GJ684" s="88"/>
      <c r="GK684" s="88"/>
      <c r="GL684" s="88"/>
      <c r="GM684" s="88"/>
      <c r="GN684" s="88"/>
    </row>
    <row r="685" spans="1:196" s="195" customFormat="1">
      <c r="A685" s="4"/>
      <c r="B685" s="194"/>
      <c r="C685" s="194"/>
      <c r="D685" s="194"/>
      <c r="E685" s="88"/>
      <c r="F685" s="202"/>
      <c r="G685" s="202"/>
      <c r="I685" s="88"/>
      <c r="J685" s="88"/>
      <c r="K685" s="203"/>
      <c r="L685" s="88"/>
      <c r="M685" s="204"/>
      <c r="N685" s="88"/>
      <c r="O685" s="204"/>
      <c r="P685" s="205"/>
      <c r="Q685" s="88"/>
      <c r="R685" s="88"/>
      <c r="S685" s="88"/>
      <c r="T685" s="88"/>
      <c r="U685" s="88"/>
      <c r="V685" s="88"/>
      <c r="W685" s="88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88"/>
      <c r="GF685" s="88"/>
      <c r="GG685" s="88"/>
      <c r="GH685" s="88"/>
      <c r="GI685" s="88"/>
      <c r="GJ685" s="88"/>
      <c r="GK685" s="88"/>
      <c r="GL685" s="88"/>
      <c r="GM685" s="88"/>
      <c r="GN685" s="88"/>
    </row>
    <row r="686" spans="1:196" s="195" customFormat="1">
      <c r="A686" s="4"/>
      <c r="B686" s="194"/>
      <c r="C686" s="194"/>
      <c r="D686" s="194"/>
      <c r="E686" s="88"/>
      <c r="F686" s="202"/>
      <c r="G686" s="202"/>
      <c r="I686" s="88"/>
      <c r="J686" s="88"/>
      <c r="K686" s="203"/>
      <c r="L686" s="88"/>
      <c r="M686" s="204"/>
      <c r="N686" s="88"/>
      <c r="O686" s="204"/>
      <c r="P686" s="205"/>
      <c r="Q686" s="88"/>
      <c r="R686" s="88"/>
      <c r="S686" s="88"/>
      <c r="T686" s="88"/>
      <c r="U686" s="88"/>
      <c r="V686" s="88"/>
      <c r="W686" s="88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88"/>
      <c r="GF686" s="88"/>
      <c r="GG686" s="88"/>
      <c r="GH686" s="88"/>
      <c r="GI686" s="88"/>
      <c r="GJ686" s="88"/>
      <c r="GK686" s="88"/>
      <c r="GL686" s="88"/>
      <c r="GM686" s="88"/>
      <c r="GN686" s="88"/>
    </row>
    <row r="687" spans="1:196" s="195" customFormat="1">
      <c r="A687" s="4"/>
      <c r="B687" s="194"/>
      <c r="C687" s="194"/>
      <c r="D687" s="194"/>
      <c r="E687" s="88"/>
      <c r="F687" s="202"/>
      <c r="G687" s="202"/>
      <c r="I687" s="88"/>
      <c r="J687" s="88"/>
      <c r="K687" s="203"/>
      <c r="L687" s="88"/>
      <c r="M687" s="204"/>
      <c r="N687" s="88"/>
      <c r="O687" s="204"/>
      <c r="P687" s="205"/>
      <c r="Q687" s="88"/>
      <c r="R687" s="88"/>
      <c r="S687" s="88"/>
      <c r="T687" s="88"/>
      <c r="U687" s="88"/>
      <c r="V687" s="88"/>
      <c r="W687" s="88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88"/>
      <c r="GF687" s="88"/>
      <c r="GG687" s="88"/>
      <c r="GH687" s="88"/>
      <c r="GI687" s="88"/>
      <c r="GJ687" s="88"/>
      <c r="GK687" s="88"/>
      <c r="GL687" s="88"/>
      <c r="GM687" s="88"/>
      <c r="GN687" s="88"/>
    </row>
    <row r="688" spans="1:196" s="195" customFormat="1">
      <c r="A688" s="4"/>
      <c r="B688" s="194"/>
      <c r="C688" s="194"/>
      <c r="D688" s="194"/>
      <c r="E688" s="88"/>
      <c r="F688" s="202"/>
      <c r="G688" s="202"/>
      <c r="I688" s="88"/>
      <c r="J688" s="88"/>
      <c r="K688" s="203"/>
      <c r="L688" s="88"/>
      <c r="M688" s="204"/>
      <c r="N688" s="88"/>
      <c r="O688" s="204"/>
      <c r="P688" s="205"/>
      <c r="Q688" s="88"/>
      <c r="R688" s="88"/>
      <c r="S688" s="88"/>
      <c r="T688" s="88"/>
      <c r="U688" s="88"/>
      <c r="V688" s="88"/>
      <c r="W688" s="88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88"/>
      <c r="GF688" s="88"/>
      <c r="GG688" s="88"/>
      <c r="GH688" s="88"/>
      <c r="GI688" s="88"/>
      <c r="GJ688" s="88"/>
      <c r="GK688" s="88"/>
      <c r="GL688" s="88"/>
      <c r="GM688" s="88"/>
      <c r="GN688" s="88"/>
    </row>
    <row r="689" spans="1:196" s="195" customFormat="1">
      <c r="A689" s="4"/>
      <c r="B689" s="194"/>
      <c r="C689" s="194"/>
      <c r="D689" s="194"/>
      <c r="E689" s="88"/>
      <c r="F689" s="202"/>
      <c r="G689" s="202"/>
      <c r="I689" s="88"/>
      <c r="J689" s="88"/>
      <c r="K689" s="203"/>
      <c r="L689" s="88"/>
      <c r="M689" s="204"/>
      <c r="N689" s="88"/>
      <c r="O689" s="204"/>
      <c r="P689" s="205"/>
      <c r="Q689" s="88"/>
      <c r="R689" s="88"/>
      <c r="S689" s="88"/>
      <c r="T689" s="88"/>
      <c r="U689" s="88"/>
      <c r="V689" s="88"/>
      <c r="W689" s="88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88"/>
      <c r="GF689" s="88"/>
      <c r="GG689" s="88"/>
      <c r="GH689" s="88"/>
      <c r="GI689" s="88"/>
      <c r="GJ689" s="88"/>
      <c r="GK689" s="88"/>
      <c r="GL689" s="88"/>
      <c r="GM689" s="88"/>
      <c r="GN689" s="88"/>
    </row>
    <row r="690" spans="1:196" s="195" customFormat="1">
      <c r="A690" s="4"/>
      <c r="B690" s="194"/>
      <c r="C690" s="194"/>
      <c r="D690" s="194"/>
      <c r="E690" s="88"/>
      <c r="F690" s="202"/>
      <c r="G690" s="202"/>
      <c r="I690" s="88"/>
      <c r="J690" s="88"/>
      <c r="K690" s="203"/>
      <c r="L690" s="88"/>
      <c r="M690" s="204"/>
      <c r="N690" s="88"/>
      <c r="O690" s="204"/>
      <c r="P690" s="205"/>
      <c r="Q690" s="88"/>
      <c r="R690" s="88"/>
      <c r="S690" s="88"/>
      <c r="T690" s="88"/>
      <c r="U690" s="88"/>
      <c r="V690" s="88"/>
      <c r="W690" s="88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88"/>
      <c r="GF690" s="88"/>
      <c r="GG690" s="88"/>
      <c r="GH690" s="88"/>
      <c r="GI690" s="88"/>
      <c r="GJ690" s="88"/>
      <c r="GK690" s="88"/>
      <c r="GL690" s="88"/>
      <c r="GM690" s="88"/>
      <c r="GN690" s="88"/>
    </row>
    <row r="691" spans="1:196" s="195" customFormat="1">
      <c r="A691" s="4"/>
      <c r="B691" s="194"/>
      <c r="C691" s="194"/>
      <c r="D691" s="194"/>
      <c r="E691" s="88"/>
      <c r="F691" s="202"/>
      <c r="G691" s="202"/>
      <c r="I691" s="88"/>
      <c r="J691" s="88"/>
      <c r="K691" s="203"/>
      <c r="L691" s="88"/>
      <c r="M691" s="204"/>
      <c r="N691" s="88"/>
      <c r="O691" s="204"/>
      <c r="P691" s="205"/>
      <c r="Q691" s="88"/>
      <c r="R691" s="88"/>
      <c r="S691" s="88"/>
      <c r="T691" s="88"/>
      <c r="U691" s="88"/>
      <c r="V691" s="88"/>
      <c r="W691" s="88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88"/>
      <c r="GF691" s="88"/>
      <c r="GG691" s="88"/>
      <c r="GH691" s="88"/>
      <c r="GI691" s="88"/>
      <c r="GJ691" s="88"/>
      <c r="GK691" s="88"/>
      <c r="GL691" s="88"/>
      <c r="GM691" s="88"/>
      <c r="GN691" s="88"/>
    </row>
    <row r="692" spans="1:196" s="195" customFormat="1">
      <c r="A692" s="4"/>
      <c r="B692" s="194"/>
      <c r="C692" s="194"/>
      <c r="D692" s="194"/>
      <c r="E692" s="88"/>
      <c r="F692" s="202"/>
      <c r="G692" s="202"/>
      <c r="I692" s="88"/>
      <c r="J692" s="88"/>
      <c r="K692" s="203"/>
      <c r="L692" s="88"/>
      <c r="M692" s="204"/>
      <c r="N692" s="88"/>
      <c r="O692" s="204"/>
      <c r="P692" s="205"/>
      <c r="Q692" s="88"/>
      <c r="R692" s="88"/>
      <c r="S692" s="88"/>
      <c r="T692" s="88"/>
      <c r="U692" s="88"/>
      <c r="V692" s="88"/>
      <c r="W692" s="88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88"/>
      <c r="GF692" s="88"/>
      <c r="GG692" s="88"/>
      <c r="GH692" s="88"/>
      <c r="GI692" s="88"/>
      <c r="GJ692" s="88"/>
      <c r="GK692" s="88"/>
      <c r="GL692" s="88"/>
      <c r="GM692" s="88"/>
      <c r="GN692" s="88"/>
    </row>
    <row r="693" spans="1:196" s="195" customFormat="1">
      <c r="A693" s="4"/>
      <c r="B693" s="194"/>
      <c r="C693" s="194"/>
      <c r="D693" s="194"/>
      <c r="E693" s="88"/>
      <c r="F693" s="202"/>
      <c r="G693" s="202"/>
      <c r="I693" s="88"/>
      <c r="J693" s="88"/>
      <c r="K693" s="203"/>
      <c r="L693" s="88"/>
      <c r="M693" s="204"/>
      <c r="N693" s="88"/>
      <c r="O693" s="204"/>
      <c r="P693" s="205"/>
      <c r="Q693" s="88"/>
      <c r="R693" s="88"/>
      <c r="S693" s="88"/>
      <c r="T693" s="88"/>
      <c r="U693" s="88"/>
      <c r="V693" s="88"/>
      <c r="W693" s="88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88"/>
      <c r="GF693" s="88"/>
      <c r="GG693" s="88"/>
      <c r="GH693" s="88"/>
      <c r="GI693" s="88"/>
      <c r="GJ693" s="88"/>
      <c r="GK693" s="88"/>
      <c r="GL693" s="88"/>
      <c r="GM693" s="88"/>
      <c r="GN693" s="88"/>
    </row>
    <row r="694" spans="1:196" s="195" customFormat="1">
      <c r="A694" s="4"/>
      <c r="B694" s="194"/>
      <c r="C694" s="194"/>
      <c r="D694" s="194"/>
      <c r="E694" s="88"/>
      <c r="F694" s="202"/>
      <c r="G694" s="202"/>
      <c r="I694" s="88"/>
      <c r="J694" s="88"/>
      <c r="K694" s="203"/>
      <c r="L694" s="88"/>
      <c r="M694" s="204"/>
      <c r="N694" s="88"/>
      <c r="O694" s="204"/>
      <c r="P694" s="205"/>
      <c r="Q694" s="88"/>
      <c r="R694" s="88"/>
      <c r="S694" s="88"/>
      <c r="T694" s="88"/>
      <c r="U694" s="88"/>
      <c r="V694" s="88"/>
      <c r="W694" s="88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88"/>
      <c r="GF694" s="88"/>
      <c r="GG694" s="88"/>
      <c r="GH694" s="88"/>
      <c r="GI694" s="88"/>
      <c r="GJ694" s="88"/>
      <c r="GK694" s="88"/>
      <c r="GL694" s="88"/>
      <c r="GM694" s="88"/>
      <c r="GN694" s="88"/>
    </row>
    <row r="695" spans="1:196" s="195" customFormat="1">
      <c r="A695" s="4"/>
      <c r="B695" s="194"/>
      <c r="C695" s="194"/>
      <c r="D695" s="194"/>
      <c r="E695" s="88"/>
      <c r="F695" s="202"/>
      <c r="G695" s="202"/>
      <c r="I695" s="88"/>
      <c r="J695" s="88"/>
      <c r="K695" s="203"/>
      <c r="L695" s="88"/>
      <c r="M695" s="204"/>
      <c r="N695" s="88"/>
      <c r="O695" s="204"/>
      <c r="P695" s="205"/>
      <c r="Q695" s="88"/>
      <c r="R695" s="88"/>
      <c r="S695" s="88"/>
      <c r="T695" s="88"/>
      <c r="U695" s="88"/>
      <c r="V695" s="88"/>
      <c r="W695" s="88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88"/>
      <c r="GF695" s="88"/>
      <c r="GG695" s="88"/>
      <c r="GH695" s="88"/>
      <c r="GI695" s="88"/>
      <c r="GJ695" s="88"/>
      <c r="GK695" s="88"/>
      <c r="GL695" s="88"/>
      <c r="GM695" s="88"/>
      <c r="GN695" s="88"/>
    </row>
    <row r="696" spans="1:196" s="195" customFormat="1">
      <c r="A696" s="4"/>
      <c r="B696" s="194"/>
      <c r="C696" s="194"/>
      <c r="D696" s="194"/>
      <c r="E696" s="88"/>
      <c r="F696" s="202"/>
      <c r="G696" s="202"/>
      <c r="I696" s="88"/>
      <c r="J696" s="88"/>
      <c r="K696" s="203"/>
      <c r="L696" s="88"/>
      <c r="M696" s="204"/>
      <c r="N696" s="88"/>
      <c r="O696" s="204"/>
      <c r="P696" s="205"/>
      <c r="Q696" s="88"/>
      <c r="R696" s="88"/>
      <c r="S696" s="88"/>
      <c r="T696" s="88"/>
      <c r="U696" s="88"/>
      <c r="V696" s="88"/>
      <c r="W696" s="88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88"/>
      <c r="GF696" s="88"/>
      <c r="GG696" s="88"/>
      <c r="GH696" s="88"/>
      <c r="GI696" s="88"/>
      <c r="GJ696" s="88"/>
      <c r="GK696" s="88"/>
      <c r="GL696" s="88"/>
      <c r="GM696" s="88"/>
      <c r="GN696" s="88"/>
    </row>
    <row r="697" spans="1:196" s="195" customFormat="1">
      <c r="A697" s="4"/>
      <c r="B697" s="194"/>
      <c r="C697" s="194"/>
      <c r="D697" s="194"/>
      <c r="E697" s="88"/>
      <c r="F697" s="202"/>
      <c r="G697" s="202"/>
      <c r="I697" s="88"/>
      <c r="J697" s="88"/>
      <c r="K697" s="203"/>
      <c r="L697" s="88"/>
      <c r="M697" s="204"/>
      <c r="N697" s="88"/>
      <c r="O697" s="204"/>
      <c r="P697" s="205"/>
      <c r="Q697" s="88"/>
      <c r="R697" s="88"/>
      <c r="S697" s="88"/>
      <c r="T697" s="88"/>
      <c r="U697" s="88"/>
      <c r="V697" s="88"/>
      <c r="W697" s="88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88"/>
      <c r="GF697" s="88"/>
      <c r="GG697" s="88"/>
      <c r="GH697" s="88"/>
      <c r="GI697" s="88"/>
      <c r="GJ697" s="88"/>
      <c r="GK697" s="88"/>
      <c r="GL697" s="88"/>
      <c r="GM697" s="88"/>
      <c r="GN697" s="88"/>
    </row>
    <row r="698" spans="1:196" s="195" customFormat="1">
      <c r="A698" s="4"/>
      <c r="B698" s="194"/>
      <c r="C698" s="194"/>
      <c r="D698" s="194"/>
      <c r="E698" s="88"/>
      <c r="F698" s="202"/>
      <c r="G698" s="202"/>
      <c r="I698" s="88"/>
      <c r="J698" s="88"/>
      <c r="K698" s="203"/>
      <c r="L698" s="88"/>
      <c r="M698" s="204"/>
      <c r="N698" s="88"/>
      <c r="O698" s="204"/>
      <c r="P698" s="205"/>
      <c r="Q698" s="88"/>
      <c r="R698" s="88"/>
      <c r="S698" s="88"/>
      <c r="T698" s="88"/>
      <c r="U698" s="88"/>
      <c r="V698" s="88"/>
      <c r="W698" s="88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88"/>
      <c r="GF698" s="88"/>
      <c r="GG698" s="88"/>
      <c r="GH698" s="88"/>
      <c r="GI698" s="88"/>
      <c r="GJ698" s="88"/>
      <c r="GK698" s="88"/>
      <c r="GL698" s="88"/>
      <c r="GM698" s="88"/>
      <c r="GN698" s="88"/>
    </row>
    <row r="699" spans="1:196" s="195" customFormat="1">
      <c r="A699" s="4"/>
      <c r="B699" s="194"/>
      <c r="C699" s="194"/>
      <c r="D699" s="194"/>
      <c r="E699" s="88"/>
      <c r="F699" s="202"/>
      <c r="G699" s="202"/>
      <c r="I699" s="88"/>
      <c r="J699" s="88"/>
      <c r="K699" s="203"/>
      <c r="L699" s="88"/>
      <c r="M699" s="204"/>
      <c r="N699" s="88"/>
      <c r="O699" s="204"/>
      <c r="P699" s="205"/>
      <c r="Q699" s="88"/>
      <c r="R699" s="88"/>
      <c r="S699" s="88"/>
      <c r="T699" s="88"/>
      <c r="U699" s="88"/>
      <c r="V699" s="88"/>
      <c r="W699" s="88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88"/>
      <c r="GF699" s="88"/>
      <c r="GG699" s="88"/>
      <c r="GH699" s="88"/>
      <c r="GI699" s="88"/>
      <c r="GJ699" s="88"/>
      <c r="GK699" s="88"/>
      <c r="GL699" s="88"/>
      <c r="GM699" s="88"/>
      <c r="GN699" s="88"/>
    </row>
    <row r="700" spans="1:196" s="195" customFormat="1">
      <c r="A700" s="4"/>
      <c r="B700" s="194"/>
      <c r="C700" s="194"/>
      <c r="D700" s="194"/>
      <c r="E700" s="88"/>
      <c r="F700" s="202"/>
      <c r="G700" s="202"/>
      <c r="I700" s="88"/>
      <c r="J700" s="88"/>
      <c r="K700" s="203"/>
      <c r="L700" s="88"/>
      <c r="M700" s="204"/>
      <c r="N700" s="88"/>
      <c r="O700" s="204"/>
      <c r="P700" s="205"/>
      <c r="Q700" s="88"/>
      <c r="R700" s="88"/>
      <c r="S700" s="88"/>
      <c r="T700" s="88"/>
      <c r="U700" s="88"/>
      <c r="V700" s="88"/>
      <c r="W700" s="88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88"/>
      <c r="GF700" s="88"/>
      <c r="GG700" s="88"/>
      <c r="GH700" s="88"/>
      <c r="GI700" s="88"/>
      <c r="GJ700" s="88"/>
      <c r="GK700" s="88"/>
      <c r="GL700" s="88"/>
      <c r="GM700" s="88"/>
      <c r="GN700" s="88"/>
    </row>
    <row r="701" spans="1:196" s="195" customFormat="1">
      <c r="A701" s="4"/>
      <c r="B701" s="194"/>
      <c r="C701" s="194"/>
      <c r="D701" s="194"/>
      <c r="E701" s="88"/>
      <c r="F701" s="202"/>
      <c r="G701" s="202"/>
      <c r="I701" s="88"/>
      <c r="J701" s="88"/>
      <c r="K701" s="203"/>
      <c r="L701" s="88"/>
      <c r="M701" s="204"/>
      <c r="N701" s="88"/>
      <c r="O701" s="204"/>
      <c r="P701" s="205"/>
      <c r="Q701" s="88"/>
      <c r="R701" s="88"/>
      <c r="S701" s="88"/>
      <c r="T701" s="88"/>
      <c r="U701" s="88"/>
      <c r="V701" s="88"/>
      <c r="W701" s="88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88"/>
      <c r="GF701" s="88"/>
      <c r="GG701" s="88"/>
      <c r="GH701" s="88"/>
      <c r="GI701" s="88"/>
      <c r="GJ701" s="88"/>
      <c r="GK701" s="88"/>
      <c r="GL701" s="88"/>
      <c r="GM701" s="88"/>
      <c r="GN701" s="88"/>
    </row>
    <row r="702" spans="1:196" s="195" customFormat="1">
      <c r="A702" s="4"/>
      <c r="B702" s="194"/>
      <c r="C702" s="194"/>
      <c r="D702" s="194"/>
      <c r="E702" s="88"/>
      <c r="F702" s="202"/>
      <c r="G702" s="202"/>
      <c r="I702" s="88"/>
      <c r="J702" s="88"/>
      <c r="K702" s="203"/>
      <c r="L702" s="88"/>
      <c r="M702" s="204"/>
      <c r="N702" s="88"/>
      <c r="O702" s="204"/>
      <c r="P702" s="205"/>
      <c r="Q702" s="88"/>
      <c r="R702" s="88"/>
      <c r="S702" s="88"/>
      <c r="T702" s="88"/>
      <c r="U702" s="88"/>
      <c r="V702" s="88"/>
      <c r="W702" s="88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88"/>
      <c r="GF702" s="88"/>
      <c r="GG702" s="88"/>
      <c r="GH702" s="88"/>
      <c r="GI702" s="88"/>
      <c r="GJ702" s="88"/>
      <c r="GK702" s="88"/>
      <c r="GL702" s="88"/>
      <c r="GM702" s="88"/>
      <c r="GN702" s="88"/>
    </row>
    <row r="703" spans="1:196" s="195" customFormat="1">
      <c r="A703" s="4"/>
      <c r="B703" s="194"/>
      <c r="C703" s="194"/>
      <c r="D703" s="194"/>
      <c r="E703" s="88"/>
      <c r="F703" s="202"/>
      <c r="G703" s="202"/>
      <c r="I703" s="88"/>
      <c r="J703" s="88"/>
      <c r="K703" s="203"/>
      <c r="L703" s="88"/>
      <c r="M703" s="204"/>
      <c r="N703" s="88"/>
      <c r="O703" s="204"/>
      <c r="P703" s="205"/>
      <c r="Q703" s="88"/>
      <c r="R703" s="88"/>
      <c r="S703" s="88"/>
      <c r="T703" s="88"/>
      <c r="U703" s="88"/>
      <c r="V703" s="88"/>
      <c r="W703" s="88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88"/>
      <c r="GF703" s="88"/>
      <c r="GG703" s="88"/>
      <c r="GH703" s="88"/>
      <c r="GI703" s="88"/>
      <c r="GJ703" s="88"/>
      <c r="GK703" s="88"/>
      <c r="GL703" s="88"/>
      <c r="GM703" s="88"/>
      <c r="GN703" s="88"/>
    </row>
    <row r="704" spans="1:196" s="195" customFormat="1">
      <c r="A704" s="4"/>
      <c r="B704" s="194"/>
      <c r="C704" s="194"/>
      <c r="D704" s="194"/>
      <c r="E704" s="88"/>
      <c r="F704" s="202"/>
      <c r="G704" s="202"/>
      <c r="I704" s="88"/>
      <c r="J704" s="88"/>
      <c r="K704" s="203"/>
      <c r="L704" s="88"/>
      <c r="M704" s="204"/>
      <c r="N704" s="88"/>
      <c r="O704" s="204"/>
      <c r="P704" s="205"/>
      <c r="Q704" s="88"/>
      <c r="R704" s="88"/>
      <c r="S704" s="88"/>
      <c r="T704" s="88"/>
      <c r="U704" s="88"/>
      <c r="V704" s="88"/>
      <c r="W704" s="88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88"/>
      <c r="GF704" s="88"/>
      <c r="GG704" s="88"/>
      <c r="GH704" s="88"/>
      <c r="GI704" s="88"/>
      <c r="GJ704" s="88"/>
      <c r="GK704" s="88"/>
      <c r="GL704" s="88"/>
      <c r="GM704" s="88"/>
      <c r="GN704" s="88"/>
    </row>
    <row r="705" spans="1:196" s="195" customFormat="1">
      <c r="A705" s="4"/>
      <c r="B705" s="194"/>
      <c r="C705" s="194"/>
      <c r="D705" s="194"/>
      <c r="E705" s="88"/>
      <c r="F705" s="202"/>
      <c r="G705" s="202"/>
      <c r="I705" s="88"/>
      <c r="J705" s="88"/>
      <c r="K705" s="203"/>
      <c r="L705" s="88"/>
      <c r="M705" s="204"/>
      <c r="N705" s="88"/>
      <c r="O705" s="204"/>
      <c r="P705" s="205"/>
      <c r="Q705" s="88"/>
      <c r="R705" s="88"/>
      <c r="S705" s="88"/>
      <c r="T705" s="88"/>
      <c r="U705" s="88"/>
      <c r="V705" s="88"/>
      <c r="W705" s="88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88"/>
      <c r="GF705" s="88"/>
      <c r="GG705" s="88"/>
      <c r="GH705" s="88"/>
      <c r="GI705" s="88"/>
      <c r="GJ705" s="88"/>
      <c r="GK705" s="88"/>
      <c r="GL705" s="88"/>
      <c r="GM705" s="88"/>
      <c r="GN705" s="88"/>
    </row>
    <row r="706" spans="1:196" s="195" customFormat="1">
      <c r="A706" s="4"/>
      <c r="B706" s="194"/>
      <c r="C706" s="194"/>
      <c r="D706" s="194"/>
      <c r="E706" s="88"/>
      <c r="F706" s="202"/>
      <c r="G706" s="202"/>
      <c r="I706" s="88"/>
      <c r="J706" s="88"/>
      <c r="K706" s="203"/>
      <c r="L706" s="88"/>
      <c r="M706" s="204"/>
      <c r="N706" s="88"/>
      <c r="O706" s="204"/>
      <c r="P706" s="205"/>
      <c r="Q706" s="88"/>
      <c r="R706" s="88"/>
      <c r="S706" s="88"/>
      <c r="T706" s="88"/>
      <c r="U706" s="88"/>
      <c r="V706" s="88"/>
      <c r="W706" s="88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88"/>
      <c r="GF706" s="88"/>
      <c r="GG706" s="88"/>
      <c r="GH706" s="88"/>
      <c r="GI706" s="88"/>
      <c r="GJ706" s="88"/>
      <c r="GK706" s="88"/>
      <c r="GL706" s="88"/>
      <c r="GM706" s="88"/>
      <c r="GN706" s="88"/>
    </row>
    <row r="707" spans="1:196" s="195" customFormat="1">
      <c r="A707" s="4"/>
      <c r="B707" s="194"/>
      <c r="C707" s="194"/>
      <c r="D707" s="194"/>
      <c r="E707" s="88"/>
      <c r="F707" s="202"/>
      <c r="G707" s="202"/>
      <c r="I707" s="88"/>
      <c r="J707" s="88"/>
      <c r="K707" s="203"/>
      <c r="L707" s="88"/>
      <c r="M707" s="204"/>
      <c r="N707" s="88"/>
      <c r="O707" s="204"/>
      <c r="P707" s="205"/>
      <c r="Q707" s="88"/>
      <c r="R707" s="88"/>
      <c r="S707" s="88"/>
      <c r="T707" s="88"/>
      <c r="U707" s="88"/>
      <c r="V707" s="88"/>
      <c r="W707" s="88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88"/>
      <c r="GF707" s="88"/>
      <c r="GG707" s="88"/>
      <c r="GH707" s="88"/>
      <c r="GI707" s="88"/>
      <c r="GJ707" s="88"/>
      <c r="GK707" s="88"/>
      <c r="GL707" s="88"/>
      <c r="GM707" s="88"/>
      <c r="GN707" s="88"/>
    </row>
    <row r="708" spans="1:196" s="195" customFormat="1">
      <c r="A708" s="4"/>
      <c r="B708" s="194"/>
      <c r="C708" s="194"/>
      <c r="D708" s="194"/>
      <c r="E708" s="88"/>
      <c r="F708" s="202"/>
      <c r="G708" s="202"/>
      <c r="I708" s="88"/>
      <c r="J708" s="88"/>
      <c r="K708" s="203"/>
      <c r="L708" s="88"/>
      <c r="M708" s="204"/>
      <c r="N708" s="88"/>
      <c r="O708" s="204"/>
      <c r="P708" s="205"/>
      <c r="Q708" s="88"/>
      <c r="R708" s="88"/>
      <c r="S708" s="88"/>
      <c r="T708" s="88"/>
      <c r="U708" s="88"/>
      <c r="V708" s="88"/>
      <c r="W708" s="88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88"/>
      <c r="GF708" s="88"/>
      <c r="GG708" s="88"/>
      <c r="GH708" s="88"/>
      <c r="GI708" s="88"/>
      <c r="GJ708" s="88"/>
      <c r="GK708" s="88"/>
      <c r="GL708" s="88"/>
      <c r="GM708" s="88"/>
      <c r="GN708" s="88"/>
    </row>
    <row r="709" spans="1:196" s="195" customFormat="1">
      <c r="A709" s="4"/>
      <c r="B709" s="194"/>
      <c r="C709" s="194"/>
      <c r="D709" s="194"/>
      <c r="E709" s="88"/>
      <c r="F709" s="202"/>
      <c r="G709" s="202"/>
      <c r="I709" s="88"/>
      <c r="J709" s="88"/>
      <c r="K709" s="203"/>
      <c r="L709" s="88"/>
      <c r="M709" s="204"/>
      <c r="N709" s="88"/>
      <c r="O709" s="204"/>
      <c r="P709" s="205"/>
      <c r="Q709" s="88"/>
      <c r="R709" s="88"/>
      <c r="S709" s="88"/>
      <c r="T709" s="88"/>
      <c r="U709" s="88"/>
      <c r="V709" s="88"/>
      <c r="W709" s="88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88"/>
      <c r="GF709" s="88"/>
      <c r="GG709" s="88"/>
      <c r="GH709" s="88"/>
      <c r="GI709" s="88"/>
      <c r="GJ709" s="88"/>
      <c r="GK709" s="88"/>
      <c r="GL709" s="88"/>
      <c r="GM709" s="88"/>
      <c r="GN709" s="88"/>
    </row>
    <row r="710" spans="1:196" s="195" customFormat="1">
      <c r="A710" s="4"/>
      <c r="B710" s="194"/>
      <c r="C710" s="194"/>
      <c r="D710" s="194"/>
      <c r="E710" s="88"/>
      <c r="F710" s="202"/>
      <c r="G710" s="202"/>
      <c r="I710" s="88"/>
      <c r="J710" s="88"/>
      <c r="K710" s="203"/>
      <c r="L710" s="88"/>
      <c r="M710" s="204"/>
      <c r="N710" s="88"/>
      <c r="O710" s="204"/>
      <c r="P710" s="205"/>
      <c r="Q710" s="88"/>
      <c r="R710" s="88"/>
      <c r="S710" s="88"/>
      <c r="T710" s="88"/>
      <c r="U710" s="88"/>
      <c r="V710" s="88"/>
      <c r="W710" s="88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88"/>
      <c r="GF710" s="88"/>
      <c r="GG710" s="88"/>
      <c r="GH710" s="88"/>
      <c r="GI710" s="88"/>
      <c r="GJ710" s="88"/>
      <c r="GK710" s="88"/>
      <c r="GL710" s="88"/>
      <c r="GM710" s="88"/>
      <c r="GN710" s="88"/>
    </row>
    <row r="711" spans="1:196" s="195" customFormat="1">
      <c r="A711" s="4"/>
      <c r="B711" s="194"/>
      <c r="C711" s="194"/>
      <c r="D711" s="194"/>
      <c r="E711" s="88"/>
      <c r="F711" s="202"/>
      <c r="G711" s="202"/>
      <c r="I711" s="88"/>
      <c r="J711" s="88"/>
      <c r="K711" s="203"/>
      <c r="L711" s="88"/>
      <c r="M711" s="204"/>
      <c r="N711" s="88"/>
      <c r="O711" s="204"/>
      <c r="P711" s="205"/>
      <c r="Q711" s="88"/>
      <c r="R711" s="88"/>
      <c r="S711" s="88"/>
      <c r="T711" s="88"/>
      <c r="U711" s="88"/>
      <c r="V711" s="88"/>
      <c r="W711" s="88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88"/>
      <c r="GF711" s="88"/>
      <c r="GG711" s="88"/>
      <c r="GH711" s="88"/>
      <c r="GI711" s="88"/>
      <c r="GJ711" s="88"/>
      <c r="GK711" s="88"/>
      <c r="GL711" s="88"/>
      <c r="GM711" s="88"/>
      <c r="GN711" s="88"/>
    </row>
    <row r="712" spans="1:196" s="195" customFormat="1">
      <c r="A712" s="4"/>
      <c r="B712" s="194"/>
      <c r="C712" s="194"/>
      <c r="D712" s="194"/>
      <c r="E712" s="88"/>
      <c r="F712" s="202"/>
      <c r="G712" s="202"/>
      <c r="I712" s="88"/>
      <c r="J712" s="88"/>
      <c r="K712" s="203"/>
      <c r="L712" s="88"/>
      <c r="M712" s="204"/>
      <c r="N712" s="88"/>
      <c r="O712" s="204"/>
      <c r="P712" s="205"/>
      <c r="Q712" s="88"/>
      <c r="R712" s="88"/>
      <c r="S712" s="88"/>
      <c r="T712" s="88"/>
      <c r="U712" s="88"/>
      <c r="V712" s="88"/>
      <c r="W712" s="88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88"/>
      <c r="GF712" s="88"/>
      <c r="GG712" s="88"/>
      <c r="GH712" s="88"/>
      <c r="GI712" s="88"/>
      <c r="GJ712" s="88"/>
      <c r="GK712" s="88"/>
      <c r="GL712" s="88"/>
      <c r="GM712" s="88"/>
      <c r="GN712" s="88"/>
    </row>
    <row r="713" spans="1:196" s="195" customFormat="1">
      <c r="A713" s="4"/>
      <c r="B713" s="194"/>
      <c r="C713" s="194"/>
      <c r="D713" s="194"/>
      <c r="E713" s="88"/>
      <c r="F713" s="202"/>
      <c r="G713" s="202"/>
      <c r="I713" s="88"/>
      <c r="J713" s="88"/>
      <c r="K713" s="203"/>
      <c r="L713" s="88"/>
      <c r="M713" s="204"/>
      <c r="N713" s="88"/>
      <c r="O713" s="204"/>
      <c r="P713" s="205"/>
      <c r="Q713" s="88"/>
      <c r="R713" s="88"/>
      <c r="S713" s="88"/>
      <c r="T713" s="88"/>
      <c r="U713" s="88"/>
      <c r="V713" s="88"/>
      <c r="W713" s="88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88"/>
      <c r="GF713" s="88"/>
      <c r="GG713" s="88"/>
      <c r="GH713" s="88"/>
      <c r="GI713" s="88"/>
      <c r="GJ713" s="88"/>
      <c r="GK713" s="88"/>
      <c r="GL713" s="88"/>
      <c r="GM713" s="88"/>
      <c r="GN713" s="88"/>
    </row>
    <row r="714" spans="1:196" s="195" customFormat="1">
      <c r="A714" s="4"/>
      <c r="B714" s="194"/>
      <c r="C714" s="194"/>
      <c r="D714" s="194"/>
      <c r="E714" s="88"/>
      <c r="F714" s="202"/>
      <c r="G714" s="202"/>
      <c r="I714" s="88"/>
      <c r="J714" s="88"/>
      <c r="K714" s="203"/>
      <c r="L714" s="88"/>
      <c r="M714" s="204"/>
      <c r="N714" s="88"/>
      <c r="O714" s="204"/>
      <c r="P714" s="205"/>
      <c r="Q714" s="88"/>
      <c r="R714" s="88"/>
      <c r="S714" s="88"/>
      <c r="T714" s="88"/>
      <c r="U714" s="88"/>
      <c r="V714" s="88"/>
      <c r="W714" s="88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88"/>
      <c r="GF714" s="88"/>
      <c r="GG714" s="88"/>
      <c r="GH714" s="88"/>
      <c r="GI714" s="88"/>
      <c r="GJ714" s="88"/>
      <c r="GK714" s="88"/>
      <c r="GL714" s="88"/>
      <c r="GM714" s="88"/>
      <c r="GN714" s="88"/>
    </row>
    <row r="715" spans="1:196" s="195" customFormat="1">
      <c r="A715" s="4"/>
      <c r="B715" s="194"/>
      <c r="C715" s="194"/>
      <c r="D715" s="194"/>
      <c r="E715" s="88"/>
      <c r="F715" s="202"/>
      <c r="G715" s="202"/>
      <c r="I715" s="88"/>
      <c r="J715" s="88"/>
      <c r="K715" s="203"/>
      <c r="L715" s="88"/>
      <c r="M715" s="204"/>
      <c r="N715" s="88"/>
      <c r="O715" s="204"/>
      <c r="P715" s="205"/>
      <c r="Q715" s="88"/>
      <c r="R715" s="88"/>
      <c r="S715" s="88"/>
      <c r="T715" s="88"/>
      <c r="U715" s="88"/>
      <c r="V715" s="88"/>
      <c r="W715" s="88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88"/>
      <c r="GF715" s="88"/>
      <c r="GG715" s="88"/>
      <c r="GH715" s="88"/>
      <c r="GI715" s="88"/>
      <c r="GJ715" s="88"/>
      <c r="GK715" s="88"/>
      <c r="GL715" s="88"/>
      <c r="GM715" s="88"/>
      <c r="GN715" s="88"/>
    </row>
    <row r="716" spans="1:196" s="195" customFormat="1">
      <c r="A716" s="4"/>
      <c r="B716" s="194"/>
      <c r="C716" s="194"/>
      <c r="D716" s="194"/>
      <c r="E716" s="88"/>
      <c r="F716" s="202"/>
      <c r="G716" s="202"/>
      <c r="I716" s="88"/>
      <c r="J716" s="88"/>
      <c r="K716" s="203"/>
      <c r="L716" s="88"/>
      <c r="M716" s="204"/>
      <c r="N716" s="88"/>
      <c r="O716" s="204"/>
      <c r="P716" s="205"/>
      <c r="Q716" s="88"/>
      <c r="R716" s="88"/>
      <c r="S716" s="88"/>
      <c r="T716" s="88"/>
      <c r="U716" s="88"/>
      <c r="V716" s="88"/>
      <c r="W716" s="88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88"/>
      <c r="GF716" s="88"/>
      <c r="GG716" s="88"/>
      <c r="GH716" s="88"/>
      <c r="GI716" s="88"/>
      <c r="GJ716" s="88"/>
      <c r="GK716" s="88"/>
      <c r="GL716" s="88"/>
      <c r="GM716" s="88"/>
      <c r="GN716" s="88"/>
    </row>
    <row r="717" spans="1:196" s="195" customFormat="1">
      <c r="A717" s="4"/>
      <c r="B717" s="194"/>
      <c r="C717" s="194"/>
      <c r="D717" s="194"/>
      <c r="E717" s="88"/>
      <c r="F717" s="202"/>
      <c r="G717" s="202"/>
      <c r="I717" s="88"/>
      <c r="J717" s="88"/>
      <c r="K717" s="203"/>
      <c r="L717" s="88"/>
      <c r="M717" s="204"/>
      <c r="N717" s="88"/>
      <c r="O717" s="204"/>
      <c r="P717" s="205"/>
      <c r="Q717" s="88"/>
      <c r="R717" s="88"/>
      <c r="S717" s="88"/>
      <c r="T717" s="88"/>
      <c r="U717" s="88"/>
      <c r="V717" s="88"/>
      <c r="W717" s="88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88"/>
      <c r="GF717" s="88"/>
      <c r="GG717" s="88"/>
      <c r="GH717" s="88"/>
      <c r="GI717" s="88"/>
      <c r="GJ717" s="88"/>
      <c r="GK717" s="88"/>
      <c r="GL717" s="88"/>
      <c r="GM717" s="88"/>
      <c r="GN717" s="88"/>
    </row>
    <row r="718" spans="1:196" s="195" customFormat="1">
      <c r="A718" s="4"/>
      <c r="B718" s="194"/>
      <c r="C718" s="194"/>
      <c r="D718" s="194"/>
      <c r="E718" s="88"/>
      <c r="F718" s="202"/>
      <c r="G718" s="202"/>
      <c r="I718" s="88"/>
      <c r="J718" s="88"/>
      <c r="K718" s="203"/>
      <c r="L718" s="88"/>
      <c r="M718" s="204"/>
      <c r="N718" s="88"/>
      <c r="O718" s="204"/>
      <c r="P718" s="205"/>
      <c r="Q718" s="88"/>
      <c r="R718" s="88"/>
      <c r="S718" s="88"/>
      <c r="T718" s="88"/>
      <c r="U718" s="88"/>
      <c r="V718" s="88"/>
      <c r="W718" s="88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88"/>
      <c r="GF718" s="88"/>
      <c r="GG718" s="88"/>
      <c r="GH718" s="88"/>
      <c r="GI718" s="88"/>
      <c r="GJ718" s="88"/>
      <c r="GK718" s="88"/>
      <c r="GL718" s="88"/>
      <c r="GM718" s="88"/>
      <c r="GN718" s="88"/>
    </row>
    <row r="719" spans="1:196" s="195" customFormat="1">
      <c r="A719" s="4"/>
      <c r="B719" s="194"/>
      <c r="C719" s="194"/>
      <c r="D719" s="194"/>
      <c r="E719" s="88"/>
      <c r="F719" s="202"/>
      <c r="G719" s="202"/>
      <c r="I719" s="88"/>
      <c r="J719" s="88"/>
      <c r="K719" s="203"/>
      <c r="L719" s="88"/>
      <c r="M719" s="204"/>
      <c r="N719" s="88"/>
      <c r="O719" s="204"/>
      <c r="P719" s="205"/>
      <c r="Q719" s="88"/>
      <c r="R719" s="88"/>
      <c r="S719" s="88"/>
      <c r="T719" s="88"/>
      <c r="U719" s="88"/>
      <c r="V719" s="88"/>
      <c r="W719" s="88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88"/>
      <c r="GF719" s="88"/>
      <c r="GG719" s="88"/>
      <c r="GH719" s="88"/>
      <c r="GI719" s="88"/>
      <c r="GJ719" s="88"/>
      <c r="GK719" s="88"/>
      <c r="GL719" s="88"/>
      <c r="GM719" s="88"/>
      <c r="GN719" s="88"/>
    </row>
    <row r="720" spans="1:196" s="195" customFormat="1">
      <c r="A720" s="4"/>
      <c r="B720" s="194"/>
      <c r="C720" s="194"/>
      <c r="D720" s="194"/>
      <c r="E720" s="88"/>
      <c r="F720" s="202"/>
      <c r="G720" s="202"/>
      <c r="I720" s="88"/>
      <c r="J720" s="88"/>
      <c r="K720" s="203"/>
      <c r="L720" s="88"/>
      <c r="M720" s="204"/>
      <c r="N720" s="88"/>
      <c r="O720" s="204"/>
      <c r="P720" s="205"/>
      <c r="Q720" s="88"/>
      <c r="R720" s="88"/>
      <c r="S720" s="88"/>
      <c r="T720" s="88"/>
      <c r="U720" s="88"/>
      <c r="V720" s="88"/>
      <c r="W720" s="88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88"/>
      <c r="GF720" s="88"/>
      <c r="GG720" s="88"/>
      <c r="GH720" s="88"/>
      <c r="GI720" s="88"/>
      <c r="GJ720" s="88"/>
      <c r="GK720" s="88"/>
      <c r="GL720" s="88"/>
      <c r="GM720" s="88"/>
      <c r="GN720" s="88"/>
    </row>
    <row r="721" spans="1:196" s="195" customFormat="1">
      <c r="A721" s="4"/>
      <c r="B721" s="194"/>
      <c r="C721" s="194"/>
      <c r="D721" s="194"/>
      <c r="E721" s="88"/>
      <c r="F721" s="202"/>
      <c r="G721" s="202"/>
      <c r="I721" s="88"/>
      <c r="J721" s="88"/>
      <c r="K721" s="203"/>
      <c r="L721" s="88"/>
      <c r="M721" s="204"/>
      <c r="N721" s="88"/>
      <c r="O721" s="204"/>
      <c r="P721" s="205"/>
      <c r="Q721" s="88"/>
      <c r="R721" s="88"/>
      <c r="S721" s="88"/>
      <c r="T721" s="88"/>
      <c r="U721" s="88"/>
      <c r="V721" s="88"/>
      <c r="W721" s="88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88"/>
      <c r="GF721" s="88"/>
      <c r="GG721" s="88"/>
      <c r="GH721" s="88"/>
      <c r="GI721" s="88"/>
      <c r="GJ721" s="88"/>
      <c r="GK721" s="88"/>
      <c r="GL721" s="88"/>
      <c r="GM721" s="88"/>
      <c r="GN721" s="88"/>
    </row>
    <row r="722" spans="1:196" s="195" customFormat="1">
      <c r="A722" s="4"/>
      <c r="B722" s="194"/>
      <c r="C722" s="194"/>
      <c r="D722" s="194"/>
      <c r="E722" s="88"/>
      <c r="F722" s="202"/>
      <c r="G722" s="202"/>
      <c r="I722" s="88"/>
      <c r="J722" s="88"/>
      <c r="K722" s="203"/>
      <c r="L722" s="88"/>
      <c r="M722" s="204"/>
      <c r="N722" s="88"/>
      <c r="O722" s="204"/>
      <c r="P722" s="205"/>
      <c r="Q722" s="88"/>
      <c r="R722" s="88"/>
      <c r="S722" s="88"/>
      <c r="T722" s="88"/>
      <c r="U722" s="88"/>
      <c r="V722" s="88"/>
      <c r="W722" s="88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88"/>
      <c r="GF722" s="88"/>
      <c r="GG722" s="88"/>
      <c r="GH722" s="88"/>
      <c r="GI722" s="88"/>
      <c r="GJ722" s="88"/>
      <c r="GK722" s="88"/>
      <c r="GL722" s="88"/>
      <c r="GM722" s="88"/>
      <c r="GN722" s="88"/>
    </row>
    <row r="723" spans="1:196" s="195" customFormat="1">
      <c r="A723" s="4"/>
      <c r="B723" s="194"/>
      <c r="C723" s="194"/>
      <c r="D723" s="194"/>
      <c r="E723" s="88"/>
      <c r="F723" s="202"/>
      <c r="G723" s="202"/>
      <c r="I723" s="88"/>
      <c r="J723" s="88"/>
      <c r="K723" s="203"/>
      <c r="L723" s="88"/>
      <c r="M723" s="204"/>
      <c r="N723" s="88"/>
      <c r="O723" s="204"/>
      <c r="P723" s="205"/>
      <c r="Q723" s="88"/>
      <c r="R723" s="88"/>
      <c r="S723" s="88"/>
      <c r="T723" s="88"/>
      <c r="U723" s="88"/>
      <c r="V723" s="88"/>
      <c r="W723" s="88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88"/>
      <c r="GF723" s="88"/>
      <c r="GG723" s="88"/>
      <c r="GH723" s="88"/>
      <c r="GI723" s="88"/>
      <c r="GJ723" s="88"/>
      <c r="GK723" s="88"/>
      <c r="GL723" s="88"/>
      <c r="GM723" s="88"/>
      <c r="GN723" s="88"/>
    </row>
    <row r="724" spans="1:196" s="195" customFormat="1">
      <c r="A724" s="4"/>
      <c r="B724" s="194"/>
      <c r="C724" s="194"/>
      <c r="D724" s="194"/>
      <c r="E724" s="88"/>
      <c r="F724" s="202"/>
      <c r="G724" s="202"/>
      <c r="I724" s="88"/>
      <c r="J724" s="88"/>
      <c r="K724" s="203"/>
      <c r="L724" s="88"/>
      <c r="M724" s="204"/>
      <c r="N724" s="88"/>
      <c r="O724" s="204"/>
      <c r="P724" s="205"/>
      <c r="Q724" s="88"/>
      <c r="R724" s="88"/>
      <c r="S724" s="88"/>
      <c r="T724" s="88"/>
      <c r="U724" s="88"/>
      <c r="V724" s="88"/>
      <c r="W724" s="88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88"/>
      <c r="GF724" s="88"/>
      <c r="GG724" s="88"/>
      <c r="GH724" s="88"/>
      <c r="GI724" s="88"/>
      <c r="GJ724" s="88"/>
      <c r="GK724" s="88"/>
      <c r="GL724" s="88"/>
      <c r="GM724" s="88"/>
      <c r="GN724" s="88"/>
    </row>
    <row r="725" spans="1:196" s="195" customFormat="1">
      <c r="A725" s="4"/>
      <c r="B725" s="194"/>
      <c r="C725" s="194"/>
      <c r="D725" s="194"/>
      <c r="E725" s="88"/>
      <c r="F725" s="202"/>
      <c r="G725" s="202"/>
      <c r="I725" s="88"/>
      <c r="J725" s="88"/>
      <c r="K725" s="203"/>
      <c r="L725" s="88"/>
      <c r="M725" s="204"/>
      <c r="N725" s="88"/>
      <c r="O725" s="204"/>
      <c r="P725" s="205"/>
      <c r="Q725" s="88"/>
      <c r="R725" s="88"/>
      <c r="S725" s="88"/>
      <c r="T725" s="88"/>
      <c r="U725" s="88"/>
      <c r="V725" s="88"/>
      <c r="W725" s="88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88"/>
      <c r="GF725" s="88"/>
      <c r="GG725" s="88"/>
      <c r="GH725" s="88"/>
      <c r="GI725" s="88"/>
      <c r="GJ725" s="88"/>
      <c r="GK725" s="88"/>
      <c r="GL725" s="88"/>
      <c r="GM725" s="88"/>
      <c r="GN725" s="88"/>
    </row>
    <row r="726" spans="1:196" s="195" customFormat="1">
      <c r="A726" s="4"/>
      <c r="B726" s="194"/>
      <c r="C726" s="194"/>
      <c r="D726" s="194"/>
      <c r="E726" s="88"/>
      <c r="F726" s="202"/>
      <c r="G726" s="202"/>
      <c r="I726" s="88"/>
      <c r="J726" s="88"/>
      <c r="K726" s="203"/>
      <c r="L726" s="88"/>
      <c r="M726" s="204"/>
      <c r="N726" s="88"/>
      <c r="O726" s="204"/>
      <c r="P726" s="205"/>
      <c r="Q726" s="88"/>
      <c r="R726" s="88"/>
      <c r="S726" s="88"/>
      <c r="T726" s="88"/>
      <c r="U726" s="88"/>
      <c r="V726" s="88"/>
      <c r="W726" s="88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88"/>
      <c r="GF726" s="88"/>
      <c r="GG726" s="88"/>
      <c r="GH726" s="88"/>
      <c r="GI726" s="88"/>
      <c r="GJ726" s="88"/>
      <c r="GK726" s="88"/>
      <c r="GL726" s="88"/>
      <c r="GM726" s="88"/>
      <c r="GN726" s="88"/>
    </row>
    <row r="727" spans="1:196" s="195" customFormat="1">
      <c r="A727" s="4"/>
      <c r="B727" s="194"/>
      <c r="C727" s="194"/>
      <c r="D727" s="194"/>
      <c r="E727" s="88"/>
      <c r="F727" s="202"/>
      <c r="G727" s="202"/>
      <c r="I727" s="88"/>
      <c r="J727" s="88"/>
      <c r="K727" s="203"/>
      <c r="L727" s="88"/>
      <c r="M727" s="204"/>
      <c r="N727" s="88"/>
      <c r="O727" s="204"/>
      <c r="P727" s="205"/>
      <c r="Q727" s="88"/>
      <c r="R727" s="88"/>
      <c r="S727" s="88"/>
      <c r="T727" s="88"/>
      <c r="U727" s="88"/>
      <c r="V727" s="88"/>
      <c r="W727" s="88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88"/>
      <c r="GF727" s="88"/>
      <c r="GG727" s="88"/>
      <c r="GH727" s="88"/>
      <c r="GI727" s="88"/>
      <c r="GJ727" s="88"/>
      <c r="GK727" s="88"/>
      <c r="GL727" s="88"/>
      <c r="GM727" s="88"/>
      <c r="GN727" s="88"/>
    </row>
    <row r="728" spans="1:196" s="195" customFormat="1">
      <c r="A728" s="4"/>
      <c r="B728" s="194"/>
      <c r="C728" s="194"/>
      <c r="D728" s="194"/>
      <c r="E728" s="88"/>
      <c r="F728" s="202"/>
      <c r="G728" s="202"/>
      <c r="I728" s="88"/>
      <c r="J728" s="88"/>
      <c r="K728" s="203"/>
      <c r="L728" s="88"/>
      <c r="M728" s="204"/>
      <c r="N728" s="88"/>
      <c r="O728" s="204"/>
      <c r="P728" s="205"/>
      <c r="Q728" s="88"/>
      <c r="R728" s="88"/>
      <c r="S728" s="88"/>
      <c r="T728" s="88"/>
      <c r="U728" s="88"/>
      <c r="V728" s="88"/>
      <c r="W728" s="88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88"/>
      <c r="GF728" s="88"/>
      <c r="GG728" s="88"/>
      <c r="GH728" s="88"/>
      <c r="GI728" s="88"/>
      <c r="GJ728" s="88"/>
      <c r="GK728" s="88"/>
      <c r="GL728" s="88"/>
      <c r="GM728" s="88"/>
      <c r="GN728" s="88"/>
    </row>
    <row r="729" spans="1:196" s="195" customFormat="1">
      <c r="A729" s="4"/>
      <c r="B729" s="194"/>
      <c r="C729" s="194"/>
      <c r="D729" s="194"/>
      <c r="E729" s="88"/>
      <c r="F729" s="202"/>
      <c r="G729" s="202"/>
      <c r="I729" s="88"/>
      <c r="J729" s="88"/>
      <c r="K729" s="203"/>
      <c r="L729" s="88"/>
      <c r="M729" s="204"/>
      <c r="N729" s="88"/>
      <c r="O729" s="204"/>
      <c r="P729" s="205"/>
      <c r="Q729" s="88"/>
      <c r="R729" s="88"/>
      <c r="S729" s="88"/>
      <c r="T729" s="88"/>
      <c r="U729" s="88"/>
      <c r="V729" s="88"/>
      <c r="W729" s="88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88"/>
      <c r="GF729" s="88"/>
      <c r="GG729" s="88"/>
      <c r="GH729" s="88"/>
      <c r="GI729" s="88"/>
      <c r="GJ729" s="88"/>
      <c r="GK729" s="88"/>
      <c r="GL729" s="88"/>
      <c r="GM729" s="88"/>
      <c r="GN729" s="88"/>
    </row>
    <row r="730" spans="1:196" s="195" customFormat="1">
      <c r="A730" s="4"/>
      <c r="B730" s="194"/>
      <c r="C730" s="194"/>
      <c r="D730" s="194"/>
      <c r="E730" s="88"/>
      <c r="F730" s="202"/>
      <c r="G730" s="202"/>
      <c r="I730" s="88"/>
      <c r="J730" s="88"/>
      <c r="K730" s="203"/>
      <c r="L730" s="88"/>
      <c r="M730" s="204"/>
      <c r="N730" s="88"/>
      <c r="O730" s="204"/>
      <c r="P730" s="205"/>
      <c r="Q730" s="88"/>
      <c r="R730" s="88"/>
      <c r="S730" s="88"/>
      <c r="T730" s="88"/>
      <c r="U730" s="88"/>
      <c r="V730" s="88"/>
      <c r="W730" s="88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88"/>
      <c r="GF730" s="88"/>
      <c r="GG730" s="88"/>
      <c r="GH730" s="88"/>
      <c r="GI730" s="88"/>
      <c r="GJ730" s="88"/>
      <c r="GK730" s="88"/>
      <c r="GL730" s="88"/>
      <c r="GM730" s="88"/>
      <c r="GN730" s="88"/>
    </row>
    <row r="731" spans="1:196" s="195" customFormat="1">
      <c r="A731" s="4"/>
      <c r="B731" s="194"/>
      <c r="C731" s="194"/>
      <c r="D731" s="194"/>
      <c r="E731" s="88"/>
      <c r="F731" s="202"/>
      <c r="G731" s="202"/>
      <c r="I731" s="88"/>
      <c r="J731" s="88"/>
      <c r="K731" s="203"/>
      <c r="L731" s="88"/>
      <c r="M731" s="204"/>
      <c r="N731" s="88"/>
      <c r="O731" s="204"/>
      <c r="P731" s="205"/>
      <c r="Q731" s="88"/>
      <c r="R731" s="88"/>
      <c r="S731" s="88"/>
      <c r="T731" s="88"/>
      <c r="U731" s="88"/>
      <c r="V731" s="88"/>
      <c r="W731" s="88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88"/>
      <c r="GF731" s="88"/>
      <c r="GG731" s="88"/>
      <c r="GH731" s="88"/>
      <c r="GI731" s="88"/>
      <c r="GJ731" s="88"/>
      <c r="GK731" s="88"/>
      <c r="GL731" s="88"/>
      <c r="GM731" s="88"/>
      <c r="GN731" s="88"/>
    </row>
    <row r="732" spans="1:196" s="195" customFormat="1">
      <c r="A732" s="4"/>
      <c r="B732" s="194"/>
      <c r="C732" s="194"/>
      <c r="D732" s="194"/>
      <c r="E732" s="88"/>
      <c r="F732" s="202"/>
      <c r="G732" s="202"/>
      <c r="I732" s="88"/>
      <c r="J732" s="88"/>
      <c r="K732" s="203"/>
      <c r="L732" s="88"/>
      <c r="M732" s="204"/>
      <c r="N732" s="88"/>
      <c r="O732" s="204"/>
      <c r="P732" s="205"/>
      <c r="Q732" s="88"/>
      <c r="R732" s="88"/>
      <c r="S732" s="88"/>
      <c r="T732" s="88"/>
      <c r="U732" s="88"/>
      <c r="V732" s="88"/>
      <c r="W732" s="88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88"/>
      <c r="GF732" s="88"/>
      <c r="GG732" s="88"/>
      <c r="GH732" s="88"/>
      <c r="GI732" s="88"/>
      <c r="GJ732" s="88"/>
      <c r="GK732" s="88"/>
      <c r="GL732" s="88"/>
      <c r="GM732" s="88"/>
      <c r="GN732" s="88"/>
    </row>
    <row r="733" spans="1:196" s="195" customFormat="1">
      <c r="A733" s="4"/>
      <c r="B733" s="194"/>
      <c r="C733" s="194"/>
      <c r="D733" s="194"/>
      <c r="E733" s="88"/>
      <c r="F733" s="202"/>
      <c r="G733" s="202"/>
      <c r="I733" s="88"/>
      <c r="J733" s="88"/>
      <c r="K733" s="203"/>
      <c r="L733" s="88"/>
      <c r="M733" s="204"/>
      <c r="N733" s="88"/>
      <c r="O733" s="204"/>
      <c r="P733" s="205"/>
      <c r="Q733" s="88"/>
      <c r="R733" s="88"/>
      <c r="S733" s="88"/>
      <c r="T733" s="88"/>
      <c r="U733" s="88"/>
      <c r="V733" s="88"/>
      <c r="W733" s="88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88"/>
      <c r="GF733" s="88"/>
      <c r="GG733" s="88"/>
      <c r="GH733" s="88"/>
      <c r="GI733" s="88"/>
      <c r="GJ733" s="88"/>
      <c r="GK733" s="88"/>
      <c r="GL733" s="88"/>
      <c r="GM733" s="88"/>
      <c r="GN733" s="88"/>
    </row>
    <row r="734" spans="1:196" s="195" customFormat="1">
      <c r="A734" s="4"/>
      <c r="B734" s="194"/>
      <c r="C734" s="194"/>
      <c r="D734" s="194"/>
      <c r="E734" s="88"/>
      <c r="F734" s="202"/>
      <c r="G734" s="202"/>
      <c r="I734" s="88"/>
      <c r="J734" s="88"/>
      <c r="K734" s="203"/>
      <c r="L734" s="88"/>
      <c r="M734" s="204"/>
      <c r="N734" s="88"/>
      <c r="O734" s="204"/>
      <c r="P734" s="205"/>
      <c r="Q734" s="88"/>
      <c r="R734" s="88"/>
      <c r="S734" s="88"/>
      <c r="T734" s="88"/>
      <c r="U734" s="88"/>
      <c r="V734" s="88"/>
      <c r="W734" s="88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88"/>
      <c r="GF734" s="88"/>
      <c r="GG734" s="88"/>
      <c r="GH734" s="88"/>
      <c r="GI734" s="88"/>
      <c r="GJ734" s="88"/>
      <c r="GK734" s="88"/>
      <c r="GL734" s="88"/>
      <c r="GM734" s="88"/>
      <c r="GN734" s="88"/>
    </row>
    <row r="735" spans="1:196" s="195" customFormat="1">
      <c r="A735" s="4"/>
      <c r="B735" s="194"/>
      <c r="C735" s="194"/>
      <c r="D735" s="194"/>
      <c r="E735" s="88"/>
      <c r="F735" s="202"/>
      <c r="G735" s="202"/>
      <c r="I735" s="88"/>
      <c r="J735" s="88"/>
      <c r="K735" s="203"/>
      <c r="L735" s="88"/>
      <c r="M735" s="204"/>
      <c r="N735" s="88"/>
      <c r="O735" s="204"/>
      <c r="P735" s="205"/>
      <c r="Q735" s="88"/>
      <c r="R735" s="88"/>
      <c r="S735" s="88"/>
      <c r="T735" s="88"/>
      <c r="U735" s="88"/>
      <c r="V735" s="88"/>
      <c r="W735" s="88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88"/>
      <c r="GF735" s="88"/>
      <c r="GG735" s="88"/>
      <c r="GH735" s="88"/>
      <c r="GI735" s="88"/>
      <c r="GJ735" s="88"/>
      <c r="GK735" s="88"/>
      <c r="GL735" s="88"/>
      <c r="GM735" s="88"/>
      <c r="GN735" s="88"/>
    </row>
    <row r="736" spans="1:196" s="195" customFormat="1">
      <c r="A736" s="4"/>
      <c r="B736" s="194"/>
      <c r="C736" s="194"/>
      <c r="D736" s="194"/>
      <c r="E736" s="88"/>
      <c r="F736" s="202"/>
      <c r="G736" s="202"/>
      <c r="I736" s="88"/>
      <c r="J736" s="88"/>
      <c r="K736" s="203"/>
      <c r="L736" s="88"/>
      <c r="M736" s="204"/>
      <c r="N736" s="88"/>
      <c r="O736" s="204"/>
      <c r="P736" s="205"/>
      <c r="Q736" s="88"/>
      <c r="R736" s="88"/>
      <c r="S736" s="88"/>
      <c r="T736" s="88"/>
      <c r="U736" s="88"/>
      <c r="V736" s="88"/>
      <c r="W736" s="88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88"/>
      <c r="GF736" s="88"/>
      <c r="GG736" s="88"/>
      <c r="GH736" s="88"/>
      <c r="GI736" s="88"/>
      <c r="GJ736" s="88"/>
      <c r="GK736" s="88"/>
      <c r="GL736" s="88"/>
      <c r="GM736" s="88"/>
      <c r="GN736" s="88"/>
    </row>
    <row r="737" spans="1:196" s="195" customFormat="1">
      <c r="A737" s="4"/>
      <c r="B737" s="194"/>
      <c r="C737" s="194"/>
      <c r="D737" s="194"/>
      <c r="E737" s="88"/>
      <c r="F737" s="202"/>
      <c r="G737" s="202"/>
      <c r="I737" s="88"/>
      <c r="J737" s="88"/>
      <c r="K737" s="203"/>
      <c r="L737" s="88"/>
      <c r="M737" s="204"/>
      <c r="N737" s="88"/>
      <c r="O737" s="204"/>
      <c r="P737" s="205"/>
      <c r="Q737" s="88"/>
      <c r="R737" s="88"/>
      <c r="S737" s="88"/>
      <c r="T737" s="88"/>
      <c r="U737" s="88"/>
      <c r="V737" s="88"/>
      <c r="W737" s="88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88"/>
      <c r="GF737" s="88"/>
      <c r="GG737" s="88"/>
      <c r="GH737" s="88"/>
      <c r="GI737" s="88"/>
      <c r="GJ737" s="88"/>
      <c r="GK737" s="88"/>
      <c r="GL737" s="88"/>
      <c r="GM737" s="88"/>
      <c r="GN737" s="88"/>
    </row>
    <row r="738" spans="1:196" s="195" customFormat="1">
      <c r="A738" s="4"/>
      <c r="B738" s="194"/>
      <c r="C738" s="194"/>
      <c r="D738" s="194"/>
      <c r="E738" s="88"/>
      <c r="F738" s="202"/>
      <c r="G738" s="202"/>
      <c r="I738" s="88"/>
      <c r="J738" s="88"/>
      <c r="K738" s="203"/>
      <c r="L738" s="88"/>
      <c r="M738" s="204"/>
      <c r="N738" s="88"/>
      <c r="O738" s="204"/>
      <c r="P738" s="205"/>
      <c r="Q738" s="88"/>
      <c r="R738" s="88"/>
      <c r="S738" s="88"/>
      <c r="T738" s="88"/>
      <c r="U738" s="88"/>
      <c r="V738" s="88"/>
      <c r="W738" s="88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88"/>
      <c r="GF738" s="88"/>
      <c r="GG738" s="88"/>
      <c r="GH738" s="88"/>
      <c r="GI738" s="88"/>
      <c r="GJ738" s="88"/>
      <c r="GK738" s="88"/>
      <c r="GL738" s="88"/>
      <c r="GM738" s="88"/>
      <c r="GN738" s="88"/>
    </row>
    <row r="739" spans="1:196" s="195" customFormat="1">
      <c r="A739" s="4"/>
      <c r="B739" s="194"/>
      <c r="C739" s="194"/>
      <c r="D739" s="194"/>
      <c r="E739" s="88"/>
      <c r="F739" s="202"/>
      <c r="G739" s="202"/>
      <c r="I739" s="88"/>
      <c r="J739" s="88"/>
      <c r="K739" s="203"/>
      <c r="L739" s="88"/>
      <c r="M739" s="204"/>
      <c r="N739" s="88"/>
      <c r="O739" s="204"/>
      <c r="P739" s="205"/>
      <c r="Q739" s="88"/>
      <c r="R739" s="88"/>
      <c r="S739" s="88"/>
      <c r="T739" s="88"/>
      <c r="U739" s="88"/>
      <c r="V739" s="88"/>
      <c r="W739" s="88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88"/>
      <c r="GF739" s="88"/>
      <c r="GG739" s="88"/>
      <c r="GH739" s="88"/>
      <c r="GI739" s="88"/>
      <c r="GJ739" s="88"/>
      <c r="GK739" s="88"/>
      <c r="GL739" s="88"/>
      <c r="GM739" s="88"/>
      <c r="GN739" s="88"/>
    </row>
    <row r="740" spans="1:196" s="195" customFormat="1">
      <c r="A740" s="4"/>
      <c r="B740" s="194"/>
      <c r="C740" s="194"/>
      <c r="D740" s="194"/>
      <c r="E740" s="88"/>
      <c r="F740" s="202"/>
      <c r="G740" s="202"/>
      <c r="I740" s="88"/>
      <c r="J740" s="88"/>
      <c r="K740" s="203"/>
      <c r="L740" s="88"/>
      <c r="M740" s="204"/>
      <c r="N740" s="88"/>
      <c r="O740" s="204"/>
      <c r="P740" s="205"/>
      <c r="Q740" s="88"/>
      <c r="R740" s="88"/>
      <c r="S740" s="88"/>
      <c r="T740" s="88"/>
      <c r="U740" s="88"/>
      <c r="V740" s="88"/>
      <c r="W740" s="88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88"/>
      <c r="GF740" s="88"/>
      <c r="GG740" s="88"/>
      <c r="GH740" s="88"/>
      <c r="GI740" s="88"/>
      <c r="GJ740" s="88"/>
      <c r="GK740" s="88"/>
      <c r="GL740" s="88"/>
      <c r="GM740" s="88"/>
      <c r="GN740" s="88"/>
    </row>
    <row r="741" spans="1:196" s="195" customFormat="1">
      <c r="A741" s="4"/>
      <c r="B741" s="194"/>
      <c r="C741" s="194"/>
      <c r="D741" s="194"/>
      <c r="E741" s="88"/>
      <c r="F741" s="202"/>
      <c r="G741" s="202"/>
      <c r="I741" s="88"/>
      <c r="J741" s="88"/>
      <c r="K741" s="203"/>
      <c r="L741" s="88"/>
      <c r="M741" s="204"/>
      <c r="N741" s="88"/>
      <c r="O741" s="204"/>
      <c r="P741" s="205"/>
      <c r="Q741" s="88"/>
      <c r="R741" s="88"/>
      <c r="S741" s="88"/>
      <c r="T741" s="88"/>
      <c r="U741" s="88"/>
      <c r="V741" s="88"/>
      <c r="W741" s="88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88"/>
      <c r="GF741" s="88"/>
      <c r="GG741" s="88"/>
      <c r="GH741" s="88"/>
      <c r="GI741" s="88"/>
      <c r="GJ741" s="88"/>
      <c r="GK741" s="88"/>
      <c r="GL741" s="88"/>
      <c r="GM741" s="88"/>
      <c r="GN741" s="88"/>
    </row>
    <row r="742" spans="1:196" s="195" customFormat="1">
      <c r="A742" s="4"/>
      <c r="B742" s="194"/>
      <c r="C742" s="194"/>
      <c r="D742" s="194"/>
      <c r="E742" s="88"/>
      <c r="F742" s="202"/>
      <c r="G742" s="202"/>
      <c r="I742" s="88"/>
      <c r="J742" s="88"/>
      <c r="K742" s="203"/>
      <c r="L742" s="88"/>
      <c r="M742" s="204"/>
      <c r="N742" s="88"/>
      <c r="O742" s="204"/>
      <c r="P742" s="205"/>
      <c r="Q742" s="88"/>
      <c r="R742" s="88"/>
      <c r="S742" s="88"/>
      <c r="T742" s="88"/>
      <c r="U742" s="88"/>
      <c r="V742" s="88"/>
      <c r="W742" s="88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88"/>
      <c r="GF742" s="88"/>
      <c r="GG742" s="88"/>
      <c r="GH742" s="88"/>
      <c r="GI742" s="88"/>
      <c r="GJ742" s="88"/>
      <c r="GK742" s="88"/>
      <c r="GL742" s="88"/>
      <c r="GM742" s="88"/>
      <c r="GN742" s="88"/>
    </row>
    <row r="743" spans="1:196" s="195" customFormat="1">
      <c r="A743" s="4"/>
      <c r="B743" s="194"/>
      <c r="C743" s="194"/>
      <c r="D743" s="194"/>
      <c r="E743" s="88"/>
      <c r="F743" s="202"/>
      <c r="G743" s="202"/>
      <c r="I743" s="88"/>
      <c r="J743" s="88"/>
      <c r="K743" s="203"/>
      <c r="L743" s="88"/>
      <c r="M743" s="204"/>
      <c r="N743" s="88"/>
      <c r="O743" s="204"/>
      <c r="P743" s="205"/>
      <c r="Q743" s="88"/>
      <c r="R743" s="88"/>
      <c r="S743" s="88"/>
      <c r="T743" s="88"/>
      <c r="U743" s="88"/>
      <c r="V743" s="88"/>
      <c r="W743" s="88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88"/>
      <c r="GF743" s="88"/>
      <c r="GG743" s="88"/>
      <c r="GH743" s="88"/>
      <c r="GI743" s="88"/>
      <c r="GJ743" s="88"/>
      <c r="GK743" s="88"/>
      <c r="GL743" s="88"/>
      <c r="GM743" s="88"/>
      <c r="GN743" s="88"/>
    </row>
    <row r="744" spans="1:196" s="195" customFormat="1">
      <c r="A744" s="4"/>
      <c r="B744" s="194"/>
      <c r="C744" s="194"/>
      <c r="D744" s="194"/>
      <c r="E744" s="88"/>
      <c r="F744" s="202"/>
      <c r="G744" s="202"/>
      <c r="I744" s="88"/>
      <c r="J744" s="88"/>
      <c r="K744" s="203"/>
      <c r="L744" s="88"/>
      <c r="M744" s="204"/>
      <c r="N744" s="88"/>
      <c r="O744" s="204"/>
      <c r="P744" s="205"/>
      <c r="Q744" s="88"/>
      <c r="R744" s="88"/>
      <c r="S744" s="88"/>
      <c r="T744" s="88"/>
      <c r="U744" s="88"/>
      <c r="V744" s="88"/>
      <c r="W744" s="88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88"/>
      <c r="GF744" s="88"/>
      <c r="GG744" s="88"/>
      <c r="GH744" s="88"/>
      <c r="GI744" s="88"/>
      <c r="GJ744" s="88"/>
      <c r="GK744" s="88"/>
      <c r="GL744" s="88"/>
      <c r="GM744" s="88"/>
      <c r="GN744" s="88"/>
    </row>
    <row r="745" spans="1:196" s="195" customFormat="1">
      <c r="A745" s="4"/>
      <c r="B745" s="194"/>
      <c r="C745" s="194"/>
      <c r="D745" s="194"/>
      <c r="E745" s="88"/>
      <c r="F745" s="202"/>
      <c r="G745" s="202"/>
      <c r="I745" s="88"/>
      <c r="J745" s="88"/>
      <c r="K745" s="203"/>
      <c r="L745" s="88"/>
      <c r="M745" s="204"/>
      <c r="N745" s="88"/>
      <c r="O745" s="204"/>
      <c r="P745" s="205"/>
      <c r="Q745" s="88"/>
      <c r="R745" s="88"/>
      <c r="S745" s="88"/>
      <c r="T745" s="88"/>
      <c r="U745" s="88"/>
      <c r="V745" s="88"/>
      <c r="W745" s="88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88"/>
      <c r="GF745" s="88"/>
      <c r="GG745" s="88"/>
      <c r="GH745" s="88"/>
      <c r="GI745" s="88"/>
      <c r="GJ745" s="88"/>
      <c r="GK745" s="88"/>
      <c r="GL745" s="88"/>
      <c r="GM745" s="88"/>
      <c r="GN745" s="88"/>
    </row>
    <row r="746" spans="1:196" s="195" customFormat="1">
      <c r="A746" s="4"/>
      <c r="B746" s="194"/>
      <c r="C746" s="194"/>
      <c r="D746" s="194"/>
      <c r="E746" s="88"/>
      <c r="F746" s="202"/>
      <c r="G746" s="202"/>
      <c r="I746" s="88"/>
      <c r="J746" s="88"/>
      <c r="K746" s="203"/>
      <c r="L746" s="88"/>
      <c r="M746" s="204"/>
      <c r="N746" s="88"/>
      <c r="O746" s="204"/>
      <c r="P746" s="205"/>
      <c r="Q746" s="88"/>
      <c r="R746" s="88"/>
      <c r="S746" s="88"/>
      <c r="T746" s="88"/>
      <c r="U746" s="88"/>
      <c r="V746" s="88"/>
      <c r="W746" s="88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88"/>
      <c r="GF746" s="88"/>
      <c r="GG746" s="88"/>
      <c r="GH746" s="88"/>
      <c r="GI746" s="88"/>
      <c r="GJ746" s="88"/>
      <c r="GK746" s="88"/>
      <c r="GL746" s="88"/>
      <c r="GM746" s="88"/>
      <c r="GN746" s="88"/>
    </row>
    <row r="747" spans="1:196" s="195" customFormat="1">
      <c r="A747" s="4"/>
      <c r="B747" s="194"/>
      <c r="C747" s="194"/>
      <c r="D747" s="194"/>
      <c r="E747" s="88"/>
      <c r="F747" s="202"/>
      <c r="G747" s="202"/>
      <c r="I747" s="88"/>
      <c r="J747" s="88"/>
      <c r="K747" s="203"/>
      <c r="L747" s="88"/>
      <c r="M747" s="204"/>
      <c r="N747" s="88"/>
      <c r="O747" s="204"/>
      <c r="P747" s="205"/>
      <c r="Q747" s="88"/>
      <c r="R747" s="88"/>
      <c r="S747" s="88"/>
      <c r="T747" s="88"/>
      <c r="U747" s="88"/>
      <c r="V747" s="88"/>
      <c r="W747" s="88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88"/>
      <c r="GF747" s="88"/>
      <c r="GG747" s="88"/>
      <c r="GH747" s="88"/>
      <c r="GI747" s="88"/>
      <c r="GJ747" s="88"/>
      <c r="GK747" s="88"/>
      <c r="GL747" s="88"/>
      <c r="GM747" s="88"/>
      <c r="GN747" s="88"/>
    </row>
    <row r="748" spans="1:196" s="195" customFormat="1">
      <c r="A748" s="4"/>
      <c r="B748" s="194"/>
      <c r="C748" s="194"/>
      <c r="D748" s="194"/>
      <c r="E748" s="88"/>
      <c r="F748" s="202"/>
      <c r="G748" s="202"/>
      <c r="I748" s="88"/>
      <c r="J748" s="88"/>
      <c r="K748" s="203"/>
      <c r="L748" s="88"/>
      <c r="M748" s="204"/>
      <c r="N748" s="88"/>
      <c r="O748" s="204"/>
      <c r="P748" s="205"/>
      <c r="Q748" s="88"/>
      <c r="R748" s="88"/>
      <c r="S748" s="88"/>
      <c r="T748" s="88"/>
      <c r="U748" s="88"/>
      <c r="V748" s="88"/>
      <c r="W748" s="88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88"/>
      <c r="GF748" s="88"/>
      <c r="GG748" s="88"/>
      <c r="GH748" s="88"/>
      <c r="GI748" s="88"/>
      <c r="GJ748" s="88"/>
      <c r="GK748" s="88"/>
      <c r="GL748" s="88"/>
      <c r="GM748" s="88"/>
      <c r="GN748" s="88"/>
    </row>
    <row r="749" spans="1:196" s="195" customFormat="1">
      <c r="A749" s="4"/>
      <c r="B749" s="194"/>
      <c r="C749" s="194"/>
      <c r="D749" s="194"/>
      <c r="E749" s="88"/>
      <c r="F749" s="202"/>
      <c r="G749" s="202"/>
      <c r="I749" s="88"/>
      <c r="J749" s="88"/>
      <c r="K749" s="203"/>
      <c r="L749" s="88"/>
      <c r="M749" s="204"/>
      <c r="N749" s="88"/>
      <c r="O749" s="204"/>
      <c r="P749" s="205"/>
      <c r="Q749" s="88"/>
      <c r="R749" s="88"/>
      <c r="S749" s="88"/>
      <c r="T749" s="88"/>
      <c r="U749" s="88"/>
      <c r="V749" s="88"/>
      <c r="W749" s="88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88"/>
      <c r="GF749" s="88"/>
      <c r="GG749" s="88"/>
      <c r="GH749" s="88"/>
      <c r="GI749" s="88"/>
      <c r="GJ749" s="88"/>
      <c r="GK749" s="88"/>
      <c r="GL749" s="88"/>
      <c r="GM749" s="88"/>
      <c r="GN749" s="88"/>
    </row>
    <row r="750" spans="1:196" s="195" customFormat="1">
      <c r="A750" s="4"/>
      <c r="B750" s="194"/>
      <c r="C750" s="194"/>
      <c r="D750" s="194"/>
      <c r="E750" s="88"/>
      <c r="F750" s="202"/>
      <c r="G750" s="202"/>
      <c r="I750" s="88"/>
      <c r="J750" s="88"/>
      <c r="K750" s="203"/>
      <c r="L750" s="88"/>
      <c r="M750" s="204"/>
      <c r="N750" s="88"/>
      <c r="O750" s="204"/>
      <c r="P750" s="205"/>
      <c r="Q750" s="88"/>
      <c r="R750" s="88"/>
      <c r="S750" s="88"/>
      <c r="T750" s="88"/>
      <c r="U750" s="88"/>
      <c r="V750" s="88"/>
      <c r="W750" s="88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88"/>
      <c r="GF750" s="88"/>
      <c r="GG750" s="88"/>
      <c r="GH750" s="88"/>
      <c r="GI750" s="88"/>
      <c r="GJ750" s="88"/>
      <c r="GK750" s="88"/>
      <c r="GL750" s="88"/>
      <c r="GM750" s="88"/>
      <c r="GN750" s="88"/>
    </row>
    <row r="751" spans="1:196" s="195" customFormat="1">
      <c r="A751" s="4"/>
      <c r="B751" s="194"/>
      <c r="C751" s="194"/>
      <c r="D751" s="194"/>
      <c r="E751" s="88"/>
      <c r="F751" s="202"/>
      <c r="G751" s="202"/>
      <c r="I751" s="88"/>
      <c r="J751" s="88"/>
      <c r="K751" s="203"/>
      <c r="L751" s="88"/>
      <c r="M751" s="204"/>
      <c r="N751" s="88"/>
      <c r="O751" s="204"/>
      <c r="P751" s="205"/>
      <c r="Q751" s="88"/>
      <c r="R751" s="88"/>
      <c r="S751" s="88"/>
      <c r="T751" s="88"/>
      <c r="U751" s="88"/>
      <c r="V751" s="88"/>
      <c r="W751" s="88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88"/>
      <c r="GF751" s="88"/>
      <c r="GG751" s="88"/>
      <c r="GH751" s="88"/>
      <c r="GI751" s="88"/>
      <c r="GJ751" s="88"/>
      <c r="GK751" s="88"/>
      <c r="GL751" s="88"/>
      <c r="GM751" s="88"/>
      <c r="GN751" s="88"/>
    </row>
    <row r="752" spans="1:196" s="195" customFormat="1">
      <c r="A752" s="4"/>
      <c r="B752" s="194"/>
      <c r="C752" s="194"/>
      <c r="D752" s="194"/>
      <c r="E752" s="88"/>
      <c r="F752" s="202"/>
      <c r="G752" s="202"/>
      <c r="I752" s="88"/>
      <c r="J752" s="88"/>
      <c r="K752" s="203"/>
      <c r="L752" s="88"/>
      <c r="M752" s="204"/>
      <c r="N752" s="88"/>
      <c r="O752" s="204"/>
      <c r="P752" s="205"/>
      <c r="Q752" s="88"/>
      <c r="R752" s="88"/>
      <c r="S752" s="88"/>
      <c r="T752" s="88"/>
      <c r="U752" s="88"/>
      <c r="V752" s="88"/>
      <c r="W752" s="88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88"/>
      <c r="GF752" s="88"/>
      <c r="GG752" s="88"/>
      <c r="GH752" s="88"/>
      <c r="GI752" s="88"/>
      <c r="GJ752" s="88"/>
      <c r="GK752" s="88"/>
      <c r="GL752" s="88"/>
      <c r="GM752" s="88"/>
      <c r="GN752" s="88"/>
    </row>
    <row r="753" spans="1:196" s="195" customFormat="1">
      <c r="A753" s="4"/>
      <c r="B753" s="194"/>
      <c r="C753" s="194"/>
      <c r="D753" s="194"/>
      <c r="E753" s="88"/>
      <c r="F753" s="202"/>
      <c r="G753" s="202"/>
      <c r="I753" s="88"/>
      <c r="J753" s="88"/>
      <c r="K753" s="203"/>
      <c r="L753" s="88"/>
      <c r="M753" s="204"/>
      <c r="N753" s="88"/>
      <c r="O753" s="204"/>
      <c r="P753" s="205"/>
      <c r="Q753" s="88"/>
      <c r="R753" s="88"/>
      <c r="S753" s="88"/>
      <c r="T753" s="88"/>
      <c r="U753" s="88"/>
      <c r="V753" s="88"/>
      <c r="W753" s="88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88"/>
      <c r="GF753" s="88"/>
      <c r="GG753" s="88"/>
      <c r="GH753" s="88"/>
      <c r="GI753" s="88"/>
      <c r="GJ753" s="88"/>
      <c r="GK753" s="88"/>
      <c r="GL753" s="88"/>
      <c r="GM753" s="88"/>
      <c r="GN753" s="88"/>
    </row>
    <row r="754" spans="1:196" s="195" customFormat="1">
      <c r="A754" s="4"/>
      <c r="B754" s="194"/>
      <c r="C754" s="194"/>
      <c r="D754" s="194"/>
      <c r="E754" s="88"/>
      <c r="F754" s="202"/>
      <c r="G754" s="202"/>
      <c r="I754" s="88"/>
      <c r="J754" s="88"/>
      <c r="K754" s="203"/>
      <c r="L754" s="88"/>
      <c r="M754" s="204"/>
      <c r="N754" s="88"/>
      <c r="O754" s="204"/>
      <c r="P754" s="205"/>
      <c r="Q754" s="88"/>
      <c r="R754" s="88"/>
      <c r="S754" s="88"/>
      <c r="T754" s="88"/>
      <c r="U754" s="88"/>
      <c r="V754" s="88"/>
      <c r="W754" s="88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88"/>
      <c r="GF754" s="88"/>
      <c r="GG754" s="88"/>
      <c r="GH754" s="88"/>
      <c r="GI754" s="88"/>
      <c r="GJ754" s="88"/>
      <c r="GK754" s="88"/>
      <c r="GL754" s="88"/>
      <c r="GM754" s="88"/>
      <c r="GN754" s="88"/>
    </row>
    <row r="755" spans="1:196" s="195" customFormat="1">
      <c r="A755" s="4"/>
      <c r="B755" s="194"/>
      <c r="C755" s="194"/>
      <c r="D755" s="194"/>
      <c r="E755" s="88"/>
      <c r="F755" s="202"/>
      <c r="G755" s="202"/>
      <c r="I755" s="88"/>
      <c r="J755" s="88"/>
      <c r="K755" s="203"/>
      <c r="L755" s="88"/>
      <c r="M755" s="204"/>
      <c r="N755" s="88"/>
      <c r="O755" s="204"/>
      <c r="P755" s="205"/>
      <c r="Q755" s="88"/>
      <c r="R755" s="88"/>
      <c r="S755" s="88"/>
      <c r="T755" s="88"/>
      <c r="U755" s="88"/>
      <c r="V755" s="88"/>
      <c r="W755" s="88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88"/>
      <c r="GF755" s="88"/>
      <c r="GG755" s="88"/>
      <c r="GH755" s="88"/>
      <c r="GI755" s="88"/>
      <c r="GJ755" s="88"/>
      <c r="GK755" s="88"/>
      <c r="GL755" s="88"/>
      <c r="GM755" s="88"/>
      <c r="GN755" s="88"/>
    </row>
    <row r="756" spans="1:196" s="195" customFormat="1">
      <c r="A756" s="4"/>
      <c r="B756" s="194"/>
      <c r="C756" s="194"/>
      <c r="D756" s="194"/>
      <c r="E756" s="88"/>
      <c r="F756" s="202"/>
      <c r="G756" s="202"/>
      <c r="I756" s="88"/>
      <c r="J756" s="88"/>
      <c r="K756" s="203"/>
      <c r="L756" s="88"/>
      <c r="M756" s="204"/>
      <c r="N756" s="88"/>
      <c r="O756" s="204"/>
      <c r="P756" s="205"/>
      <c r="Q756" s="88"/>
      <c r="R756" s="88"/>
      <c r="S756" s="88"/>
      <c r="T756" s="88"/>
      <c r="U756" s="88"/>
      <c r="V756" s="88"/>
      <c r="W756" s="88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88"/>
      <c r="GF756" s="88"/>
      <c r="GG756" s="88"/>
      <c r="GH756" s="88"/>
      <c r="GI756" s="88"/>
      <c r="GJ756" s="88"/>
      <c r="GK756" s="88"/>
      <c r="GL756" s="88"/>
      <c r="GM756" s="88"/>
      <c r="GN756" s="88"/>
    </row>
    <row r="757" spans="1:196" s="195" customFormat="1">
      <c r="A757" s="4"/>
      <c r="B757" s="194"/>
      <c r="C757" s="194"/>
      <c r="D757" s="194"/>
      <c r="E757" s="88"/>
      <c r="F757" s="202"/>
      <c r="G757" s="202"/>
      <c r="I757" s="88"/>
      <c r="J757" s="88"/>
      <c r="K757" s="203"/>
      <c r="L757" s="88"/>
      <c r="M757" s="204"/>
      <c r="N757" s="88"/>
      <c r="O757" s="204"/>
      <c r="P757" s="205"/>
      <c r="Q757" s="88"/>
      <c r="R757" s="88"/>
      <c r="S757" s="88"/>
      <c r="T757" s="88"/>
      <c r="U757" s="88"/>
      <c r="V757" s="88"/>
      <c r="W757" s="88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88"/>
      <c r="GF757" s="88"/>
      <c r="GG757" s="88"/>
      <c r="GH757" s="88"/>
      <c r="GI757" s="88"/>
      <c r="GJ757" s="88"/>
      <c r="GK757" s="88"/>
      <c r="GL757" s="88"/>
      <c r="GM757" s="88"/>
      <c r="GN757" s="88"/>
    </row>
    <row r="758" spans="1:196" s="195" customFormat="1">
      <c r="A758" s="4"/>
      <c r="B758" s="194"/>
      <c r="C758" s="194"/>
      <c r="D758" s="194"/>
      <c r="E758" s="88"/>
      <c r="F758" s="202"/>
      <c r="G758" s="202"/>
      <c r="I758" s="88"/>
      <c r="J758" s="88"/>
      <c r="K758" s="203"/>
      <c r="L758" s="88"/>
      <c r="M758" s="204"/>
      <c r="N758" s="88"/>
      <c r="O758" s="204"/>
      <c r="P758" s="205"/>
      <c r="Q758" s="88"/>
      <c r="R758" s="88"/>
      <c r="S758" s="88"/>
      <c r="T758" s="88"/>
      <c r="U758" s="88"/>
      <c r="V758" s="88"/>
      <c r="W758" s="88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88"/>
      <c r="GF758" s="88"/>
      <c r="GG758" s="88"/>
      <c r="GH758" s="88"/>
      <c r="GI758" s="88"/>
      <c r="GJ758" s="88"/>
      <c r="GK758" s="88"/>
      <c r="GL758" s="88"/>
      <c r="GM758" s="88"/>
      <c r="GN758" s="88"/>
    </row>
    <row r="759" spans="1:196" s="195" customFormat="1">
      <c r="A759" s="4"/>
      <c r="B759" s="194"/>
      <c r="C759" s="194"/>
      <c r="D759" s="194"/>
      <c r="E759" s="88"/>
      <c r="F759" s="202"/>
      <c r="G759" s="202"/>
      <c r="I759" s="88"/>
      <c r="J759" s="88"/>
      <c r="K759" s="203"/>
      <c r="L759" s="88"/>
      <c r="M759" s="204"/>
      <c r="N759" s="88"/>
      <c r="O759" s="204"/>
      <c r="P759" s="205"/>
      <c r="Q759" s="88"/>
      <c r="R759" s="88"/>
      <c r="S759" s="88"/>
      <c r="T759" s="88"/>
      <c r="U759" s="88"/>
      <c r="V759" s="88"/>
      <c r="W759" s="88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88"/>
      <c r="GF759" s="88"/>
      <c r="GG759" s="88"/>
      <c r="GH759" s="88"/>
      <c r="GI759" s="88"/>
      <c r="GJ759" s="88"/>
      <c r="GK759" s="88"/>
      <c r="GL759" s="88"/>
      <c r="GM759" s="88"/>
      <c r="GN759" s="88"/>
    </row>
    <row r="760" spans="1:196" s="195" customFormat="1">
      <c r="A760" s="4"/>
      <c r="B760" s="194"/>
      <c r="C760" s="194"/>
      <c r="D760" s="194"/>
      <c r="E760" s="88"/>
      <c r="F760" s="202"/>
      <c r="G760" s="202"/>
      <c r="I760" s="88"/>
      <c r="J760" s="88"/>
      <c r="K760" s="203"/>
      <c r="L760" s="88"/>
      <c r="M760" s="204"/>
      <c r="N760" s="88"/>
      <c r="O760" s="204"/>
      <c r="P760" s="205"/>
      <c r="Q760" s="88"/>
      <c r="R760" s="88"/>
      <c r="S760" s="88"/>
      <c r="T760" s="88"/>
      <c r="U760" s="88"/>
      <c r="V760" s="88"/>
      <c r="W760" s="88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88"/>
      <c r="GF760" s="88"/>
      <c r="GG760" s="88"/>
      <c r="GH760" s="88"/>
      <c r="GI760" s="88"/>
      <c r="GJ760" s="88"/>
      <c r="GK760" s="88"/>
      <c r="GL760" s="88"/>
      <c r="GM760" s="88"/>
      <c r="GN760" s="88"/>
    </row>
    <row r="761" spans="1:196" s="195" customFormat="1">
      <c r="A761" s="4"/>
      <c r="B761" s="194"/>
      <c r="C761" s="194"/>
      <c r="D761" s="194"/>
      <c r="E761" s="88"/>
      <c r="F761" s="202"/>
      <c r="G761" s="202"/>
      <c r="I761" s="88"/>
      <c r="J761" s="88"/>
      <c r="K761" s="203"/>
      <c r="L761" s="88"/>
      <c r="M761" s="204"/>
      <c r="N761" s="88"/>
      <c r="O761" s="204"/>
      <c r="P761" s="205"/>
      <c r="Q761" s="88"/>
      <c r="R761" s="88"/>
      <c r="S761" s="88"/>
      <c r="T761" s="88"/>
      <c r="U761" s="88"/>
      <c r="V761" s="88"/>
      <c r="W761" s="88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88"/>
      <c r="GF761" s="88"/>
      <c r="GG761" s="88"/>
      <c r="GH761" s="88"/>
      <c r="GI761" s="88"/>
      <c r="GJ761" s="88"/>
      <c r="GK761" s="88"/>
      <c r="GL761" s="88"/>
      <c r="GM761" s="88"/>
      <c r="GN761" s="88"/>
    </row>
    <row r="762" spans="1:196" s="195" customFormat="1">
      <c r="A762" s="4"/>
      <c r="B762" s="194"/>
      <c r="C762" s="194"/>
      <c r="D762" s="194"/>
      <c r="E762" s="88"/>
      <c r="F762" s="202"/>
      <c r="G762" s="202"/>
      <c r="I762" s="88"/>
      <c r="J762" s="88"/>
      <c r="K762" s="203"/>
      <c r="L762" s="88"/>
      <c r="M762" s="204"/>
      <c r="N762" s="88"/>
      <c r="O762" s="204"/>
      <c r="P762" s="205"/>
      <c r="Q762" s="88"/>
      <c r="R762" s="88"/>
      <c r="S762" s="88"/>
      <c r="T762" s="88"/>
      <c r="U762" s="88"/>
      <c r="V762" s="88"/>
      <c r="W762" s="88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88"/>
      <c r="GF762" s="88"/>
      <c r="GG762" s="88"/>
      <c r="GH762" s="88"/>
      <c r="GI762" s="88"/>
      <c r="GJ762" s="88"/>
      <c r="GK762" s="88"/>
      <c r="GL762" s="88"/>
      <c r="GM762" s="88"/>
      <c r="GN762" s="88"/>
    </row>
    <row r="763" spans="1:196" s="195" customFormat="1">
      <c r="A763" s="4"/>
      <c r="B763" s="194"/>
      <c r="C763" s="194"/>
      <c r="D763" s="194"/>
      <c r="E763" s="88"/>
      <c r="F763" s="202"/>
      <c r="G763" s="202"/>
      <c r="I763" s="88"/>
      <c r="J763" s="88"/>
      <c r="K763" s="203"/>
      <c r="L763" s="88"/>
      <c r="M763" s="204"/>
      <c r="N763" s="88"/>
      <c r="O763" s="204"/>
      <c r="P763" s="205"/>
      <c r="Q763" s="88"/>
      <c r="R763" s="88"/>
      <c r="S763" s="88"/>
      <c r="T763" s="88"/>
      <c r="U763" s="88"/>
      <c r="V763" s="88"/>
      <c r="W763" s="88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88"/>
      <c r="GF763" s="88"/>
      <c r="GG763" s="88"/>
      <c r="GH763" s="88"/>
      <c r="GI763" s="88"/>
      <c r="GJ763" s="88"/>
      <c r="GK763" s="88"/>
      <c r="GL763" s="88"/>
      <c r="GM763" s="88"/>
      <c r="GN763" s="88"/>
    </row>
    <row r="764" spans="1:196" s="195" customFormat="1">
      <c r="A764" s="4"/>
      <c r="B764" s="194"/>
      <c r="C764" s="194"/>
      <c r="D764" s="194"/>
      <c r="E764" s="88"/>
      <c r="F764" s="202"/>
      <c r="G764" s="202"/>
      <c r="I764" s="88"/>
      <c r="J764" s="88"/>
      <c r="K764" s="203"/>
      <c r="L764" s="88"/>
      <c r="M764" s="204"/>
      <c r="N764" s="88"/>
      <c r="O764" s="204"/>
      <c r="P764" s="205"/>
      <c r="Q764" s="88"/>
      <c r="R764" s="88"/>
      <c r="S764" s="88"/>
      <c r="T764" s="88"/>
      <c r="U764" s="88"/>
      <c r="V764" s="88"/>
      <c r="W764" s="88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88"/>
      <c r="GF764" s="88"/>
      <c r="GG764" s="88"/>
      <c r="GH764" s="88"/>
      <c r="GI764" s="88"/>
      <c r="GJ764" s="88"/>
      <c r="GK764" s="88"/>
      <c r="GL764" s="88"/>
      <c r="GM764" s="88"/>
      <c r="GN764" s="88"/>
    </row>
    <row r="765" spans="1:196" s="195" customFormat="1">
      <c r="A765" s="4"/>
      <c r="B765" s="194"/>
      <c r="C765" s="194"/>
      <c r="D765" s="194"/>
      <c r="E765" s="88"/>
      <c r="F765" s="202"/>
      <c r="G765" s="202"/>
      <c r="I765" s="88"/>
      <c r="J765" s="88"/>
      <c r="K765" s="203"/>
      <c r="L765" s="88"/>
      <c r="M765" s="204"/>
      <c r="N765" s="88"/>
      <c r="O765" s="204"/>
      <c r="P765" s="205"/>
      <c r="Q765" s="88"/>
      <c r="R765" s="88"/>
      <c r="S765" s="88"/>
      <c r="T765" s="88"/>
      <c r="U765" s="88"/>
      <c r="V765" s="88"/>
      <c r="W765" s="88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88"/>
      <c r="GF765" s="88"/>
      <c r="GG765" s="88"/>
      <c r="GH765" s="88"/>
      <c r="GI765" s="88"/>
      <c r="GJ765" s="88"/>
      <c r="GK765" s="88"/>
      <c r="GL765" s="88"/>
      <c r="GM765" s="88"/>
      <c r="GN765" s="88"/>
    </row>
    <row r="766" spans="1:196" s="195" customFormat="1">
      <c r="A766" s="4"/>
      <c r="B766" s="194"/>
      <c r="C766" s="194"/>
      <c r="D766" s="194"/>
      <c r="E766" s="88"/>
      <c r="F766" s="202"/>
      <c r="G766" s="202"/>
      <c r="I766" s="88"/>
      <c r="J766" s="88"/>
      <c r="K766" s="203"/>
      <c r="L766" s="88"/>
      <c r="M766" s="204"/>
      <c r="N766" s="88"/>
      <c r="O766" s="204"/>
      <c r="P766" s="205"/>
      <c r="Q766" s="88"/>
      <c r="R766" s="88"/>
      <c r="S766" s="88"/>
      <c r="T766" s="88"/>
      <c r="U766" s="88"/>
      <c r="V766" s="88"/>
      <c r="W766" s="88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88"/>
      <c r="GF766" s="88"/>
      <c r="GG766" s="88"/>
      <c r="GH766" s="88"/>
      <c r="GI766" s="88"/>
      <c r="GJ766" s="88"/>
      <c r="GK766" s="88"/>
      <c r="GL766" s="88"/>
      <c r="GM766" s="88"/>
      <c r="GN766" s="88"/>
    </row>
    <row r="767" spans="1:196" s="195" customFormat="1">
      <c r="A767" s="4"/>
      <c r="B767" s="194"/>
      <c r="C767" s="194"/>
      <c r="D767" s="194"/>
      <c r="E767" s="88"/>
      <c r="F767" s="202"/>
      <c r="G767" s="202"/>
      <c r="I767" s="88"/>
      <c r="J767" s="88"/>
      <c r="K767" s="203"/>
      <c r="L767" s="88"/>
      <c r="M767" s="204"/>
      <c r="N767" s="88"/>
      <c r="O767" s="204"/>
      <c r="P767" s="205"/>
      <c r="Q767" s="88"/>
      <c r="R767" s="88"/>
      <c r="S767" s="88"/>
      <c r="T767" s="88"/>
      <c r="U767" s="88"/>
      <c r="V767" s="88"/>
      <c r="W767" s="88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88"/>
      <c r="GF767" s="88"/>
      <c r="GG767" s="88"/>
      <c r="GH767" s="88"/>
      <c r="GI767" s="88"/>
      <c r="GJ767" s="88"/>
      <c r="GK767" s="88"/>
      <c r="GL767" s="88"/>
      <c r="GM767" s="88"/>
      <c r="GN767" s="88"/>
    </row>
    <row r="768" spans="1:196" s="195" customFormat="1">
      <c r="A768" s="4"/>
      <c r="B768" s="194"/>
      <c r="C768" s="194"/>
      <c r="D768" s="194"/>
      <c r="E768" s="88"/>
      <c r="F768" s="202"/>
      <c r="G768" s="202"/>
      <c r="I768" s="88"/>
      <c r="J768" s="88"/>
      <c r="K768" s="203"/>
      <c r="L768" s="88"/>
      <c r="M768" s="204"/>
      <c r="N768" s="88"/>
      <c r="O768" s="204"/>
      <c r="P768" s="205"/>
      <c r="Q768" s="88"/>
      <c r="R768" s="88"/>
      <c r="S768" s="88"/>
      <c r="T768" s="88"/>
      <c r="U768" s="88"/>
      <c r="V768" s="88"/>
      <c r="W768" s="88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88"/>
      <c r="GF768" s="88"/>
      <c r="GG768" s="88"/>
      <c r="GH768" s="88"/>
      <c r="GI768" s="88"/>
      <c r="GJ768" s="88"/>
      <c r="GK768" s="88"/>
      <c r="GL768" s="88"/>
      <c r="GM768" s="88"/>
      <c r="GN768" s="88"/>
    </row>
    <row r="769" spans="1:196" s="195" customFormat="1">
      <c r="A769" s="4"/>
      <c r="B769" s="194"/>
      <c r="C769" s="194"/>
      <c r="D769" s="194"/>
      <c r="E769" s="88"/>
      <c r="F769" s="202"/>
      <c r="G769" s="202"/>
      <c r="I769" s="88"/>
      <c r="J769" s="88"/>
      <c r="K769" s="203"/>
      <c r="L769" s="88"/>
      <c r="M769" s="204"/>
      <c r="N769" s="88"/>
      <c r="O769" s="204"/>
      <c r="P769" s="205"/>
      <c r="Q769" s="88"/>
      <c r="R769" s="88"/>
      <c r="S769" s="88"/>
      <c r="T769" s="88"/>
      <c r="U769" s="88"/>
      <c r="V769" s="88"/>
      <c r="W769" s="88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88"/>
      <c r="GF769" s="88"/>
      <c r="GG769" s="88"/>
      <c r="GH769" s="88"/>
      <c r="GI769" s="88"/>
      <c r="GJ769" s="88"/>
      <c r="GK769" s="88"/>
      <c r="GL769" s="88"/>
      <c r="GM769" s="88"/>
      <c r="GN769" s="88"/>
    </row>
    <row r="770" spans="1:196" s="195" customFormat="1">
      <c r="A770" s="4"/>
      <c r="B770" s="194"/>
      <c r="C770" s="194"/>
      <c r="D770" s="194"/>
      <c r="E770" s="88"/>
      <c r="F770" s="202"/>
      <c r="G770" s="202"/>
      <c r="I770" s="88"/>
      <c r="J770" s="88"/>
      <c r="K770" s="203"/>
      <c r="L770" s="88"/>
      <c r="M770" s="204"/>
      <c r="N770" s="88"/>
      <c r="O770" s="204"/>
      <c r="P770" s="205"/>
      <c r="Q770" s="88"/>
      <c r="R770" s="88"/>
      <c r="S770" s="88"/>
      <c r="T770" s="88"/>
      <c r="U770" s="88"/>
      <c r="V770" s="88"/>
      <c r="W770" s="88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88"/>
      <c r="GF770" s="88"/>
      <c r="GG770" s="88"/>
      <c r="GH770" s="88"/>
      <c r="GI770" s="88"/>
      <c r="GJ770" s="88"/>
      <c r="GK770" s="88"/>
      <c r="GL770" s="88"/>
      <c r="GM770" s="88"/>
      <c r="GN770" s="88"/>
    </row>
    <row r="771" spans="1:196" s="195" customFormat="1">
      <c r="A771" s="4"/>
      <c r="B771" s="194"/>
      <c r="C771" s="194"/>
      <c r="D771" s="194"/>
      <c r="E771" s="88"/>
      <c r="F771" s="202"/>
      <c r="G771" s="202"/>
      <c r="I771" s="88"/>
      <c r="J771" s="88"/>
      <c r="K771" s="203"/>
      <c r="L771" s="88"/>
      <c r="M771" s="204"/>
      <c r="N771" s="88"/>
      <c r="O771" s="204"/>
      <c r="P771" s="205"/>
      <c r="Q771" s="88"/>
      <c r="R771" s="88"/>
      <c r="S771" s="88"/>
      <c r="T771" s="88"/>
      <c r="U771" s="88"/>
      <c r="V771" s="88"/>
      <c r="W771" s="88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88"/>
      <c r="GF771" s="88"/>
      <c r="GG771" s="88"/>
      <c r="GH771" s="88"/>
      <c r="GI771" s="88"/>
      <c r="GJ771" s="88"/>
      <c r="GK771" s="88"/>
      <c r="GL771" s="88"/>
      <c r="GM771" s="88"/>
      <c r="GN771" s="88"/>
    </row>
    <row r="772" spans="1:196" s="195" customFormat="1">
      <c r="A772" s="4"/>
      <c r="B772" s="194"/>
      <c r="C772" s="194"/>
      <c r="D772" s="194"/>
      <c r="E772" s="88"/>
      <c r="F772" s="202"/>
      <c r="G772" s="202"/>
      <c r="I772" s="88"/>
      <c r="J772" s="88"/>
      <c r="K772" s="203"/>
      <c r="L772" s="88"/>
      <c r="M772" s="204"/>
      <c r="N772" s="88"/>
      <c r="O772" s="204"/>
      <c r="P772" s="205"/>
      <c r="Q772" s="88"/>
      <c r="R772" s="88"/>
      <c r="S772" s="88"/>
      <c r="T772" s="88"/>
      <c r="U772" s="88"/>
      <c r="V772" s="88"/>
      <c r="W772" s="88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88"/>
      <c r="GF772" s="88"/>
      <c r="GG772" s="88"/>
      <c r="GH772" s="88"/>
      <c r="GI772" s="88"/>
      <c r="GJ772" s="88"/>
      <c r="GK772" s="88"/>
      <c r="GL772" s="88"/>
      <c r="GM772" s="88"/>
      <c r="GN772" s="88"/>
    </row>
    <row r="773" spans="1:196" s="195" customFormat="1">
      <c r="A773" s="4"/>
      <c r="B773" s="194"/>
      <c r="C773" s="194"/>
      <c r="D773" s="194"/>
      <c r="E773" s="88"/>
      <c r="F773" s="202"/>
      <c r="G773" s="202"/>
      <c r="I773" s="88"/>
      <c r="J773" s="88"/>
      <c r="K773" s="203"/>
      <c r="L773" s="88"/>
      <c r="M773" s="204"/>
      <c r="N773" s="88"/>
      <c r="O773" s="204"/>
      <c r="P773" s="205"/>
      <c r="Q773" s="88"/>
      <c r="R773" s="88"/>
      <c r="S773" s="88"/>
      <c r="T773" s="88"/>
      <c r="U773" s="88"/>
      <c r="V773" s="88"/>
      <c r="W773" s="88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88"/>
      <c r="GF773" s="88"/>
      <c r="GG773" s="88"/>
      <c r="GH773" s="88"/>
      <c r="GI773" s="88"/>
      <c r="GJ773" s="88"/>
      <c r="GK773" s="88"/>
      <c r="GL773" s="88"/>
      <c r="GM773" s="88"/>
      <c r="GN773" s="88"/>
    </row>
    <row r="774" spans="1:196" s="195" customFormat="1">
      <c r="A774" s="4"/>
      <c r="B774" s="194"/>
      <c r="C774" s="194"/>
      <c r="D774" s="194"/>
      <c r="E774" s="88"/>
      <c r="F774" s="202"/>
      <c r="G774" s="202"/>
      <c r="I774" s="88"/>
      <c r="J774" s="88"/>
      <c r="K774" s="203"/>
      <c r="L774" s="88"/>
      <c r="M774" s="204"/>
      <c r="N774" s="88"/>
      <c r="O774" s="204"/>
      <c r="P774" s="205"/>
      <c r="Q774" s="88"/>
      <c r="R774" s="88"/>
      <c r="S774" s="88"/>
      <c r="T774" s="88"/>
      <c r="U774" s="88"/>
      <c r="V774" s="88"/>
      <c r="W774" s="88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88"/>
      <c r="GF774" s="88"/>
      <c r="GG774" s="88"/>
      <c r="GH774" s="88"/>
      <c r="GI774" s="88"/>
      <c r="GJ774" s="88"/>
      <c r="GK774" s="88"/>
      <c r="GL774" s="88"/>
      <c r="GM774" s="88"/>
      <c r="GN774" s="88"/>
    </row>
    <row r="775" spans="1:196" s="195" customFormat="1">
      <c r="A775" s="4"/>
      <c r="B775" s="194"/>
      <c r="C775" s="194"/>
      <c r="D775" s="194"/>
      <c r="E775" s="88"/>
      <c r="F775" s="202"/>
      <c r="G775" s="202"/>
      <c r="I775" s="88"/>
      <c r="J775" s="88"/>
      <c r="K775" s="203"/>
      <c r="L775" s="88"/>
      <c r="M775" s="204"/>
      <c r="N775" s="88"/>
      <c r="O775" s="204"/>
      <c r="P775" s="205"/>
      <c r="Q775" s="88"/>
      <c r="R775" s="88"/>
      <c r="S775" s="88"/>
      <c r="T775" s="88"/>
      <c r="U775" s="88"/>
      <c r="V775" s="88"/>
      <c r="W775" s="88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88"/>
      <c r="GF775" s="88"/>
      <c r="GG775" s="88"/>
      <c r="GH775" s="88"/>
      <c r="GI775" s="88"/>
      <c r="GJ775" s="88"/>
      <c r="GK775" s="88"/>
      <c r="GL775" s="88"/>
      <c r="GM775" s="88"/>
      <c r="GN775" s="88"/>
    </row>
    <row r="776" spans="1:196" s="195" customFormat="1">
      <c r="A776" s="4"/>
      <c r="B776" s="194"/>
      <c r="C776" s="194"/>
      <c r="D776" s="194"/>
      <c r="E776" s="88"/>
      <c r="F776" s="202"/>
      <c r="G776" s="202"/>
      <c r="I776" s="88"/>
      <c r="J776" s="88"/>
      <c r="K776" s="203"/>
      <c r="L776" s="88"/>
      <c r="M776" s="204"/>
      <c r="N776" s="88"/>
      <c r="O776" s="204"/>
      <c r="P776" s="205"/>
      <c r="Q776" s="88"/>
      <c r="R776" s="88"/>
      <c r="S776" s="88"/>
      <c r="T776" s="88"/>
      <c r="U776" s="88"/>
      <c r="V776" s="88"/>
      <c r="W776" s="88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88"/>
      <c r="GF776" s="88"/>
      <c r="GG776" s="88"/>
      <c r="GH776" s="88"/>
      <c r="GI776" s="88"/>
      <c r="GJ776" s="88"/>
      <c r="GK776" s="88"/>
      <c r="GL776" s="88"/>
      <c r="GM776" s="88"/>
      <c r="GN776" s="88"/>
    </row>
    <row r="777" spans="1:196" s="195" customFormat="1">
      <c r="A777" s="4"/>
      <c r="B777" s="194"/>
      <c r="C777" s="194"/>
      <c r="D777" s="194"/>
      <c r="E777" s="88"/>
      <c r="F777" s="202"/>
      <c r="G777" s="202"/>
      <c r="I777" s="88"/>
      <c r="J777" s="88"/>
      <c r="K777" s="203"/>
      <c r="L777" s="88"/>
      <c r="M777" s="204"/>
      <c r="N777" s="88"/>
      <c r="O777" s="204"/>
      <c r="P777" s="205"/>
      <c r="Q777" s="88"/>
      <c r="R777" s="88"/>
      <c r="S777" s="88"/>
      <c r="T777" s="88"/>
      <c r="U777" s="88"/>
      <c r="V777" s="88"/>
      <c r="W777" s="88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88"/>
      <c r="GF777" s="88"/>
      <c r="GG777" s="88"/>
      <c r="GH777" s="88"/>
      <c r="GI777" s="88"/>
      <c r="GJ777" s="88"/>
      <c r="GK777" s="88"/>
      <c r="GL777" s="88"/>
      <c r="GM777" s="88"/>
      <c r="GN777" s="88"/>
    </row>
    <row r="778" spans="1:196" s="195" customFormat="1">
      <c r="A778" s="4"/>
      <c r="B778" s="194"/>
      <c r="C778" s="194"/>
      <c r="D778" s="194"/>
      <c r="E778" s="88"/>
      <c r="F778" s="202"/>
      <c r="G778" s="202"/>
      <c r="I778" s="88"/>
      <c r="J778" s="88"/>
      <c r="K778" s="203"/>
      <c r="L778" s="88"/>
      <c r="M778" s="204"/>
      <c r="N778" s="88"/>
      <c r="O778" s="204"/>
      <c r="P778" s="205"/>
      <c r="Q778" s="88"/>
      <c r="R778" s="88"/>
      <c r="S778" s="88"/>
      <c r="T778" s="88"/>
      <c r="U778" s="88"/>
      <c r="V778" s="88"/>
      <c r="W778" s="88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88"/>
      <c r="GF778" s="88"/>
      <c r="GG778" s="88"/>
      <c r="GH778" s="88"/>
      <c r="GI778" s="88"/>
      <c r="GJ778" s="88"/>
      <c r="GK778" s="88"/>
      <c r="GL778" s="88"/>
      <c r="GM778" s="88"/>
      <c r="GN778" s="88"/>
    </row>
    <row r="779" spans="1:196" s="195" customFormat="1">
      <c r="A779" s="4"/>
      <c r="B779" s="194"/>
      <c r="C779" s="194"/>
      <c r="D779" s="194"/>
      <c r="E779" s="88"/>
      <c r="F779" s="202"/>
      <c r="G779" s="202"/>
      <c r="I779" s="88"/>
      <c r="J779" s="88"/>
      <c r="K779" s="203"/>
      <c r="L779" s="88"/>
      <c r="M779" s="204"/>
      <c r="N779" s="88"/>
      <c r="O779" s="204"/>
      <c r="P779" s="205"/>
      <c r="Q779" s="88"/>
      <c r="R779" s="88"/>
      <c r="S779" s="88"/>
      <c r="T779" s="88"/>
      <c r="U779" s="88"/>
      <c r="V779" s="88"/>
      <c r="W779" s="88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88"/>
      <c r="GF779" s="88"/>
      <c r="GG779" s="88"/>
      <c r="GH779" s="88"/>
      <c r="GI779" s="88"/>
      <c r="GJ779" s="88"/>
      <c r="GK779" s="88"/>
      <c r="GL779" s="88"/>
      <c r="GM779" s="88"/>
      <c r="GN779" s="88"/>
    </row>
    <row r="780" spans="1:196" s="195" customFormat="1">
      <c r="A780" s="4"/>
      <c r="B780" s="194"/>
      <c r="C780" s="194"/>
      <c r="D780" s="194"/>
      <c r="E780" s="88"/>
      <c r="F780" s="202"/>
      <c r="G780" s="202"/>
      <c r="I780" s="88"/>
      <c r="J780" s="88"/>
      <c r="K780" s="203"/>
      <c r="L780" s="88"/>
      <c r="M780" s="204"/>
      <c r="N780" s="88"/>
      <c r="O780" s="204"/>
      <c r="P780" s="205"/>
      <c r="Q780" s="88"/>
      <c r="R780" s="88"/>
      <c r="S780" s="88"/>
      <c r="T780" s="88"/>
      <c r="U780" s="88"/>
      <c r="V780" s="88"/>
      <c r="W780" s="88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88"/>
      <c r="GF780" s="88"/>
      <c r="GG780" s="88"/>
      <c r="GH780" s="88"/>
      <c r="GI780" s="88"/>
      <c r="GJ780" s="88"/>
      <c r="GK780" s="88"/>
      <c r="GL780" s="88"/>
      <c r="GM780" s="88"/>
      <c r="GN780" s="88"/>
    </row>
    <row r="781" spans="1:196" s="195" customFormat="1">
      <c r="A781" s="4"/>
      <c r="B781" s="194"/>
      <c r="C781" s="194"/>
      <c r="D781" s="194"/>
      <c r="E781" s="88"/>
      <c r="F781" s="202"/>
      <c r="G781" s="202"/>
      <c r="I781" s="88"/>
      <c r="J781" s="88"/>
      <c r="K781" s="203"/>
      <c r="L781" s="88"/>
      <c r="M781" s="204"/>
      <c r="N781" s="88"/>
      <c r="O781" s="204"/>
      <c r="P781" s="205"/>
      <c r="Q781" s="88"/>
      <c r="R781" s="88"/>
      <c r="S781" s="88"/>
      <c r="T781" s="88"/>
      <c r="U781" s="88"/>
      <c r="V781" s="88"/>
      <c r="W781" s="88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88"/>
      <c r="GF781" s="88"/>
      <c r="GG781" s="88"/>
      <c r="GH781" s="88"/>
      <c r="GI781" s="88"/>
      <c r="GJ781" s="88"/>
      <c r="GK781" s="88"/>
      <c r="GL781" s="88"/>
      <c r="GM781" s="88"/>
      <c r="GN781" s="88"/>
    </row>
    <row r="782" spans="1:196" s="195" customFormat="1">
      <c r="A782" s="4"/>
      <c r="B782" s="194"/>
      <c r="C782" s="194"/>
      <c r="D782" s="194"/>
      <c r="E782" s="88"/>
      <c r="F782" s="202"/>
      <c r="G782" s="202"/>
      <c r="I782" s="88"/>
      <c r="J782" s="88"/>
      <c r="K782" s="203"/>
      <c r="L782" s="88"/>
      <c r="M782" s="204"/>
      <c r="N782" s="88"/>
      <c r="O782" s="204"/>
      <c r="P782" s="205"/>
      <c r="Q782" s="88"/>
      <c r="R782" s="88"/>
      <c r="S782" s="88"/>
      <c r="T782" s="88"/>
      <c r="U782" s="88"/>
      <c r="V782" s="88"/>
      <c r="W782" s="88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88"/>
      <c r="GF782" s="88"/>
      <c r="GG782" s="88"/>
      <c r="GH782" s="88"/>
      <c r="GI782" s="88"/>
      <c r="GJ782" s="88"/>
      <c r="GK782" s="88"/>
      <c r="GL782" s="88"/>
      <c r="GM782" s="88"/>
      <c r="GN782" s="88"/>
    </row>
    <row r="783" spans="1:196" s="195" customFormat="1">
      <c r="A783" s="4"/>
      <c r="B783" s="194"/>
      <c r="C783" s="194"/>
      <c r="D783" s="194"/>
      <c r="E783" s="88"/>
      <c r="F783" s="202"/>
      <c r="G783" s="202"/>
      <c r="I783" s="88"/>
      <c r="J783" s="88"/>
      <c r="K783" s="203"/>
      <c r="L783" s="88"/>
      <c r="M783" s="204"/>
      <c r="N783" s="88"/>
      <c r="O783" s="204"/>
      <c r="P783" s="205"/>
      <c r="Q783" s="88"/>
      <c r="R783" s="88"/>
      <c r="S783" s="88"/>
      <c r="T783" s="88"/>
      <c r="U783" s="88"/>
      <c r="V783" s="88"/>
      <c r="W783" s="88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88"/>
      <c r="GF783" s="88"/>
      <c r="GG783" s="88"/>
      <c r="GH783" s="88"/>
      <c r="GI783" s="88"/>
      <c r="GJ783" s="88"/>
      <c r="GK783" s="88"/>
      <c r="GL783" s="88"/>
      <c r="GM783" s="88"/>
      <c r="GN783" s="88"/>
    </row>
    <row r="784" spans="1:196" s="195" customFormat="1">
      <c r="A784" s="4"/>
      <c r="B784" s="194"/>
      <c r="C784" s="194"/>
      <c r="D784" s="194"/>
      <c r="E784" s="88"/>
      <c r="F784" s="202"/>
      <c r="G784" s="202"/>
      <c r="I784" s="88"/>
      <c r="J784" s="88"/>
      <c r="K784" s="203"/>
      <c r="L784" s="88"/>
      <c r="M784" s="204"/>
      <c r="N784" s="88"/>
      <c r="O784" s="204"/>
      <c r="P784" s="205"/>
      <c r="Q784" s="88"/>
      <c r="R784" s="88"/>
      <c r="S784" s="88"/>
      <c r="T784" s="88"/>
      <c r="U784" s="88"/>
      <c r="V784" s="88"/>
      <c r="W784" s="88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88"/>
      <c r="GF784" s="88"/>
      <c r="GG784" s="88"/>
      <c r="GH784" s="88"/>
      <c r="GI784" s="88"/>
      <c r="GJ784" s="88"/>
      <c r="GK784" s="88"/>
      <c r="GL784" s="88"/>
      <c r="GM784" s="88"/>
      <c r="GN784" s="88"/>
    </row>
    <row r="785" spans="1:196" s="195" customFormat="1">
      <c r="A785" s="4"/>
      <c r="B785" s="194"/>
      <c r="C785" s="194"/>
      <c r="D785" s="194"/>
      <c r="E785" s="88"/>
      <c r="F785" s="202"/>
      <c r="G785" s="202"/>
      <c r="I785" s="88"/>
      <c r="J785" s="88"/>
      <c r="K785" s="203"/>
      <c r="L785" s="88"/>
      <c r="M785" s="204"/>
      <c r="N785" s="88"/>
      <c r="O785" s="204"/>
      <c r="P785" s="205"/>
      <c r="Q785" s="88"/>
      <c r="R785" s="88"/>
      <c r="S785" s="88"/>
      <c r="T785" s="88"/>
      <c r="U785" s="88"/>
      <c r="V785" s="88"/>
      <c r="W785" s="88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88"/>
      <c r="GF785" s="88"/>
      <c r="GG785" s="88"/>
      <c r="GH785" s="88"/>
      <c r="GI785" s="88"/>
      <c r="GJ785" s="88"/>
      <c r="GK785" s="88"/>
      <c r="GL785" s="88"/>
      <c r="GM785" s="88"/>
      <c r="GN785" s="88"/>
    </row>
    <row r="786" spans="1:196" s="195" customFormat="1">
      <c r="A786" s="4"/>
      <c r="B786" s="194"/>
      <c r="C786" s="194"/>
      <c r="D786" s="194"/>
      <c r="E786" s="88"/>
      <c r="F786" s="202"/>
      <c r="G786" s="202"/>
      <c r="I786" s="88"/>
      <c r="J786" s="88"/>
      <c r="K786" s="203"/>
      <c r="L786" s="88"/>
      <c r="M786" s="204"/>
      <c r="N786" s="88"/>
      <c r="O786" s="204"/>
      <c r="P786" s="205"/>
      <c r="Q786" s="88"/>
      <c r="R786" s="88"/>
      <c r="S786" s="88"/>
      <c r="T786" s="88"/>
      <c r="U786" s="88"/>
      <c r="V786" s="88"/>
      <c r="W786" s="88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88"/>
      <c r="GF786" s="88"/>
      <c r="GG786" s="88"/>
      <c r="GH786" s="88"/>
      <c r="GI786" s="88"/>
      <c r="GJ786" s="88"/>
      <c r="GK786" s="88"/>
      <c r="GL786" s="88"/>
      <c r="GM786" s="88"/>
      <c r="GN786" s="88"/>
    </row>
    <row r="787" spans="1:196" s="195" customFormat="1">
      <c r="A787" s="4"/>
      <c r="B787" s="194"/>
      <c r="C787" s="194"/>
      <c r="D787" s="194"/>
      <c r="E787" s="88"/>
      <c r="F787" s="202"/>
      <c r="G787" s="202"/>
      <c r="I787" s="88"/>
      <c r="J787" s="88"/>
      <c r="K787" s="203"/>
      <c r="L787" s="88"/>
      <c r="M787" s="204"/>
      <c r="N787" s="88"/>
      <c r="O787" s="204"/>
      <c r="P787" s="205"/>
      <c r="Q787" s="88"/>
      <c r="R787" s="88"/>
      <c r="S787" s="88"/>
      <c r="T787" s="88"/>
      <c r="U787" s="88"/>
      <c r="V787" s="88"/>
      <c r="W787" s="88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88"/>
      <c r="GF787" s="88"/>
      <c r="GG787" s="88"/>
      <c r="GH787" s="88"/>
      <c r="GI787" s="88"/>
      <c r="GJ787" s="88"/>
      <c r="GK787" s="88"/>
      <c r="GL787" s="88"/>
      <c r="GM787" s="88"/>
      <c r="GN787" s="88"/>
    </row>
    <row r="788" spans="1:196" s="195" customFormat="1">
      <c r="A788" s="4"/>
      <c r="B788" s="194"/>
      <c r="C788" s="194"/>
      <c r="D788" s="194"/>
      <c r="E788" s="88"/>
      <c r="F788" s="202"/>
      <c r="G788" s="202"/>
      <c r="I788" s="88"/>
      <c r="J788" s="88"/>
      <c r="K788" s="203"/>
      <c r="L788" s="88"/>
      <c r="M788" s="204"/>
      <c r="N788" s="88"/>
      <c r="O788" s="204"/>
      <c r="P788" s="205"/>
      <c r="Q788" s="88"/>
      <c r="R788" s="88"/>
      <c r="S788" s="88"/>
      <c r="T788" s="88"/>
      <c r="U788" s="88"/>
      <c r="V788" s="88"/>
      <c r="W788" s="88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88"/>
      <c r="GF788" s="88"/>
      <c r="GG788" s="88"/>
      <c r="GH788" s="88"/>
      <c r="GI788" s="88"/>
      <c r="GJ788" s="88"/>
      <c r="GK788" s="88"/>
      <c r="GL788" s="88"/>
      <c r="GM788" s="88"/>
      <c r="GN788" s="88"/>
    </row>
    <row r="789" spans="1:196" s="195" customFormat="1">
      <c r="A789" s="4"/>
      <c r="B789" s="194"/>
      <c r="C789" s="194"/>
      <c r="D789" s="194"/>
      <c r="E789" s="88"/>
      <c r="F789" s="202"/>
      <c r="G789" s="202"/>
      <c r="I789" s="88"/>
      <c r="J789" s="88"/>
      <c r="K789" s="203"/>
      <c r="L789" s="88"/>
      <c r="M789" s="204"/>
      <c r="N789" s="88"/>
      <c r="O789" s="204"/>
      <c r="P789" s="205"/>
      <c r="Q789" s="88"/>
      <c r="R789" s="88"/>
      <c r="S789" s="88"/>
      <c r="T789" s="88"/>
      <c r="U789" s="88"/>
      <c r="V789" s="88"/>
      <c r="W789" s="88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88"/>
      <c r="GF789" s="88"/>
      <c r="GG789" s="88"/>
      <c r="GH789" s="88"/>
      <c r="GI789" s="88"/>
      <c r="GJ789" s="88"/>
      <c r="GK789" s="88"/>
      <c r="GL789" s="88"/>
      <c r="GM789" s="88"/>
      <c r="GN789" s="88"/>
    </row>
    <row r="790" spans="1:196" s="195" customFormat="1">
      <c r="A790" s="4"/>
      <c r="B790" s="194"/>
      <c r="C790" s="194"/>
      <c r="D790" s="194"/>
      <c r="E790" s="88"/>
      <c r="F790" s="202"/>
      <c r="G790" s="202"/>
      <c r="I790" s="88"/>
      <c r="J790" s="88"/>
      <c r="K790" s="203"/>
      <c r="L790" s="88"/>
      <c r="M790" s="204"/>
      <c r="N790" s="88"/>
      <c r="O790" s="204"/>
      <c r="P790" s="205"/>
      <c r="Q790" s="88"/>
      <c r="R790" s="88"/>
      <c r="S790" s="88"/>
      <c r="T790" s="88"/>
      <c r="U790" s="88"/>
      <c r="V790" s="88"/>
      <c r="W790" s="88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88"/>
      <c r="GF790" s="88"/>
      <c r="GG790" s="88"/>
      <c r="GH790" s="88"/>
      <c r="GI790" s="88"/>
      <c r="GJ790" s="88"/>
      <c r="GK790" s="88"/>
      <c r="GL790" s="88"/>
      <c r="GM790" s="88"/>
      <c r="GN790" s="88"/>
    </row>
    <row r="791" spans="1:196" s="195" customFormat="1">
      <c r="A791" s="4"/>
      <c r="B791" s="194"/>
      <c r="C791" s="194"/>
      <c r="D791" s="194"/>
      <c r="E791" s="88"/>
      <c r="F791" s="202"/>
      <c r="G791" s="202"/>
      <c r="I791" s="88"/>
      <c r="J791" s="88"/>
      <c r="K791" s="203"/>
      <c r="L791" s="88"/>
      <c r="M791" s="204"/>
      <c r="N791" s="88"/>
      <c r="O791" s="204"/>
      <c r="P791" s="205"/>
      <c r="Q791" s="88"/>
      <c r="R791" s="88"/>
      <c r="S791" s="88"/>
      <c r="T791" s="88"/>
      <c r="U791" s="88"/>
      <c r="V791" s="88"/>
      <c r="W791" s="88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88"/>
      <c r="GF791" s="88"/>
      <c r="GG791" s="88"/>
      <c r="GH791" s="88"/>
      <c r="GI791" s="88"/>
      <c r="GJ791" s="88"/>
      <c r="GK791" s="88"/>
      <c r="GL791" s="88"/>
      <c r="GM791" s="88"/>
      <c r="GN791" s="88"/>
    </row>
    <row r="792" spans="1:196" s="195" customFormat="1">
      <c r="A792" s="4"/>
      <c r="B792" s="194"/>
      <c r="C792" s="194"/>
      <c r="D792" s="194"/>
      <c r="E792" s="88"/>
      <c r="F792" s="202"/>
      <c r="G792" s="202"/>
      <c r="I792" s="88"/>
      <c r="J792" s="88"/>
      <c r="K792" s="203"/>
      <c r="L792" s="88"/>
      <c r="M792" s="204"/>
      <c r="N792" s="88"/>
      <c r="O792" s="204"/>
      <c r="P792" s="205"/>
      <c r="Q792" s="88"/>
      <c r="R792" s="88"/>
      <c r="S792" s="88"/>
      <c r="T792" s="88"/>
      <c r="U792" s="88"/>
      <c r="V792" s="88"/>
      <c r="W792" s="88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88"/>
      <c r="GF792" s="88"/>
      <c r="GG792" s="88"/>
      <c r="GH792" s="88"/>
      <c r="GI792" s="88"/>
      <c r="GJ792" s="88"/>
      <c r="GK792" s="88"/>
      <c r="GL792" s="88"/>
      <c r="GM792" s="88"/>
      <c r="GN792" s="88"/>
    </row>
    <row r="793" spans="1:196" s="195" customFormat="1">
      <c r="A793" s="4"/>
      <c r="B793" s="194"/>
      <c r="C793" s="194"/>
      <c r="D793" s="194"/>
      <c r="E793" s="88"/>
      <c r="F793" s="202"/>
      <c r="G793" s="202"/>
      <c r="I793" s="88"/>
      <c r="J793" s="88"/>
      <c r="K793" s="203"/>
      <c r="L793" s="88"/>
      <c r="M793" s="204"/>
      <c r="N793" s="88"/>
      <c r="O793" s="204"/>
      <c r="P793" s="205"/>
      <c r="Q793" s="88"/>
      <c r="R793" s="88"/>
      <c r="S793" s="88"/>
      <c r="T793" s="88"/>
      <c r="U793" s="88"/>
      <c r="V793" s="88"/>
      <c r="W793" s="88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88"/>
      <c r="GF793" s="88"/>
      <c r="GG793" s="88"/>
      <c r="GH793" s="88"/>
      <c r="GI793" s="88"/>
      <c r="GJ793" s="88"/>
      <c r="GK793" s="88"/>
      <c r="GL793" s="88"/>
      <c r="GM793" s="88"/>
      <c r="GN793" s="88"/>
    </row>
    <row r="794" spans="1:196" s="195" customFormat="1">
      <c r="A794" s="4"/>
      <c r="B794" s="194"/>
      <c r="C794" s="194"/>
      <c r="D794" s="194"/>
      <c r="E794" s="88"/>
      <c r="F794" s="202"/>
      <c r="G794" s="202"/>
      <c r="I794" s="88"/>
      <c r="J794" s="88"/>
      <c r="K794" s="203"/>
      <c r="L794" s="88"/>
      <c r="M794" s="204"/>
      <c r="N794" s="88"/>
      <c r="O794" s="204"/>
      <c r="P794" s="205"/>
      <c r="Q794" s="88"/>
      <c r="R794" s="88"/>
      <c r="S794" s="88"/>
      <c r="T794" s="88"/>
      <c r="U794" s="88"/>
      <c r="V794" s="88"/>
      <c r="W794" s="88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88"/>
      <c r="GF794" s="88"/>
      <c r="GG794" s="88"/>
      <c r="GH794" s="88"/>
      <c r="GI794" s="88"/>
      <c r="GJ794" s="88"/>
      <c r="GK794" s="88"/>
      <c r="GL794" s="88"/>
      <c r="GM794" s="88"/>
      <c r="GN794" s="88"/>
    </row>
    <row r="795" spans="1:196" s="195" customFormat="1">
      <c r="A795" s="4"/>
      <c r="B795" s="194"/>
      <c r="C795" s="194"/>
      <c r="D795" s="194"/>
      <c r="E795" s="88"/>
      <c r="F795" s="202"/>
      <c r="G795" s="202"/>
      <c r="I795" s="88"/>
      <c r="J795" s="88"/>
      <c r="K795" s="203"/>
      <c r="L795" s="88"/>
      <c r="M795" s="204"/>
      <c r="N795" s="88"/>
      <c r="O795" s="204"/>
      <c r="P795" s="205"/>
      <c r="Q795" s="88"/>
      <c r="R795" s="88"/>
      <c r="S795" s="88"/>
      <c r="T795" s="88"/>
      <c r="U795" s="88"/>
      <c r="V795" s="88"/>
      <c r="W795" s="88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88"/>
      <c r="GF795" s="88"/>
      <c r="GG795" s="88"/>
      <c r="GH795" s="88"/>
      <c r="GI795" s="88"/>
      <c r="GJ795" s="88"/>
      <c r="GK795" s="88"/>
      <c r="GL795" s="88"/>
      <c r="GM795" s="88"/>
      <c r="GN795" s="88"/>
    </row>
    <row r="796" spans="1:196" s="195" customFormat="1">
      <c r="A796" s="4"/>
      <c r="B796" s="194"/>
      <c r="C796" s="194"/>
      <c r="D796" s="194"/>
      <c r="E796" s="88"/>
      <c r="F796" s="202"/>
      <c r="G796" s="202"/>
      <c r="I796" s="88"/>
      <c r="J796" s="88"/>
      <c r="K796" s="203"/>
      <c r="L796" s="88"/>
      <c r="M796" s="204"/>
      <c r="N796" s="88"/>
      <c r="O796" s="204"/>
      <c r="P796" s="205"/>
      <c r="Q796" s="88"/>
      <c r="R796" s="88"/>
      <c r="S796" s="88"/>
      <c r="T796" s="88"/>
      <c r="U796" s="88"/>
      <c r="V796" s="88"/>
      <c r="W796" s="88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88"/>
      <c r="GF796" s="88"/>
      <c r="GG796" s="88"/>
      <c r="GH796" s="88"/>
      <c r="GI796" s="88"/>
      <c r="GJ796" s="88"/>
      <c r="GK796" s="88"/>
      <c r="GL796" s="88"/>
      <c r="GM796" s="88"/>
      <c r="GN796" s="88"/>
    </row>
    <row r="797" spans="1:196" s="195" customFormat="1">
      <c r="A797" s="4"/>
      <c r="B797" s="194"/>
      <c r="C797" s="194"/>
      <c r="D797" s="194"/>
      <c r="E797" s="88"/>
      <c r="F797" s="202"/>
      <c r="G797" s="202"/>
      <c r="I797" s="88"/>
      <c r="J797" s="88"/>
      <c r="K797" s="203"/>
      <c r="L797" s="88"/>
      <c r="M797" s="204"/>
      <c r="N797" s="88"/>
      <c r="O797" s="204"/>
      <c r="P797" s="205"/>
      <c r="Q797" s="88"/>
      <c r="R797" s="88"/>
      <c r="S797" s="88"/>
      <c r="T797" s="88"/>
      <c r="U797" s="88"/>
      <c r="V797" s="88"/>
      <c r="W797" s="88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88"/>
      <c r="GF797" s="88"/>
      <c r="GG797" s="88"/>
      <c r="GH797" s="88"/>
      <c r="GI797" s="88"/>
      <c r="GJ797" s="88"/>
      <c r="GK797" s="88"/>
      <c r="GL797" s="88"/>
      <c r="GM797" s="88"/>
      <c r="GN797" s="88"/>
    </row>
    <row r="798" spans="1:196" s="195" customFormat="1">
      <c r="A798" s="4"/>
      <c r="B798" s="194"/>
      <c r="C798" s="194"/>
      <c r="D798" s="194"/>
      <c r="E798" s="88"/>
      <c r="F798" s="202"/>
      <c r="G798" s="202"/>
      <c r="I798" s="88"/>
      <c r="J798" s="88"/>
      <c r="K798" s="203"/>
      <c r="L798" s="88"/>
      <c r="M798" s="204"/>
      <c r="N798" s="88"/>
      <c r="O798" s="204"/>
      <c r="P798" s="205"/>
      <c r="Q798" s="88"/>
      <c r="R798" s="88"/>
      <c r="S798" s="88"/>
      <c r="T798" s="88"/>
      <c r="U798" s="88"/>
      <c r="V798" s="88"/>
      <c r="W798" s="88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88"/>
      <c r="GF798" s="88"/>
      <c r="GG798" s="88"/>
      <c r="GH798" s="88"/>
      <c r="GI798" s="88"/>
      <c r="GJ798" s="88"/>
      <c r="GK798" s="88"/>
      <c r="GL798" s="88"/>
      <c r="GM798" s="88"/>
      <c r="GN798" s="88"/>
    </row>
    <row r="799" spans="1:196" s="195" customFormat="1">
      <c r="A799" s="4"/>
      <c r="B799" s="194"/>
      <c r="C799" s="194"/>
      <c r="D799" s="194"/>
      <c r="E799" s="88"/>
      <c r="F799" s="202"/>
      <c r="G799" s="202"/>
      <c r="I799" s="88"/>
      <c r="J799" s="88"/>
      <c r="K799" s="203"/>
      <c r="L799" s="88"/>
      <c r="M799" s="204"/>
      <c r="N799" s="88"/>
      <c r="O799" s="204"/>
      <c r="P799" s="205"/>
      <c r="Q799" s="88"/>
      <c r="R799" s="88"/>
      <c r="S799" s="88"/>
      <c r="T799" s="88"/>
      <c r="U799" s="88"/>
      <c r="V799" s="88"/>
      <c r="W799" s="88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88"/>
      <c r="GF799" s="88"/>
      <c r="GG799" s="88"/>
      <c r="GH799" s="88"/>
      <c r="GI799" s="88"/>
      <c r="GJ799" s="88"/>
      <c r="GK799" s="88"/>
      <c r="GL799" s="88"/>
      <c r="GM799" s="88"/>
      <c r="GN799" s="88"/>
    </row>
    <row r="800" spans="1:196" s="195" customFormat="1">
      <c r="A800" s="4"/>
      <c r="B800" s="194"/>
      <c r="C800" s="194"/>
      <c r="D800" s="194"/>
      <c r="E800" s="88"/>
      <c r="F800" s="202"/>
      <c r="G800" s="202"/>
      <c r="I800" s="88"/>
      <c r="J800" s="88"/>
      <c r="K800" s="203"/>
      <c r="L800" s="88"/>
      <c r="M800" s="204"/>
      <c r="N800" s="88"/>
      <c r="O800" s="204"/>
      <c r="P800" s="205"/>
      <c r="Q800" s="88"/>
      <c r="R800" s="88"/>
      <c r="S800" s="88"/>
      <c r="T800" s="88"/>
      <c r="U800" s="88"/>
      <c r="V800" s="88"/>
      <c r="W800" s="88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88"/>
      <c r="GF800" s="88"/>
      <c r="GG800" s="88"/>
      <c r="GH800" s="88"/>
      <c r="GI800" s="88"/>
      <c r="GJ800" s="88"/>
      <c r="GK800" s="88"/>
      <c r="GL800" s="88"/>
      <c r="GM800" s="88"/>
      <c r="GN800" s="88"/>
    </row>
    <row r="801" spans="1:196" s="195" customFormat="1">
      <c r="A801" s="4"/>
      <c r="B801" s="194"/>
      <c r="C801" s="194"/>
      <c r="D801" s="194"/>
      <c r="E801" s="88"/>
      <c r="F801" s="202"/>
      <c r="G801" s="202"/>
      <c r="I801" s="88"/>
      <c r="J801" s="88"/>
      <c r="K801" s="203"/>
      <c r="L801" s="88"/>
      <c r="M801" s="204"/>
      <c r="N801" s="88"/>
      <c r="O801" s="204"/>
      <c r="P801" s="205"/>
      <c r="Q801" s="88"/>
      <c r="R801" s="88"/>
      <c r="S801" s="88"/>
      <c r="T801" s="88"/>
      <c r="U801" s="88"/>
      <c r="V801" s="88"/>
      <c r="W801" s="88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88"/>
      <c r="GF801" s="88"/>
      <c r="GG801" s="88"/>
      <c r="GH801" s="88"/>
      <c r="GI801" s="88"/>
      <c r="GJ801" s="88"/>
      <c r="GK801" s="88"/>
      <c r="GL801" s="88"/>
      <c r="GM801" s="88"/>
      <c r="GN801" s="88"/>
    </row>
    <row r="802" spans="1:196" s="195" customFormat="1">
      <c r="A802" s="4"/>
      <c r="B802" s="194"/>
      <c r="C802" s="194"/>
      <c r="D802" s="194"/>
      <c r="E802" s="88"/>
      <c r="F802" s="202"/>
      <c r="G802" s="202"/>
      <c r="I802" s="88"/>
      <c r="J802" s="88"/>
      <c r="K802" s="203"/>
      <c r="L802" s="88"/>
      <c r="M802" s="204"/>
      <c r="N802" s="88"/>
      <c r="O802" s="204"/>
      <c r="P802" s="205"/>
      <c r="Q802" s="88"/>
      <c r="R802" s="88"/>
      <c r="S802" s="88"/>
      <c r="T802" s="88"/>
      <c r="U802" s="88"/>
      <c r="V802" s="88"/>
      <c r="W802" s="88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88"/>
      <c r="GF802" s="88"/>
      <c r="GG802" s="88"/>
      <c r="GH802" s="88"/>
      <c r="GI802" s="88"/>
      <c r="GJ802" s="88"/>
      <c r="GK802" s="88"/>
      <c r="GL802" s="88"/>
      <c r="GM802" s="88"/>
      <c r="GN802" s="88"/>
    </row>
    <row r="803" spans="1:196" s="195" customFormat="1">
      <c r="A803" s="4"/>
      <c r="B803" s="194"/>
      <c r="C803" s="194"/>
      <c r="D803" s="194"/>
      <c r="E803" s="88"/>
      <c r="F803" s="202"/>
      <c r="G803" s="202"/>
      <c r="I803" s="88"/>
      <c r="J803" s="88"/>
      <c r="K803" s="203"/>
      <c r="L803" s="88"/>
      <c r="M803" s="204"/>
      <c r="N803" s="88"/>
      <c r="O803" s="204"/>
      <c r="P803" s="205"/>
      <c r="Q803" s="88"/>
      <c r="R803" s="88"/>
      <c r="S803" s="88"/>
      <c r="T803" s="88"/>
      <c r="U803" s="88"/>
      <c r="V803" s="88"/>
      <c r="W803" s="88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88"/>
      <c r="GF803" s="88"/>
      <c r="GG803" s="88"/>
      <c r="GH803" s="88"/>
      <c r="GI803" s="88"/>
      <c r="GJ803" s="88"/>
      <c r="GK803" s="88"/>
      <c r="GL803" s="88"/>
      <c r="GM803" s="88"/>
      <c r="GN803" s="88"/>
    </row>
    <row r="804" spans="1:196" s="195" customFormat="1">
      <c r="A804" s="4"/>
      <c r="B804" s="194"/>
      <c r="C804" s="194"/>
      <c r="D804" s="194"/>
      <c r="E804" s="88"/>
      <c r="F804" s="202"/>
      <c r="G804" s="202"/>
      <c r="I804" s="88"/>
      <c r="J804" s="88"/>
      <c r="K804" s="203"/>
      <c r="L804" s="88"/>
      <c r="M804" s="204"/>
      <c r="N804" s="88"/>
      <c r="O804" s="204"/>
      <c r="P804" s="205"/>
      <c r="Q804" s="88"/>
      <c r="R804" s="88"/>
      <c r="S804" s="88"/>
      <c r="T804" s="88"/>
      <c r="U804" s="88"/>
      <c r="V804" s="88"/>
      <c r="W804" s="88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88"/>
      <c r="GF804" s="88"/>
      <c r="GG804" s="88"/>
      <c r="GH804" s="88"/>
      <c r="GI804" s="88"/>
      <c r="GJ804" s="88"/>
      <c r="GK804" s="88"/>
      <c r="GL804" s="88"/>
      <c r="GM804" s="88"/>
      <c r="GN804" s="88"/>
    </row>
    <row r="805" spans="1:196" s="195" customFormat="1">
      <c r="A805" s="4"/>
      <c r="B805" s="194"/>
      <c r="C805" s="194"/>
      <c r="D805" s="194"/>
      <c r="E805" s="88"/>
      <c r="F805" s="202"/>
      <c r="G805" s="202"/>
      <c r="I805" s="88"/>
      <c r="J805" s="88"/>
      <c r="K805" s="203"/>
      <c r="L805" s="88"/>
      <c r="M805" s="204"/>
      <c r="N805" s="88"/>
      <c r="O805" s="204"/>
      <c r="P805" s="205"/>
      <c r="Q805" s="88"/>
      <c r="R805" s="88"/>
      <c r="S805" s="88"/>
      <c r="T805" s="88"/>
      <c r="U805" s="88"/>
      <c r="V805" s="88"/>
      <c r="W805" s="88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88"/>
      <c r="GF805" s="88"/>
      <c r="GG805" s="88"/>
      <c r="GH805" s="88"/>
      <c r="GI805" s="88"/>
      <c r="GJ805" s="88"/>
      <c r="GK805" s="88"/>
      <c r="GL805" s="88"/>
      <c r="GM805" s="88"/>
      <c r="GN805" s="88"/>
    </row>
    <row r="806" spans="1:196" s="195" customFormat="1">
      <c r="A806" s="4"/>
      <c r="B806" s="194"/>
      <c r="C806" s="194"/>
      <c r="D806" s="194"/>
      <c r="E806" s="88"/>
      <c r="F806" s="202"/>
      <c r="G806" s="202"/>
      <c r="I806" s="88"/>
      <c r="J806" s="88"/>
      <c r="K806" s="203"/>
      <c r="L806" s="88"/>
      <c r="M806" s="204"/>
      <c r="N806" s="88"/>
      <c r="O806" s="204"/>
      <c r="P806" s="205"/>
      <c r="Q806" s="88"/>
      <c r="R806" s="88"/>
      <c r="S806" s="88"/>
      <c r="T806" s="88"/>
      <c r="U806" s="88"/>
      <c r="V806" s="88"/>
      <c r="W806" s="88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88"/>
      <c r="GF806" s="88"/>
      <c r="GG806" s="88"/>
      <c r="GH806" s="88"/>
      <c r="GI806" s="88"/>
      <c r="GJ806" s="88"/>
      <c r="GK806" s="88"/>
      <c r="GL806" s="88"/>
      <c r="GM806" s="88"/>
      <c r="GN806" s="88"/>
    </row>
    <row r="807" spans="1:196" s="195" customFormat="1">
      <c r="A807" s="4"/>
      <c r="B807" s="194"/>
      <c r="C807" s="194"/>
      <c r="D807" s="194"/>
      <c r="E807" s="88"/>
      <c r="F807" s="202"/>
      <c r="G807" s="202"/>
      <c r="I807" s="88"/>
      <c r="J807" s="88"/>
      <c r="K807" s="203"/>
      <c r="L807" s="88"/>
      <c r="M807" s="204"/>
      <c r="N807" s="88"/>
      <c r="O807" s="204"/>
      <c r="P807" s="205"/>
      <c r="Q807" s="88"/>
      <c r="R807" s="88"/>
      <c r="S807" s="88"/>
      <c r="T807" s="88"/>
      <c r="U807" s="88"/>
      <c r="V807" s="88"/>
      <c r="W807" s="88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88"/>
      <c r="GF807" s="88"/>
      <c r="GG807" s="88"/>
      <c r="GH807" s="88"/>
      <c r="GI807" s="88"/>
      <c r="GJ807" s="88"/>
      <c r="GK807" s="88"/>
      <c r="GL807" s="88"/>
      <c r="GM807" s="88"/>
      <c r="GN807" s="88"/>
    </row>
    <row r="808" spans="1:196" s="195" customFormat="1">
      <c r="A808" s="4"/>
      <c r="B808" s="194"/>
      <c r="C808" s="194"/>
      <c r="D808" s="194"/>
      <c r="E808" s="88"/>
      <c r="F808" s="202"/>
      <c r="G808" s="202"/>
      <c r="I808" s="88"/>
      <c r="J808" s="88"/>
      <c r="K808" s="203"/>
      <c r="L808" s="88"/>
      <c r="M808" s="204"/>
      <c r="N808" s="88"/>
      <c r="O808" s="204"/>
      <c r="P808" s="205"/>
      <c r="Q808" s="88"/>
      <c r="R808" s="88"/>
      <c r="S808" s="88"/>
      <c r="T808" s="88"/>
      <c r="U808" s="88"/>
      <c r="V808" s="88"/>
      <c r="W808" s="88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88"/>
      <c r="GF808" s="88"/>
      <c r="GG808" s="88"/>
      <c r="GH808" s="88"/>
      <c r="GI808" s="88"/>
      <c r="GJ808" s="88"/>
      <c r="GK808" s="88"/>
      <c r="GL808" s="88"/>
      <c r="GM808" s="88"/>
      <c r="GN808" s="88"/>
    </row>
    <row r="809" spans="1:196" s="195" customFormat="1">
      <c r="A809" s="4"/>
      <c r="B809" s="194"/>
      <c r="C809" s="194"/>
      <c r="D809" s="194"/>
      <c r="E809" s="88"/>
      <c r="F809" s="202"/>
      <c r="G809" s="202"/>
      <c r="I809" s="88"/>
      <c r="J809" s="88"/>
      <c r="K809" s="203"/>
      <c r="L809" s="88"/>
      <c r="M809" s="204"/>
      <c r="N809" s="88"/>
      <c r="O809" s="204"/>
      <c r="P809" s="205"/>
      <c r="Q809" s="88"/>
      <c r="R809" s="88"/>
      <c r="S809" s="88"/>
      <c r="T809" s="88"/>
      <c r="U809" s="88"/>
      <c r="V809" s="88"/>
      <c r="W809" s="88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88"/>
      <c r="GF809" s="88"/>
      <c r="GG809" s="88"/>
      <c r="GH809" s="88"/>
      <c r="GI809" s="88"/>
      <c r="GJ809" s="88"/>
      <c r="GK809" s="88"/>
      <c r="GL809" s="88"/>
      <c r="GM809" s="88"/>
      <c r="GN809" s="88"/>
    </row>
    <row r="810" spans="1:196" s="195" customFormat="1">
      <c r="A810" s="4"/>
      <c r="B810" s="194"/>
      <c r="C810" s="194"/>
      <c r="D810" s="194"/>
      <c r="E810" s="88"/>
      <c r="F810" s="202"/>
      <c r="G810" s="202"/>
      <c r="I810" s="88"/>
      <c r="J810" s="88"/>
      <c r="K810" s="203"/>
      <c r="L810" s="88"/>
      <c r="M810" s="204"/>
      <c r="N810" s="88"/>
      <c r="O810" s="204"/>
      <c r="P810" s="205"/>
      <c r="Q810" s="88"/>
      <c r="R810" s="88"/>
      <c r="S810" s="88"/>
      <c r="T810" s="88"/>
      <c r="U810" s="88"/>
      <c r="V810" s="88"/>
      <c r="W810" s="88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88"/>
      <c r="GF810" s="88"/>
      <c r="GG810" s="88"/>
      <c r="GH810" s="88"/>
      <c r="GI810" s="88"/>
      <c r="GJ810" s="88"/>
      <c r="GK810" s="88"/>
      <c r="GL810" s="88"/>
      <c r="GM810" s="88"/>
      <c r="GN810" s="88"/>
    </row>
    <row r="811" spans="1:196" s="195" customFormat="1">
      <c r="A811" s="4"/>
      <c r="B811" s="194"/>
      <c r="C811" s="194"/>
      <c r="D811" s="194"/>
      <c r="E811" s="88"/>
      <c r="F811" s="202"/>
      <c r="G811" s="202"/>
      <c r="I811" s="88"/>
      <c r="J811" s="88"/>
      <c r="K811" s="203"/>
      <c r="L811" s="88"/>
      <c r="M811" s="204"/>
      <c r="N811" s="88"/>
      <c r="O811" s="204"/>
      <c r="P811" s="205"/>
      <c r="Q811" s="88"/>
      <c r="R811" s="88"/>
      <c r="S811" s="88"/>
      <c r="T811" s="88"/>
      <c r="U811" s="88"/>
      <c r="V811" s="88"/>
      <c r="W811" s="88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88"/>
      <c r="GF811" s="88"/>
      <c r="GG811" s="88"/>
      <c r="GH811" s="88"/>
      <c r="GI811" s="88"/>
      <c r="GJ811" s="88"/>
      <c r="GK811" s="88"/>
      <c r="GL811" s="88"/>
      <c r="GM811" s="88"/>
      <c r="GN811" s="88"/>
    </row>
    <row r="812" spans="1:196" s="195" customFormat="1">
      <c r="A812" s="4"/>
      <c r="B812" s="194"/>
      <c r="C812" s="194"/>
      <c r="D812" s="194"/>
      <c r="E812" s="88"/>
      <c r="F812" s="202"/>
      <c r="G812" s="202"/>
      <c r="I812" s="88"/>
      <c r="J812" s="88"/>
      <c r="K812" s="203"/>
      <c r="L812" s="88"/>
      <c r="M812" s="204"/>
      <c r="N812" s="88"/>
      <c r="O812" s="204"/>
      <c r="P812" s="205"/>
      <c r="Q812" s="88"/>
      <c r="R812" s="88"/>
      <c r="S812" s="88"/>
      <c r="T812" s="88"/>
      <c r="U812" s="88"/>
      <c r="V812" s="88"/>
      <c r="W812" s="88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88"/>
      <c r="GF812" s="88"/>
      <c r="GG812" s="88"/>
      <c r="GH812" s="88"/>
      <c r="GI812" s="88"/>
      <c r="GJ812" s="88"/>
      <c r="GK812" s="88"/>
      <c r="GL812" s="88"/>
      <c r="GM812" s="88"/>
      <c r="GN812" s="88"/>
    </row>
    <row r="813" spans="1:196" s="195" customFormat="1">
      <c r="A813" s="4"/>
      <c r="B813" s="194"/>
      <c r="C813" s="194"/>
      <c r="D813" s="194"/>
      <c r="E813" s="88"/>
      <c r="F813" s="202"/>
      <c r="G813" s="202"/>
      <c r="I813" s="88"/>
      <c r="J813" s="88"/>
      <c r="K813" s="203"/>
      <c r="L813" s="88"/>
      <c r="M813" s="204"/>
      <c r="N813" s="88"/>
      <c r="O813" s="204"/>
      <c r="P813" s="205"/>
      <c r="Q813" s="88"/>
      <c r="R813" s="88"/>
      <c r="S813" s="88"/>
      <c r="T813" s="88"/>
      <c r="U813" s="88"/>
      <c r="V813" s="88"/>
      <c r="W813" s="88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88"/>
      <c r="GF813" s="88"/>
      <c r="GG813" s="88"/>
      <c r="GH813" s="88"/>
      <c r="GI813" s="88"/>
      <c r="GJ813" s="88"/>
      <c r="GK813" s="88"/>
      <c r="GL813" s="88"/>
      <c r="GM813" s="88"/>
      <c r="GN813" s="88"/>
    </row>
    <row r="814" spans="1:196" s="195" customFormat="1">
      <c r="A814" s="4"/>
      <c r="B814" s="194"/>
      <c r="C814" s="194"/>
      <c r="D814" s="194"/>
      <c r="E814" s="88"/>
      <c r="F814" s="202"/>
      <c r="G814" s="202"/>
      <c r="I814" s="88"/>
      <c r="J814" s="88"/>
      <c r="K814" s="203"/>
      <c r="L814" s="88"/>
      <c r="M814" s="204"/>
      <c r="N814" s="88"/>
      <c r="O814" s="204"/>
      <c r="P814" s="205"/>
      <c r="Q814" s="88"/>
      <c r="R814" s="88"/>
      <c r="S814" s="88"/>
      <c r="T814" s="88"/>
      <c r="U814" s="88"/>
      <c r="V814" s="88"/>
      <c r="W814" s="88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88"/>
      <c r="GF814" s="88"/>
      <c r="GG814" s="88"/>
      <c r="GH814" s="88"/>
      <c r="GI814" s="88"/>
      <c r="GJ814" s="88"/>
      <c r="GK814" s="88"/>
      <c r="GL814" s="88"/>
      <c r="GM814" s="88"/>
      <c r="GN814" s="88"/>
    </row>
    <row r="815" spans="1:196" s="195" customFormat="1">
      <c r="A815" s="4"/>
      <c r="B815" s="194"/>
      <c r="C815" s="194"/>
      <c r="D815" s="194"/>
      <c r="E815" s="88"/>
      <c r="F815" s="202"/>
      <c r="G815" s="202"/>
      <c r="I815" s="88"/>
      <c r="J815" s="88"/>
      <c r="K815" s="203"/>
      <c r="L815" s="88"/>
      <c r="M815" s="204"/>
      <c r="N815" s="88"/>
      <c r="O815" s="204"/>
      <c r="P815" s="205"/>
      <c r="Q815" s="88"/>
      <c r="R815" s="88"/>
      <c r="S815" s="88"/>
      <c r="T815" s="88"/>
      <c r="U815" s="88"/>
      <c r="V815" s="88"/>
      <c r="W815" s="88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88"/>
      <c r="GF815" s="88"/>
      <c r="GG815" s="88"/>
      <c r="GH815" s="88"/>
      <c r="GI815" s="88"/>
      <c r="GJ815" s="88"/>
      <c r="GK815" s="88"/>
      <c r="GL815" s="88"/>
      <c r="GM815" s="88"/>
      <c r="GN815" s="88"/>
    </row>
    <row r="816" spans="1:196" s="195" customFormat="1">
      <c r="A816" s="4"/>
      <c r="B816" s="194"/>
      <c r="C816" s="194"/>
      <c r="D816" s="194"/>
      <c r="E816" s="88"/>
      <c r="F816" s="202"/>
      <c r="G816" s="202"/>
      <c r="I816" s="88"/>
      <c r="J816" s="88"/>
      <c r="K816" s="203"/>
      <c r="L816" s="88"/>
      <c r="M816" s="204"/>
      <c r="N816" s="88"/>
      <c r="O816" s="204"/>
      <c r="P816" s="205"/>
      <c r="Q816" s="88"/>
      <c r="R816" s="88"/>
      <c r="S816" s="88"/>
      <c r="T816" s="88"/>
      <c r="U816" s="88"/>
      <c r="V816" s="88"/>
      <c r="W816" s="88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88"/>
      <c r="GF816" s="88"/>
      <c r="GG816" s="88"/>
      <c r="GH816" s="88"/>
      <c r="GI816" s="88"/>
      <c r="GJ816" s="88"/>
      <c r="GK816" s="88"/>
      <c r="GL816" s="88"/>
      <c r="GM816" s="88"/>
      <c r="GN816" s="88"/>
    </row>
    <row r="817" spans="1:196" s="195" customFormat="1">
      <c r="A817" s="4"/>
      <c r="B817" s="194"/>
      <c r="C817" s="194"/>
      <c r="D817" s="194"/>
      <c r="E817" s="88"/>
      <c r="F817" s="202"/>
      <c r="G817" s="202"/>
      <c r="I817" s="88"/>
      <c r="J817" s="88"/>
      <c r="K817" s="203"/>
      <c r="L817" s="88"/>
      <c r="M817" s="204"/>
      <c r="N817" s="88"/>
      <c r="O817" s="204"/>
      <c r="P817" s="205"/>
      <c r="Q817" s="88"/>
      <c r="R817" s="88"/>
      <c r="S817" s="88"/>
      <c r="T817" s="88"/>
      <c r="U817" s="88"/>
      <c r="V817" s="88"/>
      <c r="W817" s="88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88"/>
      <c r="GF817" s="88"/>
      <c r="GG817" s="88"/>
      <c r="GH817" s="88"/>
      <c r="GI817" s="88"/>
      <c r="GJ817" s="88"/>
      <c r="GK817" s="88"/>
      <c r="GL817" s="88"/>
      <c r="GM817" s="88"/>
      <c r="GN817" s="88"/>
    </row>
    <row r="818" spans="1:196" s="195" customFormat="1">
      <c r="A818" s="4"/>
      <c r="B818" s="194"/>
      <c r="C818" s="194"/>
      <c r="D818" s="194"/>
      <c r="E818" s="88"/>
      <c r="F818" s="202"/>
      <c r="G818" s="202"/>
      <c r="I818" s="88"/>
      <c r="J818" s="88"/>
      <c r="K818" s="203"/>
      <c r="L818" s="88"/>
      <c r="M818" s="204"/>
      <c r="N818" s="88"/>
      <c r="O818" s="204"/>
      <c r="P818" s="205"/>
      <c r="Q818" s="88"/>
      <c r="R818" s="88"/>
      <c r="S818" s="88"/>
      <c r="T818" s="88"/>
      <c r="U818" s="88"/>
      <c r="V818" s="88"/>
      <c r="W818" s="88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88"/>
      <c r="GF818" s="88"/>
      <c r="GG818" s="88"/>
      <c r="GH818" s="88"/>
      <c r="GI818" s="88"/>
      <c r="GJ818" s="88"/>
      <c r="GK818" s="88"/>
      <c r="GL818" s="88"/>
      <c r="GM818" s="88"/>
      <c r="GN818" s="88"/>
    </row>
    <row r="819" spans="1:196" s="195" customFormat="1">
      <c r="A819" s="4"/>
      <c r="B819" s="194"/>
      <c r="C819" s="194"/>
      <c r="D819" s="194"/>
      <c r="E819" s="88"/>
      <c r="F819" s="202"/>
      <c r="G819" s="202"/>
      <c r="I819" s="88"/>
      <c r="J819" s="88"/>
      <c r="K819" s="203"/>
      <c r="L819" s="88"/>
      <c r="M819" s="204"/>
      <c r="N819" s="88"/>
      <c r="O819" s="204"/>
      <c r="P819" s="205"/>
      <c r="Q819" s="88"/>
      <c r="R819" s="88"/>
      <c r="S819" s="88"/>
      <c r="T819" s="88"/>
      <c r="U819" s="88"/>
      <c r="V819" s="88"/>
      <c r="W819" s="88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88"/>
      <c r="GF819" s="88"/>
      <c r="GG819" s="88"/>
      <c r="GH819" s="88"/>
      <c r="GI819" s="88"/>
      <c r="GJ819" s="88"/>
      <c r="GK819" s="88"/>
      <c r="GL819" s="88"/>
      <c r="GM819" s="88"/>
      <c r="GN819" s="88"/>
    </row>
    <row r="820" spans="1:196" s="195" customFormat="1">
      <c r="A820" s="4"/>
      <c r="B820" s="194"/>
      <c r="C820" s="194"/>
      <c r="D820" s="194"/>
      <c r="E820" s="88"/>
      <c r="F820" s="202"/>
      <c r="G820" s="202"/>
      <c r="I820" s="88"/>
      <c r="J820" s="88"/>
      <c r="K820" s="203"/>
      <c r="L820" s="88"/>
      <c r="M820" s="204"/>
      <c r="N820" s="88"/>
      <c r="O820" s="204"/>
      <c r="P820" s="205"/>
      <c r="Q820" s="88"/>
      <c r="R820" s="88"/>
      <c r="S820" s="88"/>
      <c r="T820" s="88"/>
      <c r="U820" s="88"/>
      <c r="V820" s="88"/>
      <c r="W820" s="88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88"/>
      <c r="GF820" s="88"/>
      <c r="GG820" s="88"/>
      <c r="GH820" s="88"/>
      <c r="GI820" s="88"/>
      <c r="GJ820" s="88"/>
      <c r="GK820" s="88"/>
      <c r="GL820" s="88"/>
      <c r="GM820" s="88"/>
      <c r="GN820" s="88"/>
    </row>
    <row r="821" spans="1:196" s="195" customFormat="1">
      <c r="A821" s="4"/>
      <c r="B821" s="194"/>
      <c r="C821" s="194"/>
      <c r="D821" s="194"/>
      <c r="E821" s="88"/>
      <c r="F821" s="202"/>
      <c r="G821" s="202"/>
      <c r="I821" s="88"/>
      <c r="J821" s="88"/>
      <c r="K821" s="203"/>
      <c r="L821" s="88"/>
      <c r="M821" s="204"/>
      <c r="N821" s="88"/>
      <c r="O821" s="204"/>
      <c r="P821" s="205"/>
      <c r="Q821" s="88"/>
      <c r="R821" s="88"/>
      <c r="S821" s="88"/>
      <c r="T821" s="88"/>
      <c r="U821" s="88"/>
      <c r="V821" s="88"/>
      <c r="W821" s="88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88"/>
      <c r="GF821" s="88"/>
      <c r="GG821" s="88"/>
      <c r="GH821" s="88"/>
      <c r="GI821" s="88"/>
      <c r="GJ821" s="88"/>
      <c r="GK821" s="88"/>
      <c r="GL821" s="88"/>
      <c r="GM821" s="88"/>
      <c r="GN821" s="88"/>
    </row>
    <row r="822" spans="1:196" s="195" customFormat="1">
      <c r="A822" s="4"/>
      <c r="B822" s="194"/>
      <c r="C822" s="194"/>
      <c r="D822" s="194"/>
      <c r="E822" s="88"/>
      <c r="F822" s="202"/>
      <c r="G822" s="202"/>
      <c r="I822" s="88"/>
      <c r="J822" s="88"/>
      <c r="K822" s="203"/>
      <c r="L822" s="88"/>
      <c r="M822" s="204"/>
      <c r="N822" s="88"/>
      <c r="O822" s="204"/>
      <c r="P822" s="205"/>
      <c r="Q822" s="88"/>
      <c r="R822" s="88"/>
      <c r="S822" s="88"/>
      <c r="T822" s="88"/>
      <c r="U822" s="88"/>
      <c r="V822" s="88"/>
      <c r="W822" s="88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88"/>
      <c r="GF822" s="88"/>
      <c r="GG822" s="88"/>
      <c r="GH822" s="88"/>
      <c r="GI822" s="88"/>
      <c r="GJ822" s="88"/>
      <c r="GK822" s="88"/>
      <c r="GL822" s="88"/>
      <c r="GM822" s="88"/>
      <c r="GN822" s="88"/>
    </row>
    <row r="823" spans="1:196" s="195" customFormat="1">
      <c r="A823" s="4"/>
      <c r="B823" s="194"/>
      <c r="C823" s="194"/>
      <c r="D823" s="194"/>
      <c r="E823" s="88"/>
      <c r="F823" s="202"/>
      <c r="G823" s="202"/>
      <c r="I823" s="88"/>
      <c r="J823" s="88"/>
      <c r="K823" s="203"/>
      <c r="L823" s="88"/>
      <c r="M823" s="204"/>
      <c r="N823" s="88"/>
      <c r="O823" s="204"/>
      <c r="P823" s="205"/>
      <c r="Q823" s="88"/>
      <c r="R823" s="88"/>
      <c r="S823" s="88"/>
      <c r="T823" s="88"/>
      <c r="U823" s="88"/>
      <c r="V823" s="88"/>
      <c r="W823" s="88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88"/>
      <c r="GF823" s="88"/>
      <c r="GG823" s="88"/>
      <c r="GH823" s="88"/>
      <c r="GI823" s="88"/>
      <c r="GJ823" s="88"/>
      <c r="GK823" s="88"/>
      <c r="GL823" s="88"/>
      <c r="GM823" s="88"/>
      <c r="GN823" s="88"/>
    </row>
    <row r="824" spans="1:196" s="195" customFormat="1">
      <c r="A824" s="4"/>
      <c r="B824" s="194"/>
      <c r="C824" s="194"/>
      <c r="D824" s="194"/>
      <c r="E824" s="88"/>
      <c r="F824" s="202"/>
      <c r="G824" s="202"/>
      <c r="I824" s="88"/>
      <c r="J824" s="88"/>
      <c r="K824" s="203"/>
      <c r="L824" s="88"/>
      <c r="M824" s="204"/>
      <c r="N824" s="88"/>
      <c r="O824" s="204"/>
      <c r="P824" s="205"/>
      <c r="Q824" s="88"/>
      <c r="R824" s="88"/>
      <c r="S824" s="88"/>
      <c r="T824" s="88"/>
      <c r="U824" s="88"/>
      <c r="V824" s="88"/>
      <c r="W824" s="88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88"/>
      <c r="GF824" s="88"/>
      <c r="GG824" s="88"/>
      <c r="GH824" s="88"/>
      <c r="GI824" s="88"/>
      <c r="GJ824" s="88"/>
      <c r="GK824" s="88"/>
      <c r="GL824" s="88"/>
      <c r="GM824" s="88"/>
      <c r="GN824" s="88"/>
    </row>
    <row r="825" spans="1:196" s="195" customFormat="1">
      <c r="A825" s="4"/>
      <c r="B825" s="194"/>
      <c r="C825" s="194"/>
      <c r="D825" s="194"/>
      <c r="E825" s="88"/>
      <c r="F825" s="202"/>
      <c r="G825" s="202"/>
      <c r="I825" s="88"/>
      <c r="J825" s="88"/>
      <c r="K825" s="203"/>
      <c r="L825" s="88"/>
      <c r="M825" s="204"/>
      <c r="N825" s="88"/>
      <c r="O825" s="204"/>
      <c r="P825" s="205"/>
      <c r="Q825" s="88"/>
      <c r="R825" s="88"/>
      <c r="S825" s="88"/>
      <c r="T825" s="88"/>
      <c r="U825" s="88"/>
      <c r="V825" s="88"/>
      <c r="W825" s="88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88"/>
      <c r="GF825" s="88"/>
      <c r="GG825" s="88"/>
      <c r="GH825" s="88"/>
      <c r="GI825" s="88"/>
      <c r="GJ825" s="88"/>
      <c r="GK825" s="88"/>
      <c r="GL825" s="88"/>
      <c r="GM825" s="88"/>
      <c r="GN825" s="88"/>
    </row>
    <row r="826" spans="1:196" s="195" customFormat="1">
      <c r="A826" s="4"/>
      <c r="B826" s="194"/>
      <c r="C826" s="194"/>
      <c r="D826" s="194"/>
      <c r="E826" s="88"/>
      <c r="F826" s="202"/>
      <c r="G826" s="202"/>
      <c r="I826" s="88"/>
      <c r="J826" s="88"/>
      <c r="K826" s="203"/>
      <c r="L826" s="88"/>
      <c r="M826" s="204"/>
      <c r="N826" s="88"/>
      <c r="O826" s="204"/>
      <c r="P826" s="205"/>
      <c r="Q826" s="88"/>
      <c r="R826" s="88"/>
      <c r="S826" s="88"/>
      <c r="T826" s="88"/>
      <c r="U826" s="88"/>
      <c r="V826" s="88"/>
      <c r="W826" s="88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88"/>
      <c r="GF826" s="88"/>
      <c r="GG826" s="88"/>
      <c r="GH826" s="88"/>
      <c r="GI826" s="88"/>
      <c r="GJ826" s="88"/>
      <c r="GK826" s="88"/>
      <c r="GL826" s="88"/>
      <c r="GM826" s="88"/>
      <c r="GN826" s="88"/>
    </row>
    <row r="827" spans="1:196" s="195" customFormat="1">
      <c r="A827" s="4"/>
      <c r="B827" s="194"/>
      <c r="C827" s="194"/>
      <c r="D827" s="194"/>
      <c r="E827" s="88"/>
      <c r="F827" s="202"/>
      <c r="G827" s="202"/>
      <c r="I827" s="88"/>
      <c r="J827" s="88"/>
      <c r="K827" s="203"/>
      <c r="L827" s="88"/>
      <c r="M827" s="204"/>
      <c r="N827" s="88"/>
      <c r="O827" s="204"/>
      <c r="P827" s="205"/>
      <c r="Q827" s="88"/>
      <c r="R827" s="88"/>
      <c r="S827" s="88"/>
      <c r="T827" s="88"/>
      <c r="U827" s="88"/>
      <c r="V827" s="88"/>
      <c r="W827" s="88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88"/>
      <c r="GF827" s="88"/>
      <c r="GG827" s="88"/>
      <c r="GH827" s="88"/>
      <c r="GI827" s="88"/>
      <c r="GJ827" s="88"/>
      <c r="GK827" s="88"/>
      <c r="GL827" s="88"/>
      <c r="GM827" s="88"/>
      <c r="GN827" s="88"/>
    </row>
    <row r="828" spans="1:196" s="195" customFormat="1">
      <c r="A828" s="4"/>
      <c r="B828" s="194"/>
      <c r="C828" s="194"/>
      <c r="D828" s="194"/>
      <c r="E828" s="88"/>
      <c r="F828" s="202"/>
      <c r="G828" s="202"/>
      <c r="I828" s="88"/>
      <c r="J828" s="88"/>
      <c r="K828" s="203"/>
      <c r="L828" s="88"/>
      <c r="M828" s="204"/>
      <c r="N828" s="88"/>
      <c r="O828" s="204"/>
      <c r="P828" s="205"/>
      <c r="Q828" s="88"/>
      <c r="R828" s="88"/>
      <c r="S828" s="88"/>
      <c r="T828" s="88"/>
      <c r="U828" s="88"/>
      <c r="V828" s="88"/>
      <c r="W828" s="88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88"/>
      <c r="GF828" s="88"/>
      <c r="GG828" s="88"/>
      <c r="GH828" s="88"/>
      <c r="GI828" s="88"/>
      <c r="GJ828" s="88"/>
      <c r="GK828" s="88"/>
      <c r="GL828" s="88"/>
      <c r="GM828" s="88"/>
      <c r="GN828" s="88"/>
    </row>
    <row r="829" spans="1:196" s="195" customFormat="1">
      <c r="A829" s="4"/>
      <c r="B829" s="194"/>
      <c r="C829" s="194"/>
      <c r="D829" s="194"/>
      <c r="E829" s="88"/>
      <c r="F829" s="202"/>
      <c r="G829" s="202"/>
      <c r="I829" s="88"/>
      <c r="J829" s="88"/>
      <c r="K829" s="203"/>
      <c r="L829" s="88"/>
      <c r="M829" s="204"/>
      <c r="N829" s="88"/>
      <c r="O829" s="204"/>
      <c r="P829" s="205"/>
      <c r="Q829" s="88"/>
      <c r="R829" s="88"/>
      <c r="S829" s="88"/>
      <c r="T829" s="88"/>
      <c r="U829" s="88"/>
      <c r="V829" s="88"/>
      <c r="W829" s="88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88"/>
      <c r="GF829" s="88"/>
      <c r="GG829" s="88"/>
      <c r="GH829" s="88"/>
      <c r="GI829" s="88"/>
      <c r="GJ829" s="88"/>
      <c r="GK829" s="88"/>
      <c r="GL829" s="88"/>
      <c r="GM829" s="88"/>
      <c r="GN829" s="88"/>
    </row>
    <row r="830" spans="1:196" s="195" customFormat="1">
      <c r="A830" s="4"/>
      <c r="B830" s="194"/>
      <c r="C830" s="194"/>
      <c r="D830" s="194"/>
      <c r="E830" s="88"/>
      <c r="F830" s="202"/>
      <c r="G830" s="202"/>
      <c r="I830" s="88"/>
      <c r="J830" s="88"/>
      <c r="K830" s="203"/>
      <c r="L830" s="88"/>
      <c r="M830" s="204"/>
      <c r="N830" s="88"/>
      <c r="O830" s="204"/>
      <c r="P830" s="205"/>
      <c r="Q830" s="88"/>
      <c r="R830" s="88"/>
      <c r="S830" s="88"/>
      <c r="T830" s="88"/>
      <c r="U830" s="88"/>
      <c r="V830" s="88"/>
      <c r="W830" s="88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88"/>
      <c r="GF830" s="88"/>
      <c r="GG830" s="88"/>
      <c r="GH830" s="88"/>
      <c r="GI830" s="88"/>
      <c r="GJ830" s="88"/>
      <c r="GK830" s="88"/>
      <c r="GL830" s="88"/>
      <c r="GM830" s="88"/>
      <c r="GN830" s="88"/>
    </row>
    <row r="831" spans="1:196" s="195" customFormat="1">
      <c r="A831" s="4"/>
      <c r="B831" s="194"/>
      <c r="C831" s="194"/>
      <c r="D831" s="194"/>
      <c r="E831" s="88"/>
      <c r="F831" s="202"/>
      <c r="G831" s="202"/>
      <c r="I831" s="88"/>
      <c r="J831" s="88"/>
      <c r="K831" s="203"/>
      <c r="L831" s="88"/>
      <c r="M831" s="204"/>
      <c r="N831" s="88"/>
      <c r="O831" s="204"/>
      <c r="P831" s="205"/>
      <c r="Q831" s="88"/>
      <c r="R831" s="88"/>
      <c r="S831" s="88"/>
      <c r="T831" s="88"/>
      <c r="U831" s="88"/>
      <c r="V831" s="88"/>
      <c r="W831" s="88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88"/>
      <c r="GF831" s="88"/>
      <c r="GG831" s="88"/>
      <c r="GH831" s="88"/>
      <c r="GI831" s="88"/>
      <c r="GJ831" s="88"/>
      <c r="GK831" s="88"/>
      <c r="GL831" s="88"/>
      <c r="GM831" s="88"/>
      <c r="GN831" s="88"/>
    </row>
    <row r="832" spans="1:196" s="195" customFormat="1">
      <c r="A832" s="4"/>
      <c r="B832" s="194"/>
      <c r="C832" s="194"/>
      <c r="D832" s="194"/>
      <c r="E832" s="88"/>
      <c r="F832" s="202"/>
      <c r="G832" s="202"/>
      <c r="I832" s="88"/>
      <c r="J832" s="88"/>
      <c r="K832" s="203"/>
      <c r="L832" s="88"/>
      <c r="M832" s="204"/>
      <c r="N832" s="88"/>
      <c r="O832" s="204"/>
      <c r="P832" s="205"/>
      <c r="Q832" s="88"/>
      <c r="R832" s="88"/>
      <c r="S832" s="88"/>
      <c r="T832" s="88"/>
      <c r="U832" s="88"/>
      <c r="V832" s="88"/>
      <c r="W832" s="88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88"/>
      <c r="GF832" s="88"/>
      <c r="GG832" s="88"/>
      <c r="GH832" s="88"/>
      <c r="GI832" s="88"/>
      <c r="GJ832" s="88"/>
      <c r="GK832" s="88"/>
      <c r="GL832" s="88"/>
      <c r="GM832" s="88"/>
      <c r="GN832" s="88"/>
    </row>
    <row r="833" spans="1:196" s="195" customFormat="1">
      <c r="A833" s="4"/>
      <c r="B833" s="194"/>
      <c r="C833" s="194"/>
      <c r="D833" s="194"/>
      <c r="E833" s="88"/>
      <c r="F833" s="202"/>
      <c r="G833" s="202"/>
      <c r="I833" s="88"/>
      <c r="J833" s="88"/>
      <c r="K833" s="203"/>
      <c r="L833" s="88"/>
      <c r="M833" s="204"/>
      <c r="N833" s="88"/>
      <c r="O833" s="204"/>
      <c r="P833" s="205"/>
      <c r="Q833" s="88"/>
      <c r="R833" s="88"/>
      <c r="S833" s="88"/>
      <c r="T833" s="88"/>
      <c r="U833" s="88"/>
      <c r="V833" s="88"/>
      <c r="W833" s="88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88"/>
      <c r="GF833" s="88"/>
      <c r="GG833" s="88"/>
      <c r="GH833" s="88"/>
      <c r="GI833" s="88"/>
      <c r="GJ833" s="88"/>
      <c r="GK833" s="88"/>
      <c r="GL833" s="88"/>
      <c r="GM833" s="88"/>
      <c r="GN833" s="88"/>
    </row>
    <row r="834" spans="1:196" s="195" customFormat="1">
      <c r="A834" s="4"/>
      <c r="B834" s="194"/>
      <c r="C834" s="194"/>
      <c r="D834" s="194"/>
      <c r="E834" s="88"/>
      <c r="F834" s="202"/>
      <c r="G834" s="202"/>
      <c r="I834" s="88"/>
      <c r="J834" s="88"/>
      <c r="K834" s="203"/>
      <c r="L834" s="88"/>
      <c r="M834" s="204"/>
      <c r="N834" s="88"/>
      <c r="O834" s="204"/>
      <c r="P834" s="205"/>
      <c r="Q834" s="88"/>
      <c r="R834" s="88"/>
      <c r="S834" s="88"/>
      <c r="T834" s="88"/>
      <c r="U834" s="88"/>
      <c r="V834" s="88"/>
      <c r="W834" s="88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88"/>
      <c r="GF834" s="88"/>
      <c r="GG834" s="88"/>
      <c r="GH834" s="88"/>
      <c r="GI834" s="88"/>
      <c r="GJ834" s="88"/>
      <c r="GK834" s="88"/>
      <c r="GL834" s="88"/>
      <c r="GM834" s="88"/>
      <c r="GN834" s="88"/>
    </row>
    <row r="835" spans="1:196" s="195" customFormat="1">
      <c r="A835" s="4"/>
      <c r="B835" s="194"/>
      <c r="C835" s="194"/>
      <c r="D835" s="194"/>
      <c r="E835" s="88"/>
      <c r="F835" s="202"/>
      <c r="G835" s="202"/>
      <c r="I835" s="88"/>
      <c r="J835" s="88"/>
      <c r="K835" s="203"/>
      <c r="L835" s="88"/>
      <c r="M835" s="204"/>
      <c r="N835" s="88"/>
      <c r="O835" s="204"/>
      <c r="P835" s="205"/>
      <c r="Q835" s="88"/>
      <c r="R835" s="88"/>
      <c r="S835" s="88"/>
      <c r="T835" s="88"/>
      <c r="U835" s="88"/>
      <c r="V835" s="88"/>
      <c r="W835" s="88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88"/>
      <c r="GF835" s="88"/>
      <c r="GG835" s="88"/>
      <c r="GH835" s="88"/>
      <c r="GI835" s="88"/>
      <c r="GJ835" s="88"/>
      <c r="GK835" s="88"/>
      <c r="GL835" s="88"/>
      <c r="GM835" s="88"/>
      <c r="GN835" s="88"/>
    </row>
    <row r="836" spans="1:196" s="195" customFormat="1">
      <c r="A836" s="4"/>
      <c r="B836" s="194"/>
      <c r="C836" s="194"/>
      <c r="D836" s="194"/>
      <c r="E836" s="88"/>
      <c r="F836" s="202"/>
      <c r="G836" s="202"/>
      <c r="I836" s="88"/>
      <c r="J836" s="88"/>
      <c r="K836" s="203"/>
      <c r="L836" s="88"/>
      <c r="M836" s="204"/>
      <c r="N836" s="88"/>
      <c r="O836" s="204"/>
      <c r="P836" s="205"/>
      <c r="Q836" s="88"/>
      <c r="R836" s="88"/>
      <c r="S836" s="88"/>
      <c r="T836" s="88"/>
      <c r="U836" s="88"/>
      <c r="V836" s="88"/>
      <c r="W836" s="88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88"/>
      <c r="GF836" s="88"/>
      <c r="GG836" s="88"/>
      <c r="GH836" s="88"/>
      <c r="GI836" s="88"/>
      <c r="GJ836" s="88"/>
      <c r="GK836" s="88"/>
      <c r="GL836" s="88"/>
      <c r="GM836" s="88"/>
      <c r="GN836" s="88"/>
    </row>
    <row r="837" spans="1:196" s="195" customFormat="1">
      <c r="A837" s="4"/>
      <c r="B837" s="194"/>
      <c r="C837" s="194"/>
      <c r="D837" s="194"/>
      <c r="E837" s="88"/>
      <c r="F837" s="202"/>
      <c r="G837" s="202"/>
      <c r="I837" s="88"/>
      <c r="J837" s="88"/>
      <c r="K837" s="203"/>
      <c r="L837" s="88"/>
      <c r="M837" s="204"/>
      <c r="N837" s="88"/>
      <c r="O837" s="204"/>
      <c r="P837" s="205"/>
      <c r="Q837" s="88"/>
      <c r="R837" s="88"/>
      <c r="S837" s="88"/>
      <c r="T837" s="88"/>
      <c r="U837" s="88"/>
      <c r="V837" s="88"/>
      <c r="W837" s="88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88"/>
      <c r="GF837" s="88"/>
      <c r="GG837" s="88"/>
      <c r="GH837" s="88"/>
      <c r="GI837" s="88"/>
      <c r="GJ837" s="88"/>
      <c r="GK837" s="88"/>
      <c r="GL837" s="88"/>
      <c r="GM837" s="88"/>
      <c r="GN837" s="88"/>
    </row>
    <row r="838" spans="1:196" s="195" customFormat="1">
      <c r="A838" s="4"/>
      <c r="B838" s="194"/>
      <c r="C838" s="194"/>
      <c r="D838" s="194"/>
      <c r="E838" s="88"/>
      <c r="F838" s="202"/>
      <c r="G838" s="202"/>
      <c r="I838" s="88"/>
      <c r="J838" s="88"/>
      <c r="K838" s="203"/>
      <c r="L838" s="88"/>
      <c r="M838" s="204"/>
      <c r="N838" s="88"/>
      <c r="O838" s="204"/>
      <c r="P838" s="205"/>
      <c r="Q838" s="88"/>
      <c r="R838" s="88"/>
      <c r="S838" s="88"/>
      <c r="T838" s="88"/>
      <c r="U838" s="88"/>
      <c r="V838" s="88"/>
      <c r="W838" s="88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88"/>
      <c r="GF838" s="88"/>
      <c r="GG838" s="88"/>
      <c r="GH838" s="88"/>
      <c r="GI838" s="88"/>
      <c r="GJ838" s="88"/>
      <c r="GK838" s="88"/>
      <c r="GL838" s="88"/>
      <c r="GM838" s="88"/>
      <c r="GN838" s="88"/>
    </row>
    <row r="839" spans="1:196" s="195" customFormat="1">
      <c r="A839" s="4"/>
      <c r="B839" s="194"/>
      <c r="C839" s="194"/>
      <c r="D839" s="194"/>
      <c r="E839" s="88"/>
      <c r="F839" s="202"/>
      <c r="G839" s="202"/>
      <c r="I839" s="88"/>
      <c r="J839" s="88"/>
      <c r="K839" s="203"/>
      <c r="L839" s="88"/>
      <c r="M839" s="204"/>
      <c r="N839" s="88"/>
      <c r="O839" s="204"/>
      <c r="P839" s="205"/>
      <c r="Q839" s="88"/>
      <c r="R839" s="88"/>
      <c r="S839" s="88"/>
      <c r="T839" s="88"/>
      <c r="U839" s="88"/>
      <c r="V839" s="88"/>
      <c r="W839" s="88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88"/>
      <c r="GF839" s="88"/>
      <c r="GG839" s="88"/>
      <c r="GH839" s="88"/>
      <c r="GI839" s="88"/>
      <c r="GJ839" s="88"/>
      <c r="GK839" s="88"/>
      <c r="GL839" s="88"/>
      <c r="GM839" s="88"/>
      <c r="GN839" s="88"/>
    </row>
    <row r="840" spans="1:196" s="195" customFormat="1">
      <c r="A840" s="4"/>
      <c r="B840" s="194"/>
      <c r="C840" s="194"/>
      <c r="D840" s="194"/>
      <c r="E840" s="88"/>
      <c r="F840" s="202"/>
      <c r="G840" s="202"/>
      <c r="I840" s="88"/>
      <c r="J840" s="88"/>
      <c r="K840" s="203"/>
      <c r="L840" s="88"/>
      <c r="M840" s="204"/>
      <c r="N840" s="88"/>
      <c r="O840" s="204"/>
      <c r="P840" s="205"/>
      <c r="Q840" s="88"/>
      <c r="R840" s="88"/>
      <c r="S840" s="88"/>
      <c r="T840" s="88"/>
      <c r="U840" s="88"/>
      <c r="V840" s="88"/>
      <c r="W840" s="88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88"/>
      <c r="GF840" s="88"/>
      <c r="GG840" s="88"/>
      <c r="GH840" s="88"/>
      <c r="GI840" s="88"/>
      <c r="GJ840" s="88"/>
      <c r="GK840" s="88"/>
      <c r="GL840" s="88"/>
      <c r="GM840" s="88"/>
      <c r="GN840" s="88"/>
    </row>
    <row r="841" spans="1:196" s="195" customFormat="1">
      <c r="A841" s="4"/>
      <c r="B841" s="194"/>
      <c r="C841" s="194"/>
      <c r="D841" s="194"/>
      <c r="E841" s="88"/>
      <c r="F841" s="202"/>
      <c r="G841" s="202"/>
      <c r="I841" s="88"/>
      <c r="J841" s="88"/>
      <c r="K841" s="203"/>
      <c r="L841" s="88"/>
      <c r="M841" s="204"/>
      <c r="N841" s="88"/>
      <c r="O841" s="204"/>
      <c r="P841" s="205"/>
      <c r="Q841" s="88"/>
      <c r="R841" s="88"/>
      <c r="S841" s="88"/>
      <c r="T841" s="88"/>
      <c r="U841" s="88"/>
      <c r="V841" s="88"/>
      <c r="W841" s="88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88"/>
      <c r="GF841" s="88"/>
      <c r="GG841" s="88"/>
      <c r="GH841" s="88"/>
      <c r="GI841" s="88"/>
      <c r="GJ841" s="88"/>
      <c r="GK841" s="88"/>
      <c r="GL841" s="88"/>
      <c r="GM841" s="88"/>
      <c r="GN841" s="88"/>
    </row>
    <row r="842" spans="1:196" s="195" customFormat="1">
      <c r="A842" s="4"/>
      <c r="B842" s="194"/>
      <c r="C842" s="194"/>
      <c r="D842" s="194"/>
      <c r="E842" s="88"/>
      <c r="F842" s="202"/>
      <c r="G842" s="202"/>
      <c r="I842" s="88"/>
      <c r="J842" s="88"/>
      <c r="K842" s="203"/>
      <c r="L842" s="88"/>
      <c r="M842" s="204"/>
      <c r="N842" s="88"/>
      <c r="O842" s="204"/>
      <c r="P842" s="205"/>
      <c r="Q842" s="88"/>
      <c r="R842" s="88"/>
      <c r="S842" s="88"/>
      <c r="T842" s="88"/>
      <c r="U842" s="88"/>
      <c r="V842" s="88"/>
      <c r="W842" s="88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88"/>
      <c r="GF842" s="88"/>
      <c r="GG842" s="88"/>
      <c r="GH842" s="88"/>
      <c r="GI842" s="88"/>
      <c r="GJ842" s="88"/>
      <c r="GK842" s="88"/>
      <c r="GL842" s="88"/>
      <c r="GM842" s="88"/>
      <c r="GN842" s="88"/>
    </row>
    <row r="843" spans="1:196" s="195" customFormat="1">
      <c r="A843" s="4"/>
      <c r="B843" s="194"/>
      <c r="C843" s="194"/>
      <c r="D843" s="194"/>
      <c r="E843" s="88"/>
      <c r="F843" s="202"/>
      <c r="G843" s="202"/>
      <c r="I843" s="88"/>
      <c r="J843" s="88"/>
      <c r="K843" s="203"/>
      <c r="L843" s="88"/>
      <c r="M843" s="204"/>
      <c r="N843" s="88"/>
      <c r="O843" s="204"/>
      <c r="P843" s="205"/>
      <c r="Q843" s="88"/>
      <c r="R843" s="88"/>
      <c r="S843" s="88"/>
      <c r="T843" s="88"/>
      <c r="U843" s="88"/>
      <c r="V843" s="88"/>
      <c r="W843" s="88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88"/>
      <c r="GF843" s="88"/>
      <c r="GG843" s="88"/>
      <c r="GH843" s="88"/>
      <c r="GI843" s="88"/>
      <c r="GJ843" s="88"/>
      <c r="GK843" s="88"/>
      <c r="GL843" s="88"/>
      <c r="GM843" s="88"/>
      <c r="GN843" s="88"/>
    </row>
    <row r="844" spans="1:196" s="195" customFormat="1">
      <c r="A844" s="4"/>
      <c r="B844" s="194"/>
      <c r="C844" s="194"/>
      <c r="D844" s="194"/>
      <c r="E844" s="88"/>
      <c r="F844" s="202"/>
      <c r="G844" s="202"/>
      <c r="I844" s="88"/>
      <c r="J844" s="88"/>
      <c r="K844" s="203"/>
      <c r="L844" s="88"/>
      <c r="M844" s="204"/>
      <c r="N844" s="88"/>
      <c r="O844" s="204"/>
      <c r="P844" s="205"/>
      <c r="Q844" s="88"/>
      <c r="R844" s="88"/>
      <c r="S844" s="88"/>
      <c r="T844" s="88"/>
      <c r="U844" s="88"/>
      <c r="V844" s="88"/>
      <c r="W844" s="88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88"/>
      <c r="GF844" s="88"/>
      <c r="GG844" s="88"/>
      <c r="GH844" s="88"/>
      <c r="GI844" s="88"/>
      <c r="GJ844" s="88"/>
      <c r="GK844" s="88"/>
      <c r="GL844" s="88"/>
      <c r="GM844" s="88"/>
      <c r="GN844" s="88"/>
    </row>
    <row r="845" spans="1:196" s="195" customFormat="1">
      <c r="A845" s="4"/>
      <c r="B845" s="194"/>
      <c r="C845" s="194"/>
      <c r="D845" s="194"/>
      <c r="E845" s="88"/>
      <c r="F845" s="202"/>
      <c r="G845" s="202"/>
      <c r="I845" s="88"/>
      <c r="J845" s="88"/>
      <c r="K845" s="203"/>
      <c r="L845" s="88"/>
      <c r="M845" s="204"/>
      <c r="N845" s="88"/>
      <c r="O845" s="204"/>
      <c r="P845" s="205"/>
      <c r="Q845" s="88"/>
      <c r="R845" s="88"/>
      <c r="S845" s="88"/>
      <c r="T845" s="88"/>
      <c r="U845" s="88"/>
      <c r="V845" s="88"/>
      <c r="W845" s="88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88"/>
      <c r="GF845" s="88"/>
      <c r="GG845" s="88"/>
      <c r="GH845" s="88"/>
      <c r="GI845" s="88"/>
      <c r="GJ845" s="88"/>
      <c r="GK845" s="88"/>
      <c r="GL845" s="88"/>
      <c r="GM845" s="88"/>
      <c r="GN845" s="88"/>
    </row>
    <row r="846" spans="1:196" s="195" customFormat="1">
      <c r="A846" s="4"/>
      <c r="B846" s="194"/>
      <c r="C846" s="194"/>
      <c r="D846" s="194"/>
      <c r="E846" s="88"/>
      <c r="F846" s="202"/>
      <c r="G846" s="202"/>
      <c r="I846" s="88"/>
      <c r="J846" s="88"/>
      <c r="K846" s="203"/>
      <c r="L846" s="88"/>
      <c r="M846" s="204"/>
      <c r="N846" s="88"/>
      <c r="O846" s="204"/>
      <c r="P846" s="205"/>
      <c r="Q846" s="88"/>
      <c r="R846" s="88"/>
      <c r="S846" s="88"/>
      <c r="T846" s="88"/>
      <c r="U846" s="88"/>
      <c r="V846" s="88"/>
      <c r="W846" s="88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88"/>
      <c r="GF846" s="88"/>
      <c r="GG846" s="88"/>
      <c r="GH846" s="88"/>
      <c r="GI846" s="88"/>
      <c r="GJ846" s="88"/>
      <c r="GK846" s="88"/>
      <c r="GL846" s="88"/>
      <c r="GM846" s="88"/>
      <c r="GN846" s="88"/>
    </row>
    <row r="847" spans="1:196" s="195" customFormat="1">
      <c r="A847" s="4"/>
      <c r="B847" s="194"/>
      <c r="C847" s="194"/>
      <c r="D847" s="194"/>
      <c r="E847" s="88"/>
      <c r="F847" s="202"/>
      <c r="G847" s="202"/>
      <c r="I847" s="88"/>
      <c r="J847" s="88"/>
      <c r="K847" s="203"/>
      <c r="L847" s="88"/>
      <c r="M847" s="204"/>
      <c r="N847" s="88"/>
      <c r="O847" s="204"/>
      <c r="P847" s="205"/>
      <c r="Q847" s="88"/>
      <c r="R847" s="88"/>
      <c r="S847" s="88"/>
      <c r="T847" s="88"/>
      <c r="U847" s="88"/>
      <c r="V847" s="88"/>
      <c r="W847" s="88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88"/>
      <c r="GF847" s="88"/>
      <c r="GG847" s="88"/>
      <c r="GH847" s="88"/>
      <c r="GI847" s="88"/>
      <c r="GJ847" s="88"/>
      <c r="GK847" s="88"/>
      <c r="GL847" s="88"/>
      <c r="GM847" s="88"/>
      <c r="GN847" s="88"/>
    </row>
    <row r="848" spans="1:196" s="195" customFormat="1">
      <c r="A848" s="4"/>
      <c r="B848" s="194"/>
      <c r="C848" s="194"/>
      <c r="D848" s="194"/>
      <c r="E848" s="88"/>
      <c r="F848" s="202"/>
      <c r="G848" s="202"/>
      <c r="I848" s="88"/>
      <c r="J848" s="88"/>
      <c r="K848" s="203"/>
      <c r="L848" s="88"/>
      <c r="M848" s="204"/>
      <c r="N848" s="88"/>
      <c r="O848" s="204"/>
      <c r="P848" s="205"/>
      <c r="Q848" s="88"/>
      <c r="R848" s="88"/>
      <c r="S848" s="88"/>
      <c r="T848" s="88"/>
      <c r="U848" s="88"/>
      <c r="V848" s="88"/>
      <c r="W848" s="88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88"/>
      <c r="GF848" s="88"/>
      <c r="GG848" s="88"/>
      <c r="GH848" s="88"/>
      <c r="GI848" s="88"/>
      <c r="GJ848" s="88"/>
      <c r="GK848" s="88"/>
      <c r="GL848" s="88"/>
      <c r="GM848" s="88"/>
      <c r="GN848" s="88"/>
    </row>
    <row r="849" spans="1:196" s="195" customFormat="1">
      <c r="A849" s="4"/>
      <c r="B849" s="194"/>
      <c r="C849" s="194"/>
      <c r="D849" s="194"/>
      <c r="E849" s="88"/>
      <c r="F849" s="202"/>
      <c r="G849" s="202"/>
      <c r="I849" s="88"/>
      <c r="J849" s="88"/>
      <c r="K849" s="203"/>
      <c r="L849" s="88"/>
      <c r="M849" s="204"/>
      <c r="N849" s="88"/>
      <c r="O849" s="204"/>
      <c r="P849" s="205"/>
      <c r="Q849" s="88"/>
      <c r="R849" s="88"/>
      <c r="S849" s="88"/>
      <c r="T849" s="88"/>
      <c r="U849" s="88"/>
      <c r="V849" s="88"/>
      <c r="W849" s="88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88"/>
      <c r="GF849" s="88"/>
      <c r="GG849" s="88"/>
      <c r="GH849" s="88"/>
      <c r="GI849" s="88"/>
      <c r="GJ849" s="88"/>
      <c r="GK849" s="88"/>
      <c r="GL849" s="88"/>
      <c r="GM849" s="88"/>
      <c r="GN849" s="88"/>
    </row>
    <row r="850" spans="1:196" s="195" customFormat="1">
      <c r="A850" s="4"/>
      <c r="B850" s="194"/>
      <c r="C850" s="194"/>
      <c r="D850" s="194"/>
      <c r="E850" s="88"/>
      <c r="F850" s="202"/>
      <c r="G850" s="202"/>
      <c r="I850" s="88"/>
      <c r="J850" s="88"/>
      <c r="K850" s="203"/>
      <c r="L850" s="88"/>
      <c r="M850" s="204"/>
      <c r="N850" s="88"/>
      <c r="O850" s="204"/>
      <c r="P850" s="205"/>
      <c r="Q850" s="88"/>
      <c r="R850" s="88"/>
      <c r="S850" s="88"/>
      <c r="T850" s="88"/>
      <c r="U850" s="88"/>
      <c r="V850" s="88"/>
      <c r="W850" s="88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88"/>
      <c r="GF850" s="88"/>
      <c r="GG850" s="88"/>
      <c r="GH850" s="88"/>
      <c r="GI850" s="88"/>
      <c r="GJ850" s="88"/>
      <c r="GK850" s="88"/>
      <c r="GL850" s="88"/>
      <c r="GM850" s="88"/>
      <c r="GN850" s="88"/>
    </row>
    <row r="851" spans="1:196" s="195" customFormat="1">
      <c r="A851" s="4"/>
      <c r="B851" s="194"/>
      <c r="C851" s="194"/>
      <c r="D851" s="194"/>
      <c r="E851" s="88"/>
      <c r="F851" s="202"/>
      <c r="G851" s="202"/>
      <c r="I851" s="88"/>
      <c r="J851" s="88"/>
      <c r="K851" s="203"/>
      <c r="L851" s="88"/>
      <c r="M851" s="204"/>
      <c r="N851" s="88"/>
      <c r="O851" s="204"/>
      <c r="P851" s="205"/>
      <c r="Q851" s="88"/>
      <c r="R851" s="88"/>
      <c r="S851" s="88"/>
      <c r="T851" s="88"/>
      <c r="U851" s="88"/>
      <c r="V851" s="88"/>
      <c r="W851" s="88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88"/>
      <c r="GF851" s="88"/>
      <c r="GG851" s="88"/>
      <c r="GH851" s="88"/>
      <c r="GI851" s="88"/>
      <c r="GJ851" s="88"/>
      <c r="GK851" s="88"/>
      <c r="GL851" s="88"/>
      <c r="GM851" s="88"/>
      <c r="GN851" s="88"/>
    </row>
    <row r="852" spans="1:196" s="195" customFormat="1">
      <c r="A852" s="4"/>
      <c r="B852" s="194"/>
      <c r="C852" s="194"/>
      <c r="D852" s="194"/>
      <c r="E852" s="88"/>
      <c r="F852" s="202"/>
      <c r="G852" s="202"/>
      <c r="I852" s="88"/>
      <c r="J852" s="88"/>
      <c r="K852" s="203"/>
      <c r="L852" s="88"/>
      <c r="M852" s="204"/>
      <c r="N852" s="88"/>
      <c r="O852" s="204"/>
      <c r="P852" s="205"/>
      <c r="Q852" s="88"/>
      <c r="R852" s="88"/>
      <c r="S852" s="88"/>
      <c r="T852" s="88"/>
      <c r="U852" s="88"/>
      <c r="V852" s="88"/>
      <c r="W852" s="88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88"/>
      <c r="GF852" s="88"/>
      <c r="GG852" s="88"/>
      <c r="GH852" s="88"/>
      <c r="GI852" s="88"/>
      <c r="GJ852" s="88"/>
      <c r="GK852" s="88"/>
      <c r="GL852" s="88"/>
      <c r="GM852" s="88"/>
      <c r="GN852" s="88"/>
    </row>
    <row r="853" spans="1:196" s="195" customFormat="1">
      <c r="A853" s="4"/>
      <c r="B853" s="194"/>
      <c r="C853" s="194"/>
      <c r="D853" s="194"/>
      <c r="E853" s="88"/>
      <c r="F853" s="202"/>
      <c r="G853" s="202"/>
      <c r="I853" s="88"/>
      <c r="J853" s="88"/>
      <c r="K853" s="203"/>
      <c r="L853" s="88"/>
      <c r="M853" s="204"/>
      <c r="N853" s="88"/>
      <c r="O853" s="204"/>
      <c r="P853" s="205"/>
      <c r="Q853" s="88"/>
      <c r="R853" s="88"/>
      <c r="S853" s="88"/>
      <c r="T853" s="88"/>
      <c r="U853" s="88"/>
      <c r="V853" s="88"/>
      <c r="W853" s="88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88"/>
      <c r="GF853" s="88"/>
      <c r="GG853" s="88"/>
      <c r="GH853" s="88"/>
      <c r="GI853" s="88"/>
      <c r="GJ853" s="88"/>
      <c r="GK853" s="88"/>
      <c r="GL853" s="88"/>
      <c r="GM853" s="88"/>
      <c r="GN853" s="88"/>
    </row>
    <row r="854" spans="1:196" s="195" customFormat="1">
      <c r="A854" s="4"/>
      <c r="B854" s="194"/>
      <c r="C854" s="194"/>
      <c r="D854" s="194"/>
      <c r="E854" s="88"/>
      <c r="F854" s="202"/>
      <c r="G854" s="202"/>
      <c r="I854" s="88"/>
      <c r="J854" s="88"/>
      <c r="K854" s="203"/>
      <c r="L854" s="88"/>
      <c r="M854" s="204"/>
      <c r="N854" s="88"/>
      <c r="O854" s="204"/>
      <c r="P854" s="205"/>
      <c r="Q854" s="88"/>
      <c r="R854" s="88"/>
      <c r="S854" s="88"/>
      <c r="T854" s="88"/>
      <c r="U854" s="88"/>
      <c r="V854" s="88"/>
      <c r="W854" s="88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88"/>
      <c r="GF854" s="88"/>
      <c r="GG854" s="88"/>
      <c r="GH854" s="88"/>
      <c r="GI854" s="88"/>
      <c r="GJ854" s="88"/>
      <c r="GK854" s="88"/>
      <c r="GL854" s="88"/>
      <c r="GM854" s="88"/>
      <c r="GN854" s="88"/>
    </row>
    <row r="855" spans="1:196" s="195" customFormat="1">
      <c r="A855" s="4"/>
      <c r="B855" s="194"/>
      <c r="C855" s="194"/>
      <c r="D855" s="194"/>
      <c r="E855" s="88"/>
      <c r="F855" s="202"/>
      <c r="G855" s="202"/>
      <c r="I855" s="88"/>
      <c r="J855" s="88"/>
      <c r="K855" s="203"/>
      <c r="L855" s="88"/>
      <c r="M855" s="204"/>
      <c r="N855" s="88"/>
      <c r="O855" s="204"/>
      <c r="P855" s="205"/>
      <c r="Q855" s="88"/>
      <c r="R855" s="88"/>
      <c r="S855" s="88"/>
      <c r="T855" s="88"/>
      <c r="U855" s="88"/>
      <c r="V855" s="88"/>
      <c r="W855" s="88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88"/>
      <c r="GF855" s="88"/>
      <c r="GG855" s="88"/>
      <c r="GH855" s="88"/>
      <c r="GI855" s="88"/>
      <c r="GJ855" s="88"/>
      <c r="GK855" s="88"/>
      <c r="GL855" s="88"/>
      <c r="GM855" s="88"/>
      <c r="GN855" s="88"/>
    </row>
    <row r="856" spans="1:196" s="195" customFormat="1">
      <c r="A856" s="4"/>
      <c r="B856" s="194"/>
      <c r="C856" s="194"/>
      <c r="D856" s="194"/>
      <c r="E856" s="88"/>
      <c r="F856" s="202"/>
      <c r="G856" s="202"/>
      <c r="I856" s="88"/>
      <c r="J856" s="88"/>
      <c r="K856" s="203"/>
      <c r="L856" s="88"/>
      <c r="M856" s="204"/>
      <c r="N856" s="88"/>
      <c r="O856" s="204"/>
      <c r="P856" s="205"/>
      <c r="Q856" s="88"/>
      <c r="R856" s="88"/>
      <c r="S856" s="88"/>
      <c r="T856" s="88"/>
      <c r="U856" s="88"/>
      <c r="V856" s="88"/>
      <c r="W856" s="88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88"/>
      <c r="GF856" s="88"/>
      <c r="GG856" s="88"/>
      <c r="GH856" s="88"/>
      <c r="GI856" s="88"/>
      <c r="GJ856" s="88"/>
      <c r="GK856" s="88"/>
      <c r="GL856" s="88"/>
      <c r="GM856" s="88"/>
      <c r="GN856" s="88"/>
    </row>
    <row r="857" spans="1:196" s="195" customFormat="1">
      <c r="A857" s="4"/>
      <c r="B857" s="194"/>
      <c r="C857" s="194"/>
      <c r="D857" s="194"/>
      <c r="E857" s="88"/>
      <c r="F857" s="202"/>
      <c r="G857" s="202"/>
      <c r="I857" s="88"/>
      <c r="J857" s="88"/>
      <c r="K857" s="203"/>
      <c r="L857" s="88"/>
      <c r="M857" s="204"/>
      <c r="N857" s="88"/>
      <c r="O857" s="204"/>
      <c r="P857" s="205"/>
      <c r="Q857" s="88"/>
      <c r="R857" s="88"/>
      <c r="S857" s="88"/>
      <c r="T857" s="88"/>
      <c r="U857" s="88"/>
      <c r="V857" s="88"/>
      <c r="W857" s="88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88"/>
      <c r="GF857" s="88"/>
      <c r="GG857" s="88"/>
      <c r="GH857" s="88"/>
      <c r="GI857" s="88"/>
      <c r="GJ857" s="88"/>
      <c r="GK857" s="88"/>
      <c r="GL857" s="88"/>
      <c r="GM857" s="88"/>
      <c r="GN857" s="88"/>
    </row>
    <row r="858" spans="1:196" s="195" customFormat="1">
      <c r="A858" s="4"/>
      <c r="B858" s="194"/>
      <c r="C858" s="194"/>
      <c r="D858" s="194"/>
      <c r="E858" s="88"/>
      <c r="F858" s="202"/>
      <c r="G858" s="202"/>
      <c r="I858" s="88"/>
      <c r="J858" s="88"/>
      <c r="K858" s="203"/>
      <c r="L858" s="88"/>
      <c r="M858" s="204"/>
      <c r="N858" s="88"/>
      <c r="O858" s="204"/>
      <c r="P858" s="205"/>
      <c r="Q858" s="88"/>
      <c r="R858" s="88"/>
      <c r="S858" s="88"/>
      <c r="T858" s="88"/>
      <c r="U858" s="88"/>
      <c r="V858" s="88"/>
      <c r="W858" s="88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88"/>
      <c r="GF858" s="88"/>
      <c r="GG858" s="88"/>
      <c r="GH858" s="88"/>
      <c r="GI858" s="88"/>
      <c r="GJ858" s="88"/>
      <c r="GK858" s="88"/>
      <c r="GL858" s="88"/>
      <c r="GM858" s="88"/>
      <c r="GN858" s="88"/>
    </row>
    <row r="859" spans="1:196" s="195" customFormat="1">
      <c r="A859" s="4"/>
      <c r="B859" s="194"/>
      <c r="C859" s="194"/>
      <c r="D859" s="194"/>
      <c r="E859" s="88"/>
      <c r="F859" s="202"/>
      <c r="G859" s="202"/>
      <c r="I859" s="88"/>
      <c r="J859" s="88"/>
      <c r="K859" s="203"/>
      <c r="L859" s="88"/>
      <c r="M859" s="204"/>
      <c r="N859" s="88"/>
      <c r="O859" s="204"/>
      <c r="P859" s="205"/>
      <c r="Q859" s="88"/>
      <c r="R859" s="88"/>
      <c r="S859" s="88"/>
      <c r="T859" s="88"/>
      <c r="U859" s="88"/>
      <c r="V859" s="88"/>
      <c r="W859" s="88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88"/>
      <c r="GF859" s="88"/>
      <c r="GG859" s="88"/>
      <c r="GH859" s="88"/>
      <c r="GI859" s="88"/>
      <c r="GJ859" s="88"/>
      <c r="GK859" s="88"/>
      <c r="GL859" s="88"/>
      <c r="GM859" s="88"/>
      <c r="GN859" s="88"/>
    </row>
    <row r="860" spans="1:196" s="195" customFormat="1">
      <c r="A860" s="4"/>
      <c r="B860" s="194"/>
      <c r="C860" s="194"/>
      <c r="D860" s="194"/>
      <c r="E860" s="88"/>
      <c r="F860" s="202"/>
      <c r="G860" s="202"/>
      <c r="I860" s="88"/>
      <c r="J860" s="88"/>
      <c r="K860" s="203"/>
      <c r="L860" s="88"/>
      <c r="M860" s="204"/>
      <c r="N860" s="88"/>
      <c r="O860" s="204"/>
      <c r="P860" s="205"/>
      <c r="Q860" s="88"/>
      <c r="R860" s="88"/>
      <c r="S860" s="88"/>
      <c r="T860" s="88"/>
      <c r="U860" s="88"/>
      <c r="V860" s="88"/>
      <c r="W860" s="88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88"/>
      <c r="GF860" s="88"/>
      <c r="GG860" s="88"/>
      <c r="GH860" s="88"/>
      <c r="GI860" s="88"/>
      <c r="GJ860" s="88"/>
      <c r="GK860" s="88"/>
      <c r="GL860" s="88"/>
      <c r="GM860" s="88"/>
      <c r="GN860" s="88"/>
    </row>
    <row r="861" spans="1:196" s="195" customFormat="1">
      <c r="A861" s="4"/>
      <c r="B861" s="194"/>
      <c r="C861" s="194"/>
      <c r="D861" s="194"/>
      <c r="E861" s="88"/>
      <c r="F861" s="202"/>
      <c r="G861" s="202"/>
      <c r="I861" s="88"/>
      <c r="J861" s="88"/>
      <c r="K861" s="203"/>
      <c r="L861" s="88"/>
      <c r="M861" s="204"/>
      <c r="N861" s="88"/>
      <c r="O861" s="204"/>
      <c r="P861" s="205"/>
      <c r="Q861" s="88"/>
      <c r="R861" s="88"/>
      <c r="S861" s="88"/>
      <c r="T861" s="88"/>
      <c r="U861" s="88"/>
      <c r="V861" s="88"/>
      <c r="W861" s="88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88"/>
      <c r="GF861" s="88"/>
      <c r="GG861" s="88"/>
      <c r="GH861" s="88"/>
      <c r="GI861" s="88"/>
      <c r="GJ861" s="88"/>
      <c r="GK861" s="88"/>
      <c r="GL861" s="88"/>
      <c r="GM861" s="88"/>
      <c r="GN861" s="88"/>
    </row>
    <row r="862" spans="1:196" s="195" customFormat="1">
      <c r="A862" s="4"/>
      <c r="B862" s="194"/>
      <c r="C862" s="194"/>
      <c r="D862" s="194"/>
      <c r="E862" s="88"/>
      <c r="F862" s="202"/>
      <c r="G862" s="202"/>
      <c r="I862" s="88"/>
      <c r="J862" s="88"/>
      <c r="K862" s="203"/>
      <c r="L862" s="88"/>
      <c r="M862" s="204"/>
      <c r="N862" s="88"/>
      <c r="O862" s="204"/>
      <c r="P862" s="205"/>
      <c r="Q862" s="88"/>
      <c r="R862" s="88"/>
      <c r="S862" s="88"/>
      <c r="T862" s="88"/>
      <c r="U862" s="88"/>
      <c r="V862" s="88"/>
      <c r="W862" s="88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88"/>
      <c r="GF862" s="88"/>
      <c r="GG862" s="88"/>
      <c r="GH862" s="88"/>
      <c r="GI862" s="88"/>
      <c r="GJ862" s="88"/>
      <c r="GK862" s="88"/>
      <c r="GL862" s="88"/>
      <c r="GM862" s="88"/>
      <c r="GN862" s="88"/>
    </row>
    <row r="863" spans="1:196" s="195" customFormat="1">
      <c r="A863" s="4"/>
      <c r="B863" s="194"/>
      <c r="C863" s="194"/>
      <c r="D863" s="194"/>
      <c r="E863" s="88"/>
      <c r="F863" s="202"/>
      <c r="G863" s="202"/>
      <c r="I863" s="88"/>
      <c r="J863" s="88"/>
      <c r="K863" s="203"/>
      <c r="L863" s="88"/>
      <c r="M863" s="204"/>
      <c r="N863" s="88"/>
      <c r="O863" s="204"/>
      <c r="P863" s="205"/>
      <c r="Q863" s="88"/>
      <c r="R863" s="88"/>
      <c r="S863" s="88"/>
      <c r="T863" s="88"/>
      <c r="U863" s="88"/>
      <c r="V863" s="88"/>
      <c r="W863" s="88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88"/>
      <c r="GF863" s="88"/>
      <c r="GG863" s="88"/>
      <c r="GH863" s="88"/>
      <c r="GI863" s="88"/>
      <c r="GJ863" s="88"/>
      <c r="GK863" s="88"/>
      <c r="GL863" s="88"/>
      <c r="GM863" s="88"/>
      <c r="GN863" s="88"/>
    </row>
    <row r="864" spans="1:196" s="195" customFormat="1">
      <c r="A864" s="4"/>
      <c r="B864" s="194"/>
      <c r="C864" s="194"/>
      <c r="D864" s="194"/>
      <c r="E864" s="88"/>
      <c r="F864" s="202"/>
      <c r="G864" s="202"/>
      <c r="I864" s="88"/>
      <c r="J864" s="88"/>
      <c r="K864" s="203"/>
      <c r="L864" s="88"/>
      <c r="M864" s="204"/>
      <c r="N864" s="88"/>
      <c r="O864" s="204"/>
      <c r="P864" s="205"/>
      <c r="Q864" s="88"/>
      <c r="R864" s="88"/>
      <c r="S864" s="88"/>
      <c r="T864" s="88"/>
      <c r="U864" s="88"/>
      <c r="V864" s="88"/>
      <c r="W864" s="88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88"/>
      <c r="GF864" s="88"/>
      <c r="GG864" s="88"/>
      <c r="GH864" s="88"/>
      <c r="GI864" s="88"/>
      <c r="GJ864" s="88"/>
      <c r="GK864" s="88"/>
      <c r="GL864" s="88"/>
      <c r="GM864" s="88"/>
      <c r="GN864" s="88"/>
    </row>
    <row r="865" spans="1:196" s="195" customFormat="1">
      <c r="A865" s="4"/>
      <c r="B865" s="194"/>
      <c r="C865" s="194"/>
      <c r="D865" s="194"/>
      <c r="E865" s="88"/>
      <c r="F865" s="202"/>
      <c r="G865" s="202"/>
      <c r="I865" s="88"/>
      <c r="J865" s="88"/>
      <c r="K865" s="203"/>
      <c r="L865" s="88"/>
      <c r="M865" s="204"/>
      <c r="N865" s="88"/>
      <c r="O865" s="204"/>
      <c r="P865" s="205"/>
      <c r="Q865" s="88"/>
      <c r="R865" s="88"/>
      <c r="S865" s="88"/>
      <c r="T865" s="88"/>
      <c r="U865" s="88"/>
      <c r="V865" s="88"/>
      <c r="W865" s="88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88"/>
      <c r="GF865" s="88"/>
      <c r="GG865" s="88"/>
      <c r="GH865" s="88"/>
      <c r="GI865" s="88"/>
      <c r="GJ865" s="88"/>
      <c r="GK865" s="88"/>
      <c r="GL865" s="88"/>
      <c r="GM865" s="88"/>
      <c r="GN865" s="88"/>
    </row>
    <row r="866" spans="1:196" s="195" customFormat="1">
      <c r="A866" s="4"/>
      <c r="B866" s="194"/>
      <c r="C866" s="194"/>
      <c r="D866" s="194"/>
      <c r="E866" s="88"/>
      <c r="F866" s="202"/>
      <c r="G866" s="202"/>
      <c r="I866" s="88"/>
      <c r="J866" s="88"/>
      <c r="K866" s="203"/>
      <c r="L866" s="88"/>
      <c r="M866" s="204"/>
      <c r="N866" s="88"/>
      <c r="O866" s="204"/>
      <c r="P866" s="205"/>
      <c r="Q866" s="88"/>
      <c r="R866" s="88"/>
      <c r="S866" s="88"/>
      <c r="T866" s="88"/>
      <c r="U866" s="88"/>
      <c r="V866" s="88"/>
      <c r="W866" s="88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88"/>
      <c r="GF866" s="88"/>
      <c r="GG866" s="88"/>
      <c r="GH866" s="88"/>
      <c r="GI866" s="88"/>
      <c r="GJ866" s="88"/>
      <c r="GK866" s="88"/>
      <c r="GL866" s="88"/>
      <c r="GM866" s="88"/>
      <c r="GN866" s="88"/>
    </row>
    <row r="867" spans="1:196" s="195" customFormat="1">
      <c r="A867" s="4"/>
      <c r="B867" s="194"/>
      <c r="C867" s="194"/>
      <c r="D867" s="194"/>
      <c r="E867" s="88"/>
      <c r="F867" s="202"/>
      <c r="G867" s="202"/>
      <c r="I867" s="88"/>
      <c r="J867" s="88"/>
      <c r="K867" s="203"/>
      <c r="L867" s="88"/>
      <c r="M867" s="204"/>
      <c r="N867" s="88"/>
      <c r="O867" s="204"/>
      <c r="P867" s="205"/>
      <c r="Q867" s="88"/>
      <c r="R867" s="88"/>
      <c r="S867" s="88"/>
      <c r="T867" s="88"/>
      <c r="U867" s="88"/>
      <c r="V867" s="88"/>
      <c r="W867" s="88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88"/>
      <c r="GF867" s="88"/>
      <c r="GG867" s="88"/>
      <c r="GH867" s="88"/>
      <c r="GI867" s="88"/>
      <c r="GJ867" s="88"/>
      <c r="GK867" s="88"/>
      <c r="GL867" s="88"/>
      <c r="GM867" s="88"/>
      <c r="GN867" s="88"/>
    </row>
    <row r="868" spans="1:196" s="195" customFormat="1">
      <c r="A868" s="4"/>
      <c r="B868" s="194"/>
      <c r="C868" s="194"/>
      <c r="D868" s="194"/>
      <c r="E868" s="88"/>
      <c r="F868" s="202"/>
      <c r="G868" s="202"/>
      <c r="I868" s="88"/>
      <c r="J868" s="88"/>
      <c r="K868" s="203"/>
      <c r="L868" s="88"/>
      <c r="M868" s="204"/>
      <c r="N868" s="88"/>
      <c r="O868" s="204"/>
      <c r="P868" s="205"/>
      <c r="Q868" s="88"/>
      <c r="R868" s="88"/>
      <c r="S868" s="88"/>
      <c r="T868" s="88"/>
      <c r="U868" s="88"/>
      <c r="V868" s="88"/>
      <c r="W868" s="88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88"/>
      <c r="GF868" s="88"/>
      <c r="GG868" s="88"/>
      <c r="GH868" s="88"/>
      <c r="GI868" s="88"/>
      <c r="GJ868" s="88"/>
      <c r="GK868" s="88"/>
      <c r="GL868" s="88"/>
      <c r="GM868" s="88"/>
      <c r="GN868" s="88"/>
    </row>
    <row r="869" spans="1:196" s="195" customFormat="1">
      <c r="A869" s="4"/>
      <c r="B869" s="194"/>
      <c r="C869" s="194"/>
      <c r="D869" s="194"/>
      <c r="E869" s="88"/>
      <c r="F869" s="202"/>
      <c r="G869" s="202"/>
      <c r="I869" s="88"/>
      <c r="J869" s="88"/>
      <c r="K869" s="203"/>
      <c r="L869" s="88"/>
      <c r="M869" s="204"/>
      <c r="N869" s="88"/>
      <c r="O869" s="204"/>
      <c r="P869" s="205"/>
      <c r="Q869" s="88"/>
      <c r="R869" s="88"/>
      <c r="S869" s="88"/>
      <c r="T869" s="88"/>
      <c r="U869" s="88"/>
      <c r="V869" s="88"/>
      <c r="W869" s="88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88"/>
      <c r="GF869" s="88"/>
      <c r="GG869" s="88"/>
      <c r="GH869" s="88"/>
      <c r="GI869" s="88"/>
      <c r="GJ869" s="88"/>
      <c r="GK869" s="88"/>
      <c r="GL869" s="88"/>
      <c r="GM869" s="88"/>
      <c r="GN869" s="88"/>
    </row>
    <row r="870" spans="1:196" s="195" customFormat="1">
      <c r="A870" s="4"/>
      <c r="B870" s="194"/>
      <c r="C870" s="194"/>
      <c r="D870" s="194"/>
      <c r="E870" s="88"/>
      <c r="F870" s="202"/>
      <c r="G870" s="202"/>
      <c r="I870" s="88"/>
      <c r="J870" s="88"/>
      <c r="K870" s="203"/>
      <c r="L870" s="88"/>
      <c r="M870" s="204"/>
      <c r="N870" s="88"/>
      <c r="O870" s="204"/>
      <c r="P870" s="205"/>
      <c r="Q870" s="88"/>
      <c r="R870" s="88"/>
      <c r="S870" s="88"/>
      <c r="T870" s="88"/>
      <c r="U870" s="88"/>
      <c r="V870" s="88"/>
      <c r="W870" s="88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88"/>
      <c r="GF870" s="88"/>
      <c r="GG870" s="88"/>
      <c r="GH870" s="88"/>
      <c r="GI870" s="88"/>
      <c r="GJ870" s="88"/>
      <c r="GK870" s="88"/>
      <c r="GL870" s="88"/>
      <c r="GM870" s="88"/>
      <c r="GN870" s="88"/>
    </row>
    <row r="871" spans="1:196" s="195" customFormat="1">
      <c r="A871" s="4"/>
      <c r="B871" s="194"/>
      <c r="C871" s="194"/>
      <c r="D871" s="194"/>
      <c r="E871" s="88"/>
      <c r="F871" s="202"/>
      <c r="G871" s="202"/>
      <c r="I871" s="88"/>
      <c r="J871" s="88"/>
      <c r="K871" s="203"/>
      <c r="L871" s="88"/>
      <c r="M871" s="204"/>
      <c r="N871" s="88"/>
      <c r="O871" s="204"/>
      <c r="P871" s="205"/>
      <c r="Q871" s="88"/>
      <c r="R871" s="88"/>
      <c r="S871" s="88"/>
      <c r="T871" s="88"/>
      <c r="U871" s="88"/>
      <c r="V871" s="88"/>
      <c r="W871" s="88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88"/>
      <c r="GF871" s="88"/>
      <c r="GG871" s="88"/>
      <c r="GH871" s="88"/>
      <c r="GI871" s="88"/>
      <c r="GJ871" s="88"/>
      <c r="GK871" s="88"/>
      <c r="GL871" s="88"/>
      <c r="GM871" s="88"/>
      <c r="GN871" s="88"/>
    </row>
    <row r="872" spans="1:196" s="195" customFormat="1">
      <c r="A872" s="4"/>
      <c r="B872" s="194"/>
      <c r="C872" s="194"/>
      <c r="D872" s="194"/>
      <c r="E872" s="88"/>
      <c r="F872" s="202"/>
      <c r="G872" s="202"/>
      <c r="I872" s="88"/>
      <c r="J872" s="88"/>
      <c r="K872" s="203"/>
      <c r="L872" s="88"/>
      <c r="M872" s="204"/>
      <c r="N872" s="88"/>
      <c r="O872" s="204"/>
      <c r="P872" s="205"/>
      <c r="Q872" s="88"/>
      <c r="R872" s="88"/>
      <c r="S872" s="88"/>
      <c r="T872" s="88"/>
      <c r="U872" s="88"/>
      <c r="V872" s="88"/>
      <c r="W872" s="88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88"/>
      <c r="GF872" s="88"/>
      <c r="GG872" s="88"/>
      <c r="GH872" s="88"/>
      <c r="GI872" s="88"/>
      <c r="GJ872" s="88"/>
      <c r="GK872" s="88"/>
      <c r="GL872" s="88"/>
      <c r="GM872" s="88"/>
      <c r="GN872" s="88"/>
    </row>
    <row r="873" spans="1:196" s="195" customFormat="1">
      <c r="A873" s="4"/>
      <c r="B873" s="194"/>
      <c r="C873" s="194"/>
      <c r="D873" s="194"/>
      <c r="E873" s="88"/>
      <c r="F873" s="202"/>
      <c r="G873" s="202"/>
      <c r="I873" s="88"/>
      <c r="J873" s="88"/>
      <c r="K873" s="203"/>
      <c r="L873" s="88"/>
      <c r="M873" s="204"/>
      <c r="N873" s="88"/>
      <c r="O873" s="204"/>
      <c r="P873" s="205"/>
      <c r="Q873" s="88"/>
      <c r="R873" s="88"/>
      <c r="S873" s="88"/>
      <c r="T873" s="88"/>
      <c r="U873" s="88"/>
      <c r="V873" s="88"/>
      <c r="W873" s="88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88"/>
      <c r="GF873" s="88"/>
      <c r="GG873" s="88"/>
      <c r="GH873" s="88"/>
      <c r="GI873" s="88"/>
      <c r="GJ873" s="88"/>
      <c r="GK873" s="88"/>
      <c r="GL873" s="88"/>
      <c r="GM873" s="88"/>
      <c r="GN873" s="88"/>
    </row>
    <row r="874" spans="1:196" s="195" customFormat="1">
      <c r="A874" s="4"/>
      <c r="B874" s="194"/>
      <c r="C874" s="194"/>
      <c r="D874" s="194"/>
      <c r="E874" s="88"/>
      <c r="F874" s="202"/>
      <c r="G874" s="202"/>
      <c r="I874" s="88"/>
      <c r="J874" s="88"/>
      <c r="K874" s="203"/>
      <c r="L874" s="88"/>
      <c r="M874" s="204"/>
      <c r="N874" s="88"/>
      <c r="O874" s="204"/>
      <c r="P874" s="205"/>
      <c r="Q874" s="88"/>
      <c r="R874" s="88"/>
      <c r="S874" s="88"/>
      <c r="T874" s="88"/>
      <c r="U874" s="88"/>
      <c r="V874" s="88"/>
      <c r="W874" s="88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88"/>
      <c r="GF874" s="88"/>
      <c r="GG874" s="88"/>
      <c r="GH874" s="88"/>
      <c r="GI874" s="88"/>
      <c r="GJ874" s="88"/>
      <c r="GK874" s="88"/>
      <c r="GL874" s="88"/>
      <c r="GM874" s="88"/>
      <c r="GN874" s="88"/>
    </row>
    <row r="875" spans="1:196" s="195" customFormat="1">
      <c r="A875" s="4"/>
      <c r="B875" s="194"/>
      <c r="C875" s="194"/>
      <c r="D875" s="194"/>
      <c r="E875" s="88"/>
      <c r="F875" s="202"/>
      <c r="G875" s="202"/>
      <c r="I875" s="88"/>
      <c r="J875" s="88"/>
      <c r="K875" s="203"/>
      <c r="L875" s="88"/>
      <c r="M875" s="204"/>
      <c r="N875" s="88"/>
      <c r="O875" s="204"/>
      <c r="P875" s="205"/>
      <c r="Q875" s="88"/>
      <c r="R875" s="88"/>
      <c r="S875" s="88"/>
      <c r="T875" s="88"/>
      <c r="U875" s="88"/>
      <c r="V875" s="88"/>
      <c r="W875" s="88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88"/>
      <c r="GF875" s="88"/>
      <c r="GG875" s="88"/>
      <c r="GH875" s="88"/>
      <c r="GI875" s="88"/>
      <c r="GJ875" s="88"/>
      <c r="GK875" s="88"/>
      <c r="GL875" s="88"/>
      <c r="GM875" s="88"/>
      <c r="GN875" s="88"/>
    </row>
    <row r="876" spans="1:196" s="195" customFormat="1">
      <c r="A876" s="4"/>
      <c r="B876" s="194"/>
      <c r="C876" s="194"/>
      <c r="D876" s="194"/>
      <c r="E876" s="88"/>
      <c r="F876" s="202"/>
      <c r="G876" s="202"/>
      <c r="I876" s="88"/>
      <c r="J876" s="88"/>
      <c r="K876" s="203"/>
      <c r="L876" s="88"/>
      <c r="M876" s="204"/>
      <c r="N876" s="88"/>
      <c r="O876" s="204"/>
      <c r="P876" s="205"/>
      <c r="Q876" s="88"/>
      <c r="R876" s="88"/>
      <c r="S876" s="88"/>
      <c r="T876" s="88"/>
      <c r="U876" s="88"/>
      <c r="V876" s="88"/>
      <c r="W876" s="88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88"/>
      <c r="GF876" s="88"/>
      <c r="GG876" s="88"/>
      <c r="GH876" s="88"/>
      <c r="GI876" s="88"/>
      <c r="GJ876" s="88"/>
      <c r="GK876" s="88"/>
      <c r="GL876" s="88"/>
      <c r="GM876" s="88"/>
      <c r="GN876" s="88"/>
    </row>
    <row r="877" spans="1:196" s="195" customFormat="1">
      <c r="A877" s="4"/>
      <c r="B877" s="194"/>
      <c r="C877" s="194"/>
      <c r="D877" s="194"/>
      <c r="E877" s="88"/>
      <c r="F877" s="202"/>
      <c r="G877" s="202"/>
      <c r="I877" s="88"/>
      <c r="J877" s="88"/>
      <c r="K877" s="203"/>
      <c r="L877" s="88"/>
      <c r="M877" s="204"/>
      <c r="N877" s="88"/>
      <c r="O877" s="204"/>
      <c r="P877" s="205"/>
      <c r="Q877" s="88"/>
      <c r="R877" s="88"/>
      <c r="S877" s="88"/>
      <c r="T877" s="88"/>
      <c r="U877" s="88"/>
      <c r="V877" s="88"/>
      <c r="W877" s="88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88"/>
      <c r="GF877" s="88"/>
      <c r="GG877" s="88"/>
      <c r="GH877" s="88"/>
      <c r="GI877" s="88"/>
      <c r="GJ877" s="88"/>
      <c r="GK877" s="88"/>
      <c r="GL877" s="88"/>
      <c r="GM877" s="88"/>
      <c r="GN877" s="88"/>
    </row>
    <row r="878" spans="1:196" s="195" customFormat="1">
      <c r="A878" s="4"/>
      <c r="B878" s="194"/>
      <c r="C878" s="194"/>
      <c r="D878" s="194"/>
      <c r="E878" s="88"/>
      <c r="F878" s="202"/>
      <c r="G878" s="202"/>
      <c r="I878" s="88"/>
      <c r="J878" s="88"/>
      <c r="K878" s="203"/>
      <c r="L878" s="88"/>
      <c r="M878" s="204"/>
      <c r="N878" s="88"/>
      <c r="O878" s="204"/>
      <c r="P878" s="205"/>
      <c r="Q878" s="88"/>
      <c r="R878" s="88"/>
      <c r="S878" s="88"/>
      <c r="T878" s="88"/>
      <c r="U878" s="88"/>
      <c r="V878" s="88"/>
      <c r="W878" s="88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88"/>
      <c r="GF878" s="88"/>
      <c r="GG878" s="88"/>
      <c r="GH878" s="88"/>
      <c r="GI878" s="88"/>
      <c r="GJ878" s="88"/>
      <c r="GK878" s="88"/>
      <c r="GL878" s="88"/>
      <c r="GM878" s="88"/>
      <c r="GN878" s="88"/>
    </row>
    <row r="879" spans="1:196" s="195" customFormat="1">
      <c r="A879" s="4"/>
      <c r="B879" s="194"/>
      <c r="C879" s="194"/>
      <c r="D879" s="194"/>
      <c r="E879" s="88"/>
      <c r="F879" s="202"/>
      <c r="G879" s="202"/>
      <c r="I879" s="88"/>
      <c r="J879" s="88"/>
      <c r="K879" s="203"/>
      <c r="L879" s="88"/>
      <c r="M879" s="204"/>
      <c r="N879" s="88"/>
      <c r="O879" s="204"/>
      <c r="P879" s="205"/>
      <c r="Q879" s="88"/>
      <c r="R879" s="88"/>
      <c r="S879" s="88"/>
      <c r="T879" s="88"/>
      <c r="U879" s="88"/>
      <c r="V879" s="88"/>
      <c r="W879" s="88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88"/>
      <c r="GF879" s="88"/>
      <c r="GG879" s="88"/>
      <c r="GH879" s="88"/>
      <c r="GI879" s="88"/>
      <c r="GJ879" s="88"/>
      <c r="GK879" s="88"/>
      <c r="GL879" s="88"/>
      <c r="GM879" s="88"/>
      <c r="GN879" s="88"/>
    </row>
    <row r="880" spans="1:196" s="195" customFormat="1">
      <c r="A880" s="4"/>
      <c r="B880" s="194"/>
      <c r="C880" s="194"/>
      <c r="D880" s="194"/>
      <c r="E880" s="88"/>
      <c r="F880" s="202"/>
      <c r="G880" s="202"/>
      <c r="I880" s="88"/>
      <c r="J880" s="88"/>
      <c r="K880" s="203"/>
      <c r="L880" s="88"/>
      <c r="M880" s="204"/>
      <c r="N880" s="88"/>
      <c r="O880" s="204"/>
      <c r="P880" s="205"/>
      <c r="Q880" s="88"/>
      <c r="R880" s="88"/>
      <c r="S880" s="88"/>
      <c r="T880" s="88"/>
      <c r="U880" s="88"/>
      <c r="V880" s="88"/>
      <c r="W880" s="88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88"/>
      <c r="GF880" s="88"/>
      <c r="GG880" s="88"/>
      <c r="GH880" s="88"/>
      <c r="GI880" s="88"/>
      <c r="GJ880" s="88"/>
      <c r="GK880" s="88"/>
      <c r="GL880" s="88"/>
      <c r="GM880" s="88"/>
      <c r="GN880" s="88"/>
    </row>
    <row r="881" spans="1:196" s="195" customFormat="1">
      <c r="A881" s="4"/>
      <c r="B881" s="194"/>
      <c r="C881" s="194"/>
      <c r="D881" s="194"/>
      <c r="E881" s="88"/>
      <c r="F881" s="202"/>
      <c r="G881" s="202"/>
      <c r="I881" s="88"/>
      <c r="J881" s="88"/>
      <c r="K881" s="203"/>
      <c r="L881" s="88"/>
      <c r="M881" s="204"/>
      <c r="N881" s="88"/>
      <c r="O881" s="204"/>
      <c r="P881" s="205"/>
      <c r="Q881" s="88"/>
      <c r="R881" s="88"/>
      <c r="S881" s="88"/>
      <c r="T881" s="88"/>
      <c r="U881" s="88"/>
      <c r="V881" s="88"/>
      <c r="W881" s="88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88"/>
      <c r="GF881" s="88"/>
      <c r="GG881" s="88"/>
      <c r="GH881" s="88"/>
      <c r="GI881" s="88"/>
      <c r="GJ881" s="88"/>
      <c r="GK881" s="88"/>
      <c r="GL881" s="88"/>
      <c r="GM881" s="88"/>
      <c r="GN881" s="88"/>
    </row>
    <row r="882" spans="1:196" s="195" customFormat="1">
      <c r="A882" s="4"/>
      <c r="B882" s="194"/>
      <c r="C882" s="194"/>
      <c r="D882" s="194"/>
      <c r="E882" s="88"/>
      <c r="F882" s="202"/>
      <c r="G882" s="202"/>
      <c r="I882" s="88"/>
      <c r="J882" s="88"/>
      <c r="K882" s="203"/>
      <c r="L882" s="88"/>
      <c r="M882" s="204"/>
      <c r="N882" s="88"/>
      <c r="O882" s="204"/>
      <c r="P882" s="205"/>
      <c r="Q882" s="88"/>
      <c r="R882" s="88"/>
      <c r="S882" s="88"/>
      <c r="T882" s="88"/>
      <c r="U882" s="88"/>
      <c r="V882" s="88"/>
      <c r="W882" s="88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88"/>
      <c r="GF882" s="88"/>
      <c r="GG882" s="88"/>
      <c r="GH882" s="88"/>
      <c r="GI882" s="88"/>
      <c r="GJ882" s="88"/>
      <c r="GK882" s="88"/>
      <c r="GL882" s="88"/>
      <c r="GM882" s="88"/>
      <c r="GN882" s="88"/>
    </row>
    <row r="883" spans="1:196" s="195" customFormat="1">
      <c r="A883" s="4"/>
      <c r="B883" s="194"/>
      <c r="C883" s="194"/>
      <c r="D883" s="194"/>
      <c r="E883" s="88"/>
      <c r="F883" s="202"/>
      <c r="G883" s="202"/>
      <c r="I883" s="88"/>
      <c r="J883" s="88"/>
      <c r="K883" s="203"/>
      <c r="L883" s="88"/>
      <c r="M883" s="204"/>
      <c r="N883" s="88"/>
      <c r="O883" s="204"/>
      <c r="P883" s="205"/>
      <c r="Q883" s="88"/>
      <c r="R883" s="88"/>
      <c r="S883" s="88"/>
      <c r="T883" s="88"/>
      <c r="U883" s="88"/>
      <c r="V883" s="88"/>
      <c r="W883" s="88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88"/>
      <c r="GF883" s="88"/>
      <c r="GG883" s="88"/>
      <c r="GH883" s="88"/>
      <c r="GI883" s="88"/>
      <c r="GJ883" s="88"/>
      <c r="GK883" s="88"/>
      <c r="GL883" s="88"/>
      <c r="GM883" s="88"/>
      <c r="GN883" s="88"/>
    </row>
    <row r="884" spans="1:196" s="195" customFormat="1">
      <c r="A884" s="4"/>
      <c r="B884" s="194"/>
      <c r="C884" s="194"/>
      <c r="D884" s="194"/>
      <c r="E884" s="88"/>
      <c r="F884" s="202"/>
      <c r="G884" s="202"/>
      <c r="I884" s="88"/>
      <c r="J884" s="88"/>
      <c r="K884" s="203"/>
      <c r="L884" s="88"/>
      <c r="M884" s="204"/>
      <c r="N884" s="88"/>
      <c r="O884" s="204"/>
      <c r="P884" s="205"/>
      <c r="Q884" s="88"/>
      <c r="R884" s="88"/>
      <c r="S884" s="88"/>
      <c r="T884" s="88"/>
      <c r="U884" s="88"/>
      <c r="V884" s="88"/>
      <c r="W884" s="88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88"/>
      <c r="GF884" s="88"/>
      <c r="GG884" s="88"/>
      <c r="GH884" s="88"/>
      <c r="GI884" s="88"/>
      <c r="GJ884" s="88"/>
      <c r="GK884" s="88"/>
      <c r="GL884" s="88"/>
      <c r="GM884" s="88"/>
      <c r="GN884" s="88"/>
    </row>
    <row r="885" spans="1:196" s="195" customFormat="1">
      <c r="A885" s="4"/>
      <c r="B885" s="194"/>
      <c r="C885" s="194"/>
      <c r="D885" s="194"/>
      <c r="E885" s="88"/>
      <c r="F885" s="202"/>
      <c r="G885" s="202"/>
      <c r="I885" s="88"/>
      <c r="J885" s="88"/>
      <c r="K885" s="203"/>
      <c r="L885" s="88"/>
      <c r="M885" s="204"/>
      <c r="N885" s="88"/>
      <c r="O885" s="204"/>
      <c r="P885" s="205"/>
      <c r="Q885" s="88"/>
      <c r="R885" s="88"/>
      <c r="S885" s="88"/>
      <c r="T885" s="88"/>
      <c r="U885" s="88"/>
      <c r="V885" s="88"/>
      <c r="W885" s="88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88"/>
      <c r="GF885" s="88"/>
      <c r="GG885" s="88"/>
      <c r="GH885" s="88"/>
      <c r="GI885" s="88"/>
      <c r="GJ885" s="88"/>
      <c r="GK885" s="88"/>
      <c r="GL885" s="88"/>
      <c r="GM885" s="88"/>
      <c r="GN885" s="88"/>
    </row>
    <row r="886" spans="1:196" s="195" customFormat="1">
      <c r="A886" s="4"/>
      <c r="B886" s="194"/>
      <c r="C886" s="194"/>
      <c r="D886" s="194"/>
      <c r="E886" s="88"/>
      <c r="F886" s="202"/>
      <c r="G886" s="202"/>
      <c r="I886" s="88"/>
      <c r="J886" s="88"/>
      <c r="K886" s="203"/>
      <c r="L886" s="88"/>
      <c r="M886" s="204"/>
      <c r="N886" s="88"/>
      <c r="O886" s="204"/>
      <c r="P886" s="205"/>
      <c r="Q886" s="88"/>
      <c r="R886" s="88"/>
      <c r="S886" s="88"/>
      <c r="T886" s="88"/>
      <c r="U886" s="88"/>
      <c r="V886" s="88"/>
      <c r="W886" s="88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88"/>
      <c r="GF886" s="88"/>
      <c r="GG886" s="88"/>
      <c r="GH886" s="88"/>
      <c r="GI886" s="88"/>
      <c r="GJ886" s="88"/>
      <c r="GK886" s="88"/>
      <c r="GL886" s="88"/>
      <c r="GM886" s="88"/>
      <c r="GN886" s="88"/>
    </row>
    <row r="887" spans="1:196" s="195" customFormat="1">
      <c r="A887" s="4"/>
      <c r="B887" s="194"/>
      <c r="C887" s="194"/>
      <c r="D887" s="194"/>
      <c r="E887" s="88"/>
      <c r="F887" s="202"/>
      <c r="G887" s="202"/>
      <c r="I887" s="88"/>
      <c r="J887" s="88"/>
      <c r="K887" s="203"/>
      <c r="L887" s="88"/>
      <c r="M887" s="204"/>
      <c r="N887" s="88"/>
      <c r="O887" s="204"/>
      <c r="P887" s="205"/>
      <c r="Q887" s="88"/>
      <c r="R887" s="88"/>
      <c r="S887" s="88"/>
      <c r="T887" s="88"/>
      <c r="U887" s="88"/>
      <c r="V887" s="88"/>
      <c r="W887" s="88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88"/>
      <c r="GF887" s="88"/>
      <c r="GG887" s="88"/>
      <c r="GH887" s="88"/>
      <c r="GI887" s="88"/>
      <c r="GJ887" s="88"/>
      <c r="GK887" s="88"/>
      <c r="GL887" s="88"/>
      <c r="GM887" s="88"/>
      <c r="GN887" s="88"/>
    </row>
    <row r="888" spans="1:196" s="195" customFormat="1">
      <c r="A888" s="4"/>
      <c r="B888" s="194"/>
      <c r="C888" s="194"/>
      <c r="D888" s="194"/>
      <c r="E888" s="88"/>
      <c r="F888" s="202"/>
      <c r="G888" s="202"/>
      <c r="I888" s="88"/>
      <c r="J888" s="88"/>
      <c r="K888" s="203"/>
      <c r="L888" s="88"/>
      <c r="M888" s="204"/>
      <c r="N888" s="88"/>
      <c r="O888" s="204"/>
      <c r="P888" s="205"/>
      <c r="Q888" s="88"/>
      <c r="R888" s="88"/>
      <c r="S888" s="88"/>
      <c r="T888" s="88"/>
      <c r="U888" s="88"/>
      <c r="V888" s="88"/>
      <c r="W888" s="88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88"/>
      <c r="GF888" s="88"/>
      <c r="GG888" s="88"/>
      <c r="GH888" s="88"/>
      <c r="GI888" s="88"/>
      <c r="GJ888" s="88"/>
      <c r="GK888" s="88"/>
      <c r="GL888" s="88"/>
      <c r="GM888" s="88"/>
      <c r="GN888" s="88"/>
    </row>
    <row r="889" spans="1:196" s="195" customFormat="1">
      <c r="A889" s="4"/>
      <c r="B889" s="194"/>
      <c r="C889" s="194"/>
      <c r="D889" s="194"/>
      <c r="E889" s="88"/>
      <c r="F889" s="202"/>
      <c r="G889" s="202"/>
      <c r="I889" s="88"/>
      <c r="J889" s="88"/>
      <c r="K889" s="203"/>
      <c r="L889" s="88"/>
      <c r="M889" s="204"/>
      <c r="N889" s="88"/>
      <c r="O889" s="204"/>
      <c r="P889" s="205"/>
      <c r="Q889" s="88"/>
      <c r="R889" s="88"/>
      <c r="S889" s="88"/>
      <c r="T889" s="88"/>
      <c r="U889" s="88"/>
      <c r="V889" s="88"/>
      <c r="W889" s="88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88"/>
      <c r="GF889" s="88"/>
      <c r="GG889" s="88"/>
      <c r="GH889" s="88"/>
      <c r="GI889" s="88"/>
      <c r="GJ889" s="88"/>
      <c r="GK889" s="88"/>
      <c r="GL889" s="88"/>
      <c r="GM889" s="88"/>
      <c r="GN889" s="88"/>
    </row>
    <row r="890" spans="1:196" s="195" customFormat="1">
      <c r="A890" s="4"/>
      <c r="B890" s="194"/>
      <c r="C890" s="194"/>
      <c r="D890" s="194"/>
      <c r="E890" s="88"/>
      <c r="F890" s="202"/>
      <c r="G890" s="202"/>
      <c r="I890" s="88"/>
      <c r="J890" s="88"/>
      <c r="K890" s="203"/>
      <c r="L890" s="88"/>
      <c r="M890" s="204"/>
      <c r="N890" s="88"/>
      <c r="O890" s="204"/>
      <c r="P890" s="205"/>
      <c r="Q890" s="88"/>
      <c r="R890" s="88"/>
      <c r="S890" s="88"/>
      <c r="T890" s="88"/>
      <c r="U890" s="88"/>
      <c r="V890" s="88"/>
      <c r="W890" s="88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88"/>
      <c r="GF890" s="88"/>
      <c r="GG890" s="88"/>
      <c r="GH890" s="88"/>
      <c r="GI890" s="88"/>
      <c r="GJ890" s="88"/>
      <c r="GK890" s="88"/>
      <c r="GL890" s="88"/>
      <c r="GM890" s="88"/>
      <c r="GN890" s="88"/>
    </row>
    <row r="891" spans="1:196" s="195" customFormat="1">
      <c r="A891" s="4"/>
      <c r="B891" s="194"/>
      <c r="C891" s="194"/>
      <c r="D891" s="194"/>
      <c r="E891" s="88"/>
      <c r="F891" s="202"/>
      <c r="G891" s="202"/>
      <c r="I891" s="88"/>
      <c r="J891" s="88"/>
      <c r="K891" s="203"/>
      <c r="L891" s="88"/>
      <c r="M891" s="204"/>
      <c r="N891" s="88"/>
      <c r="O891" s="204"/>
      <c r="P891" s="205"/>
      <c r="Q891" s="88"/>
      <c r="R891" s="88"/>
      <c r="S891" s="88"/>
      <c r="T891" s="88"/>
      <c r="U891" s="88"/>
      <c r="V891" s="88"/>
      <c r="W891" s="88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88"/>
      <c r="GF891" s="88"/>
      <c r="GG891" s="88"/>
      <c r="GH891" s="88"/>
      <c r="GI891" s="88"/>
      <c r="GJ891" s="88"/>
      <c r="GK891" s="88"/>
      <c r="GL891" s="88"/>
      <c r="GM891" s="88"/>
      <c r="GN891" s="88"/>
    </row>
    <row r="892" spans="1:196" s="195" customFormat="1">
      <c r="A892" s="4"/>
      <c r="B892" s="194"/>
      <c r="C892" s="194"/>
      <c r="D892" s="194"/>
      <c r="E892" s="88"/>
      <c r="F892" s="202"/>
      <c r="G892" s="202"/>
      <c r="I892" s="88"/>
      <c r="J892" s="88"/>
      <c r="K892" s="203"/>
      <c r="L892" s="88"/>
      <c r="M892" s="204"/>
      <c r="N892" s="88"/>
      <c r="O892" s="204"/>
      <c r="P892" s="205"/>
      <c r="Q892" s="88"/>
      <c r="R892" s="88"/>
      <c r="S892" s="88"/>
      <c r="T892" s="88"/>
      <c r="U892" s="88"/>
      <c r="V892" s="88"/>
      <c r="W892" s="88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88"/>
      <c r="GF892" s="88"/>
      <c r="GG892" s="88"/>
      <c r="GH892" s="88"/>
      <c r="GI892" s="88"/>
      <c r="GJ892" s="88"/>
      <c r="GK892" s="88"/>
      <c r="GL892" s="88"/>
      <c r="GM892" s="88"/>
      <c r="GN892" s="88"/>
    </row>
    <row r="893" spans="1:196" s="195" customFormat="1">
      <c r="A893" s="4"/>
      <c r="B893" s="194"/>
      <c r="C893" s="194"/>
      <c r="D893" s="194"/>
      <c r="E893" s="88"/>
      <c r="F893" s="202"/>
      <c r="G893" s="202"/>
      <c r="I893" s="88"/>
      <c r="J893" s="88"/>
      <c r="K893" s="203"/>
      <c r="L893" s="88"/>
      <c r="M893" s="204"/>
      <c r="N893" s="88"/>
      <c r="O893" s="204"/>
      <c r="P893" s="205"/>
      <c r="Q893" s="88"/>
      <c r="R893" s="88"/>
      <c r="S893" s="88"/>
      <c r="T893" s="88"/>
      <c r="U893" s="88"/>
      <c r="V893" s="88"/>
      <c r="W893" s="88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88"/>
      <c r="GF893" s="88"/>
      <c r="GG893" s="88"/>
      <c r="GH893" s="88"/>
      <c r="GI893" s="88"/>
      <c r="GJ893" s="88"/>
      <c r="GK893" s="88"/>
      <c r="GL893" s="88"/>
      <c r="GM893" s="88"/>
      <c r="GN893" s="88"/>
    </row>
    <row r="894" spans="1:196" s="195" customFormat="1">
      <c r="A894" s="4"/>
      <c r="B894" s="194"/>
      <c r="C894" s="194"/>
      <c r="D894" s="194"/>
      <c r="E894" s="88"/>
      <c r="F894" s="202"/>
      <c r="G894" s="202"/>
      <c r="I894" s="88"/>
      <c r="J894" s="88"/>
      <c r="K894" s="203"/>
      <c r="L894" s="88"/>
      <c r="M894" s="204"/>
      <c r="N894" s="88"/>
      <c r="O894" s="204"/>
      <c r="P894" s="205"/>
      <c r="Q894" s="88"/>
      <c r="R894" s="88"/>
      <c r="S894" s="88"/>
      <c r="T894" s="88"/>
      <c r="U894" s="88"/>
      <c r="V894" s="88"/>
      <c r="W894" s="88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88"/>
      <c r="GF894" s="88"/>
      <c r="GG894" s="88"/>
      <c r="GH894" s="88"/>
      <c r="GI894" s="88"/>
      <c r="GJ894" s="88"/>
      <c r="GK894" s="88"/>
      <c r="GL894" s="88"/>
      <c r="GM894" s="88"/>
      <c r="GN894" s="88"/>
    </row>
    <row r="895" spans="1:196" s="195" customFormat="1">
      <c r="A895" s="4"/>
      <c r="B895" s="194"/>
      <c r="C895" s="194"/>
      <c r="D895" s="194"/>
      <c r="E895" s="88"/>
      <c r="F895" s="202"/>
      <c r="G895" s="202"/>
      <c r="I895" s="88"/>
      <c r="J895" s="88"/>
      <c r="K895" s="203"/>
      <c r="L895" s="88"/>
      <c r="M895" s="204"/>
      <c r="N895" s="88"/>
      <c r="O895" s="204"/>
      <c r="P895" s="205"/>
      <c r="Q895" s="88"/>
      <c r="R895" s="88"/>
      <c r="S895" s="88"/>
      <c r="T895" s="88"/>
      <c r="U895" s="88"/>
      <c r="V895" s="88"/>
      <c r="W895" s="88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88"/>
      <c r="GF895" s="88"/>
      <c r="GG895" s="88"/>
      <c r="GH895" s="88"/>
      <c r="GI895" s="88"/>
      <c r="GJ895" s="88"/>
      <c r="GK895" s="88"/>
      <c r="GL895" s="88"/>
      <c r="GM895" s="88"/>
      <c r="GN895" s="88"/>
    </row>
    <row r="896" spans="1:196" s="195" customFormat="1">
      <c r="A896" s="4"/>
      <c r="B896" s="194"/>
      <c r="C896" s="194"/>
      <c r="D896" s="194"/>
      <c r="E896" s="88"/>
      <c r="F896" s="202"/>
      <c r="G896" s="202"/>
      <c r="I896" s="88"/>
      <c r="J896" s="88"/>
      <c r="K896" s="203"/>
      <c r="L896" s="88"/>
      <c r="M896" s="204"/>
      <c r="N896" s="88"/>
      <c r="O896" s="204"/>
      <c r="P896" s="205"/>
      <c r="Q896" s="88"/>
      <c r="R896" s="88"/>
      <c r="S896" s="88"/>
      <c r="T896" s="88"/>
      <c r="U896" s="88"/>
      <c r="V896" s="88"/>
      <c r="W896" s="88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88"/>
      <c r="GF896" s="88"/>
      <c r="GG896" s="88"/>
      <c r="GH896" s="88"/>
      <c r="GI896" s="88"/>
      <c r="GJ896" s="88"/>
      <c r="GK896" s="88"/>
      <c r="GL896" s="88"/>
      <c r="GM896" s="88"/>
      <c r="GN896" s="88"/>
    </row>
    <row r="897" spans="1:196" s="195" customFormat="1">
      <c r="A897" s="4"/>
      <c r="B897" s="194"/>
      <c r="C897" s="194"/>
      <c r="D897" s="194"/>
      <c r="E897" s="88"/>
      <c r="F897" s="202"/>
      <c r="G897" s="202"/>
      <c r="I897" s="88"/>
      <c r="J897" s="88"/>
      <c r="K897" s="203"/>
      <c r="L897" s="88"/>
      <c r="M897" s="204"/>
      <c r="N897" s="88"/>
      <c r="O897" s="204"/>
      <c r="P897" s="205"/>
      <c r="Q897" s="88"/>
      <c r="R897" s="88"/>
      <c r="S897" s="88"/>
      <c r="T897" s="88"/>
      <c r="U897" s="88"/>
      <c r="V897" s="88"/>
      <c r="W897" s="88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88"/>
      <c r="GF897" s="88"/>
      <c r="GG897" s="88"/>
      <c r="GH897" s="88"/>
      <c r="GI897" s="88"/>
      <c r="GJ897" s="88"/>
      <c r="GK897" s="88"/>
      <c r="GL897" s="88"/>
      <c r="GM897" s="88"/>
      <c r="GN897" s="88"/>
    </row>
    <row r="898" spans="1:196" s="195" customFormat="1">
      <c r="A898" s="4"/>
      <c r="B898" s="194"/>
      <c r="C898" s="194"/>
      <c r="D898" s="194"/>
      <c r="E898" s="88"/>
      <c r="F898" s="202"/>
      <c r="G898" s="202"/>
      <c r="I898" s="88"/>
      <c r="J898" s="88"/>
      <c r="K898" s="203"/>
      <c r="L898" s="88"/>
      <c r="M898" s="204"/>
      <c r="N898" s="88"/>
      <c r="O898" s="204"/>
      <c r="P898" s="205"/>
      <c r="Q898" s="88"/>
      <c r="R898" s="88"/>
      <c r="S898" s="88"/>
      <c r="T898" s="88"/>
      <c r="U898" s="88"/>
      <c r="V898" s="88"/>
      <c r="W898" s="88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88"/>
      <c r="GF898" s="88"/>
      <c r="GG898" s="88"/>
      <c r="GH898" s="88"/>
      <c r="GI898" s="88"/>
      <c r="GJ898" s="88"/>
      <c r="GK898" s="88"/>
      <c r="GL898" s="88"/>
      <c r="GM898" s="88"/>
      <c r="GN898" s="88"/>
    </row>
    <row r="899" spans="1:196" s="195" customFormat="1">
      <c r="A899" s="4"/>
      <c r="B899" s="194"/>
      <c r="C899" s="194"/>
      <c r="D899" s="194"/>
      <c r="E899" s="88"/>
      <c r="F899" s="202"/>
      <c r="G899" s="202"/>
      <c r="I899" s="88"/>
      <c r="J899" s="88"/>
      <c r="K899" s="203"/>
      <c r="L899" s="88"/>
      <c r="M899" s="204"/>
      <c r="N899" s="88"/>
      <c r="O899" s="204"/>
      <c r="P899" s="205"/>
      <c r="Q899" s="88"/>
      <c r="R899" s="88"/>
      <c r="S899" s="88"/>
      <c r="T899" s="88"/>
      <c r="U899" s="88"/>
      <c r="V899" s="88"/>
      <c r="W899" s="88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88"/>
      <c r="GF899" s="88"/>
      <c r="GG899" s="88"/>
      <c r="GH899" s="88"/>
      <c r="GI899" s="88"/>
      <c r="GJ899" s="88"/>
      <c r="GK899" s="88"/>
      <c r="GL899" s="88"/>
      <c r="GM899" s="88"/>
      <c r="GN899" s="88"/>
    </row>
    <row r="900" spans="1:196" s="195" customFormat="1">
      <c r="A900" s="4"/>
      <c r="B900" s="194"/>
      <c r="C900" s="194"/>
      <c r="D900" s="194"/>
      <c r="E900" s="88"/>
      <c r="F900" s="202"/>
      <c r="G900" s="202"/>
      <c r="I900" s="88"/>
      <c r="J900" s="88"/>
      <c r="K900" s="203"/>
      <c r="L900" s="88"/>
      <c r="M900" s="204"/>
      <c r="N900" s="88"/>
      <c r="O900" s="204"/>
      <c r="P900" s="205"/>
      <c r="Q900" s="88"/>
      <c r="R900" s="88"/>
      <c r="S900" s="88"/>
      <c r="T900" s="88"/>
      <c r="U900" s="88"/>
      <c r="V900" s="88"/>
      <c r="W900" s="88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88"/>
      <c r="GF900" s="88"/>
      <c r="GG900" s="88"/>
      <c r="GH900" s="88"/>
      <c r="GI900" s="88"/>
      <c r="GJ900" s="88"/>
      <c r="GK900" s="88"/>
      <c r="GL900" s="88"/>
      <c r="GM900" s="88"/>
      <c r="GN900" s="88"/>
    </row>
    <row r="901" spans="1:196" s="195" customFormat="1">
      <c r="A901" s="4"/>
      <c r="B901" s="194"/>
      <c r="C901" s="194"/>
      <c r="D901" s="194"/>
      <c r="E901" s="88"/>
      <c r="F901" s="202"/>
      <c r="G901" s="202"/>
      <c r="I901" s="88"/>
      <c r="J901" s="88"/>
      <c r="K901" s="203"/>
      <c r="L901" s="88"/>
      <c r="M901" s="204"/>
      <c r="N901" s="88"/>
      <c r="O901" s="204"/>
      <c r="P901" s="205"/>
      <c r="Q901" s="88"/>
      <c r="R901" s="88"/>
      <c r="S901" s="88"/>
      <c r="T901" s="88"/>
      <c r="U901" s="88"/>
      <c r="V901" s="88"/>
      <c r="W901" s="88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88"/>
      <c r="GF901" s="88"/>
      <c r="GG901" s="88"/>
      <c r="GH901" s="88"/>
      <c r="GI901" s="88"/>
      <c r="GJ901" s="88"/>
      <c r="GK901" s="88"/>
      <c r="GL901" s="88"/>
      <c r="GM901" s="88"/>
      <c r="GN901" s="88"/>
    </row>
    <row r="902" spans="1:196" s="195" customFormat="1">
      <c r="A902" s="4"/>
      <c r="B902" s="194"/>
      <c r="C902" s="194"/>
      <c r="D902" s="194"/>
      <c r="E902" s="88"/>
      <c r="F902" s="202"/>
      <c r="G902" s="202"/>
      <c r="I902" s="88"/>
      <c r="J902" s="88"/>
      <c r="K902" s="203"/>
      <c r="L902" s="88"/>
      <c r="M902" s="204"/>
      <c r="N902" s="88"/>
      <c r="O902" s="204"/>
      <c r="P902" s="205"/>
      <c r="Q902" s="88"/>
      <c r="R902" s="88"/>
      <c r="S902" s="88"/>
      <c r="T902" s="88"/>
      <c r="U902" s="88"/>
      <c r="V902" s="88"/>
      <c r="W902" s="88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88"/>
      <c r="GF902" s="88"/>
      <c r="GG902" s="88"/>
      <c r="GH902" s="88"/>
      <c r="GI902" s="88"/>
      <c r="GJ902" s="88"/>
      <c r="GK902" s="88"/>
      <c r="GL902" s="88"/>
      <c r="GM902" s="88"/>
      <c r="GN902" s="88"/>
    </row>
    <row r="903" spans="1:196" s="195" customFormat="1">
      <c r="A903" s="4"/>
      <c r="B903" s="194"/>
      <c r="C903" s="194"/>
      <c r="D903" s="194"/>
      <c r="E903" s="88"/>
      <c r="F903" s="202"/>
      <c r="G903" s="202"/>
      <c r="I903" s="88"/>
      <c r="J903" s="88"/>
      <c r="K903" s="203"/>
      <c r="L903" s="88"/>
      <c r="M903" s="204"/>
      <c r="N903" s="88"/>
      <c r="O903" s="204"/>
      <c r="P903" s="205"/>
      <c r="Q903" s="88"/>
      <c r="R903" s="88"/>
      <c r="S903" s="88"/>
      <c r="T903" s="88"/>
      <c r="U903" s="88"/>
      <c r="V903" s="88"/>
      <c r="W903" s="88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88"/>
      <c r="GF903" s="88"/>
      <c r="GG903" s="88"/>
      <c r="GH903" s="88"/>
      <c r="GI903" s="88"/>
      <c r="GJ903" s="88"/>
      <c r="GK903" s="88"/>
      <c r="GL903" s="88"/>
      <c r="GM903" s="88"/>
      <c r="GN903" s="88"/>
    </row>
    <row r="904" spans="1:196" s="195" customFormat="1">
      <c r="A904" s="4"/>
      <c r="B904" s="194"/>
      <c r="C904" s="194"/>
      <c r="D904" s="194"/>
      <c r="E904" s="88"/>
      <c r="F904" s="202"/>
      <c r="G904" s="202"/>
      <c r="I904" s="88"/>
      <c r="J904" s="88"/>
      <c r="K904" s="203"/>
      <c r="L904" s="88"/>
      <c r="M904" s="204"/>
      <c r="N904" s="88"/>
      <c r="O904" s="204"/>
      <c r="P904" s="205"/>
      <c r="Q904" s="88"/>
      <c r="R904" s="88"/>
      <c r="S904" s="88"/>
      <c r="T904" s="88"/>
      <c r="U904" s="88"/>
      <c r="V904" s="88"/>
      <c r="W904" s="88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88"/>
      <c r="GF904" s="88"/>
      <c r="GG904" s="88"/>
      <c r="GH904" s="88"/>
      <c r="GI904" s="88"/>
      <c r="GJ904" s="88"/>
      <c r="GK904" s="88"/>
      <c r="GL904" s="88"/>
      <c r="GM904" s="88"/>
      <c r="GN904" s="88"/>
    </row>
    <row r="905" spans="1:196" s="195" customFormat="1">
      <c r="A905" s="4"/>
      <c r="B905" s="194"/>
      <c r="C905" s="194"/>
      <c r="D905" s="194"/>
      <c r="E905" s="88"/>
      <c r="F905" s="202"/>
      <c r="G905" s="202"/>
      <c r="I905" s="88"/>
      <c r="J905" s="88"/>
      <c r="K905" s="203"/>
      <c r="L905" s="88"/>
      <c r="M905" s="204"/>
      <c r="N905" s="88"/>
      <c r="O905" s="204"/>
      <c r="P905" s="205"/>
      <c r="Q905" s="88"/>
      <c r="R905" s="88"/>
      <c r="S905" s="88"/>
      <c r="T905" s="88"/>
      <c r="U905" s="88"/>
      <c r="V905" s="88"/>
      <c r="W905" s="88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88"/>
      <c r="GF905" s="88"/>
      <c r="GG905" s="88"/>
      <c r="GH905" s="88"/>
      <c r="GI905" s="88"/>
      <c r="GJ905" s="88"/>
      <c r="GK905" s="88"/>
      <c r="GL905" s="88"/>
      <c r="GM905" s="88"/>
      <c r="GN905" s="88"/>
    </row>
    <row r="906" spans="1:196" s="195" customFormat="1">
      <c r="A906" s="4"/>
      <c r="B906" s="194"/>
      <c r="C906" s="194"/>
      <c r="D906" s="194"/>
      <c r="E906" s="88"/>
      <c r="F906" s="202"/>
      <c r="G906" s="202"/>
      <c r="I906" s="88"/>
      <c r="J906" s="88"/>
      <c r="K906" s="203"/>
      <c r="L906" s="88"/>
      <c r="M906" s="204"/>
      <c r="N906" s="88"/>
      <c r="O906" s="204"/>
      <c r="P906" s="205"/>
      <c r="Q906" s="88"/>
      <c r="R906" s="88"/>
      <c r="S906" s="88"/>
      <c r="T906" s="88"/>
      <c r="U906" s="88"/>
      <c r="V906" s="88"/>
      <c r="W906" s="88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88"/>
      <c r="GF906" s="88"/>
      <c r="GG906" s="88"/>
      <c r="GH906" s="88"/>
      <c r="GI906" s="88"/>
      <c r="GJ906" s="88"/>
      <c r="GK906" s="88"/>
      <c r="GL906" s="88"/>
      <c r="GM906" s="88"/>
      <c r="GN906" s="88"/>
    </row>
    <row r="907" spans="1:196" s="195" customFormat="1">
      <c r="A907" s="4"/>
      <c r="B907" s="194"/>
      <c r="C907" s="194"/>
      <c r="D907" s="194"/>
      <c r="E907" s="88"/>
      <c r="F907" s="202"/>
      <c r="G907" s="202"/>
      <c r="I907" s="88"/>
      <c r="J907" s="88"/>
      <c r="K907" s="203"/>
      <c r="L907" s="88"/>
      <c r="M907" s="204"/>
      <c r="N907" s="88"/>
      <c r="O907" s="204"/>
      <c r="P907" s="205"/>
      <c r="Q907" s="88"/>
      <c r="R907" s="88"/>
      <c r="S907" s="88"/>
      <c r="T907" s="88"/>
      <c r="U907" s="88"/>
      <c r="V907" s="88"/>
      <c r="W907" s="88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88"/>
      <c r="GF907" s="88"/>
      <c r="GG907" s="88"/>
      <c r="GH907" s="88"/>
      <c r="GI907" s="88"/>
      <c r="GJ907" s="88"/>
      <c r="GK907" s="88"/>
      <c r="GL907" s="88"/>
      <c r="GM907" s="88"/>
      <c r="GN907" s="88"/>
    </row>
    <row r="908" spans="1:196" s="195" customFormat="1">
      <c r="A908" s="4"/>
      <c r="B908" s="194"/>
      <c r="C908" s="194"/>
      <c r="D908" s="194"/>
      <c r="E908" s="88"/>
      <c r="F908" s="202"/>
      <c r="G908" s="202"/>
      <c r="I908" s="88"/>
      <c r="J908" s="88"/>
      <c r="K908" s="203"/>
      <c r="L908" s="88"/>
      <c r="M908" s="204"/>
      <c r="N908" s="88"/>
      <c r="O908" s="204"/>
      <c r="P908" s="205"/>
      <c r="Q908" s="88"/>
      <c r="R908" s="88"/>
      <c r="S908" s="88"/>
      <c r="T908" s="88"/>
      <c r="U908" s="88"/>
      <c r="V908" s="88"/>
      <c r="W908" s="88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88"/>
      <c r="GF908" s="88"/>
      <c r="GG908" s="88"/>
      <c r="GH908" s="88"/>
      <c r="GI908" s="88"/>
      <c r="GJ908" s="88"/>
      <c r="GK908" s="88"/>
      <c r="GL908" s="88"/>
      <c r="GM908" s="88"/>
      <c r="GN908" s="88"/>
    </row>
    <row r="909" spans="1:196" s="195" customFormat="1">
      <c r="A909" s="4"/>
      <c r="B909" s="194"/>
      <c r="C909" s="194"/>
      <c r="D909" s="194"/>
      <c r="E909" s="88"/>
      <c r="F909" s="202"/>
      <c r="G909" s="202"/>
      <c r="I909" s="88"/>
      <c r="J909" s="88"/>
      <c r="K909" s="203"/>
      <c r="L909" s="88"/>
      <c r="M909" s="204"/>
      <c r="N909" s="88"/>
      <c r="O909" s="204"/>
      <c r="P909" s="205"/>
      <c r="Q909" s="88"/>
      <c r="R909" s="88"/>
      <c r="S909" s="88"/>
      <c r="T909" s="88"/>
      <c r="U909" s="88"/>
      <c r="V909" s="88"/>
      <c r="W909" s="88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88"/>
      <c r="GF909" s="88"/>
      <c r="GG909" s="88"/>
      <c r="GH909" s="88"/>
      <c r="GI909" s="88"/>
      <c r="GJ909" s="88"/>
      <c r="GK909" s="88"/>
      <c r="GL909" s="88"/>
      <c r="GM909" s="88"/>
      <c r="GN909" s="88"/>
    </row>
    <row r="910" spans="1:196" s="195" customFormat="1">
      <c r="A910" s="4"/>
      <c r="B910" s="194"/>
      <c r="C910" s="194"/>
      <c r="D910" s="194"/>
      <c r="E910" s="88"/>
      <c r="F910" s="202"/>
      <c r="G910" s="202"/>
      <c r="I910" s="88"/>
      <c r="J910" s="88"/>
      <c r="K910" s="203"/>
      <c r="L910" s="88"/>
      <c r="M910" s="204"/>
      <c r="N910" s="88"/>
      <c r="O910" s="204"/>
      <c r="P910" s="205"/>
      <c r="Q910" s="88"/>
      <c r="R910" s="88"/>
      <c r="S910" s="88"/>
      <c r="T910" s="88"/>
      <c r="U910" s="88"/>
      <c r="V910" s="88"/>
      <c r="W910" s="88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88"/>
      <c r="GF910" s="88"/>
      <c r="GG910" s="88"/>
      <c r="GH910" s="88"/>
      <c r="GI910" s="88"/>
      <c r="GJ910" s="88"/>
      <c r="GK910" s="88"/>
      <c r="GL910" s="88"/>
      <c r="GM910" s="88"/>
      <c r="GN910" s="88"/>
    </row>
    <row r="911" spans="1:196" s="195" customFormat="1">
      <c r="A911" s="4"/>
      <c r="B911" s="194"/>
      <c r="C911" s="194"/>
      <c r="D911" s="194"/>
      <c r="E911" s="88"/>
      <c r="F911" s="202"/>
      <c r="G911" s="202"/>
      <c r="I911" s="88"/>
      <c r="J911" s="88"/>
      <c r="K911" s="203"/>
      <c r="L911" s="88"/>
      <c r="M911" s="204"/>
      <c r="N911" s="88"/>
      <c r="O911" s="204"/>
      <c r="P911" s="205"/>
      <c r="Q911" s="88"/>
      <c r="R911" s="88"/>
      <c r="S911" s="88"/>
      <c r="T911" s="88"/>
      <c r="U911" s="88"/>
      <c r="V911" s="88"/>
      <c r="W911" s="88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88"/>
      <c r="GF911" s="88"/>
      <c r="GG911" s="88"/>
      <c r="GH911" s="88"/>
      <c r="GI911" s="88"/>
      <c r="GJ911" s="88"/>
      <c r="GK911" s="88"/>
      <c r="GL911" s="88"/>
      <c r="GM911" s="88"/>
      <c r="GN911" s="88"/>
    </row>
    <row r="912" spans="1:196" s="195" customFormat="1">
      <c r="A912" s="4"/>
      <c r="B912" s="194"/>
      <c r="C912" s="194"/>
      <c r="D912" s="194"/>
      <c r="E912" s="88"/>
      <c r="F912" s="202"/>
      <c r="G912" s="202"/>
      <c r="I912" s="88"/>
      <c r="J912" s="88"/>
      <c r="K912" s="203"/>
      <c r="L912" s="88"/>
      <c r="M912" s="204"/>
      <c r="N912" s="88"/>
      <c r="O912" s="204"/>
      <c r="P912" s="205"/>
      <c r="Q912" s="88"/>
      <c r="R912" s="88"/>
      <c r="S912" s="88"/>
      <c r="T912" s="88"/>
      <c r="U912" s="88"/>
      <c r="V912" s="88"/>
      <c r="W912" s="88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88"/>
      <c r="GF912" s="88"/>
      <c r="GG912" s="88"/>
      <c r="GH912" s="88"/>
      <c r="GI912" s="88"/>
      <c r="GJ912" s="88"/>
      <c r="GK912" s="88"/>
      <c r="GL912" s="88"/>
      <c r="GM912" s="88"/>
      <c r="GN912" s="88"/>
    </row>
    <row r="913" spans="1:196" s="195" customFormat="1">
      <c r="A913" s="4"/>
      <c r="B913" s="194"/>
      <c r="C913" s="194"/>
      <c r="D913" s="194"/>
      <c r="E913" s="88"/>
      <c r="F913" s="202"/>
      <c r="G913" s="202"/>
      <c r="I913" s="88"/>
      <c r="J913" s="88"/>
      <c r="K913" s="203"/>
      <c r="L913" s="88"/>
      <c r="M913" s="204"/>
      <c r="N913" s="88"/>
      <c r="O913" s="204"/>
      <c r="P913" s="205"/>
      <c r="Q913" s="88"/>
      <c r="R913" s="88"/>
      <c r="S913" s="88"/>
      <c r="T913" s="88"/>
      <c r="U913" s="88"/>
      <c r="V913" s="88"/>
      <c r="W913" s="88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88"/>
      <c r="GF913" s="88"/>
      <c r="GG913" s="88"/>
      <c r="GH913" s="88"/>
      <c r="GI913" s="88"/>
      <c r="GJ913" s="88"/>
      <c r="GK913" s="88"/>
      <c r="GL913" s="88"/>
      <c r="GM913" s="88"/>
      <c r="GN913" s="88"/>
    </row>
    <row r="914" spans="1:196" s="195" customFormat="1">
      <c r="A914" s="4"/>
      <c r="B914" s="194"/>
      <c r="C914" s="194"/>
      <c r="D914" s="194"/>
      <c r="E914" s="88"/>
      <c r="F914" s="202"/>
      <c r="G914" s="202"/>
      <c r="I914" s="88"/>
      <c r="J914" s="88"/>
      <c r="K914" s="203"/>
      <c r="L914" s="88"/>
      <c r="M914" s="204"/>
      <c r="N914" s="88"/>
      <c r="O914" s="204"/>
      <c r="P914" s="205"/>
      <c r="Q914" s="88"/>
      <c r="R914" s="88"/>
      <c r="S914" s="88"/>
      <c r="T914" s="88"/>
      <c r="U914" s="88"/>
      <c r="V914" s="88"/>
      <c r="W914" s="88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88"/>
      <c r="GF914" s="88"/>
      <c r="GG914" s="88"/>
      <c r="GH914" s="88"/>
      <c r="GI914" s="88"/>
      <c r="GJ914" s="88"/>
      <c r="GK914" s="88"/>
      <c r="GL914" s="88"/>
      <c r="GM914" s="88"/>
      <c r="GN914" s="88"/>
    </row>
    <row r="915" spans="1:196" s="195" customFormat="1">
      <c r="A915" s="4"/>
      <c r="B915" s="194"/>
      <c r="C915" s="194"/>
      <c r="D915" s="194"/>
      <c r="E915" s="88"/>
      <c r="F915" s="202"/>
      <c r="G915" s="202"/>
      <c r="I915" s="88"/>
      <c r="J915" s="88"/>
      <c r="K915" s="203"/>
      <c r="L915" s="88"/>
      <c r="M915" s="204"/>
      <c r="N915" s="88"/>
      <c r="O915" s="204"/>
      <c r="P915" s="205"/>
      <c r="Q915" s="88"/>
      <c r="R915" s="88"/>
      <c r="S915" s="88"/>
      <c r="T915" s="88"/>
      <c r="U915" s="88"/>
      <c r="V915" s="88"/>
      <c r="W915" s="88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88"/>
      <c r="GF915" s="88"/>
      <c r="GG915" s="88"/>
      <c r="GH915" s="88"/>
      <c r="GI915" s="88"/>
      <c r="GJ915" s="88"/>
      <c r="GK915" s="88"/>
      <c r="GL915" s="88"/>
      <c r="GM915" s="88"/>
      <c r="GN915" s="88"/>
    </row>
    <row r="916" spans="1:196" s="195" customFormat="1">
      <c r="A916" s="4"/>
      <c r="B916" s="194"/>
      <c r="C916" s="194"/>
      <c r="D916" s="194"/>
      <c r="E916" s="88"/>
      <c r="F916" s="202"/>
      <c r="G916" s="202"/>
      <c r="I916" s="88"/>
      <c r="J916" s="88"/>
      <c r="K916" s="203"/>
      <c r="L916" s="88"/>
      <c r="M916" s="204"/>
      <c r="N916" s="88"/>
      <c r="O916" s="204"/>
      <c r="P916" s="205"/>
      <c r="Q916" s="88"/>
      <c r="R916" s="88"/>
      <c r="S916" s="88"/>
      <c r="T916" s="88"/>
      <c r="U916" s="88"/>
      <c r="V916" s="88"/>
      <c r="W916" s="88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88"/>
      <c r="GF916" s="88"/>
      <c r="GG916" s="88"/>
      <c r="GH916" s="88"/>
      <c r="GI916" s="88"/>
      <c r="GJ916" s="88"/>
      <c r="GK916" s="88"/>
      <c r="GL916" s="88"/>
      <c r="GM916" s="88"/>
      <c r="GN916" s="88"/>
    </row>
    <row r="917" spans="1:196" s="195" customFormat="1">
      <c r="A917" s="4"/>
      <c r="B917" s="194"/>
      <c r="C917" s="194"/>
      <c r="D917" s="194"/>
      <c r="E917" s="88"/>
      <c r="F917" s="202"/>
      <c r="G917" s="202"/>
      <c r="I917" s="88"/>
      <c r="J917" s="88"/>
      <c r="K917" s="203"/>
      <c r="L917" s="88"/>
      <c r="M917" s="204"/>
      <c r="N917" s="88"/>
      <c r="O917" s="204"/>
      <c r="P917" s="205"/>
      <c r="Q917" s="88"/>
      <c r="R917" s="88"/>
      <c r="S917" s="88"/>
      <c r="T917" s="88"/>
      <c r="U917" s="88"/>
      <c r="V917" s="88"/>
      <c r="W917" s="88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88"/>
      <c r="GF917" s="88"/>
      <c r="GG917" s="88"/>
      <c r="GH917" s="88"/>
      <c r="GI917" s="88"/>
      <c r="GJ917" s="88"/>
      <c r="GK917" s="88"/>
      <c r="GL917" s="88"/>
      <c r="GM917" s="88"/>
      <c r="GN917" s="88"/>
    </row>
    <row r="918" spans="1:196" s="195" customFormat="1">
      <c r="A918" s="4"/>
      <c r="B918" s="194"/>
      <c r="C918" s="194"/>
      <c r="D918" s="194"/>
      <c r="E918" s="88"/>
      <c r="F918" s="202"/>
      <c r="G918" s="202"/>
      <c r="I918" s="88"/>
      <c r="J918" s="88"/>
      <c r="K918" s="203"/>
      <c r="L918" s="88"/>
      <c r="M918" s="204"/>
      <c r="N918" s="88"/>
      <c r="O918" s="204"/>
      <c r="P918" s="205"/>
      <c r="Q918" s="88"/>
      <c r="R918" s="88"/>
      <c r="S918" s="88"/>
      <c r="T918" s="88"/>
      <c r="U918" s="88"/>
      <c r="V918" s="88"/>
      <c r="W918" s="88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88"/>
      <c r="GF918" s="88"/>
      <c r="GG918" s="88"/>
      <c r="GH918" s="88"/>
      <c r="GI918" s="88"/>
      <c r="GJ918" s="88"/>
      <c r="GK918" s="88"/>
      <c r="GL918" s="88"/>
      <c r="GM918" s="88"/>
      <c r="GN918" s="88"/>
    </row>
    <row r="919" spans="1:196" s="195" customFormat="1">
      <c r="A919" s="4"/>
      <c r="B919" s="194"/>
      <c r="C919" s="194"/>
      <c r="D919" s="194"/>
      <c r="E919" s="88"/>
      <c r="F919" s="202"/>
      <c r="G919" s="202"/>
      <c r="I919" s="88"/>
      <c r="J919" s="88"/>
      <c r="K919" s="203"/>
      <c r="L919" s="88"/>
      <c r="M919" s="204"/>
      <c r="N919" s="88"/>
      <c r="O919" s="204"/>
      <c r="P919" s="205"/>
      <c r="Q919" s="88"/>
      <c r="R919" s="88"/>
      <c r="S919" s="88"/>
      <c r="T919" s="88"/>
      <c r="U919" s="88"/>
      <c r="V919" s="88"/>
      <c r="W919" s="88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88"/>
      <c r="GF919" s="88"/>
      <c r="GG919" s="88"/>
      <c r="GH919" s="88"/>
      <c r="GI919" s="88"/>
      <c r="GJ919" s="88"/>
      <c r="GK919" s="88"/>
      <c r="GL919" s="88"/>
      <c r="GM919" s="88"/>
      <c r="GN919" s="88"/>
    </row>
    <row r="920" spans="1:196" s="195" customFormat="1">
      <c r="A920" s="4"/>
      <c r="B920" s="194"/>
      <c r="C920" s="194"/>
      <c r="D920" s="194"/>
      <c r="E920" s="88"/>
      <c r="F920" s="202"/>
      <c r="G920" s="202"/>
      <c r="I920" s="88"/>
      <c r="J920" s="88"/>
      <c r="K920" s="203"/>
      <c r="L920" s="88"/>
      <c r="M920" s="204"/>
      <c r="N920" s="88"/>
      <c r="O920" s="204"/>
      <c r="P920" s="205"/>
      <c r="Q920" s="88"/>
      <c r="R920" s="88"/>
      <c r="S920" s="88"/>
      <c r="T920" s="88"/>
      <c r="U920" s="88"/>
      <c r="V920" s="88"/>
      <c r="W920" s="88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88"/>
      <c r="GF920" s="88"/>
      <c r="GG920" s="88"/>
      <c r="GH920" s="88"/>
      <c r="GI920" s="88"/>
      <c r="GJ920" s="88"/>
      <c r="GK920" s="88"/>
      <c r="GL920" s="88"/>
      <c r="GM920" s="88"/>
      <c r="GN920" s="88"/>
    </row>
    <row r="921" spans="1:196" s="195" customFormat="1">
      <c r="A921" s="4"/>
      <c r="B921" s="194"/>
      <c r="C921" s="194"/>
      <c r="D921" s="194"/>
      <c r="E921" s="88"/>
      <c r="F921" s="202"/>
      <c r="G921" s="202"/>
      <c r="I921" s="88"/>
      <c r="J921" s="88"/>
      <c r="K921" s="203"/>
      <c r="L921" s="88"/>
      <c r="M921" s="204"/>
      <c r="N921" s="88"/>
      <c r="O921" s="204"/>
      <c r="P921" s="205"/>
      <c r="Q921" s="88"/>
      <c r="R921" s="88"/>
      <c r="S921" s="88"/>
      <c r="T921" s="88"/>
      <c r="U921" s="88"/>
      <c r="V921" s="88"/>
      <c r="W921" s="88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88"/>
      <c r="GF921" s="88"/>
      <c r="GG921" s="88"/>
      <c r="GH921" s="88"/>
      <c r="GI921" s="88"/>
      <c r="GJ921" s="88"/>
      <c r="GK921" s="88"/>
      <c r="GL921" s="88"/>
      <c r="GM921" s="88"/>
      <c r="GN921" s="88"/>
    </row>
    <row r="922" spans="1:196" s="195" customFormat="1">
      <c r="A922" s="4"/>
      <c r="B922" s="194"/>
      <c r="C922" s="194"/>
      <c r="D922" s="194"/>
      <c r="E922" s="88"/>
      <c r="F922" s="202"/>
      <c r="G922" s="202"/>
      <c r="I922" s="88"/>
      <c r="J922" s="88"/>
      <c r="K922" s="203"/>
      <c r="L922" s="88"/>
      <c r="M922" s="204"/>
      <c r="N922" s="88"/>
      <c r="O922" s="204"/>
      <c r="P922" s="205"/>
      <c r="Q922" s="88"/>
      <c r="R922" s="88"/>
      <c r="S922" s="88"/>
      <c r="T922" s="88"/>
      <c r="U922" s="88"/>
      <c r="V922" s="88"/>
      <c r="W922" s="88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88"/>
      <c r="GF922" s="88"/>
      <c r="GG922" s="88"/>
      <c r="GH922" s="88"/>
      <c r="GI922" s="88"/>
      <c r="GJ922" s="88"/>
      <c r="GK922" s="88"/>
      <c r="GL922" s="88"/>
      <c r="GM922" s="88"/>
      <c r="GN922" s="88"/>
    </row>
    <row r="923" spans="1:196" s="195" customFormat="1">
      <c r="A923" s="4"/>
      <c r="B923" s="194"/>
      <c r="C923" s="194"/>
      <c r="D923" s="194"/>
      <c r="E923" s="88"/>
      <c r="F923" s="202"/>
      <c r="G923" s="202"/>
      <c r="I923" s="88"/>
      <c r="J923" s="88"/>
      <c r="K923" s="203"/>
      <c r="L923" s="88"/>
      <c r="M923" s="204"/>
      <c r="N923" s="88"/>
      <c r="O923" s="204"/>
      <c r="P923" s="205"/>
      <c r="Q923" s="88"/>
      <c r="R923" s="88"/>
      <c r="S923" s="88"/>
      <c r="T923" s="88"/>
      <c r="U923" s="88"/>
      <c r="V923" s="88"/>
      <c r="W923" s="88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88"/>
      <c r="GF923" s="88"/>
      <c r="GG923" s="88"/>
      <c r="GH923" s="88"/>
      <c r="GI923" s="88"/>
      <c r="GJ923" s="88"/>
      <c r="GK923" s="88"/>
      <c r="GL923" s="88"/>
      <c r="GM923" s="88"/>
      <c r="GN923" s="88"/>
    </row>
    <row r="924" spans="1:196" s="195" customFormat="1">
      <c r="A924" s="4"/>
      <c r="B924" s="194"/>
      <c r="C924" s="194"/>
      <c r="D924" s="194"/>
      <c r="E924" s="88"/>
      <c r="F924" s="202"/>
      <c r="G924" s="202"/>
      <c r="I924" s="88"/>
      <c r="J924" s="88"/>
      <c r="K924" s="203"/>
      <c r="L924" s="88"/>
      <c r="M924" s="204"/>
      <c r="N924" s="88"/>
      <c r="O924" s="204"/>
      <c r="P924" s="205"/>
      <c r="Q924" s="88"/>
      <c r="R924" s="88"/>
      <c r="S924" s="88"/>
      <c r="T924" s="88"/>
      <c r="U924" s="88"/>
      <c r="V924" s="88"/>
      <c r="W924" s="88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88"/>
      <c r="GF924" s="88"/>
      <c r="GG924" s="88"/>
      <c r="GH924" s="88"/>
      <c r="GI924" s="88"/>
      <c r="GJ924" s="88"/>
      <c r="GK924" s="88"/>
      <c r="GL924" s="88"/>
      <c r="GM924" s="88"/>
      <c r="GN924" s="88"/>
    </row>
    <row r="925" spans="1:196" s="195" customFormat="1">
      <c r="A925" s="4"/>
      <c r="B925" s="194"/>
      <c r="C925" s="194"/>
      <c r="D925" s="194"/>
      <c r="E925" s="88"/>
      <c r="F925" s="202"/>
      <c r="G925" s="202"/>
      <c r="I925" s="88"/>
      <c r="J925" s="88"/>
      <c r="K925" s="203"/>
      <c r="L925" s="88"/>
      <c r="M925" s="204"/>
      <c r="N925" s="88"/>
      <c r="O925" s="204"/>
      <c r="P925" s="205"/>
      <c r="Q925" s="88"/>
      <c r="R925" s="88"/>
      <c r="S925" s="88"/>
      <c r="T925" s="88"/>
      <c r="U925" s="88"/>
      <c r="V925" s="88"/>
      <c r="W925" s="88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88"/>
      <c r="GF925" s="88"/>
      <c r="GG925" s="88"/>
      <c r="GH925" s="88"/>
      <c r="GI925" s="88"/>
      <c r="GJ925" s="88"/>
      <c r="GK925" s="88"/>
      <c r="GL925" s="88"/>
      <c r="GM925" s="88"/>
      <c r="GN925" s="88"/>
    </row>
    <row r="926" spans="1:196" s="195" customFormat="1">
      <c r="A926" s="4"/>
      <c r="B926" s="194"/>
      <c r="C926" s="194"/>
      <c r="D926" s="194"/>
      <c r="E926" s="88"/>
      <c r="F926" s="202"/>
      <c r="G926" s="202"/>
      <c r="I926" s="88"/>
      <c r="J926" s="88"/>
      <c r="K926" s="203"/>
      <c r="L926" s="88"/>
      <c r="M926" s="204"/>
      <c r="N926" s="88"/>
      <c r="O926" s="204"/>
      <c r="P926" s="205"/>
      <c r="Q926" s="88"/>
      <c r="R926" s="88"/>
      <c r="S926" s="88"/>
      <c r="T926" s="88"/>
      <c r="U926" s="88"/>
      <c r="V926" s="88"/>
      <c r="W926" s="88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88"/>
      <c r="GF926" s="88"/>
      <c r="GG926" s="88"/>
      <c r="GH926" s="88"/>
      <c r="GI926" s="88"/>
      <c r="GJ926" s="88"/>
      <c r="GK926" s="88"/>
      <c r="GL926" s="88"/>
      <c r="GM926" s="88"/>
      <c r="GN926" s="88"/>
    </row>
    <row r="927" spans="1:196" s="195" customFormat="1">
      <c r="A927" s="4"/>
      <c r="B927" s="194"/>
      <c r="C927" s="194"/>
      <c r="D927" s="194"/>
      <c r="E927" s="88"/>
      <c r="F927" s="202"/>
      <c r="G927" s="202"/>
      <c r="I927" s="88"/>
      <c r="J927" s="88"/>
      <c r="K927" s="203"/>
      <c r="L927" s="88"/>
      <c r="M927" s="204"/>
      <c r="N927" s="88"/>
      <c r="O927" s="204"/>
      <c r="P927" s="205"/>
      <c r="Q927" s="88"/>
      <c r="R927" s="88"/>
      <c r="S927" s="88"/>
      <c r="T927" s="88"/>
      <c r="U927" s="88"/>
      <c r="V927" s="88"/>
      <c r="W927" s="88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88"/>
      <c r="GF927" s="88"/>
      <c r="GG927" s="88"/>
      <c r="GH927" s="88"/>
      <c r="GI927" s="88"/>
      <c r="GJ927" s="88"/>
      <c r="GK927" s="88"/>
      <c r="GL927" s="88"/>
      <c r="GM927" s="88"/>
      <c r="GN927" s="88"/>
    </row>
    <row r="928" spans="1:196" s="195" customFormat="1">
      <c r="A928" s="4"/>
      <c r="B928" s="194"/>
      <c r="C928" s="194"/>
      <c r="D928" s="194"/>
      <c r="E928" s="88"/>
      <c r="F928" s="202"/>
      <c r="G928" s="202"/>
      <c r="I928" s="88"/>
      <c r="J928" s="88"/>
      <c r="K928" s="203"/>
      <c r="L928" s="88"/>
      <c r="M928" s="204"/>
      <c r="N928" s="88"/>
      <c r="O928" s="204"/>
      <c r="P928" s="205"/>
      <c r="Q928" s="88"/>
      <c r="R928" s="88"/>
      <c r="S928" s="88"/>
      <c r="T928" s="88"/>
      <c r="U928" s="88"/>
      <c r="V928" s="88"/>
      <c r="W928" s="88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88"/>
      <c r="GF928" s="88"/>
      <c r="GG928" s="88"/>
      <c r="GH928" s="88"/>
      <c r="GI928" s="88"/>
      <c r="GJ928" s="88"/>
      <c r="GK928" s="88"/>
      <c r="GL928" s="88"/>
      <c r="GM928" s="88"/>
      <c r="GN928" s="88"/>
    </row>
    <row r="929" spans="1:196" s="195" customFormat="1">
      <c r="A929" s="4"/>
      <c r="B929" s="194"/>
      <c r="C929" s="194"/>
      <c r="D929" s="194"/>
      <c r="E929" s="88"/>
      <c r="F929" s="202"/>
      <c r="G929" s="202"/>
      <c r="I929" s="88"/>
      <c r="J929" s="88"/>
      <c r="K929" s="203"/>
      <c r="L929" s="88"/>
      <c r="M929" s="204"/>
      <c r="N929" s="88"/>
      <c r="O929" s="204"/>
      <c r="P929" s="205"/>
      <c r="Q929" s="88"/>
      <c r="R929" s="88"/>
      <c r="S929" s="88"/>
      <c r="T929" s="88"/>
      <c r="U929" s="88"/>
      <c r="V929" s="88"/>
      <c r="W929" s="88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88"/>
      <c r="GF929" s="88"/>
      <c r="GG929" s="88"/>
      <c r="GH929" s="88"/>
      <c r="GI929" s="88"/>
      <c r="GJ929" s="88"/>
      <c r="GK929" s="88"/>
      <c r="GL929" s="88"/>
      <c r="GM929" s="88"/>
      <c r="GN929" s="88"/>
    </row>
    <row r="930" spans="1:196" s="195" customFormat="1">
      <c r="A930" s="4"/>
      <c r="B930" s="194"/>
      <c r="C930" s="194"/>
      <c r="D930" s="194"/>
      <c r="E930" s="88"/>
      <c r="F930" s="202"/>
      <c r="G930" s="202"/>
      <c r="I930" s="88"/>
      <c r="J930" s="88"/>
      <c r="K930" s="203"/>
      <c r="L930" s="88"/>
      <c r="M930" s="204"/>
      <c r="N930" s="88"/>
      <c r="O930" s="204"/>
      <c r="P930" s="205"/>
      <c r="Q930" s="88"/>
      <c r="R930" s="88"/>
      <c r="S930" s="88"/>
      <c r="T930" s="88"/>
      <c r="U930" s="88"/>
      <c r="V930" s="88"/>
      <c r="W930" s="88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88"/>
      <c r="GF930" s="88"/>
      <c r="GG930" s="88"/>
      <c r="GH930" s="88"/>
      <c r="GI930" s="88"/>
      <c r="GJ930" s="88"/>
      <c r="GK930" s="88"/>
      <c r="GL930" s="88"/>
      <c r="GM930" s="88"/>
      <c r="GN930" s="88"/>
    </row>
    <row r="931" spans="1:196" s="195" customFormat="1">
      <c r="A931" s="4"/>
      <c r="B931" s="194"/>
      <c r="C931" s="194"/>
      <c r="D931" s="194"/>
      <c r="E931" s="88"/>
      <c r="F931" s="202"/>
      <c r="G931" s="202"/>
      <c r="I931" s="88"/>
      <c r="J931" s="88"/>
      <c r="K931" s="203"/>
      <c r="L931" s="88"/>
      <c r="M931" s="204"/>
      <c r="N931" s="88"/>
      <c r="O931" s="204"/>
      <c r="P931" s="205"/>
      <c r="Q931" s="88"/>
      <c r="R931" s="88"/>
      <c r="S931" s="88"/>
      <c r="T931" s="88"/>
      <c r="U931" s="88"/>
      <c r="V931" s="88"/>
      <c r="W931" s="88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88"/>
      <c r="GF931" s="88"/>
      <c r="GG931" s="88"/>
      <c r="GH931" s="88"/>
      <c r="GI931" s="88"/>
      <c r="GJ931" s="88"/>
      <c r="GK931" s="88"/>
      <c r="GL931" s="88"/>
      <c r="GM931" s="88"/>
      <c r="GN931" s="88"/>
    </row>
    <row r="932" spans="1:196" s="195" customFormat="1">
      <c r="A932" s="4"/>
      <c r="B932" s="194"/>
      <c r="C932" s="194"/>
      <c r="D932" s="194"/>
      <c r="E932" s="88"/>
      <c r="F932" s="202"/>
      <c r="G932" s="202"/>
      <c r="I932" s="88"/>
      <c r="J932" s="88"/>
      <c r="K932" s="203"/>
      <c r="L932" s="88"/>
      <c r="M932" s="204"/>
      <c r="N932" s="88"/>
      <c r="O932" s="204"/>
      <c r="P932" s="205"/>
      <c r="Q932" s="88"/>
      <c r="R932" s="88"/>
      <c r="S932" s="88"/>
      <c r="T932" s="88"/>
      <c r="U932" s="88"/>
      <c r="V932" s="88"/>
      <c r="W932" s="88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88"/>
      <c r="GF932" s="88"/>
      <c r="GG932" s="88"/>
      <c r="GH932" s="88"/>
      <c r="GI932" s="88"/>
      <c r="GJ932" s="88"/>
      <c r="GK932" s="88"/>
      <c r="GL932" s="88"/>
      <c r="GM932" s="88"/>
      <c r="GN932" s="88"/>
    </row>
    <row r="933" spans="1:196" s="195" customFormat="1">
      <c r="A933" s="4"/>
      <c r="B933" s="194"/>
      <c r="C933" s="194"/>
      <c r="D933" s="194"/>
      <c r="E933" s="88"/>
      <c r="F933" s="202"/>
      <c r="G933" s="202"/>
      <c r="I933" s="88"/>
      <c r="J933" s="88"/>
      <c r="K933" s="203"/>
      <c r="L933" s="88"/>
      <c r="M933" s="204"/>
      <c r="N933" s="88"/>
      <c r="O933" s="204"/>
      <c r="P933" s="205"/>
      <c r="Q933" s="88"/>
      <c r="R933" s="88"/>
      <c r="S933" s="88"/>
      <c r="T933" s="88"/>
      <c r="U933" s="88"/>
      <c r="V933" s="88"/>
      <c r="W933" s="88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88"/>
      <c r="GF933" s="88"/>
      <c r="GG933" s="88"/>
      <c r="GH933" s="88"/>
      <c r="GI933" s="88"/>
      <c r="GJ933" s="88"/>
      <c r="GK933" s="88"/>
      <c r="GL933" s="88"/>
      <c r="GM933" s="88"/>
      <c r="GN933" s="88"/>
    </row>
    <row r="934" spans="1:196" s="195" customFormat="1">
      <c r="A934" s="4"/>
      <c r="B934" s="194"/>
      <c r="C934" s="194"/>
      <c r="D934" s="194"/>
      <c r="E934" s="88"/>
      <c r="F934" s="202"/>
      <c r="G934" s="202"/>
      <c r="I934" s="88"/>
      <c r="J934" s="88"/>
      <c r="K934" s="203"/>
      <c r="L934" s="88"/>
      <c r="M934" s="204"/>
      <c r="N934" s="88"/>
      <c r="O934" s="204"/>
      <c r="P934" s="205"/>
      <c r="Q934" s="88"/>
      <c r="R934" s="88"/>
      <c r="S934" s="88"/>
      <c r="T934" s="88"/>
      <c r="U934" s="88"/>
      <c r="V934" s="88"/>
      <c r="W934" s="88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88"/>
      <c r="GF934" s="88"/>
      <c r="GG934" s="88"/>
      <c r="GH934" s="88"/>
      <c r="GI934" s="88"/>
      <c r="GJ934" s="88"/>
      <c r="GK934" s="88"/>
      <c r="GL934" s="88"/>
      <c r="GM934" s="88"/>
      <c r="GN934" s="88"/>
    </row>
    <row r="935" spans="1:196" s="195" customFormat="1">
      <c r="A935" s="4"/>
      <c r="B935" s="194"/>
      <c r="C935" s="194"/>
      <c r="D935" s="194"/>
      <c r="E935" s="88"/>
      <c r="F935" s="202"/>
      <c r="G935" s="202"/>
      <c r="I935" s="88"/>
      <c r="J935" s="88"/>
      <c r="K935" s="203"/>
      <c r="L935" s="88"/>
      <c r="M935" s="204"/>
      <c r="N935" s="88"/>
      <c r="O935" s="204"/>
      <c r="P935" s="205"/>
      <c r="Q935" s="88"/>
      <c r="R935" s="88"/>
      <c r="S935" s="88"/>
      <c r="T935" s="88"/>
      <c r="U935" s="88"/>
      <c r="V935" s="88"/>
      <c r="W935" s="88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88"/>
      <c r="GF935" s="88"/>
      <c r="GG935" s="88"/>
      <c r="GH935" s="88"/>
      <c r="GI935" s="88"/>
      <c r="GJ935" s="88"/>
      <c r="GK935" s="88"/>
      <c r="GL935" s="88"/>
      <c r="GM935" s="88"/>
      <c r="GN935" s="88"/>
    </row>
    <row r="936" spans="1:196" s="195" customFormat="1">
      <c r="A936" s="4"/>
      <c r="B936" s="194"/>
      <c r="C936" s="194"/>
      <c r="D936" s="194"/>
      <c r="E936" s="88"/>
      <c r="F936" s="202"/>
      <c r="G936" s="202"/>
      <c r="I936" s="88"/>
      <c r="J936" s="88"/>
      <c r="K936" s="203"/>
      <c r="L936" s="88"/>
      <c r="M936" s="204"/>
      <c r="N936" s="88"/>
      <c r="O936" s="204"/>
      <c r="P936" s="205"/>
      <c r="Q936" s="88"/>
      <c r="R936" s="88"/>
      <c r="S936" s="88"/>
      <c r="T936" s="88"/>
      <c r="U936" s="88"/>
      <c r="V936" s="88"/>
      <c r="W936" s="88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88"/>
      <c r="GF936" s="88"/>
      <c r="GG936" s="88"/>
      <c r="GH936" s="88"/>
      <c r="GI936" s="88"/>
      <c r="GJ936" s="88"/>
      <c r="GK936" s="88"/>
      <c r="GL936" s="88"/>
      <c r="GM936" s="88"/>
      <c r="GN936" s="88"/>
    </row>
    <row r="937" spans="1:196" s="195" customFormat="1">
      <c r="A937" s="4"/>
      <c r="B937" s="194"/>
      <c r="C937" s="194"/>
      <c r="D937" s="194"/>
      <c r="E937" s="88"/>
      <c r="F937" s="202"/>
      <c r="G937" s="202"/>
      <c r="I937" s="88"/>
      <c r="J937" s="88"/>
      <c r="K937" s="203"/>
      <c r="L937" s="88"/>
      <c r="M937" s="204"/>
      <c r="N937" s="88"/>
      <c r="O937" s="204"/>
      <c r="P937" s="205"/>
      <c r="Q937" s="88"/>
      <c r="R937" s="88"/>
      <c r="S937" s="88"/>
      <c r="T937" s="88"/>
      <c r="U937" s="88"/>
      <c r="V937" s="88"/>
      <c r="W937" s="88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88"/>
      <c r="GF937" s="88"/>
      <c r="GG937" s="88"/>
      <c r="GH937" s="88"/>
      <c r="GI937" s="88"/>
      <c r="GJ937" s="88"/>
      <c r="GK937" s="88"/>
      <c r="GL937" s="88"/>
      <c r="GM937" s="88"/>
      <c r="GN937" s="88"/>
    </row>
    <row r="938" spans="1:196" s="195" customFormat="1">
      <c r="A938" s="4"/>
      <c r="B938" s="194"/>
      <c r="C938" s="194"/>
      <c r="D938" s="194"/>
      <c r="E938" s="88"/>
      <c r="F938" s="202"/>
      <c r="G938" s="202"/>
      <c r="I938" s="88"/>
      <c r="J938" s="88"/>
      <c r="K938" s="203"/>
      <c r="L938" s="88"/>
      <c r="M938" s="204"/>
      <c r="N938" s="88"/>
      <c r="O938" s="204"/>
      <c r="P938" s="205"/>
      <c r="Q938" s="88"/>
      <c r="R938" s="88"/>
      <c r="S938" s="88"/>
      <c r="T938" s="88"/>
      <c r="U938" s="88"/>
      <c r="V938" s="88"/>
      <c r="W938" s="88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88"/>
      <c r="GF938" s="88"/>
      <c r="GG938" s="88"/>
      <c r="GH938" s="88"/>
      <c r="GI938" s="88"/>
      <c r="GJ938" s="88"/>
      <c r="GK938" s="88"/>
      <c r="GL938" s="88"/>
      <c r="GM938" s="88"/>
      <c r="GN938" s="88"/>
    </row>
    <row r="939" spans="1:196" s="195" customFormat="1">
      <c r="A939" s="4"/>
      <c r="B939" s="194"/>
      <c r="C939" s="194"/>
      <c r="D939" s="194"/>
      <c r="E939" s="88"/>
      <c r="F939" s="202"/>
      <c r="G939" s="202"/>
      <c r="I939" s="88"/>
      <c r="J939" s="88"/>
      <c r="K939" s="203"/>
      <c r="L939" s="88"/>
      <c r="M939" s="204"/>
      <c r="N939" s="88"/>
      <c r="O939" s="204"/>
      <c r="P939" s="205"/>
      <c r="Q939" s="88"/>
      <c r="R939" s="88"/>
      <c r="S939" s="88"/>
      <c r="T939" s="88"/>
      <c r="U939" s="88"/>
      <c r="V939" s="88"/>
      <c r="W939" s="88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88"/>
      <c r="GF939" s="88"/>
      <c r="GG939" s="88"/>
      <c r="GH939" s="88"/>
      <c r="GI939" s="88"/>
      <c r="GJ939" s="88"/>
      <c r="GK939" s="88"/>
      <c r="GL939" s="88"/>
      <c r="GM939" s="88"/>
      <c r="GN939" s="88"/>
    </row>
    <row r="940" spans="1:196" s="195" customFormat="1">
      <c r="A940" s="4"/>
      <c r="B940" s="194"/>
      <c r="C940" s="194"/>
      <c r="D940" s="194"/>
      <c r="E940" s="88"/>
      <c r="F940" s="202"/>
      <c r="G940" s="202"/>
      <c r="I940" s="88"/>
      <c r="J940" s="88"/>
      <c r="K940" s="203"/>
      <c r="L940" s="88"/>
      <c r="M940" s="204"/>
      <c r="N940" s="88"/>
      <c r="O940" s="204"/>
      <c r="P940" s="205"/>
      <c r="Q940" s="88"/>
      <c r="R940" s="88"/>
      <c r="S940" s="88"/>
      <c r="T940" s="88"/>
      <c r="U940" s="88"/>
      <c r="V940" s="88"/>
      <c r="W940" s="88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88"/>
      <c r="GF940" s="88"/>
      <c r="GG940" s="88"/>
      <c r="GH940" s="88"/>
      <c r="GI940" s="88"/>
      <c r="GJ940" s="88"/>
      <c r="GK940" s="88"/>
      <c r="GL940" s="88"/>
      <c r="GM940" s="88"/>
      <c r="GN940" s="88"/>
    </row>
    <row r="941" spans="1:196" s="195" customFormat="1">
      <c r="A941" s="4"/>
      <c r="B941" s="194"/>
      <c r="C941" s="194"/>
      <c r="D941" s="194"/>
      <c r="E941" s="88"/>
      <c r="F941" s="202"/>
      <c r="G941" s="202"/>
      <c r="I941" s="88"/>
      <c r="J941" s="88"/>
      <c r="K941" s="203"/>
      <c r="L941" s="88"/>
      <c r="M941" s="204"/>
      <c r="N941" s="88"/>
      <c r="O941" s="204"/>
      <c r="P941" s="205"/>
      <c r="Q941" s="88"/>
      <c r="R941" s="88"/>
      <c r="S941" s="88"/>
      <c r="T941" s="88"/>
      <c r="U941" s="88"/>
      <c r="V941" s="88"/>
      <c r="W941" s="88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88"/>
      <c r="GF941" s="88"/>
      <c r="GG941" s="88"/>
      <c r="GH941" s="88"/>
      <c r="GI941" s="88"/>
      <c r="GJ941" s="88"/>
      <c r="GK941" s="88"/>
      <c r="GL941" s="88"/>
      <c r="GM941" s="88"/>
      <c r="GN941" s="88"/>
    </row>
    <row r="942" spans="1:196" s="195" customFormat="1">
      <c r="A942" s="4"/>
      <c r="B942" s="194"/>
      <c r="C942" s="194"/>
      <c r="D942" s="194"/>
      <c r="E942" s="88"/>
      <c r="F942" s="202"/>
      <c r="G942" s="202"/>
      <c r="I942" s="88"/>
      <c r="J942" s="88"/>
      <c r="K942" s="203"/>
      <c r="L942" s="88"/>
      <c r="M942" s="204"/>
      <c r="N942" s="88"/>
      <c r="O942" s="204"/>
      <c r="P942" s="205"/>
      <c r="Q942" s="88"/>
      <c r="R942" s="88"/>
      <c r="S942" s="88"/>
      <c r="T942" s="88"/>
      <c r="U942" s="88"/>
      <c r="V942" s="88"/>
      <c r="W942" s="88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88"/>
      <c r="GF942" s="88"/>
      <c r="GG942" s="88"/>
      <c r="GH942" s="88"/>
      <c r="GI942" s="88"/>
      <c r="GJ942" s="88"/>
      <c r="GK942" s="88"/>
      <c r="GL942" s="88"/>
      <c r="GM942" s="88"/>
      <c r="GN942" s="88"/>
    </row>
    <row r="943" spans="1:196" s="195" customFormat="1">
      <c r="A943" s="4"/>
      <c r="B943" s="194"/>
      <c r="C943" s="194"/>
      <c r="D943" s="194"/>
      <c r="E943" s="88"/>
      <c r="F943" s="202"/>
      <c r="G943" s="202"/>
      <c r="I943" s="88"/>
      <c r="J943" s="88"/>
      <c r="K943" s="203"/>
      <c r="L943" s="88"/>
      <c r="M943" s="204"/>
      <c r="N943" s="88"/>
      <c r="O943" s="204"/>
      <c r="P943" s="205"/>
      <c r="Q943" s="88"/>
      <c r="R943" s="88"/>
      <c r="S943" s="88"/>
      <c r="T943" s="88"/>
      <c r="U943" s="88"/>
      <c r="V943" s="88"/>
      <c r="W943" s="88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88"/>
      <c r="GF943" s="88"/>
      <c r="GG943" s="88"/>
      <c r="GH943" s="88"/>
      <c r="GI943" s="88"/>
      <c r="GJ943" s="88"/>
      <c r="GK943" s="88"/>
      <c r="GL943" s="88"/>
      <c r="GM943" s="88"/>
      <c r="GN943" s="88"/>
    </row>
    <row r="944" spans="1:196" s="195" customFormat="1">
      <c r="A944" s="4"/>
      <c r="B944" s="194"/>
      <c r="C944" s="194"/>
      <c r="D944" s="194"/>
      <c r="E944" s="88"/>
      <c r="F944" s="202"/>
      <c r="G944" s="202"/>
      <c r="I944" s="88"/>
      <c r="J944" s="88"/>
      <c r="K944" s="203"/>
      <c r="L944" s="88"/>
      <c r="M944" s="204"/>
      <c r="N944" s="88"/>
      <c r="O944" s="204"/>
      <c r="P944" s="205"/>
      <c r="Q944" s="88"/>
      <c r="R944" s="88"/>
      <c r="S944" s="88"/>
      <c r="T944" s="88"/>
      <c r="U944" s="88"/>
      <c r="V944" s="88"/>
      <c r="W944" s="88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88"/>
      <c r="GF944" s="88"/>
      <c r="GG944" s="88"/>
      <c r="GH944" s="88"/>
      <c r="GI944" s="88"/>
      <c r="GJ944" s="88"/>
      <c r="GK944" s="88"/>
      <c r="GL944" s="88"/>
      <c r="GM944" s="88"/>
      <c r="GN944" s="88"/>
    </row>
    <row r="945" spans="1:196" s="195" customFormat="1">
      <c r="A945" s="4"/>
      <c r="B945" s="194"/>
      <c r="C945" s="194"/>
      <c r="D945" s="194"/>
      <c r="E945" s="88"/>
      <c r="F945" s="202"/>
      <c r="G945" s="202"/>
      <c r="I945" s="88"/>
      <c r="J945" s="88"/>
      <c r="K945" s="203"/>
      <c r="L945" s="88"/>
      <c r="M945" s="204"/>
      <c r="N945" s="88"/>
      <c r="O945" s="204"/>
      <c r="P945" s="205"/>
      <c r="Q945" s="88"/>
      <c r="R945" s="88"/>
      <c r="S945" s="88"/>
      <c r="T945" s="88"/>
      <c r="U945" s="88"/>
      <c r="V945" s="88"/>
      <c r="W945" s="88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88"/>
      <c r="GF945" s="88"/>
      <c r="GG945" s="88"/>
      <c r="GH945" s="88"/>
      <c r="GI945" s="88"/>
      <c r="GJ945" s="88"/>
      <c r="GK945" s="88"/>
      <c r="GL945" s="88"/>
      <c r="GM945" s="88"/>
      <c r="GN945" s="88"/>
    </row>
    <row r="946" spans="1:196" s="195" customFormat="1">
      <c r="A946" s="4"/>
      <c r="B946" s="194"/>
      <c r="C946" s="194"/>
      <c r="D946" s="194"/>
      <c r="E946" s="88"/>
      <c r="F946" s="202"/>
      <c r="G946" s="202"/>
      <c r="I946" s="88"/>
      <c r="J946" s="88"/>
      <c r="K946" s="203"/>
      <c r="L946" s="88"/>
      <c r="M946" s="204"/>
      <c r="N946" s="88"/>
      <c r="O946" s="204"/>
      <c r="P946" s="205"/>
      <c r="Q946" s="88"/>
      <c r="R946" s="88"/>
      <c r="S946" s="88"/>
      <c r="T946" s="88"/>
      <c r="U946" s="88"/>
      <c r="V946" s="88"/>
      <c r="W946" s="88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88"/>
      <c r="GF946" s="88"/>
      <c r="GG946" s="88"/>
      <c r="GH946" s="88"/>
      <c r="GI946" s="88"/>
      <c r="GJ946" s="88"/>
      <c r="GK946" s="88"/>
      <c r="GL946" s="88"/>
      <c r="GM946" s="88"/>
      <c r="GN946" s="88"/>
    </row>
    <row r="947" spans="1:196" s="195" customFormat="1">
      <c r="A947" s="4"/>
      <c r="B947" s="194"/>
      <c r="C947" s="194"/>
      <c r="D947" s="194"/>
      <c r="E947" s="88"/>
      <c r="F947" s="202"/>
      <c r="G947" s="202"/>
      <c r="I947" s="88"/>
      <c r="J947" s="88"/>
      <c r="K947" s="203"/>
      <c r="L947" s="88"/>
      <c r="M947" s="204"/>
      <c r="N947" s="88"/>
      <c r="O947" s="204"/>
      <c r="P947" s="205"/>
      <c r="Q947" s="88"/>
      <c r="R947" s="88"/>
      <c r="S947" s="88"/>
      <c r="T947" s="88"/>
      <c r="U947" s="88"/>
      <c r="V947" s="88"/>
      <c r="W947" s="88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88"/>
      <c r="GF947" s="88"/>
      <c r="GG947" s="88"/>
      <c r="GH947" s="88"/>
      <c r="GI947" s="88"/>
      <c r="GJ947" s="88"/>
      <c r="GK947" s="88"/>
      <c r="GL947" s="88"/>
      <c r="GM947" s="88"/>
      <c r="GN947" s="88"/>
    </row>
    <row r="948" spans="1:196" s="195" customFormat="1">
      <c r="A948" s="4"/>
      <c r="B948" s="194"/>
      <c r="C948" s="194"/>
      <c r="D948" s="194"/>
      <c r="E948" s="88"/>
      <c r="F948" s="202"/>
      <c r="G948" s="202"/>
      <c r="I948" s="88"/>
      <c r="J948" s="88"/>
      <c r="K948" s="203"/>
      <c r="L948" s="88"/>
      <c r="M948" s="204"/>
      <c r="N948" s="88"/>
      <c r="O948" s="204"/>
      <c r="P948" s="205"/>
      <c r="Q948" s="88"/>
      <c r="R948" s="88"/>
      <c r="S948" s="88"/>
      <c r="T948" s="88"/>
      <c r="U948" s="88"/>
      <c r="V948" s="88"/>
      <c r="W948" s="88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88"/>
      <c r="GF948" s="88"/>
      <c r="GG948" s="88"/>
      <c r="GH948" s="88"/>
      <c r="GI948" s="88"/>
      <c r="GJ948" s="88"/>
      <c r="GK948" s="88"/>
      <c r="GL948" s="88"/>
      <c r="GM948" s="88"/>
      <c r="GN948" s="88"/>
    </row>
    <row r="949" spans="1:196" s="195" customFormat="1">
      <c r="A949" s="4"/>
      <c r="B949" s="194"/>
      <c r="C949" s="194"/>
      <c r="D949" s="194"/>
      <c r="E949" s="88"/>
      <c r="F949" s="202"/>
      <c r="G949" s="202"/>
      <c r="I949" s="88"/>
      <c r="J949" s="88"/>
      <c r="K949" s="203"/>
      <c r="L949" s="88"/>
      <c r="M949" s="204"/>
      <c r="N949" s="88"/>
      <c r="O949" s="204"/>
      <c r="P949" s="205"/>
      <c r="Q949" s="88"/>
      <c r="R949" s="88"/>
      <c r="S949" s="88"/>
      <c r="T949" s="88"/>
      <c r="U949" s="88"/>
      <c r="V949" s="88"/>
      <c r="W949" s="88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88"/>
      <c r="GF949" s="88"/>
      <c r="GG949" s="88"/>
      <c r="GH949" s="88"/>
      <c r="GI949" s="88"/>
      <c r="GJ949" s="88"/>
      <c r="GK949" s="88"/>
      <c r="GL949" s="88"/>
      <c r="GM949" s="88"/>
      <c r="GN949" s="88"/>
    </row>
    <row r="950" spans="1:196" s="195" customFormat="1">
      <c r="A950" s="4"/>
      <c r="B950" s="194"/>
      <c r="C950" s="194"/>
      <c r="D950" s="194"/>
      <c r="E950" s="88"/>
      <c r="F950" s="202"/>
      <c r="G950" s="202"/>
      <c r="I950" s="88"/>
      <c r="J950" s="88"/>
      <c r="K950" s="203"/>
      <c r="L950" s="88"/>
      <c r="M950" s="204"/>
      <c r="N950" s="88"/>
      <c r="O950" s="204"/>
      <c r="P950" s="205"/>
      <c r="Q950" s="88"/>
      <c r="R950" s="88"/>
      <c r="S950" s="88"/>
      <c r="T950" s="88"/>
      <c r="U950" s="88"/>
      <c r="V950" s="88"/>
      <c r="W950" s="88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88"/>
      <c r="GF950" s="88"/>
      <c r="GG950" s="88"/>
      <c r="GH950" s="88"/>
      <c r="GI950" s="88"/>
      <c r="GJ950" s="88"/>
      <c r="GK950" s="88"/>
      <c r="GL950" s="88"/>
      <c r="GM950" s="88"/>
      <c r="GN950" s="88"/>
    </row>
    <row r="951" spans="1:196" s="195" customFormat="1">
      <c r="A951" s="4"/>
      <c r="B951" s="194"/>
      <c r="C951" s="194"/>
      <c r="D951" s="194"/>
      <c r="E951" s="88"/>
      <c r="F951" s="202"/>
      <c r="G951" s="202"/>
      <c r="I951" s="88"/>
      <c r="J951" s="88"/>
      <c r="K951" s="203"/>
      <c r="L951" s="88"/>
      <c r="M951" s="204"/>
      <c r="N951" s="88"/>
      <c r="O951" s="204"/>
      <c r="P951" s="205"/>
      <c r="Q951" s="88"/>
      <c r="R951" s="88"/>
      <c r="S951" s="88"/>
      <c r="T951" s="88"/>
      <c r="U951" s="88"/>
      <c r="V951" s="88"/>
      <c r="W951" s="88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88"/>
      <c r="GF951" s="88"/>
      <c r="GG951" s="88"/>
      <c r="GH951" s="88"/>
      <c r="GI951" s="88"/>
      <c r="GJ951" s="88"/>
      <c r="GK951" s="88"/>
      <c r="GL951" s="88"/>
      <c r="GM951" s="88"/>
      <c r="GN951" s="88"/>
    </row>
    <row r="952" spans="1:196" s="195" customFormat="1">
      <c r="A952" s="4"/>
      <c r="B952" s="194"/>
      <c r="C952" s="194"/>
      <c r="D952" s="194"/>
      <c r="E952" s="88"/>
      <c r="F952" s="202"/>
      <c r="G952" s="202"/>
      <c r="I952" s="88"/>
      <c r="J952" s="88"/>
      <c r="K952" s="203"/>
      <c r="L952" s="88"/>
      <c r="M952" s="204"/>
      <c r="N952" s="88"/>
      <c r="O952" s="204"/>
      <c r="P952" s="205"/>
      <c r="Q952" s="88"/>
      <c r="R952" s="88"/>
      <c r="S952" s="88"/>
      <c r="T952" s="88"/>
      <c r="U952" s="88"/>
      <c r="V952" s="88"/>
      <c r="W952" s="88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88"/>
      <c r="GF952" s="88"/>
      <c r="GG952" s="88"/>
      <c r="GH952" s="88"/>
      <c r="GI952" s="88"/>
      <c r="GJ952" s="88"/>
      <c r="GK952" s="88"/>
      <c r="GL952" s="88"/>
      <c r="GM952" s="88"/>
      <c r="GN952" s="88"/>
    </row>
    <row r="953" spans="1:196" s="195" customFormat="1">
      <c r="A953" s="4"/>
      <c r="B953" s="194"/>
      <c r="C953" s="194"/>
      <c r="D953" s="194"/>
      <c r="E953" s="88"/>
      <c r="F953" s="202"/>
      <c r="G953" s="202"/>
      <c r="I953" s="88"/>
      <c r="J953" s="88"/>
      <c r="K953" s="203"/>
      <c r="L953" s="88"/>
      <c r="M953" s="204"/>
      <c r="N953" s="88"/>
      <c r="O953" s="204"/>
      <c r="P953" s="205"/>
      <c r="Q953" s="88"/>
      <c r="R953" s="88"/>
      <c r="S953" s="88"/>
      <c r="T953" s="88"/>
      <c r="U953" s="88"/>
      <c r="V953" s="88"/>
      <c r="W953" s="88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88"/>
      <c r="GF953" s="88"/>
      <c r="GG953" s="88"/>
      <c r="GH953" s="88"/>
      <c r="GI953" s="88"/>
      <c r="GJ953" s="88"/>
      <c r="GK953" s="88"/>
      <c r="GL953" s="88"/>
      <c r="GM953" s="88"/>
      <c r="GN953" s="88"/>
    </row>
    <row r="954" spans="1:196" s="195" customFormat="1">
      <c r="A954" s="4"/>
      <c r="B954" s="194"/>
      <c r="C954" s="194"/>
      <c r="D954" s="194"/>
      <c r="E954" s="88"/>
      <c r="F954" s="202"/>
      <c r="G954" s="202"/>
      <c r="I954" s="88"/>
      <c r="J954" s="88"/>
      <c r="K954" s="203"/>
      <c r="L954" s="88"/>
      <c r="M954" s="204"/>
      <c r="N954" s="88"/>
      <c r="O954" s="204"/>
      <c r="P954" s="205"/>
      <c r="Q954" s="88"/>
      <c r="R954" s="88"/>
      <c r="S954" s="88"/>
      <c r="T954" s="88"/>
      <c r="U954" s="88"/>
      <c r="V954" s="88"/>
      <c r="W954" s="88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88"/>
      <c r="GF954" s="88"/>
      <c r="GG954" s="88"/>
      <c r="GH954" s="88"/>
      <c r="GI954" s="88"/>
      <c r="GJ954" s="88"/>
      <c r="GK954" s="88"/>
      <c r="GL954" s="88"/>
      <c r="GM954" s="88"/>
      <c r="GN954" s="88"/>
    </row>
    <row r="955" spans="1:196" s="195" customFormat="1">
      <c r="A955" s="4"/>
      <c r="B955" s="194"/>
      <c r="C955" s="194"/>
      <c r="D955" s="194"/>
      <c r="E955" s="88"/>
      <c r="F955" s="202"/>
      <c r="G955" s="202"/>
      <c r="I955" s="88"/>
      <c r="J955" s="88"/>
      <c r="K955" s="203"/>
      <c r="L955" s="88"/>
      <c r="M955" s="204"/>
      <c r="N955" s="88"/>
      <c r="O955" s="204"/>
      <c r="P955" s="205"/>
      <c r="Q955" s="88"/>
      <c r="R955" s="88"/>
      <c r="S955" s="88"/>
      <c r="T955" s="88"/>
      <c r="U955" s="88"/>
      <c r="V955" s="88"/>
      <c r="W955" s="88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88"/>
      <c r="GF955" s="88"/>
      <c r="GG955" s="88"/>
      <c r="GH955" s="88"/>
      <c r="GI955" s="88"/>
      <c r="GJ955" s="88"/>
      <c r="GK955" s="88"/>
      <c r="GL955" s="88"/>
      <c r="GM955" s="88"/>
      <c r="GN955" s="88"/>
    </row>
    <row r="956" spans="1:196" s="195" customFormat="1">
      <c r="A956" s="4"/>
      <c r="B956" s="194"/>
      <c r="C956" s="194"/>
      <c r="D956" s="194"/>
      <c r="E956" s="88"/>
      <c r="F956" s="202"/>
      <c r="G956" s="202"/>
      <c r="I956" s="88"/>
      <c r="J956" s="88"/>
      <c r="K956" s="203"/>
      <c r="L956" s="88"/>
      <c r="M956" s="204"/>
      <c r="N956" s="88"/>
      <c r="O956" s="204"/>
      <c r="P956" s="205"/>
      <c r="Q956" s="88"/>
      <c r="R956" s="88"/>
      <c r="S956" s="88"/>
      <c r="T956" s="88"/>
      <c r="U956" s="88"/>
      <c r="V956" s="88"/>
      <c r="W956" s="88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88"/>
      <c r="GF956" s="88"/>
      <c r="GG956" s="88"/>
      <c r="GH956" s="88"/>
      <c r="GI956" s="88"/>
      <c r="GJ956" s="88"/>
      <c r="GK956" s="88"/>
      <c r="GL956" s="88"/>
      <c r="GM956" s="88"/>
      <c r="GN956" s="88"/>
    </row>
    <row r="957" spans="1:196" s="195" customFormat="1">
      <c r="A957" s="4"/>
      <c r="B957" s="194"/>
      <c r="C957" s="194"/>
      <c r="D957" s="194"/>
      <c r="E957" s="88"/>
      <c r="F957" s="202"/>
      <c r="G957" s="202"/>
      <c r="I957" s="88"/>
      <c r="J957" s="88"/>
      <c r="K957" s="203"/>
      <c r="L957" s="88"/>
      <c r="M957" s="204"/>
      <c r="N957" s="88"/>
      <c r="O957" s="204"/>
      <c r="P957" s="205"/>
      <c r="Q957" s="88"/>
      <c r="R957" s="88"/>
      <c r="S957" s="88"/>
      <c r="T957" s="88"/>
      <c r="U957" s="88"/>
      <c r="V957" s="88"/>
      <c r="W957" s="88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88"/>
      <c r="GF957" s="88"/>
      <c r="GG957" s="88"/>
      <c r="GH957" s="88"/>
      <c r="GI957" s="88"/>
      <c r="GJ957" s="88"/>
      <c r="GK957" s="88"/>
      <c r="GL957" s="88"/>
      <c r="GM957" s="88"/>
      <c r="GN957" s="88"/>
    </row>
    <row r="958" spans="1:196" s="195" customFormat="1">
      <c r="A958" s="4"/>
      <c r="B958" s="194"/>
      <c r="C958" s="194"/>
      <c r="D958" s="194"/>
      <c r="E958" s="88"/>
      <c r="F958" s="202"/>
      <c r="G958" s="202"/>
      <c r="I958" s="88"/>
      <c r="J958" s="88"/>
      <c r="K958" s="203"/>
      <c r="L958" s="88"/>
      <c r="M958" s="204"/>
      <c r="N958" s="88"/>
      <c r="O958" s="204"/>
      <c r="P958" s="205"/>
      <c r="Q958" s="88"/>
      <c r="R958" s="88"/>
      <c r="S958" s="88"/>
      <c r="T958" s="88"/>
      <c r="U958" s="88"/>
      <c r="V958" s="88"/>
      <c r="W958" s="88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88"/>
      <c r="GF958" s="88"/>
      <c r="GG958" s="88"/>
      <c r="GH958" s="88"/>
      <c r="GI958" s="88"/>
      <c r="GJ958" s="88"/>
      <c r="GK958" s="88"/>
      <c r="GL958" s="88"/>
      <c r="GM958" s="88"/>
      <c r="GN958" s="88"/>
    </row>
    <row r="959" spans="1:196" s="195" customFormat="1">
      <c r="A959" s="4"/>
      <c r="B959" s="194"/>
      <c r="C959" s="194"/>
      <c r="D959" s="194"/>
      <c r="E959" s="88"/>
      <c r="F959" s="202"/>
      <c r="G959" s="202"/>
      <c r="I959" s="88"/>
      <c r="J959" s="88"/>
      <c r="K959" s="203"/>
      <c r="L959" s="88"/>
      <c r="M959" s="204"/>
      <c r="N959" s="88"/>
      <c r="O959" s="204"/>
      <c r="P959" s="205"/>
      <c r="Q959" s="88"/>
      <c r="R959" s="88"/>
      <c r="S959" s="88"/>
      <c r="T959" s="88"/>
      <c r="U959" s="88"/>
      <c r="V959" s="88"/>
      <c r="W959" s="88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88"/>
      <c r="GF959" s="88"/>
      <c r="GG959" s="88"/>
      <c r="GH959" s="88"/>
      <c r="GI959" s="88"/>
      <c r="GJ959" s="88"/>
      <c r="GK959" s="88"/>
      <c r="GL959" s="88"/>
      <c r="GM959" s="88"/>
      <c r="GN959" s="88"/>
    </row>
    <row r="960" spans="1:196" s="195" customFormat="1">
      <c r="A960" s="4"/>
      <c r="B960" s="194"/>
      <c r="C960" s="194"/>
      <c r="D960" s="194"/>
      <c r="E960" s="88"/>
      <c r="F960" s="202"/>
      <c r="G960" s="202"/>
      <c r="I960" s="88"/>
      <c r="J960" s="88"/>
      <c r="K960" s="203"/>
      <c r="L960" s="88"/>
      <c r="M960" s="204"/>
      <c r="N960" s="88"/>
      <c r="O960" s="204"/>
      <c r="P960" s="205"/>
      <c r="Q960" s="88"/>
      <c r="R960" s="88"/>
      <c r="S960" s="88"/>
      <c r="T960" s="88"/>
      <c r="U960" s="88"/>
      <c r="V960" s="88"/>
      <c r="W960" s="88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88"/>
      <c r="GF960" s="88"/>
      <c r="GG960" s="88"/>
      <c r="GH960" s="88"/>
      <c r="GI960" s="88"/>
      <c r="GJ960" s="88"/>
      <c r="GK960" s="88"/>
      <c r="GL960" s="88"/>
      <c r="GM960" s="88"/>
      <c r="GN960" s="88"/>
    </row>
    <row r="961" spans="1:196" s="195" customFormat="1">
      <c r="A961" s="4"/>
      <c r="B961" s="194"/>
      <c r="C961" s="194"/>
      <c r="D961" s="194"/>
      <c r="E961" s="88"/>
      <c r="F961" s="202"/>
      <c r="G961" s="202"/>
      <c r="I961" s="88"/>
      <c r="J961" s="88"/>
      <c r="K961" s="203"/>
      <c r="L961" s="88"/>
      <c r="M961" s="204"/>
      <c r="N961" s="88"/>
      <c r="O961" s="204"/>
      <c r="P961" s="205"/>
      <c r="Q961" s="88"/>
      <c r="R961" s="88"/>
      <c r="S961" s="88"/>
      <c r="T961" s="88"/>
      <c r="U961" s="88"/>
      <c r="V961" s="88"/>
      <c r="W961" s="88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88"/>
      <c r="GF961" s="88"/>
      <c r="GG961" s="88"/>
      <c r="GH961" s="88"/>
      <c r="GI961" s="88"/>
      <c r="GJ961" s="88"/>
      <c r="GK961" s="88"/>
      <c r="GL961" s="88"/>
      <c r="GM961" s="88"/>
      <c r="GN961" s="88"/>
    </row>
    <row r="962" spans="1:196" s="195" customFormat="1">
      <c r="A962" s="4"/>
      <c r="B962" s="194"/>
      <c r="C962" s="194"/>
      <c r="D962" s="194"/>
      <c r="E962" s="88"/>
      <c r="F962" s="202"/>
      <c r="G962" s="202"/>
      <c r="I962" s="88"/>
      <c r="J962" s="88"/>
      <c r="K962" s="203"/>
      <c r="L962" s="88"/>
      <c r="M962" s="204"/>
      <c r="N962" s="88"/>
      <c r="O962" s="204"/>
      <c r="P962" s="205"/>
      <c r="Q962" s="88"/>
      <c r="R962" s="88"/>
      <c r="S962" s="88"/>
      <c r="T962" s="88"/>
      <c r="U962" s="88"/>
      <c r="V962" s="88"/>
      <c r="W962" s="88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88"/>
      <c r="GF962" s="88"/>
      <c r="GG962" s="88"/>
      <c r="GH962" s="88"/>
      <c r="GI962" s="88"/>
      <c r="GJ962" s="88"/>
      <c r="GK962" s="88"/>
      <c r="GL962" s="88"/>
      <c r="GM962" s="88"/>
      <c r="GN962" s="88"/>
    </row>
    <row r="963" spans="1:196" s="195" customFormat="1">
      <c r="A963" s="4"/>
      <c r="B963" s="194"/>
      <c r="C963" s="194"/>
      <c r="D963" s="194"/>
      <c r="E963" s="88"/>
      <c r="F963" s="202"/>
      <c r="G963" s="202"/>
      <c r="I963" s="88"/>
      <c r="J963" s="88"/>
      <c r="K963" s="203"/>
      <c r="L963" s="88"/>
      <c r="M963" s="204"/>
      <c r="N963" s="88"/>
      <c r="O963" s="204"/>
      <c r="P963" s="205"/>
      <c r="Q963" s="88"/>
      <c r="R963" s="88"/>
      <c r="S963" s="88"/>
      <c r="T963" s="88"/>
      <c r="U963" s="88"/>
      <c r="V963" s="88"/>
      <c r="W963" s="88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88"/>
      <c r="GF963" s="88"/>
      <c r="GG963" s="88"/>
      <c r="GH963" s="88"/>
      <c r="GI963" s="88"/>
      <c r="GJ963" s="88"/>
      <c r="GK963" s="88"/>
      <c r="GL963" s="88"/>
      <c r="GM963" s="88"/>
      <c r="GN963" s="88"/>
    </row>
    <row r="964" spans="1:196" s="195" customFormat="1">
      <c r="A964" s="4"/>
      <c r="B964" s="194"/>
      <c r="C964" s="194"/>
      <c r="D964" s="194"/>
      <c r="E964" s="88"/>
      <c r="F964" s="202"/>
      <c r="G964" s="202"/>
      <c r="I964" s="88"/>
      <c r="J964" s="88"/>
      <c r="K964" s="203"/>
      <c r="L964" s="88"/>
      <c r="M964" s="204"/>
      <c r="N964" s="88"/>
      <c r="O964" s="204"/>
      <c r="P964" s="205"/>
      <c r="Q964" s="88"/>
      <c r="R964" s="88"/>
      <c r="S964" s="88"/>
      <c r="T964" s="88"/>
      <c r="U964" s="88"/>
      <c r="V964" s="88"/>
      <c r="W964" s="88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88"/>
      <c r="GF964" s="88"/>
      <c r="GG964" s="88"/>
      <c r="GH964" s="88"/>
      <c r="GI964" s="88"/>
      <c r="GJ964" s="88"/>
      <c r="GK964" s="88"/>
      <c r="GL964" s="88"/>
      <c r="GM964" s="88"/>
      <c r="GN964" s="88"/>
    </row>
    <row r="965" spans="1:196" s="195" customFormat="1">
      <c r="A965" s="4"/>
      <c r="B965" s="194"/>
      <c r="C965" s="194"/>
      <c r="D965" s="194"/>
      <c r="E965" s="88"/>
      <c r="F965" s="202"/>
      <c r="G965" s="202"/>
      <c r="I965" s="88"/>
      <c r="J965" s="88"/>
      <c r="K965" s="203"/>
      <c r="L965" s="88"/>
      <c r="M965" s="204"/>
      <c r="N965" s="88"/>
      <c r="O965" s="204"/>
      <c r="P965" s="205"/>
      <c r="Q965" s="88"/>
      <c r="R965" s="88"/>
      <c r="S965" s="88"/>
      <c r="T965" s="88"/>
      <c r="U965" s="88"/>
      <c r="V965" s="88"/>
      <c r="W965" s="88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88"/>
      <c r="GF965" s="88"/>
      <c r="GG965" s="88"/>
      <c r="GH965" s="88"/>
      <c r="GI965" s="88"/>
      <c r="GJ965" s="88"/>
      <c r="GK965" s="88"/>
      <c r="GL965" s="88"/>
      <c r="GM965" s="88"/>
      <c r="GN965" s="88"/>
    </row>
    <row r="966" spans="1:196" s="195" customFormat="1">
      <c r="A966" s="4"/>
      <c r="B966" s="194"/>
      <c r="C966" s="194"/>
      <c r="D966" s="194"/>
      <c r="E966" s="88"/>
      <c r="F966" s="202"/>
      <c r="G966" s="202"/>
      <c r="I966" s="88"/>
      <c r="J966" s="88"/>
      <c r="K966" s="203"/>
      <c r="L966" s="88"/>
      <c r="M966" s="204"/>
      <c r="N966" s="88"/>
      <c r="O966" s="204"/>
      <c r="P966" s="205"/>
      <c r="Q966" s="88"/>
      <c r="R966" s="88"/>
      <c r="S966" s="88"/>
      <c r="T966" s="88"/>
      <c r="U966" s="88"/>
      <c r="V966" s="88"/>
      <c r="W966" s="88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88"/>
      <c r="GF966" s="88"/>
      <c r="GG966" s="88"/>
      <c r="GH966" s="88"/>
      <c r="GI966" s="88"/>
      <c r="GJ966" s="88"/>
      <c r="GK966" s="88"/>
      <c r="GL966" s="88"/>
      <c r="GM966" s="88"/>
      <c r="GN966" s="88"/>
    </row>
    <row r="967" spans="1:196" s="195" customFormat="1">
      <c r="A967" s="4"/>
      <c r="B967" s="194"/>
      <c r="C967" s="194"/>
      <c r="D967" s="194"/>
      <c r="E967" s="88"/>
      <c r="F967" s="202"/>
      <c r="G967" s="202"/>
      <c r="I967" s="88"/>
      <c r="J967" s="88"/>
      <c r="K967" s="203"/>
      <c r="L967" s="88"/>
      <c r="M967" s="204"/>
      <c r="N967" s="88"/>
      <c r="O967" s="204"/>
      <c r="P967" s="205"/>
      <c r="Q967" s="88"/>
      <c r="R967" s="88"/>
      <c r="S967" s="88"/>
      <c r="T967" s="88"/>
      <c r="U967" s="88"/>
      <c r="V967" s="88"/>
      <c r="W967" s="88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88"/>
      <c r="GF967" s="88"/>
      <c r="GG967" s="88"/>
      <c r="GH967" s="88"/>
      <c r="GI967" s="88"/>
      <c r="GJ967" s="88"/>
      <c r="GK967" s="88"/>
      <c r="GL967" s="88"/>
      <c r="GM967" s="88"/>
      <c r="GN967" s="88"/>
    </row>
    <row r="968" spans="1:196" s="195" customFormat="1">
      <c r="A968" s="4"/>
      <c r="B968" s="194"/>
      <c r="C968" s="194"/>
      <c r="D968" s="194"/>
      <c r="E968" s="88"/>
      <c r="F968" s="202"/>
      <c r="G968" s="202"/>
      <c r="I968" s="88"/>
      <c r="J968" s="88"/>
      <c r="K968" s="203"/>
      <c r="L968" s="88"/>
      <c r="M968" s="204"/>
      <c r="N968" s="88"/>
      <c r="O968" s="204"/>
      <c r="P968" s="205"/>
      <c r="Q968" s="88"/>
      <c r="R968" s="88"/>
      <c r="S968" s="88"/>
      <c r="T968" s="88"/>
      <c r="U968" s="88"/>
      <c r="V968" s="88"/>
      <c r="W968" s="88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88"/>
      <c r="GF968" s="88"/>
      <c r="GG968" s="88"/>
      <c r="GH968" s="88"/>
      <c r="GI968" s="88"/>
      <c r="GJ968" s="88"/>
      <c r="GK968" s="88"/>
      <c r="GL968" s="88"/>
      <c r="GM968" s="88"/>
      <c r="GN968" s="88"/>
    </row>
    <row r="969" spans="1:196" s="195" customFormat="1">
      <c r="A969" s="4"/>
      <c r="B969" s="194"/>
      <c r="C969" s="194"/>
      <c r="D969" s="194"/>
      <c r="E969" s="88"/>
      <c r="F969" s="202"/>
      <c r="G969" s="202"/>
      <c r="I969" s="88"/>
      <c r="J969" s="88"/>
      <c r="K969" s="203"/>
      <c r="L969" s="88"/>
      <c r="M969" s="204"/>
      <c r="N969" s="88"/>
      <c r="O969" s="204"/>
      <c r="P969" s="205"/>
      <c r="Q969" s="88"/>
      <c r="R969" s="88"/>
      <c r="S969" s="88"/>
      <c r="T969" s="88"/>
      <c r="U969" s="88"/>
      <c r="V969" s="88"/>
      <c r="W969" s="88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88"/>
      <c r="GF969" s="88"/>
      <c r="GG969" s="88"/>
      <c r="GH969" s="88"/>
      <c r="GI969" s="88"/>
      <c r="GJ969" s="88"/>
      <c r="GK969" s="88"/>
      <c r="GL969" s="88"/>
      <c r="GM969" s="88"/>
      <c r="GN969" s="88"/>
    </row>
    <row r="970" spans="1:196" s="195" customFormat="1">
      <c r="A970" s="4"/>
      <c r="B970" s="194"/>
      <c r="C970" s="194"/>
      <c r="D970" s="194"/>
      <c r="E970" s="88"/>
      <c r="F970" s="202"/>
      <c r="G970" s="202"/>
      <c r="I970" s="88"/>
      <c r="J970" s="88"/>
      <c r="K970" s="203"/>
      <c r="L970" s="88"/>
      <c r="M970" s="204"/>
      <c r="N970" s="88"/>
      <c r="O970" s="204"/>
      <c r="P970" s="205"/>
      <c r="Q970" s="88"/>
      <c r="R970" s="88"/>
      <c r="S970" s="88"/>
      <c r="T970" s="88"/>
      <c r="U970" s="88"/>
      <c r="V970" s="88"/>
      <c r="W970" s="88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88"/>
      <c r="GF970" s="88"/>
      <c r="GG970" s="88"/>
      <c r="GH970" s="88"/>
      <c r="GI970" s="88"/>
      <c r="GJ970" s="88"/>
      <c r="GK970" s="88"/>
      <c r="GL970" s="88"/>
      <c r="GM970" s="88"/>
      <c r="GN970" s="88"/>
    </row>
    <row r="971" spans="1:196" s="195" customFormat="1">
      <c r="A971" s="4"/>
      <c r="B971" s="194"/>
      <c r="C971" s="194"/>
      <c r="D971" s="194"/>
      <c r="E971" s="88"/>
      <c r="F971" s="202"/>
      <c r="G971" s="202"/>
      <c r="I971" s="88"/>
      <c r="J971" s="88"/>
      <c r="K971" s="203"/>
      <c r="L971" s="88"/>
      <c r="M971" s="204"/>
      <c r="N971" s="88"/>
      <c r="O971" s="204"/>
      <c r="P971" s="205"/>
      <c r="Q971" s="88"/>
      <c r="R971" s="88"/>
      <c r="S971" s="88"/>
      <c r="T971" s="88"/>
      <c r="U971" s="88"/>
      <c r="V971" s="88"/>
      <c r="W971" s="88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88"/>
      <c r="GF971" s="88"/>
      <c r="GG971" s="88"/>
      <c r="GH971" s="88"/>
      <c r="GI971" s="88"/>
      <c r="GJ971" s="88"/>
      <c r="GK971" s="88"/>
      <c r="GL971" s="88"/>
      <c r="GM971" s="88"/>
      <c r="GN971" s="88"/>
    </row>
    <row r="972" spans="1:196" s="195" customFormat="1">
      <c r="A972" s="4"/>
      <c r="B972" s="194"/>
      <c r="C972" s="194"/>
      <c r="D972" s="194"/>
      <c r="E972" s="88"/>
      <c r="F972" s="202"/>
      <c r="G972" s="202"/>
      <c r="I972" s="88"/>
      <c r="J972" s="88"/>
      <c r="K972" s="203"/>
      <c r="L972" s="88"/>
      <c r="M972" s="204"/>
      <c r="N972" s="88"/>
      <c r="O972" s="204"/>
      <c r="P972" s="205"/>
      <c r="Q972" s="88"/>
      <c r="R972" s="88"/>
      <c r="S972" s="88"/>
      <c r="T972" s="88"/>
      <c r="U972" s="88"/>
      <c r="V972" s="88"/>
      <c r="W972" s="88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88"/>
      <c r="GF972" s="88"/>
      <c r="GG972" s="88"/>
      <c r="GH972" s="88"/>
      <c r="GI972" s="88"/>
      <c r="GJ972" s="88"/>
      <c r="GK972" s="88"/>
      <c r="GL972" s="88"/>
      <c r="GM972" s="88"/>
      <c r="GN972" s="88"/>
    </row>
    <row r="973" spans="1:196" s="195" customFormat="1">
      <c r="A973" s="4"/>
      <c r="B973" s="194"/>
      <c r="C973" s="194"/>
      <c r="D973" s="194"/>
      <c r="E973" s="88"/>
      <c r="F973" s="202"/>
      <c r="G973" s="202"/>
      <c r="I973" s="88"/>
      <c r="J973" s="88"/>
      <c r="K973" s="203"/>
      <c r="L973" s="88"/>
      <c r="M973" s="204"/>
      <c r="N973" s="88"/>
      <c r="O973" s="204"/>
      <c r="P973" s="205"/>
      <c r="Q973" s="88"/>
      <c r="R973" s="88"/>
      <c r="S973" s="88"/>
      <c r="T973" s="88"/>
      <c r="U973" s="88"/>
      <c r="V973" s="88"/>
      <c r="W973" s="88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88"/>
      <c r="GF973" s="88"/>
      <c r="GG973" s="88"/>
      <c r="GH973" s="88"/>
      <c r="GI973" s="88"/>
      <c r="GJ973" s="88"/>
      <c r="GK973" s="88"/>
      <c r="GL973" s="88"/>
      <c r="GM973" s="88"/>
      <c r="GN973" s="88"/>
    </row>
    <row r="974" spans="1:196" s="195" customFormat="1">
      <c r="A974" s="4"/>
      <c r="B974" s="194"/>
      <c r="C974" s="194"/>
      <c r="D974" s="194"/>
      <c r="E974" s="88"/>
      <c r="F974" s="202"/>
      <c r="G974" s="202"/>
      <c r="I974" s="88"/>
      <c r="J974" s="88"/>
      <c r="K974" s="203"/>
      <c r="L974" s="88"/>
      <c r="M974" s="204"/>
      <c r="N974" s="88"/>
      <c r="O974" s="204"/>
      <c r="P974" s="205"/>
      <c r="Q974" s="88"/>
      <c r="R974" s="88"/>
      <c r="S974" s="88"/>
      <c r="T974" s="88"/>
      <c r="U974" s="88"/>
      <c r="V974" s="88"/>
      <c r="W974" s="88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88"/>
      <c r="GF974" s="88"/>
      <c r="GG974" s="88"/>
      <c r="GH974" s="88"/>
      <c r="GI974" s="88"/>
      <c r="GJ974" s="88"/>
      <c r="GK974" s="88"/>
      <c r="GL974" s="88"/>
      <c r="GM974" s="88"/>
      <c r="GN974" s="88"/>
    </row>
    <row r="975" spans="1:196" s="195" customFormat="1">
      <c r="A975" s="4"/>
      <c r="B975" s="194"/>
      <c r="C975" s="194"/>
      <c r="D975" s="194"/>
      <c r="E975" s="88"/>
      <c r="F975" s="202"/>
      <c r="G975" s="202"/>
      <c r="I975" s="88"/>
      <c r="J975" s="88"/>
      <c r="K975" s="203"/>
      <c r="L975" s="88"/>
      <c r="M975" s="204"/>
      <c r="N975" s="88"/>
      <c r="O975" s="204"/>
      <c r="P975" s="205"/>
      <c r="Q975" s="88"/>
      <c r="R975" s="88"/>
      <c r="S975" s="88"/>
      <c r="T975" s="88"/>
      <c r="U975" s="88"/>
      <c r="V975" s="88"/>
      <c r="W975" s="88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88"/>
      <c r="GF975" s="88"/>
      <c r="GG975" s="88"/>
      <c r="GH975" s="88"/>
      <c r="GI975" s="88"/>
      <c r="GJ975" s="88"/>
      <c r="GK975" s="88"/>
      <c r="GL975" s="88"/>
      <c r="GM975" s="88"/>
      <c r="GN975" s="88"/>
    </row>
    <row r="976" spans="1:196" s="195" customFormat="1">
      <c r="A976" s="4"/>
      <c r="B976" s="194"/>
      <c r="C976" s="194"/>
      <c r="D976" s="194"/>
      <c r="E976" s="88"/>
      <c r="F976" s="202"/>
      <c r="G976" s="202"/>
      <c r="I976" s="88"/>
      <c r="J976" s="88"/>
      <c r="K976" s="203"/>
      <c r="L976" s="88"/>
      <c r="M976" s="204"/>
      <c r="N976" s="88"/>
      <c r="O976" s="204"/>
      <c r="P976" s="205"/>
      <c r="Q976" s="88"/>
      <c r="R976" s="88"/>
      <c r="S976" s="88"/>
      <c r="T976" s="88"/>
      <c r="U976" s="88"/>
      <c r="V976" s="88"/>
      <c r="W976" s="88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88"/>
      <c r="GF976" s="88"/>
      <c r="GG976" s="88"/>
      <c r="GH976" s="88"/>
      <c r="GI976" s="88"/>
      <c r="GJ976" s="88"/>
      <c r="GK976" s="88"/>
      <c r="GL976" s="88"/>
      <c r="GM976" s="88"/>
      <c r="GN976" s="88"/>
    </row>
    <row r="977" spans="1:196" s="195" customFormat="1">
      <c r="A977" s="4"/>
      <c r="B977" s="194"/>
      <c r="C977" s="194"/>
      <c r="D977" s="194"/>
      <c r="E977" s="88"/>
      <c r="F977" s="202"/>
      <c r="G977" s="202"/>
      <c r="I977" s="88"/>
      <c r="J977" s="88"/>
      <c r="K977" s="203"/>
      <c r="L977" s="88"/>
      <c r="M977" s="204"/>
      <c r="N977" s="88"/>
      <c r="O977" s="204"/>
      <c r="P977" s="205"/>
      <c r="Q977" s="88"/>
      <c r="R977" s="88"/>
      <c r="S977" s="88"/>
      <c r="T977" s="88"/>
      <c r="U977" s="88"/>
      <c r="V977" s="88"/>
      <c r="W977" s="88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88"/>
      <c r="GF977" s="88"/>
      <c r="GG977" s="88"/>
      <c r="GH977" s="88"/>
      <c r="GI977" s="88"/>
      <c r="GJ977" s="88"/>
      <c r="GK977" s="88"/>
      <c r="GL977" s="88"/>
      <c r="GM977" s="88"/>
      <c r="GN977" s="88"/>
    </row>
    <row r="978" spans="1:196" s="195" customFormat="1">
      <c r="A978" s="4"/>
      <c r="B978" s="194"/>
      <c r="C978" s="194"/>
      <c r="D978" s="194"/>
      <c r="E978" s="88"/>
      <c r="F978" s="202"/>
      <c r="G978" s="202"/>
      <c r="I978" s="88"/>
      <c r="J978" s="88"/>
      <c r="K978" s="203"/>
      <c r="L978" s="88"/>
      <c r="M978" s="204"/>
      <c r="N978" s="88"/>
      <c r="O978" s="204"/>
      <c r="P978" s="205"/>
      <c r="Q978" s="88"/>
      <c r="R978" s="88"/>
      <c r="S978" s="88"/>
      <c r="T978" s="88"/>
      <c r="U978" s="88"/>
      <c r="V978" s="88"/>
      <c r="W978" s="88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88"/>
      <c r="GF978" s="88"/>
      <c r="GG978" s="88"/>
      <c r="GH978" s="88"/>
      <c r="GI978" s="88"/>
      <c r="GJ978" s="88"/>
      <c r="GK978" s="88"/>
      <c r="GL978" s="88"/>
      <c r="GM978" s="88"/>
      <c r="GN978" s="88"/>
    </row>
    <row r="979" spans="1:196" s="195" customFormat="1">
      <c r="A979" s="4"/>
      <c r="B979" s="194"/>
      <c r="C979" s="194"/>
      <c r="D979" s="194"/>
      <c r="E979" s="88"/>
      <c r="F979" s="202"/>
      <c r="G979" s="202"/>
      <c r="I979" s="88"/>
      <c r="J979" s="88"/>
      <c r="K979" s="203"/>
      <c r="L979" s="88"/>
      <c r="M979" s="204"/>
      <c r="N979" s="88"/>
      <c r="O979" s="204"/>
      <c r="P979" s="205"/>
      <c r="Q979" s="88"/>
      <c r="R979" s="88"/>
      <c r="S979" s="88"/>
      <c r="T979" s="88"/>
      <c r="U979" s="88"/>
      <c r="V979" s="88"/>
      <c r="W979" s="88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88"/>
      <c r="GF979" s="88"/>
      <c r="GG979" s="88"/>
      <c r="GH979" s="88"/>
      <c r="GI979" s="88"/>
      <c r="GJ979" s="88"/>
      <c r="GK979" s="88"/>
      <c r="GL979" s="88"/>
      <c r="GM979" s="88"/>
      <c r="GN979" s="88"/>
    </row>
    <row r="980" spans="1:196" s="195" customFormat="1">
      <c r="A980" s="4"/>
      <c r="B980" s="194"/>
      <c r="C980" s="194"/>
      <c r="D980" s="194"/>
      <c r="E980" s="88"/>
      <c r="F980" s="202"/>
      <c r="G980" s="202"/>
      <c r="I980" s="88"/>
      <c r="J980" s="88"/>
      <c r="K980" s="203"/>
      <c r="L980" s="88"/>
      <c r="M980" s="204"/>
      <c r="N980" s="88"/>
      <c r="O980" s="204"/>
      <c r="P980" s="205"/>
      <c r="Q980" s="88"/>
      <c r="R980" s="88"/>
      <c r="S980" s="88"/>
      <c r="T980" s="88"/>
      <c r="U980" s="88"/>
      <c r="V980" s="88"/>
      <c r="W980" s="88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88"/>
      <c r="GF980" s="88"/>
      <c r="GG980" s="88"/>
      <c r="GH980" s="88"/>
      <c r="GI980" s="88"/>
      <c r="GJ980" s="88"/>
      <c r="GK980" s="88"/>
      <c r="GL980" s="88"/>
      <c r="GM980" s="88"/>
      <c r="GN980" s="88"/>
    </row>
    <row r="981" spans="1:196" s="195" customFormat="1">
      <c r="A981" s="4"/>
      <c r="B981" s="194"/>
      <c r="C981" s="194"/>
      <c r="D981" s="194"/>
      <c r="E981" s="88"/>
      <c r="F981" s="202"/>
      <c r="G981" s="202"/>
      <c r="I981" s="88"/>
      <c r="J981" s="88"/>
      <c r="K981" s="203"/>
      <c r="L981" s="88"/>
      <c r="M981" s="204"/>
      <c r="N981" s="88"/>
      <c r="O981" s="204"/>
      <c r="P981" s="205"/>
      <c r="Q981" s="88"/>
      <c r="R981" s="88"/>
      <c r="S981" s="88"/>
      <c r="T981" s="88"/>
      <c r="U981" s="88"/>
      <c r="V981" s="88"/>
      <c r="W981" s="88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88"/>
      <c r="GF981" s="88"/>
      <c r="GG981" s="88"/>
      <c r="GH981" s="88"/>
      <c r="GI981" s="88"/>
      <c r="GJ981" s="88"/>
      <c r="GK981" s="88"/>
      <c r="GL981" s="88"/>
      <c r="GM981" s="88"/>
      <c r="GN981" s="88"/>
    </row>
    <row r="982" spans="1:196" s="195" customFormat="1">
      <c r="A982" s="4"/>
      <c r="B982" s="194"/>
      <c r="C982" s="194"/>
      <c r="D982" s="194"/>
      <c r="E982" s="88"/>
      <c r="F982" s="202"/>
      <c r="G982" s="202"/>
      <c r="I982" s="88"/>
      <c r="J982" s="88"/>
      <c r="K982" s="203"/>
      <c r="L982" s="88"/>
      <c r="M982" s="204"/>
      <c r="N982" s="88"/>
      <c r="O982" s="204"/>
      <c r="P982" s="205"/>
      <c r="Q982" s="88"/>
      <c r="R982" s="88"/>
      <c r="S982" s="88"/>
      <c r="T982" s="88"/>
      <c r="U982" s="88"/>
      <c r="V982" s="88"/>
      <c r="W982" s="88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88"/>
      <c r="GF982" s="88"/>
      <c r="GG982" s="88"/>
      <c r="GH982" s="88"/>
      <c r="GI982" s="88"/>
      <c r="GJ982" s="88"/>
      <c r="GK982" s="88"/>
      <c r="GL982" s="88"/>
      <c r="GM982" s="88"/>
      <c r="GN982" s="88"/>
    </row>
    <row r="983" spans="1:196" s="195" customFormat="1">
      <c r="A983" s="4"/>
      <c r="B983" s="194"/>
      <c r="C983" s="194"/>
      <c r="D983" s="194"/>
      <c r="E983" s="88"/>
      <c r="F983" s="202"/>
      <c r="G983" s="202"/>
      <c r="I983" s="88"/>
      <c r="J983" s="88"/>
      <c r="K983" s="203"/>
      <c r="L983" s="88"/>
      <c r="M983" s="204"/>
      <c r="N983" s="88"/>
      <c r="O983" s="204"/>
      <c r="P983" s="205"/>
      <c r="Q983" s="88"/>
      <c r="R983" s="88"/>
      <c r="S983" s="88"/>
      <c r="T983" s="88"/>
      <c r="U983" s="88"/>
      <c r="V983" s="88"/>
      <c r="W983" s="88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88"/>
      <c r="GF983" s="88"/>
      <c r="GG983" s="88"/>
      <c r="GH983" s="88"/>
      <c r="GI983" s="88"/>
      <c r="GJ983" s="88"/>
      <c r="GK983" s="88"/>
      <c r="GL983" s="88"/>
      <c r="GM983" s="88"/>
      <c r="GN983" s="88"/>
    </row>
    <row r="984" spans="1:196" s="195" customFormat="1">
      <c r="A984" s="4"/>
      <c r="B984" s="194"/>
      <c r="C984" s="194"/>
      <c r="D984" s="194"/>
      <c r="E984" s="88"/>
      <c r="F984" s="202"/>
      <c r="G984" s="202"/>
      <c r="I984" s="88"/>
      <c r="J984" s="88"/>
      <c r="K984" s="203"/>
      <c r="L984" s="88"/>
      <c r="M984" s="204"/>
      <c r="N984" s="88"/>
      <c r="O984" s="204"/>
      <c r="P984" s="205"/>
      <c r="Q984" s="88"/>
      <c r="R984" s="88"/>
      <c r="S984" s="88"/>
      <c r="T984" s="88"/>
      <c r="U984" s="88"/>
      <c r="V984" s="88"/>
      <c r="W984" s="88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88"/>
      <c r="GF984" s="88"/>
      <c r="GG984" s="88"/>
      <c r="GH984" s="88"/>
      <c r="GI984" s="88"/>
      <c r="GJ984" s="88"/>
      <c r="GK984" s="88"/>
      <c r="GL984" s="88"/>
      <c r="GM984" s="88"/>
      <c r="GN984" s="88"/>
    </row>
    <row r="985" spans="1:196" s="195" customFormat="1">
      <c r="A985" s="4"/>
      <c r="B985" s="194"/>
      <c r="C985" s="194"/>
      <c r="D985" s="194"/>
      <c r="E985" s="88"/>
      <c r="F985" s="202"/>
      <c r="G985" s="202"/>
      <c r="I985" s="88"/>
      <c r="J985" s="88"/>
      <c r="K985" s="203"/>
      <c r="L985" s="88"/>
      <c r="M985" s="204"/>
      <c r="N985" s="88"/>
      <c r="O985" s="204"/>
      <c r="P985" s="205"/>
      <c r="Q985" s="88"/>
      <c r="R985" s="88"/>
      <c r="S985" s="88"/>
      <c r="T985" s="88"/>
      <c r="U985" s="88"/>
      <c r="V985" s="88"/>
      <c r="W985" s="88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88"/>
      <c r="GF985" s="88"/>
      <c r="GG985" s="88"/>
      <c r="GH985" s="88"/>
      <c r="GI985" s="88"/>
      <c r="GJ985" s="88"/>
      <c r="GK985" s="88"/>
      <c r="GL985" s="88"/>
      <c r="GM985" s="88"/>
      <c r="GN985" s="88"/>
    </row>
    <row r="986" spans="1:196" s="195" customFormat="1">
      <c r="A986" s="4"/>
      <c r="B986" s="194"/>
      <c r="C986" s="194"/>
      <c r="D986" s="194"/>
      <c r="E986" s="88"/>
      <c r="F986" s="202"/>
      <c r="G986" s="202"/>
      <c r="I986" s="88"/>
      <c r="J986" s="88"/>
      <c r="K986" s="203"/>
      <c r="L986" s="88"/>
      <c r="M986" s="204"/>
      <c r="N986" s="88"/>
      <c r="O986" s="204"/>
      <c r="P986" s="205"/>
      <c r="Q986" s="88"/>
      <c r="R986" s="88"/>
      <c r="S986" s="88"/>
      <c r="T986" s="88"/>
      <c r="U986" s="88"/>
      <c r="V986" s="88"/>
      <c r="W986" s="88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88"/>
      <c r="GF986" s="88"/>
      <c r="GG986" s="88"/>
      <c r="GH986" s="88"/>
      <c r="GI986" s="88"/>
      <c r="GJ986" s="88"/>
      <c r="GK986" s="88"/>
      <c r="GL986" s="88"/>
      <c r="GM986" s="88"/>
      <c r="GN986" s="88"/>
    </row>
    <row r="987" spans="1:196" s="195" customFormat="1">
      <c r="A987" s="4"/>
      <c r="B987" s="194"/>
      <c r="C987" s="194"/>
      <c r="D987" s="194"/>
      <c r="E987" s="88"/>
      <c r="F987" s="202"/>
      <c r="G987" s="202"/>
      <c r="I987" s="88"/>
      <c r="J987" s="88"/>
      <c r="K987" s="203"/>
      <c r="L987" s="88"/>
      <c r="M987" s="204"/>
      <c r="N987" s="88"/>
      <c r="O987" s="204"/>
      <c r="P987" s="205"/>
      <c r="Q987" s="88"/>
      <c r="R987" s="88"/>
      <c r="S987" s="88"/>
      <c r="T987" s="88"/>
      <c r="U987" s="88"/>
      <c r="V987" s="88"/>
      <c r="W987" s="88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88"/>
      <c r="GF987" s="88"/>
      <c r="GG987" s="88"/>
      <c r="GH987" s="88"/>
      <c r="GI987" s="88"/>
      <c r="GJ987" s="88"/>
      <c r="GK987" s="88"/>
      <c r="GL987" s="88"/>
      <c r="GM987" s="88"/>
      <c r="GN987" s="88"/>
    </row>
    <row r="988" spans="1:196" s="195" customFormat="1">
      <c r="A988" s="4"/>
      <c r="B988" s="194"/>
      <c r="C988" s="194"/>
      <c r="D988" s="194"/>
      <c r="E988" s="88"/>
      <c r="F988" s="202"/>
      <c r="G988" s="202"/>
      <c r="I988" s="88"/>
      <c r="J988" s="88"/>
      <c r="K988" s="203"/>
      <c r="L988" s="88"/>
      <c r="M988" s="204"/>
      <c r="N988" s="88"/>
      <c r="O988" s="204"/>
      <c r="P988" s="205"/>
      <c r="Q988" s="88"/>
      <c r="R988" s="88"/>
      <c r="S988" s="88"/>
      <c r="T988" s="88"/>
      <c r="U988" s="88"/>
      <c r="V988" s="88"/>
      <c r="W988" s="88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88"/>
      <c r="GF988" s="88"/>
      <c r="GG988" s="88"/>
      <c r="GH988" s="88"/>
      <c r="GI988" s="88"/>
      <c r="GJ988" s="88"/>
      <c r="GK988" s="88"/>
      <c r="GL988" s="88"/>
      <c r="GM988" s="88"/>
      <c r="GN988" s="88"/>
    </row>
    <row r="989" spans="1:196" s="195" customFormat="1">
      <c r="A989" s="4"/>
      <c r="B989" s="194"/>
      <c r="C989" s="194"/>
      <c r="D989" s="194"/>
      <c r="E989" s="88"/>
      <c r="F989" s="202"/>
      <c r="G989" s="202"/>
      <c r="I989" s="88"/>
      <c r="J989" s="88"/>
      <c r="K989" s="203"/>
      <c r="L989" s="88"/>
      <c r="M989" s="204"/>
      <c r="N989" s="88"/>
      <c r="O989" s="204"/>
      <c r="P989" s="205"/>
      <c r="Q989" s="88"/>
      <c r="R989" s="88"/>
      <c r="S989" s="88"/>
      <c r="T989" s="88"/>
      <c r="U989" s="88"/>
      <c r="V989" s="88"/>
      <c r="W989" s="88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88"/>
      <c r="GF989" s="88"/>
      <c r="GG989" s="88"/>
      <c r="GH989" s="88"/>
      <c r="GI989" s="88"/>
      <c r="GJ989" s="88"/>
      <c r="GK989" s="88"/>
      <c r="GL989" s="88"/>
      <c r="GM989" s="88"/>
      <c r="GN989" s="88"/>
    </row>
    <row r="990" spans="1:196" s="195" customFormat="1">
      <c r="A990" s="4"/>
      <c r="B990" s="194"/>
      <c r="C990" s="194"/>
      <c r="D990" s="194"/>
      <c r="E990" s="88"/>
      <c r="F990" s="202"/>
      <c r="G990" s="202"/>
      <c r="I990" s="88"/>
      <c r="J990" s="88"/>
      <c r="K990" s="203"/>
      <c r="L990" s="88"/>
      <c r="M990" s="204"/>
      <c r="N990" s="88"/>
      <c r="O990" s="204"/>
      <c r="P990" s="205"/>
      <c r="Q990" s="88"/>
      <c r="R990" s="88"/>
      <c r="S990" s="88"/>
      <c r="T990" s="88"/>
      <c r="U990" s="88"/>
      <c r="V990" s="88"/>
      <c r="W990" s="88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88"/>
      <c r="GF990" s="88"/>
      <c r="GG990" s="88"/>
      <c r="GH990" s="88"/>
      <c r="GI990" s="88"/>
      <c r="GJ990" s="88"/>
      <c r="GK990" s="88"/>
      <c r="GL990" s="88"/>
      <c r="GM990" s="88"/>
      <c r="GN990" s="88"/>
    </row>
    <row r="991" spans="1:196" s="195" customFormat="1">
      <c r="A991" s="4"/>
      <c r="B991" s="194"/>
      <c r="C991" s="194"/>
      <c r="D991" s="194"/>
      <c r="E991" s="88"/>
      <c r="F991" s="202"/>
      <c r="G991" s="202"/>
      <c r="I991" s="88"/>
      <c r="J991" s="88"/>
      <c r="K991" s="203"/>
      <c r="L991" s="88"/>
      <c r="M991" s="204"/>
      <c r="N991" s="88"/>
      <c r="O991" s="204"/>
      <c r="P991" s="205"/>
      <c r="Q991" s="88"/>
      <c r="R991" s="88"/>
      <c r="S991" s="88"/>
      <c r="T991" s="88"/>
      <c r="U991" s="88"/>
      <c r="V991" s="88"/>
      <c r="W991" s="88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88"/>
      <c r="GF991" s="88"/>
      <c r="GG991" s="88"/>
      <c r="GH991" s="88"/>
      <c r="GI991" s="88"/>
      <c r="GJ991" s="88"/>
      <c r="GK991" s="88"/>
      <c r="GL991" s="88"/>
      <c r="GM991" s="88"/>
      <c r="GN991" s="88"/>
    </row>
    <row r="992" spans="1:196" s="195" customFormat="1">
      <c r="A992" s="4"/>
      <c r="B992" s="194"/>
      <c r="C992" s="194"/>
      <c r="D992" s="194"/>
      <c r="E992" s="88"/>
      <c r="F992" s="202"/>
      <c r="G992" s="202"/>
      <c r="I992" s="88"/>
      <c r="J992" s="88"/>
      <c r="K992" s="203"/>
      <c r="L992" s="88"/>
      <c r="M992" s="204"/>
      <c r="N992" s="88"/>
      <c r="O992" s="204"/>
      <c r="P992" s="205"/>
      <c r="Q992" s="88"/>
      <c r="R992" s="88"/>
      <c r="S992" s="88"/>
      <c r="T992" s="88"/>
      <c r="U992" s="88"/>
      <c r="V992" s="88"/>
      <c r="W992" s="88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88"/>
      <c r="GF992" s="88"/>
      <c r="GG992" s="88"/>
      <c r="GH992" s="88"/>
      <c r="GI992" s="88"/>
      <c r="GJ992" s="88"/>
      <c r="GK992" s="88"/>
      <c r="GL992" s="88"/>
      <c r="GM992" s="88"/>
      <c r="GN992" s="88"/>
    </row>
    <row r="993" spans="1:196" s="195" customFormat="1">
      <c r="A993" s="4"/>
      <c r="B993" s="194"/>
      <c r="C993" s="194"/>
      <c r="D993" s="194"/>
      <c r="E993" s="88"/>
      <c r="F993" s="202"/>
      <c r="G993" s="202"/>
      <c r="I993" s="88"/>
      <c r="J993" s="88"/>
      <c r="K993" s="203"/>
      <c r="L993" s="88"/>
      <c r="M993" s="204"/>
      <c r="N993" s="88"/>
      <c r="O993" s="204"/>
      <c r="P993" s="205"/>
      <c r="Q993" s="88"/>
      <c r="R993" s="88"/>
      <c r="S993" s="88"/>
      <c r="T993" s="88"/>
      <c r="U993" s="88"/>
      <c r="V993" s="88"/>
      <c r="W993" s="88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88"/>
      <c r="GF993" s="88"/>
      <c r="GG993" s="88"/>
      <c r="GH993" s="88"/>
      <c r="GI993" s="88"/>
      <c r="GJ993" s="88"/>
      <c r="GK993" s="88"/>
      <c r="GL993" s="88"/>
      <c r="GM993" s="88"/>
      <c r="GN993" s="88"/>
    </row>
    <row r="994" spans="1:196" s="195" customFormat="1">
      <c r="A994" s="4"/>
      <c r="B994" s="194"/>
      <c r="C994" s="194"/>
      <c r="D994" s="194"/>
      <c r="E994" s="88"/>
      <c r="F994" s="202"/>
      <c r="G994" s="202"/>
      <c r="I994" s="88"/>
      <c r="J994" s="88"/>
      <c r="K994" s="203"/>
      <c r="L994" s="88"/>
      <c r="M994" s="204"/>
      <c r="N994" s="88"/>
      <c r="O994" s="204"/>
      <c r="P994" s="205"/>
      <c r="Q994" s="88"/>
      <c r="R994" s="88"/>
      <c r="S994" s="88"/>
      <c r="T994" s="88"/>
      <c r="U994" s="88"/>
      <c r="V994" s="88"/>
      <c r="W994" s="88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88"/>
      <c r="GF994" s="88"/>
      <c r="GG994" s="88"/>
      <c r="GH994" s="88"/>
      <c r="GI994" s="88"/>
      <c r="GJ994" s="88"/>
      <c r="GK994" s="88"/>
      <c r="GL994" s="88"/>
      <c r="GM994" s="88"/>
      <c r="GN994" s="88"/>
    </row>
    <row r="995" spans="1:196" s="195" customFormat="1">
      <c r="A995" s="4"/>
      <c r="B995" s="194"/>
      <c r="C995" s="194"/>
      <c r="D995" s="194"/>
      <c r="E995" s="88"/>
      <c r="F995" s="202"/>
      <c r="G995" s="202"/>
      <c r="I995" s="88"/>
      <c r="J995" s="88"/>
      <c r="K995" s="203"/>
      <c r="L995" s="88"/>
      <c r="M995" s="204"/>
      <c r="N995" s="88"/>
      <c r="O995" s="204"/>
      <c r="P995" s="205"/>
      <c r="Q995" s="88"/>
      <c r="R995" s="88"/>
      <c r="S995" s="88"/>
      <c r="T995" s="88"/>
      <c r="U995" s="88"/>
      <c r="V995" s="88"/>
      <c r="W995" s="88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88"/>
      <c r="GF995" s="88"/>
      <c r="GG995" s="88"/>
      <c r="GH995" s="88"/>
      <c r="GI995" s="88"/>
      <c r="GJ995" s="88"/>
      <c r="GK995" s="88"/>
      <c r="GL995" s="88"/>
      <c r="GM995" s="88"/>
      <c r="GN995" s="88"/>
    </row>
    <row r="996" spans="1:196" s="195" customFormat="1">
      <c r="A996" s="4"/>
      <c r="B996" s="194"/>
      <c r="C996" s="194"/>
      <c r="D996" s="194"/>
      <c r="E996" s="88"/>
      <c r="F996" s="202"/>
      <c r="G996" s="202"/>
      <c r="I996" s="88"/>
      <c r="J996" s="88"/>
      <c r="K996" s="203"/>
      <c r="L996" s="88"/>
      <c r="M996" s="204"/>
      <c r="N996" s="88"/>
      <c r="O996" s="204"/>
      <c r="P996" s="205"/>
      <c r="Q996" s="88"/>
      <c r="R996" s="88"/>
      <c r="S996" s="88"/>
      <c r="T996" s="88"/>
      <c r="U996" s="88"/>
      <c r="V996" s="88"/>
      <c r="W996" s="88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88"/>
      <c r="GF996" s="88"/>
      <c r="GG996" s="88"/>
      <c r="GH996" s="88"/>
      <c r="GI996" s="88"/>
      <c r="GJ996" s="88"/>
      <c r="GK996" s="88"/>
      <c r="GL996" s="88"/>
      <c r="GM996" s="88"/>
      <c r="GN996" s="88"/>
    </row>
    <row r="997" spans="1:196" s="195" customFormat="1">
      <c r="A997" s="4"/>
      <c r="B997" s="194"/>
      <c r="C997" s="194"/>
      <c r="D997" s="194"/>
      <c r="E997" s="88"/>
      <c r="F997" s="202"/>
      <c r="G997" s="202"/>
      <c r="I997" s="88"/>
      <c r="J997" s="88"/>
      <c r="K997" s="203"/>
      <c r="L997" s="88"/>
      <c r="M997" s="204"/>
      <c r="N997" s="88"/>
      <c r="O997" s="204"/>
      <c r="P997" s="205"/>
      <c r="Q997" s="88"/>
      <c r="R997" s="88"/>
      <c r="S997" s="88"/>
      <c r="T997" s="88"/>
      <c r="U997" s="88"/>
      <c r="V997" s="88"/>
      <c r="W997" s="88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88"/>
      <c r="GF997" s="88"/>
      <c r="GG997" s="88"/>
      <c r="GH997" s="88"/>
      <c r="GI997" s="88"/>
      <c r="GJ997" s="88"/>
      <c r="GK997" s="88"/>
      <c r="GL997" s="88"/>
      <c r="GM997" s="88"/>
      <c r="GN997" s="88"/>
    </row>
    <row r="998" spans="1:196" s="195" customFormat="1">
      <c r="A998" s="4"/>
      <c r="B998" s="194"/>
      <c r="C998" s="194"/>
      <c r="D998" s="194"/>
      <c r="E998" s="88"/>
      <c r="F998" s="202"/>
      <c r="G998" s="202"/>
      <c r="I998" s="88"/>
      <c r="J998" s="88"/>
      <c r="K998" s="203"/>
      <c r="L998" s="88"/>
      <c r="M998" s="204"/>
      <c r="N998" s="88"/>
      <c r="O998" s="204"/>
      <c r="P998" s="205"/>
      <c r="Q998" s="88"/>
      <c r="R998" s="88"/>
      <c r="S998" s="88"/>
      <c r="T998" s="88"/>
      <c r="U998" s="88"/>
      <c r="V998" s="88"/>
      <c r="W998" s="88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88"/>
      <c r="GF998" s="88"/>
      <c r="GG998" s="88"/>
      <c r="GH998" s="88"/>
      <c r="GI998" s="88"/>
      <c r="GJ998" s="88"/>
      <c r="GK998" s="88"/>
      <c r="GL998" s="88"/>
      <c r="GM998" s="88"/>
      <c r="GN998" s="88"/>
    </row>
    <row r="999" spans="1:196" s="195" customFormat="1">
      <c r="A999" s="4"/>
      <c r="B999" s="194"/>
      <c r="C999" s="194"/>
      <c r="D999" s="194"/>
      <c r="E999" s="88"/>
      <c r="F999" s="202"/>
      <c r="G999" s="202"/>
      <c r="I999" s="88"/>
      <c r="J999" s="88"/>
      <c r="K999" s="203"/>
      <c r="L999" s="88"/>
      <c r="M999" s="204"/>
      <c r="N999" s="88"/>
      <c r="O999" s="204"/>
      <c r="P999" s="205"/>
      <c r="Q999" s="88"/>
      <c r="R999" s="88"/>
      <c r="S999" s="88"/>
      <c r="T999" s="88"/>
      <c r="U999" s="88"/>
      <c r="V999" s="88"/>
      <c r="W999" s="88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88"/>
      <c r="GF999" s="88"/>
      <c r="GG999" s="88"/>
      <c r="GH999" s="88"/>
      <c r="GI999" s="88"/>
      <c r="GJ999" s="88"/>
      <c r="GK999" s="88"/>
      <c r="GL999" s="88"/>
      <c r="GM999" s="88"/>
      <c r="GN999" s="88"/>
    </row>
    <row r="1000" spans="1:196" s="195" customFormat="1">
      <c r="A1000" s="4"/>
      <c r="B1000" s="194"/>
      <c r="C1000" s="194"/>
      <c r="D1000" s="194"/>
      <c r="E1000" s="88"/>
      <c r="F1000" s="202"/>
      <c r="G1000" s="202"/>
      <c r="I1000" s="88"/>
      <c r="J1000" s="88"/>
      <c r="K1000" s="203"/>
      <c r="L1000" s="88"/>
      <c r="M1000" s="204"/>
      <c r="N1000" s="88"/>
      <c r="O1000" s="204"/>
      <c r="P1000" s="205"/>
      <c r="Q1000" s="88"/>
      <c r="R1000" s="88"/>
      <c r="S1000" s="88"/>
      <c r="T1000" s="88"/>
      <c r="U1000" s="88"/>
      <c r="V1000" s="88"/>
      <c r="W1000" s="88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88"/>
      <c r="GF1000" s="88"/>
      <c r="GG1000" s="88"/>
      <c r="GH1000" s="88"/>
      <c r="GI1000" s="88"/>
      <c r="GJ1000" s="88"/>
      <c r="GK1000" s="88"/>
      <c r="GL1000" s="88"/>
      <c r="GM1000" s="88"/>
      <c r="GN1000" s="88"/>
    </row>
    <row r="1001" spans="1:196" s="195" customFormat="1">
      <c r="A1001" s="4"/>
      <c r="B1001" s="194"/>
      <c r="C1001" s="194"/>
      <c r="D1001" s="194"/>
      <c r="E1001" s="88"/>
      <c r="F1001" s="202"/>
      <c r="G1001" s="202"/>
      <c r="I1001" s="88"/>
      <c r="J1001" s="88"/>
      <c r="K1001" s="203"/>
      <c r="L1001" s="88"/>
      <c r="M1001" s="204"/>
      <c r="N1001" s="88"/>
      <c r="O1001" s="204"/>
      <c r="P1001" s="205"/>
      <c r="Q1001" s="88"/>
      <c r="R1001" s="88"/>
      <c r="S1001" s="88"/>
      <c r="T1001" s="88"/>
      <c r="U1001" s="88"/>
      <c r="V1001" s="88"/>
      <c r="W1001" s="88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88"/>
      <c r="GF1001" s="88"/>
      <c r="GG1001" s="88"/>
      <c r="GH1001" s="88"/>
      <c r="GI1001" s="88"/>
      <c r="GJ1001" s="88"/>
      <c r="GK1001" s="88"/>
      <c r="GL1001" s="88"/>
      <c r="GM1001" s="88"/>
      <c r="GN1001" s="88"/>
    </row>
    <row r="1002" spans="1:196" s="195" customFormat="1">
      <c r="A1002" s="4"/>
      <c r="B1002" s="194"/>
      <c r="C1002" s="194"/>
      <c r="D1002" s="194"/>
      <c r="E1002" s="88"/>
      <c r="F1002" s="202"/>
      <c r="G1002" s="202"/>
      <c r="I1002" s="88"/>
      <c r="J1002" s="88"/>
      <c r="K1002" s="203"/>
      <c r="L1002" s="88"/>
      <c r="M1002" s="204"/>
      <c r="N1002" s="88"/>
      <c r="O1002" s="204"/>
      <c r="P1002" s="205"/>
      <c r="Q1002" s="88"/>
      <c r="R1002" s="88"/>
      <c r="S1002" s="88"/>
      <c r="T1002" s="88"/>
      <c r="U1002" s="88"/>
      <c r="V1002" s="88"/>
      <c r="W1002" s="88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88"/>
      <c r="GF1002" s="88"/>
      <c r="GG1002" s="88"/>
      <c r="GH1002" s="88"/>
      <c r="GI1002" s="88"/>
      <c r="GJ1002" s="88"/>
      <c r="GK1002" s="88"/>
      <c r="GL1002" s="88"/>
      <c r="GM1002" s="88"/>
      <c r="GN1002" s="88"/>
    </row>
    <row r="1003" spans="1:196" s="195" customFormat="1">
      <c r="A1003" s="4"/>
      <c r="B1003" s="194"/>
      <c r="C1003" s="194"/>
      <c r="D1003" s="194"/>
      <c r="E1003" s="88"/>
      <c r="F1003" s="202"/>
      <c r="G1003" s="202"/>
      <c r="I1003" s="88"/>
      <c r="J1003" s="88"/>
      <c r="K1003" s="203"/>
      <c r="L1003" s="88"/>
      <c r="M1003" s="204"/>
      <c r="N1003" s="88"/>
      <c r="O1003" s="204"/>
      <c r="P1003" s="205"/>
      <c r="Q1003" s="88"/>
      <c r="R1003" s="88"/>
      <c r="S1003" s="88"/>
      <c r="T1003" s="88"/>
      <c r="U1003" s="88"/>
      <c r="V1003" s="88"/>
      <c r="W1003" s="88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88"/>
      <c r="GF1003" s="88"/>
      <c r="GG1003" s="88"/>
      <c r="GH1003" s="88"/>
      <c r="GI1003" s="88"/>
      <c r="GJ1003" s="88"/>
      <c r="GK1003" s="88"/>
      <c r="GL1003" s="88"/>
      <c r="GM1003" s="88"/>
      <c r="GN1003" s="88"/>
    </row>
    <row r="1004" spans="1:196" s="195" customFormat="1">
      <c r="A1004" s="4"/>
      <c r="B1004" s="194"/>
      <c r="C1004" s="194"/>
      <c r="D1004" s="194"/>
      <c r="E1004" s="88"/>
      <c r="F1004" s="202"/>
      <c r="G1004" s="202"/>
      <c r="I1004" s="88"/>
      <c r="J1004" s="88"/>
      <c r="K1004" s="203"/>
      <c r="L1004" s="88"/>
      <c r="M1004" s="204"/>
      <c r="N1004" s="88"/>
      <c r="O1004" s="204"/>
      <c r="P1004" s="205"/>
      <c r="Q1004" s="88"/>
      <c r="R1004" s="88"/>
      <c r="S1004" s="88"/>
      <c r="T1004" s="88"/>
      <c r="U1004" s="88"/>
      <c r="V1004" s="88"/>
      <c r="W1004" s="88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88"/>
      <c r="GF1004" s="88"/>
      <c r="GG1004" s="88"/>
      <c r="GH1004" s="88"/>
      <c r="GI1004" s="88"/>
      <c r="GJ1004" s="88"/>
      <c r="GK1004" s="88"/>
      <c r="GL1004" s="88"/>
      <c r="GM1004" s="88"/>
      <c r="GN1004" s="88"/>
    </row>
    <row r="1005" spans="1:196" s="195" customFormat="1">
      <c r="A1005" s="4"/>
      <c r="B1005" s="194"/>
      <c r="C1005" s="194"/>
      <c r="D1005" s="194"/>
      <c r="E1005" s="88"/>
      <c r="F1005" s="202"/>
      <c r="G1005" s="202"/>
      <c r="I1005" s="88"/>
      <c r="J1005" s="88"/>
      <c r="K1005" s="203"/>
      <c r="L1005" s="88"/>
      <c r="M1005" s="204"/>
      <c r="N1005" s="88"/>
      <c r="O1005" s="204"/>
      <c r="P1005" s="205"/>
      <c r="Q1005" s="88"/>
      <c r="R1005" s="88"/>
      <c r="S1005" s="88"/>
      <c r="T1005" s="88"/>
      <c r="U1005" s="88"/>
      <c r="V1005" s="88"/>
      <c r="W1005" s="88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88"/>
      <c r="GF1005" s="88"/>
      <c r="GG1005" s="88"/>
      <c r="GH1005" s="88"/>
      <c r="GI1005" s="88"/>
      <c r="GJ1005" s="88"/>
      <c r="GK1005" s="88"/>
      <c r="GL1005" s="88"/>
      <c r="GM1005" s="88"/>
      <c r="GN1005" s="88"/>
    </row>
    <row r="1006" spans="1:196" s="195" customFormat="1">
      <c r="A1006" s="4"/>
      <c r="B1006" s="194"/>
      <c r="C1006" s="194"/>
      <c r="D1006" s="194"/>
      <c r="E1006" s="88"/>
      <c r="F1006" s="202"/>
      <c r="G1006" s="202"/>
      <c r="I1006" s="88"/>
      <c r="J1006" s="88"/>
      <c r="K1006" s="203"/>
      <c r="L1006" s="88"/>
      <c r="M1006" s="204"/>
      <c r="N1006" s="88"/>
      <c r="O1006" s="204"/>
      <c r="P1006" s="205"/>
      <c r="Q1006" s="88"/>
      <c r="R1006" s="88"/>
      <c r="S1006" s="88"/>
      <c r="T1006" s="88"/>
      <c r="U1006" s="88"/>
      <c r="V1006" s="88"/>
      <c r="W1006" s="88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88"/>
      <c r="GF1006" s="88"/>
      <c r="GG1006" s="88"/>
      <c r="GH1006" s="88"/>
      <c r="GI1006" s="88"/>
      <c r="GJ1006" s="88"/>
      <c r="GK1006" s="88"/>
      <c r="GL1006" s="88"/>
      <c r="GM1006" s="88"/>
      <c r="GN1006" s="88"/>
    </row>
    <row r="1007" spans="1:196" s="195" customFormat="1">
      <c r="A1007" s="4"/>
      <c r="B1007" s="194"/>
      <c r="C1007" s="194"/>
      <c r="D1007" s="194"/>
      <c r="E1007" s="88"/>
      <c r="F1007" s="202"/>
      <c r="G1007" s="202"/>
      <c r="I1007" s="88"/>
      <c r="J1007" s="88"/>
      <c r="K1007" s="203"/>
      <c r="L1007" s="88"/>
      <c r="M1007" s="204"/>
      <c r="N1007" s="88"/>
      <c r="O1007" s="204"/>
      <c r="P1007" s="205"/>
      <c r="Q1007" s="88"/>
      <c r="R1007" s="88"/>
      <c r="S1007" s="88"/>
      <c r="T1007" s="88"/>
      <c r="U1007" s="88"/>
      <c r="V1007" s="88"/>
      <c r="W1007" s="88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88"/>
      <c r="GF1007" s="88"/>
      <c r="GG1007" s="88"/>
      <c r="GH1007" s="88"/>
      <c r="GI1007" s="88"/>
      <c r="GJ1007" s="88"/>
      <c r="GK1007" s="88"/>
      <c r="GL1007" s="88"/>
      <c r="GM1007" s="88"/>
      <c r="GN1007" s="88"/>
    </row>
    <row r="1008" spans="1:196" s="195" customFormat="1">
      <c r="A1008" s="4"/>
      <c r="B1008" s="194"/>
      <c r="C1008" s="194"/>
      <c r="D1008" s="194"/>
      <c r="E1008" s="88"/>
      <c r="F1008" s="202"/>
      <c r="G1008" s="202"/>
      <c r="I1008" s="88"/>
      <c r="J1008" s="88"/>
      <c r="K1008" s="203"/>
      <c r="L1008" s="88"/>
      <c r="M1008" s="204"/>
      <c r="N1008" s="88"/>
      <c r="O1008" s="204"/>
      <c r="P1008" s="205"/>
      <c r="Q1008" s="88"/>
      <c r="R1008" s="88"/>
      <c r="S1008" s="88"/>
      <c r="T1008" s="88"/>
      <c r="U1008" s="88"/>
      <c r="V1008" s="88"/>
      <c r="W1008" s="88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88"/>
      <c r="GF1008" s="88"/>
      <c r="GG1008" s="88"/>
      <c r="GH1008" s="88"/>
      <c r="GI1008" s="88"/>
      <c r="GJ1008" s="88"/>
      <c r="GK1008" s="88"/>
      <c r="GL1008" s="88"/>
      <c r="GM1008" s="88"/>
      <c r="GN1008" s="88"/>
    </row>
    <row r="1009" spans="1:196" s="195" customFormat="1">
      <c r="A1009" s="4"/>
      <c r="B1009" s="194"/>
      <c r="C1009" s="194"/>
      <c r="D1009" s="194"/>
      <c r="E1009" s="88"/>
      <c r="F1009" s="202"/>
      <c r="G1009" s="202"/>
      <c r="I1009" s="88"/>
      <c r="J1009" s="88"/>
      <c r="K1009" s="203"/>
      <c r="L1009" s="88"/>
      <c r="M1009" s="204"/>
      <c r="N1009" s="88"/>
      <c r="O1009" s="204"/>
      <c r="P1009" s="205"/>
      <c r="Q1009" s="88"/>
      <c r="R1009" s="88"/>
      <c r="S1009" s="88"/>
      <c r="T1009" s="88"/>
      <c r="U1009" s="88"/>
      <c r="V1009" s="88"/>
      <c r="W1009" s="88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88"/>
      <c r="GF1009" s="88"/>
      <c r="GG1009" s="88"/>
      <c r="GH1009" s="88"/>
      <c r="GI1009" s="88"/>
      <c r="GJ1009" s="88"/>
      <c r="GK1009" s="88"/>
      <c r="GL1009" s="88"/>
      <c r="GM1009" s="88"/>
      <c r="GN1009" s="88"/>
    </row>
    <row r="1010" spans="1:196" s="195" customFormat="1">
      <c r="A1010" s="4"/>
      <c r="B1010" s="194"/>
      <c r="C1010" s="194"/>
      <c r="D1010" s="194"/>
      <c r="E1010" s="88"/>
      <c r="F1010" s="202"/>
      <c r="G1010" s="202"/>
      <c r="I1010" s="88"/>
      <c r="J1010" s="88"/>
      <c r="K1010" s="203"/>
      <c r="L1010" s="88"/>
      <c r="M1010" s="204"/>
      <c r="N1010" s="88"/>
      <c r="O1010" s="204"/>
      <c r="P1010" s="205"/>
      <c r="Q1010" s="88"/>
      <c r="R1010" s="88"/>
      <c r="S1010" s="88"/>
      <c r="T1010" s="88"/>
      <c r="U1010" s="88"/>
      <c r="V1010" s="88"/>
      <c r="W1010" s="88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88"/>
      <c r="GF1010" s="88"/>
      <c r="GG1010" s="88"/>
      <c r="GH1010" s="88"/>
      <c r="GI1010" s="88"/>
      <c r="GJ1010" s="88"/>
      <c r="GK1010" s="88"/>
      <c r="GL1010" s="88"/>
      <c r="GM1010" s="88"/>
      <c r="GN1010" s="88"/>
    </row>
    <row r="1011" spans="1:196" s="195" customFormat="1">
      <c r="A1011" s="4"/>
      <c r="B1011" s="194"/>
      <c r="C1011" s="194"/>
      <c r="D1011" s="194"/>
      <c r="E1011" s="88"/>
      <c r="F1011" s="202"/>
      <c r="G1011" s="202"/>
      <c r="I1011" s="88"/>
      <c r="J1011" s="88"/>
      <c r="K1011" s="203"/>
      <c r="L1011" s="88"/>
      <c r="M1011" s="204"/>
      <c r="N1011" s="88"/>
      <c r="O1011" s="204"/>
      <c r="P1011" s="205"/>
      <c r="Q1011" s="88"/>
      <c r="R1011" s="88"/>
      <c r="S1011" s="88"/>
      <c r="T1011" s="88"/>
      <c r="U1011" s="88"/>
      <c r="V1011" s="88"/>
      <c r="W1011" s="88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88"/>
      <c r="GF1011" s="88"/>
      <c r="GG1011" s="88"/>
      <c r="GH1011" s="88"/>
      <c r="GI1011" s="88"/>
      <c r="GJ1011" s="88"/>
      <c r="GK1011" s="88"/>
      <c r="GL1011" s="88"/>
      <c r="GM1011" s="88"/>
      <c r="GN1011" s="88"/>
    </row>
    <row r="1012" spans="1:196" s="195" customFormat="1">
      <c r="A1012" s="4"/>
      <c r="B1012" s="194"/>
      <c r="C1012" s="194"/>
      <c r="D1012" s="194"/>
      <c r="E1012" s="88"/>
      <c r="F1012" s="202"/>
      <c r="G1012" s="202"/>
      <c r="I1012" s="88"/>
      <c r="J1012" s="88"/>
      <c r="K1012" s="203"/>
      <c r="L1012" s="88"/>
      <c r="M1012" s="204"/>
      <c r="N1012" s="88"/>
      <c r="O1012" s="204"/>
      <c r="P1012" s="205"/>
      <c r="Q1012" s="88"/>
      <c r="R1012" s="88"/>
      <c r="S1012" s="88"/>
      <c r="T1012" s="88"/>
      <c r="U1012" s="88"/>
      <c r="V1012" s="88"/>
      <c r="W1012" s="88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88"/>
      <c r="GF1012" s="88"/>
      <c r="GG1012" s="88"/>
      <c r="GH1012" s="88"/>
      <c r="GI1012" s="88"/>
      <c r="GJ1012" s="88"/>
      <c r="GK1012" s="88"/>
      <c r="GL1012" s="88"/>
      <c r="GM1012" s="88"/>
      <c r="GN1012" s="88"/>
    </row>
    <row r="1013" spans="1:196" s="195" customFormat="1">
      <c r="A1013" s="4"/>
      <c r="B1013" s="194"/>
      <c r="C1013" s="194"/>
      <c r="D1013" s="194"/>
      <c r="E1013" s="88"/>
      <c r="F1013" s="202"/>
      <c r="G1013" s="202"/>
      <c r="I1013" s="88"/>
      <c r="J1013" s="88"/>
      <c r="K1013" s="203"/>
      <c r="L1013" s="88"/>
      <c r="M1013" s="204"/>
      <c r="N1013" s="88"/>
      <c r="O1013" s="204"/>
      <c r="P1013" s="205"/>
      <c r="Q1013" s="88"/>
      <c r="R1013" s="88"/>
      <c r="S1013" s="88"/>
      <c r="T1013" s="88"/>
      <c r="U1013" s="88"/>
      <c r="V1013" s="88"/>
      <c r="W1013" s="88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88"/>
      <c r="GF1013" s="88"/>
      <c r="GG1013" s="88"/>
      <c r="GH1013" s="88"/>
      <c r="GI1013" s="88"/>
      <c r="GJ1013" s="88"/>
      <c r="GK1013" s="88"/>
      <c r="GL1013" s="88"/>
      <c r="GM1013" s="88"/>
      <c r="GN1013" s="88"/>
    </row>
    <row r="1014" spans="1:196" s="195" customFormat="1">
      <c r="A1014" s="4"/>
      <c r="B1014" s="194"/>
      <c r="C1014" s="194"/>
      <c r="D1014" s="194"/>
      <c r="E1014" s="88"/>
      <c r="F1014" s="202"/>
      <c r="G1014" s="202"/>
      <c r="I1014" s="88"/>
      <c r="J1014" s="88"/>
      <c r="K1014" s="203"/>
      <c r="L1014" s="88"/>
      <c r="M1014" s="204"/>
      <c r="N1014" s="88"/>
      <c r="O1014" s="204"/>
      <c r="P1014" s="205"/>
      <c r="Q1014" s="88"/>
      <c r="R1014" s="88"/>
      <c r="S1014" s="88"/>
      <c r="T1014" s="88"/>
      <c r="U1014" s="88"/>
      <c r="V1014" s="88"/>
      <c r="W1014" s="88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88"/>
      <c r="GF1014" s="88"/>
      <c r="GG1014" s="88"/>
      <c r="GH1014" s="88"/>
      <c r="GI1014" s="88"/>
      <c r="GJ1014" s="88"/>
      <c r="GK1014" s="88"/>
      <c r="GL1014" s="88"/>
      <c r="GM1014" s="88"/>
      <c r="GN1014" s="88"/>
    </row>
    <row r="1015" spans="1:196" s="195" customFormat="1">
      <c r="A1015" s="4"/>
      <c r="B1015" s="194"/>
      <c r="C1015" s="194"/>
      <c r="D1015" s="194"/>
      <c r="E1015" s="88"/>
      <c r="F1015" s="202"/>
      <c r="G1015" s="202"/>
      <c r="I1015" s="88"/>
      <c r="J1015" s="88"/>
      <c r="K1015" s="203"/>
      <c r="L1015" s="88"/>
      <c r="M1015" s="204"/>
      <c r="N1015" s="88"/>
      <c r="O1015" s="204"/>
      <c r="P1015" s="205"/>
      <c r="Q1015" s="88"/>
      <c r="R1015" s="88"/>
      <c r="S1015" s="88"/>
      <c r="T1015" s="88"/>
      <c r="U1015" s="88"/>
      <c r="V1015" s="88"/>
      <c r="W1015" s="88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88"/>
      <c r="GF1015" s="88"/>
      <c r="GG1015" s="88"/>
      <c r="GH1015" s="88"/>
      <c r="GI1015" s="88"/>
      <c r="GJ1015" s="88"/>
      <c r="GK1015" s="88"/>
      <c r="GL1015" s="88"/>
      <c r="GM1015" s="88"/>
      <c r="GN1015" s="88"/>
    </row>
    <row r="1016" spans="1:196" s="195" customFormat="1">
      <c r="A1016" s="4"/>
      <c r="B1016" s="194"/>
      <c r="C1016" s="194"/>
      <c r="D1016" s="194"/>
      <c r="E1016" s="88"/>
      <c r="F1016" s="202"/>
      <c r="G1016" s="202"/>
      <c r="I1016" s="88"/>
      <c r="J1016" s="88"/>
      <c r="K1016" s="203"/>
      <c r="L1016" s="88"/>
      <c r="M1016" s="204"/>
      <c r="N1016" s="88"/>
      <c r="O1016" s="204"/>
      <c r="P1016" s="205"/>
      <c r="Q1016" s="88"/>
      <c r="R1016" s="88"/>
      <c r="S1016" s="88"/>
      <c r="T1016" s="88"/>
      <c r="U1016" s="88"/>
      <c r="V1016" s="88"/>
      <c r="W1016" s="88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88"/>
      <c r="GF1016" s="88"/>
      <c r="GG1016" s="88"/>
      <c r="GH1016" s="88"/>
      <c r="GI1016" s="88"/>
      <c r="GJ1016" s="88"/>
      <c r="GK1016" s="88"/>
      <c r="GL1016" s="88"/>
      <c r="GM1016" s="88"/>
      <c r="GN1016" s="88"/>
    </row>
    <row r="1017" spans="1:196" s="195" customFormat="1">
      <c r="A1017" s="4"/>
      <c r="B1017" s="194"/>
      <c r="C1017" s="194"/>
      <c r="D1017" s="194"/>
      <c r="E1017" s="88"/>
      <c r="F1017" s="202"/>
      <c r="G1017" s="202"/>
      <c r="I1017" s="88"/>
      <c r="J1017" s="88"/>
      <c r="K1017" s="203"/>
      <c r="L1017" s="88"/>
      <c r="M1017" s="204"/>
      <c r="N1017" s="88"/>
      <c r="O1017" s="204"/>
      <c r="P1017" s="205"/>
      <c r="Q1017" s="88"/>
      <c r="R1017" s="88"/>
      <c r="S1017" s="88"/>
      <c r="T1017" s="88"/>
      <c r="U1017" s="88"/>
      <c r="V1017" s="88"/>
      <c r="W1017" s="88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88"/>
      <c r="GF1017" s="88"/>
      <c r="GG1017" s="88"/>
      <c r="GH1017" s="88"/>
      <c r="GI1017" s="88"/>
      <c r="GJ1017" s="88"/>
      <c r="GK1017" s="88"/>
      <c r="GL1017" s="88"/>
      <c r="GM1017" s="88"/>
      <c r="GN1017" s="88"/>
    </row>
    <row r="1018" spans="1:196" s="195" customFormat="1">
      <c r="A1018" s="4"/>
      <c r="B1018" s="194"/>
      <c r="C1018" s="194"/>
      <c r="D1018" s="194"/>
      <c r="E1018" s="88"/>
      <c r="F1018" s="202"/>
      <c r="G1018" s="202"/>
      <c r="I1018" s="88"/>
      <c r="J1018" s="88"/>
      <c r="K1018" s="203"/>
      <c r="L1018" s="88"/>
      <c r="M1018" s="204"/>
      <c r="N1018" s="88"/>
      <c r="O1018" s="204"/>
      <c r="P1018" s="205"/>
      <c r="Q1018" s="88"/>
      <c r="R1018" s="88"/>
      <c r="S1018" s="88"/>
      <c r="T1018" s="88"/>
      <c r="U1018" s="88"/>
      <c r="V1018" s="88"/>
      <c r="W1018" s="88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88"/>
      <c r="GF1018" s="88"/>
      <c r="GG1018" s="88"/>
      <c r="GH1018" s="88"/>
      <c r="GI1018" s="88"/>
      <c r="GJ1018" s="88"/>
      <c r="GK1018" s="88"/>
      <c r="GL1018" s="88"/>
      <c r="GM1018" s="88"/>
      <c r="GN1018" s="88"/>
    </row>
    <row r="1019" spans="1:196" s="195" customFormat="1">
      <c r="A1019" s="4"/>
      <c r="B1019" s="194"/>
      <c r="C1019" s="194"/>
      <c r="D1019" s="194"/>
      <c r="E1019" s="88"/>
      <c r="F1019" s="202"/>
      <c r="G1019" s="202"/>
      <c r="I1019" s="88"/>
      <c r="J1019" s="88"/>
      <c r="K1019" s="203"/>
      <c r="L1019" s="88"/>
      <c r="M1019" s="204"/>
      <c r="N1019" s="88"/>
      <c r="O1019" s="204"/>
      <c r="P1019" s="205"/>
      <c r="Q1019" s="88"/>
      <c r="R1019" s="88"/>
      <c r="S1019" s="88"/>
      <c r="T1019" s="88"/>
      <c r="U1019" s="88"/>
      <c r="V1019" s="88"/>
      <c r="W1019" s="88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88"/>
      <c r="GF1019" s="88"/>
      <c r="GG1019" s="88"/>
      <c r="GH1019" s="88"/>
      <c r="GI1019" s="88"/>
      <c r="GJ1019" s="88"/>
      <c r="GK1019" s="88"/>
      <c r="GL1019" s="88"/>
      <c r="GM1019" s="88"/>
      <c r="GN1019" s="88"/>
    </row>
    <row r="1020" spans="1:196" s="195" customFormat="1">
      <c r="A1020" s="4"/>
      <c r="B1020" s="194"/>
      <c r="C1020" s="194"/>
      <c r="D1020" s="194"/>
      <c r="E1020" s="88"/>
      <c r="F1020" s="202"/>
      <c r="G1020" s="202"/>
      <c r="I1020" s="88"/>
      <c r="J1020" s="88"/>
      <c r="K1020" s="203"/>
      <c r="L1020" s="88"/>
      <c r="M1020" s="204"/>
      <c r="N1020" s="88"/>
      <c r="O1020" s="204"/>
      <c r="P1020" s="205"/>
      <c r="Q1020" s="88"/>
      <c r="R1020" s="88"/>
      <c r="S1020" s="88"/>
      <c r="T1020" s="88"/>
      <c r="U1020" s="88"/>
      <c r="V1020" s="88"/>
      <c r="W1020" s="88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88"/>
      <c r="GF1020" s="88"/>
      <c r="GG1020" s="88"/>
      <c r="GH1020" s="88"/>
      <c r="GI1020" s="88"/>
      <c r="GJ1020" s="88"/>
      <c r="GK1020" s="88"/>
      <c r="GL1020" s="88"/>
      <c r="GM1020" s="88"/>
      <c r="GN1020" s="88"/>
    </row>
    <row r="1021" spans="1:196" s="195" customFormat="1">
      <c r="A1021" s="4"/>
      <c r="B1021" s="194"/>
      <c r="C1021" s="194"/>
      <c r="D1021" s="194"/>
      <c r="E1021" s="88"/>
      <c r="F1021" s="202"/>
      <c r="G1021" s="202"/>
      <c r="I1021" s="88"/>
      <c r="J1021" s="88"/>
      <c r="K1021" s="203"/>
      <c r="L1021" s="88"/>
      <c r="M1021" s="204"/>
      <c r="N1021" s="88"/>
      <c r="O1021" s="204"/>
      <c r="P1021" s="205"/>
      <c r="Q1021" s="88"/>
      <c r="R1021" s="88"/>
      <c r="S1021" s="88"/>
      <c r="T1021" s="88"/>
      <c r="U1021" s="88"/>
      <c r="V1021" s="88"/>
      <c r="W1021" s="88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88"/>
      <c r="GF1021" s="88"/>
      <c r="GG1021" s="88"/>
      <c r="GH1021" s="88"/>
      <c r="GI1021" s="88"/>
      <c r="GJ1021" s="88"/>
      <c r="GK1021" s="88"/>
      <c r="GL1021" s="88"/>
      <c r="GM1021" s="88"/>
      <c r="GN1021" s="88"/>
    </row>
    <row r="1022" spans="1:196" s="195" customFormat="1">
      <c r="A1022" s="4"/>
      <c r="B1022" s="194"/>
      <c r="C1022" s="194"/>
      <c r="D1022" s="194"/>
      <c r="E1022" s="88"/>
      <c r="F1022" s="202"/>
      <c r="G1022" s="202"/>
      <c r="I1022" s="88"/>
      <c r="J1022" s="88"/>
      <c r="K1022" s="203"/>
      <c r="L1022" s="88"/>
      <c r="M1022" s="204"/>
      <c r="N1022" s="88"/>
      <c r="O1022" s="204"/>
      <c r="P1022" s="205"/>
      <c r="Q1022" s="88"/>
      <c r="R1022" s="88"/>
      <c r="S1022" s="88"/>
      <c r="T1022" s="88"/>
      <c r="U1022" s="88"/>
      <c r="V1022" s="88"/>
      <c r="W1022" s="88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88"/>
      <c r="GF1022" s="88"/>
      <c r="GG1022" s="88"/>
      <c r="GH1022" s="88"/>
      <c r="GI1022" s="88"/>
      <c r="GJ1022" s="88"/>
      <c r="GK1022" s="88"/>
      <c r="GL1022" s="88"/>
      <c r="GM1022" s="88"/>
      <c r="GN1022" s="88"/>
    </row>
    <row r="1023" spans="1:196" s="195" customFormat="1">
      <c r="A1023" s="4"/>
      <c r="B1023" s="194"/>
      <c r="C1023" s="194"/>
      <c r="D1023" s="194"/>
      <c r="E1023" s="88"/>
      <c r="F1023" s="202"/>
      <c r="G1023" s="202"/>
      <c r="I1023" s="88"/>
      <c r="J1023" s="88"/>
      <c r="K1023" s="203"/>
      <c r="L1023" s="88"/>
      <c r="M1023" s="204"/>
      <c r="N1023" s="88"/>
      <c r="O1023" s="204"/>
      <c r="P1023" s="205"/>
      <c r="Q1023" s="88"/>
      <c r="R1023" s="88"/>
      <c r="S1023" s="88"/>
      <c r="T1023" s="88"/>
      <c r="U1023" s="88"/>
      <c r="V1023" s="88"/>
      <c r="W1023" s="88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88"/>
      <c r="GF1023" s="88"/>
      <c r="GG1023" s="88"/>
      <c r="GH1023" s="88"/>
      <c r="GI1023" s="88"/>
      <c r="GJ1023" s="88"/>
      <c r="GK1023" s="88"/>
      <c r="GL1023" s="88"/>
      <c r="GM1023" s="88"/>
      <c r="GN1023" s="88"/>
    </row>
    <row r="1024" spans="1:196" s="195" customFormat="1">
      <c r="A1024" s="4"/>
      <c r="B1024" s="194"/>
      <c r="C1024" s="194"/>
      <c r="D1024" s="194"/>
      <c r="E1024" s="88"/>
      <c r="F1024" s="202"/>
      <c r="G1024" s="202"/>
      <c r="I1024" s="88"/>
      <c r="J1024" s="88"/>
      <c r="K1024" s="203"/>
      <c r="L1024" s="88"/>
      <c r="M1024" s="204"/>
      <c r="N1024" s="88"/>
      <c r="O1024" s="204"/>
      <c r="P1024" s="205"/>
      <c r="Q1024" s="88"/>
      <c r="R1024" s="88"/>
      <c r="S1024" s="88"/>
      <c r="T1024" s="88"/>
      <c r="U1024" s="88"/>
      <c r="V1024" s="88"/>
      <c r="W1024" s="88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88"/>
      <c r="GF1024" s="88"/>
      <c r="GG1024" s="88"/>
      <c r="GH1024" s="88"/>
      <c r="GI1024" s="88"/>
      <c r="GJ1024" s="88"/>
      <c r="GK1024" s="88"/>
      <c r="GL1024" s="88"/>
      <c r="GM1024" s="88"/>
      <c r="GN1024" s="88"/>
    </row>
    <row r="1025" spans="1:196" s="195" customFormat="1">
      <c r="A1025" s="4"/>
      <c r="B1025" s="194"/>
      <c r="C1025" s="194"/>
      <c r="D1025" s="194"/>
      <c r="E1025" s="88"/>
      <c r="F1025" s="202"/>
      <c r="G1025" s="202"/>
      <c r="I1025" s="88"/>
      <c r="J1025" s="88"/>
      <c r="K1025" s="203"/>
      <c r="L1025" s="88"/>
      <c r="M1025" s="204"/>
      <c r="N1025" s="88"/>
      <c r="O1025" s="204"/>
      <c r="P1025" s="205"/>
      <c r="Q1025" s="88"/>
      <c r="R1025" s="88"/>
      <c r="S1025" s="88"/>
      <c r="T1025" s="88"/>
      <c r="U1025" s="88"/>
      <c r="V1025" s="88"/>
      <c r="W1025" s="88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88"/>
      <c r="GF1025" s="88"/>
      <c r="GG1025" s="88"/>
      <c r="GH1025" s="88"/>
      <c r="GI1025" s="88"/>
      <c r="GJ1025" s="88"/>
      <c r="GK1025" s="88"/>
      <c r="GL1025" s="88"/>
      <c r="GM1025" s="88"/>
      <c r="GN1025" s="88"/>
    </row>
    <row r="1026" spans="1:196" s="195" customFormat="1">
      <c r="A1026" s="4"/>
      <c r="B1026" s="194"/>
      <c r="C1026" s="194"/>
      <c r="D1026" s="194"/>
      <c r="E1026" s="88"/>
      <c r="F1026" s="202"/>
      <c r="G1026" s="202"/>
      <c r="I1026" s="88"/>
      <c r="J1026" s="88"/>
      <c r="K1026" s="203"/>
      <c r="L1026" s="88"/>
      <c r="M1026" s="204"/>
      <c r="N1026" s="88"/>
      <c r="O1026" s="204"/>
      <c r="P1026" s="205"/>
      <c r="Q1026" s="88"/>
      <c r="R1026" s="88"/>
      <c r="S1026" s="88"/>
      <c r="T1026" s="88"/>
      <c r="U1026" s="88"/>
      <c r="V1026" s="88"/>
      <c r="W1026" s="88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88"/>
      <c r="GF1026" s="88"/>
      <c r="GG1026" s="88"/>
      <c r="GH1026" s="88"/>
      <c r="GI1026" s="88"/>
      <c r="GJ1026" s="88"/>
      <c r="GK1026" s="88"/>
      <c r="GL1026" s="88"/>
      <c r="GM1026" s="88"/>
      <c r="GN1026" s="88"/>
    </row>
    <row r="1027" spans="1:196" s="195" customFormat="1">
      <c r="A1027" s="4"/>
      <c r="B1027" s="194"/>
      <c r="C1027" s="194"/>
      <c r="D1027" s="194"/>
      <c r="E1027" s="88"/>
      <c r="F1027" s="202"/>
      <c r="G1027" s="202"/>
      <c r="I1027" s="88"/>
      <c r="J1027" s="88"/>
      <c r="K1027" s="203"/>
      <c r="L1027" s="88"/>
      <c r="M1027" s="204"/>
      <c r="N1027" s="88"/>
      <c r="O1027" s="204"/>
      <c r="P1027" s="205"/>
      <c r="Q1027" s="88"/>
      <c r="R1027" s="88"/>
      <c r="S1027" s="88"/>
      <c r="T1027" s="88"/>
      <c r="U1027" s="88"/>
      <c r="V1027" s="88"/>
      <c r="W1027" s="88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88"/>
      <c r="GF1027" s="88"/>
      <c r="GG1027" s="88"/>
      <c r="GH1027" s="88"/>
      <c r="GI1027" s="88"/>
      <c r="GJ1027" s="88"/>
      <c r="GK1027" s="88"/>
      <c r="GL1027" s="88"/>
      <c r="GM1027" s="88"/>
      <c r="GN1027" s="88"/>
    </row>
    <row r="1028" spans="1:196" s="195" customFormat="1">
      <c r="A1028" s="4"/>
      <c r="B1028" s="194"/>
      <c r="C1028" s="194"/>
      <c r="D1028" s="194"/>
      <c r="E1028" s="88"/>
      <c r="F1028" s="202"/>
      <c r="G1028" s="202"/>
      <c r="I1028" s="88"/>
      <c r="J1028" s="88"/>
      <c r="K1028" s="203"/>
      <c r="L1028" s="88"/>
      <c r="M1028" s="204"/>
      <c r="N1028" s="88"/>
      <c r="O1028" s="204"/>
      <c r="P1028" s="205"/>
      <c r="Q1028" s="88"/>
      <c r="R1028" s="88"/>
      <c r="S1028" s="88"/>
      <c r="T1028" s="88"/>
      <c r="U1028" s="88"/>
      <c r="V1028" s="88"/>
      <c r="W1028" s="88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88"/>
      <c r="GF1028" s="88"/>
      <c r="GG1028" s="88"/>
      <c r="GH1028" s="88"/>
      <c r="GI1028" s="88"/>
      <c r="GJ1028" s="88"/>
      <c r="GK1028" s="88"/>
      <c r="GL1028" s="88"/>
      <c r="GM1028" s="88"/>
      <c r="GN1028" s="88"/>
    </row>
    <row r="1029" spans="1:196" s="195" customFormat="1">
      <c r="A1029" s="4"/>
      <c r="B1029" s="194"/>
      <c r="C1029" s="194"/>
      <c r="D1029" s="194"/>
      <c r="E1029" s="88"/>
      <c r="F1029" s="202"/>
      <c r="G1029" s="202"/>
      <c r="I1029" s="88"/>
      <c r="J1029" s="88"/>
      <c r="K1029" s="203"/>
      <c r="L1029" s="88"/>
      <c r="M1029" s="204"/>
      <c r="N1029" s="88"/>
      <c r="O1029" s="204"/>
      <c r="P1029" s="205"/>
      <c r="Q1029" s="88"/>
      <c r="R1029" s="88"/>
      <c r="S1029" s="88"/>
      <c r="T1029" s="88"/>
      <c r="U1029" s="88"/>
      <c r="V1029" s="88"/>
      <c r="W1029" s="88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88"/>
      <c r="GF1029" s="88"/>
      <c r="GG1029" s="88"/>
      <c r="GH1029" s="88"/>
      <c r="GI1029" s="88"/>
      <c r="GJ1029" s="88"/>
      <c r="GK1029" s="88"/>
      <c r="GL1029" s="88"/>
      <c r="GM1029" s="88"/>
      <c r="GN1029" s="88"/>
    </row>
    <row r="1030" spans="1:196" s="195" customFormat="1">
      <c r="A1030" s="4"/>
      <c r="B1030" s="194"/>
      <c r="C1030" s="194"/>
      <c r="D1030" s="194"/>
      <c r="E1030" s="88"/>
      <c r="F1030" s="202"/>
      <c r="G1030" s="202"/>
      <c r="I1030" s="88"/>
      <c r="J1030" s="88"/>
      <c r="K1030" s="203"/>
      <c r="L1030" s="88"/>
      <c r="M1030" s="204"/>
      <c r="N1030" s="88"/>
      <c r="O1030" s="204"/>
      <c r="P1030" s="205"/>
      <c r="Q1030" s="88"/>
      <c r="R1030" s="88"/>
      <c r="S1030" s="88"/>
      <c r="T1030" s="88"/>
      <c r="U1030" s="88"/>
      <c r="V1030" s="88"/>
      <c r="W1030" s="88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88"/>
      <c r="GF1030" s="88"/>
      <c r="GG1030" s="88"/>
      <c r="GH1030" s="88"/>
      <c r="GI1030" s="88"/>
      <c r="GJ1030" s="88"/>
      <c r="GK1030" s="88"/>
      <c r="GL1030" s="88"/>
      <c r="GM1030" s="88"/>
      <c r="GN1030" s="88"/>
    </row>
    <row r="1031" spans="1:196" s="195" customFormat="1">
      <c r="A1031" s="4"/>
      <c r="B1031" s="194"/>
      <c r="C1031" s="194"/>
      <c r="D1031" s="194"/>
      <c r="E1031" s="88"/>
      <c r="F1031" s="202"/>
      <c r="G1031" s="202"/>
      <c r="I1031" s="88"/>
      <c r="J1031" s="88"/>
      <c r="K1031" s="203"/>
      <c r="L1031" s="88"/>
      <c r="M1031" s="204"/>
      <c r="N1031" s="88"/>
      <c r="O1031" s="204"/>
      <c r="P1031" s="205"/>
      <c r="Q1031" s="88"/>
      <c r="R1031" s="88"/>
      <c r="S1031" s="88"/>
      <c r="T1031" s="88"/>
      <c r="U1031" s="88"/>
      <c r="V1031" s="88"/>
      <c r="W1031" s="88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88"/>
      <c r="GF1031" s="88"/>
      <c r="GG1031" s="88"/>
      <c r="GH1031" s="88"/>
      <c r="GI1031" s="88"/>
      <c r="GJ1031" s="88"/>
      <c r="GK1031" s="88"/>
      <c r="GL1031" s="88"/>
      <c r="GM1031" s="88"/>
      <c r="GN1031" s="88"/>
    </row>
    <row r="1032" spans="1:196" s="195" customFormat="1">
      <c r="A1032" s="4"/>
      <c r="B1032" s="194"/>
      <c r="C1032" s="194"/>
      <c r="D1032" s="194"/>
      <c r="E1032" s="88"/>
      <c r="F1032" s="202"/>
      <c r="G1032" s="202"/>
      <c r="I1032" s="88"/>
      <c r="J1032" s="88"/>
      <c r="K1032" s="203"/>
      <c r="L1032" s="88"/>
      <c r="M1032" s="204"/>
      <c r="N1032" s="88"/>
      <c r="O1032" s="204"/>
      <c r="P1032" s="205"/>
      <c r="Q1032" s="88"/>
      <c r="R1032" s="88"/>
      <c r="S1032" s="88"/>
      <c r="T1032" s="88"/>
      <c r="U1032" s="88"/>
      <c r="V1032" s="88"/>
      <c r="W1032" s="88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88"/>
      <c r="GF1032" s="88"/>
      <c r="GG1032" s="88"/>
      <c r="GH1032" s="88"/>
      <c r="GI1032" s="88"/>
      <c r="GJ1032" s="88"/>
      <c r="GK1032" s="88"/>
      <c r="GL1032" s="88"/>
      <c r="GM1032" s="88"/>
      <c r="GN1032" s="88"/>
    </row>
    <row r="1033" spans="1:196" s="195" customFormat="1">
      <c r="A1033" s="4"/>
      <c r="B1033" s="194"/>
      <c r="C1033" s="194"/>
      <c r="D1033" s="194"/>
      <c r="E1033" s="88"/>
      <c r="F1033" s="202"/>
      <c r="G1033" s="202"/>
      <c r="I1033" s="88"/>
      <c r="J1033" s="88"/>
      <c r="K1033" s="203"/>
      <c r="L1033" s="88"/>
      <c r="M1033" s="204"/>
      <c r="N1033" s="88"/>
      <c r="O1033" s="204"/>
      <c r="P1033" s="205"/>
      <c r="Q1033" s="88"/>
      <c r="R1033" s="88"/>
      <c r="S1033" s="88"/>
      <c r="T1033" s="88"/>
      <c r="U1033" s="88"/>
      <c r="V1033" s="88"/>
      <c r="W1033" s="88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88"/>
      <c r="GF1033" s="88"/>
      <c r="GG1033" s="88"/>
      <c r="GH1033" s="88"/>
      <c r="GI1033" s="88"/>
      <c r="GJ1033" s="88"/>
      <c r="GK1033" s="88"/>
      <c r="GL1033" s="88"/>
      <c r="GM1033" s="88"/>
      <c r="GN1033" s="88"/>
    </row>
    <row r="1034" spans="1:196" s="195" customFormat="1">
      <c r="A1034" s="4"/>
      <c r="B1034" s="194"/>
      <c r="C1034" s="194"/>
      <c r="D1034" s="194"/>
      <c r="E1034" s="88"/>
      <c r="F1034" s="202"/>
      <c r="G1034" s="202"/>
      <c r="I1034" s="88"/>
      <c r="J1034" s="88"/>
      <c r="K1034" s="203"/>
      <c r="L1034" s="88"/>
      <c r="M1034" s="204"/>
      <c r="N1034" s="88"/>
      <c r="O1034" s="204"/>
      <c r="P1034" s="205"/>
      <c r="Q1034" s="88"/>
      <c r="R1034" s="88"/>
      <c r="S1034" s="88"/>
      <c r="T1034" s="88"/>
      <c r="U1034" s="88"/>
      <c r="V1034" s="88"/>
      <c r="W1034" s="88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88"/>
      <c r="GF1034" s="88"/>
      <c r="GG1034" s="88"/>
      <c r="GH1034" s="88"/>
      <c r="GI1034" s="88"/>
      <c r="GJ1034" s="88"/>
      <c r="GK1034" s="88"/>
      <c r="GL1034" s="88"/>
      <c r="GM1034" s="88"/>
      <c r="GN1034" s="88"/>
    </row>
    <row r="1035" spans="1:196" s="195" customFormat="1">
      <c r="A1035" s="4"/>
      <c r="B1035" s="194"/>
      <c r="C1035" s="194"/>
      <c r="D1035" s="194"/>
      <c r="E1035" s="88"/>
      <c r="F1035" s="202"/>
      <c r="G1035" s="202"/>
      <c r="I1035" s="88"/>
      <c r="J1035" s="88"/>
      <c r="K1035" s="203"/>
      <c r="L1035" s="88"/>
      <c r="M1035" s="204"/>
      <c r="N1035" s="88"/>
      <c r="O1035" s="204"/>
      <c r="P1035" s="205"/>
      <c r="Q1035" s="88"/>
      <c r="R1035" s="88"/>
      <c r="S1035" s="88"/>
      <c r="T1035" s="88"/>
      <c r="U1035" s="88"/>
      <c r="V1035" s="88"/>
      <c r="W1035" s="88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88"/>
      <c r="GF1035" s="88"/>
      <c r="GG1035" s="88"/>
      <c r="GH1035" s="88"/>
      <c r="GI1035" s="88"/>
      <c r="GJ1035" s="88"/>
      <c r="GK1035" s="88"/>
      <c r="GL1035" s="88"/>
      <c r="GM1035" s="88"/>
      <c r="GN1035" s="88"/>
    </row>
    <row r="1036" spans="1:196" s="195" customFormat="1">
      <c r="A1036" s="4"/>
      <c r="B1036" s="194"/>
      <c r="C1036" s="194"/>
      <c r="D1036" s="194"/>
      <c r="E1036" s="88"/>
      <c r="F1036" s="202"/>
      <c r="G1036" s="202"/>
      <c r="I1036" s="88"/>
      <c r="J1036" s="88"/>
      <c r="K1036" s="203"/>
      <c r="L1036" s="88"/>
      <c r="M1036" s="204"/>
      <c r="N1036" s="88"/>
      <c r="O1036" s="204"/>
      <c r="P1036" s="205"/>
      <c r="Q1036" s="88"/>
      <c r="R1036" s="88"/>
      <c r="S1036" s="88"/>
      <c r="T1036" s="88"/>
      <c r="U1036" s="88"/>
      <c r="V1036" s="88"/>
      <c r="W1036" s="88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88"/>
      <c r="GF1036" s="88"/>
      <c r="GG1036" s="88"/>
      <c r="GH1036" s="88"/>
      <c r="GI1036" s="88"/>
      <c r="GJ1036" s="88"/>
      <c r="GK1036" s="88"/>
      <c r="GL1036" s="88"/>
      <c r="GM1036" s="88"/>
      <c r="GN1036" s="88"/>
    </row>
    <row r="1037" spans="1:196" s="195" customFormat="1">
      <c r="A1037" s="4"/>
      <c r="B1037" s="194"/>
      <c r="C1037" s="194"/>
      <c r="D1037" s="194"/>
      <c r="E1037" s="88"/>
      <c r="F1037" s="202"/>
      <c r="G1037" s="202"/>
      <c r="I1037" s="88"/>
      <c r="J1037" s="88"/>
      <c r="K1037" s="203"/>
      <c r="L1037" s="88"/>
      <c r="M1037" s="204"/>
      <c r="N1037" s="88"/>
      <c r="O1037" s="204"/>
      <c r="P1037" s="205"/>
      <c r="Q1037" s="88"/>
      <c r="R1037" s="88"/>
      <c r="S1037" s="88"/>
      <c r="T1037" s="88"/>
      <c r="U1037" s="88"/>
      <c r="V1037" s="88"/>
      <c r="W1037" s="88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88"/>
      <c r="GF1037" s="88"/>
      <c r="GG1037" s="88"/>
      <c r="GH1037" s="88"/>
      <c r="GI1037" s="88"/>
      <c r="GJ1037" s="88"/>
      <c r="GK1037" s="88"/>
      <c r="GL1037" s="88"/>
      <c r="GM1037" s="88"/>
      <c r="GN1037" s="88"/>
    </row>
    <row r="1038" spans="1:196" s="195" customFormat="1">
      <c r="A1038" s="4"/>
      <c r="B1038" s="194"/>
      <c r="C1038" s="194"/>
      <c r="D1038" s="194"/>
      <c r="E1038" s="88"/>
      <c r="F1038" s="202"/>
      <c r="G1038" s="202"/>
      <c r="I1038" s="88"/>
      <c r="J1038" s="88"/>
      <c r="K1038" s="203"/>
      <c r="L1038" s="88"/>
      <c r="M1038" s="204"/>
      <c r="N1038" s="88"/>
      <c r="O1038" s="204"/>
      <c r="P1038" s="205"/>
      <c r="Q1038" s="88"/>
      <c r="R1038" s="88"/>
      <c r="S1038" s="88"/>
      <c r="T1038" s="88"/>
      <c r="U1038" s="88"/>
      <c r="V1038" s="88"/>
      <c r="W1038" s="88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88"/>
      <c r="GF1038" s="88"/>
      <c r="GG1038" s="88"/>
      <c r="GH1038" s="88"/>
      <c r="GI1038" s="88"/>
      <c r="GJ1038" s="88"/>
      <c r="GK1038" s="88"/>
      <c r="GL1038" s="88"/>
      <c r="GM1038" s="88"/>
      <c r="GN1038" s="88"/>
    </row>
    <row r="1039" spans="1:196" s="195" customFormat="1">
      <c r="A1039" s="4"/>
      <c r="B1039" s="194"/>
      <c r="C1039" s="194"/>
      <c r="D1039" s="194"/>
      <c r="E1039" s="88"/>
      <c r="F1039" s="202"/>
      <c r="G1039" s="202"/>
      <c r="I1039" s="88"/>
      <c r="J1039" s="88"/>
      <c r="K1039" s="203"/>
      <c r="L1039" s="88"/>
      <c r="M1039" s="204"/>
      <c r="N1039" s="88"/>
      <c r="O1039" s="204"/>
      <c r="P1039" s="205"/>
      <c r="Q1039" s="88"/>
      <c r="R1039" s="88"/>
      <c r="S1039" s="88"/>
      <c r="T1039" s="88"/>
      <c r="U1039" s="88"/>
      <c r="V1039" s="88"/>
      <c r="W1039" s="88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88"/>
      <c r="GF1039" s="88"/>
      <c r="GG1039" s="88"/>
      <c r="GH1039" s="88"/>
      <c r="GI1039" s="88"/>
      <c r="GJ1039" s="88"/>
      <c r="GK1039" s="88"/>
      <c r="GL1039" s="88"/>
      <c r="GM1039" s="88"/>
      <c r="GN1039" s="88"/>
    </row>
    <row r="1040" spans="1:196" s="195" customFormat="1">
      <c r="A1040" s="4"/>
      <c r="B1040" s="194"/>
      <c r="C1040" s="194"/>
      <c r="D1040" s="194"/>
      <c r="E1040" s="88"/>
      <c r="F1040" s="202"/>
      <c r="G1040" s="202"/>
      <c r="I1040" s="88"/>
      <c r="J1040" s="88"/>
      <c r="K1040" s="203"/>
      <c r="L1040" s="88"/>
      <c r="M1040" s="204"/>
      <c r="N1040" s="88"/>
      <c r="O1040" s="204"/>
      <c r="P1040" s="205"/>
      <c r="Q1040" s="88"/>
      <c r="R1040" s="88"/>
      <c r="S1040" s="88"/>
      <c r="T1040" s="88"/>
      <c r="U1040" s="88"/>
      <c r="V1040" s="88"/>
      <c r="W1040" s="88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88"/>
      <c r="GF1040" s="88"/>
      <c r="GG1040" s="88"/>
      <c r="GH1040" s="88"/>
      <c r="GI1040" s="88"/>
      <c r="GJ1040" s="88"/>
      <c r="GK1040" s="88"/>
      <c r="GL1040" s="88"/>
      <c r="GM1040" s="88"/>
      <c r="GN1040" s="88"/>
    </row>
    <row r="1041" spans="1:196" s="195" customFormat="1">
      <c r="A1041" s="4"/>
      <c r="B1041" s="194"/>
      <c r="C1041" s="194"/>
      <c r="D1041" s="194"/>
      <c r="E1041" s="88"/>
      <c r="F1041" s="202"/>
      <c r="G1041" s="202"/>
      <c r="I1041" s="88"/>
      <c r="J1041" s="88"/>
      <c r="K1041" s="203"/>
      <c r="L1041" s="88"/>
      <c r="M1041" s="204"/>
      <c r="N1041" s="88"/>
      <c r="O1041" s="204"/>
      <c r="P1041" s="205"/>
      <c r="Q1041" s="88"/>
      <c r="R1041" s="88"/>
      <c r="S1041" s="88"/>
      <c r="T1041" s="88"/>
      <c r="U1041" s="88"/>
      <c r="V1041" s="88"/>
      <c r="W1041" s="88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88"/>
      <c r="GF1041" s="88"/>
      <c r="GG1041" s="88"/>
      <c r="GH1041" s="88"/>
      <c r="GI1041" s="88"/>
      <c r="GJ1041" s="88"/>
      <c r="GK1041" s="88"/>
      <c r="GL1041" s="88"/>
      <c r="GM1041" s="88"/>
      <c r="GN1041" s="88"/>
    </row>
    <row r="1042" spans="1:196" s="195" customFormat="1">
      <c r="A1042" s="4"/>
      <c r="B1042" s="194"/>
      <c r="C1042" s="194"/>
      <c r="D1042" s="194"/>
      <c r="E1042" s="88"/>
      <c r="F1042" s="202"/>
      <c r="G1042" s="202"/>
      <c r="I1042" s="88"/>
      <c r="J1042" s="88"/>
      <c r="K1042" s="203"/>
      <c r="L1042" s="88"/>
      <c r="M1042" s="204"/>
      <c r="N1042" s="88"/>
      <c r="O1042" s="204"/>
      <c r="P1042" s="205"/>
      <c r="Q1042" s="88"/>
      <c r="R1042" s="88"/>
      <c r="S1042" s="88"/>
      <c r="T1042" s="88"/>
      <c r="U1042" s="88"/>
      <c r="V1042" s="88"/>
      <c r="W1042" s="88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88"/>
      <c r="GF1042" s="88"/>
      <c r="GG1042" s="88"/>
      <c r="GH1042" s="88"/>
      <c r="GI1042" s="88"/>
      <c r="GJ1042" s="88"/>
      <c r="GK1042" s="88"/>
      <c r="GL1042" s="88"/>
      <c r="GM1042" s="88"/>
      <c r="GN1042" s="88"/>
    </row>
    <row r="1043" spans="1:196" s="195" customFormat="1">
      <c r="A1043" s="4"/>
      <c r="B1043" s="194"/>
      <c r="C1043" s="194"/>
      <c r="D1043" s="194"/>
      <c r="E1043" s="88"/>
      <c r="F1043" s="202"/>
      <c r="G1043" s="202"/>
      <c r="I1043" s="88"/>
      <c r="J1043" s="88"/>
      <c r="K1043" s="203"/>
      <c r="L1043" s="88"/>
      <c r="M1043" s="204"/>
      <c r="N1043" s="88"/>
      <c r="O1043" s="204"/>
      <c r="P1043" s="205"/>
      <c r="Q1043" s="88"/>
      <c r="R1043" s="88"/>
      <c r="S1043" s="88"/>
      <c r="T1043" s="88"/>
      <c r="U1043" s="88"/>
      <c r="V1043" s="88"/>
      <c r="W1043" s="88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88"/>
      <c r="GF1043" s="88"/>
      <c r="GG1043" s="88"/>
      <c r="GH1043" s="88"/>
      <c r="GI1043" s="88"/>
      <c r="GJ1043" s="88"/>
      <c r="GK1043" s="88"/>
      <c r="GL1043" s="88"/>
      <c r="GM1043" s="88"/>
      <c r="GN1043" s="88"/>
    </row>
    <row r="1044" spans="1:196" s="195" customFormat="1">
      <c r="A1044" s="4"/>
      <c r="B1044" s="194"/>
      <c r="C1044" s="194"/>
      <c r="D1044" s="194"/>
      <c r="E1044" s="88"/>
      <c r="F1044" s="202"/>
      <c r="G1044" s="202"/>
      <c r="I1044" s="88"/>
      <c r="J1044" s="88"/>
      <c r="K1044" s="203"/>
      <c r="L1044" s="88"/>
      <c r="M1044" s="204"/>
      <c r="N1044" s="88"/>
      <c r="O1044" s="204"/>
      <c r="P1044" s="205"/>
      <c r="Q1044" s="88"/>
      <c r="R1044" s="88"/>
      <c r="S1044" s="88"/>
      <c r="T1044" s="88"/>
      <c r="U1044" s="88"/>
      <c r="V1044" s="88"/>
      <c r="W1044" s="88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88"/>
      <c r="GF1044" s="88"/>
      <c r="GG1044" s="88"/>
      <c r="GH1044" s="88"/>
      <c r="GI1044" s="88"/>
      <c r="GJ1044" s="88"/>
      <c r="GK1044" s="88"/>
      <c r="GL1044" s="88"/>
      <c r="GM1044" s="88"/>
      <c r="GN1044" s="88"/>
    </row>
    <row r="1045" spans="1:196" s="195" customFormat="1">
      <c r="A1045" s="4"/>
      <c r="B1045" s="194"/>
      <c r="C1045" s="194"/>
      <c r="D1045" s="194"/>
      <c r="E1045" s="88"/>
      <c r="F1045" s="202"/>
      <c r="G1045" s="202"/>
      <c r="I1045" s="88"/>
      <c r="J1045" s="88"/>
      <c r="K1045" s="203"/>
      <c r="L1045" s="88"/>
      <c r="M1045" s="204"/>
      <c r="N1045" s="88"/>
      <c r="O1045" s="204"/>
      <c r="P1045" s="205"/>
      <c r="Q1045" s="88"/>
      <c r="R1045" s="88"/>
      <c r="S1045" s="88"/>
      <c r="T1045" s="88"/>
      <c r="U1045" s="88"/>
      <c r="V1045" s="88"/>
      <c r="W1045" s="88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88"/>
      <c r="GF1045" s="88"/>
      <c r="GG1045" s="88"/>
      <c r="GH1045" s="88"/>
      <c r="GI1045" s="88"/>
      <c r="GJ1045" s="88"/>
      <c r="GK1045" s="88"/>
      <c r="GL1045" s="88"/>
      <c r="GM1045" s="88"/>
      <c r="GN1045" s="88"/>
    </row>
    <row r="1046" spans="1:196" s="195" customFormat="1">
      <c r="A1046" s="4"/>
      <c r="B1046" s="194"/>
      <c r="C1046" s="194"/>
      <c r="D1046" s="194"/>
      <c r="E1046" s="88"/>
      <c r="F1046" s="202"/>
      <c r="G1046" s="202"/>
      <c r="I1046" s="88"/>
      <c r="J1046" s="88"/>
      <c r="K1046" s="203"/>
      <c r="L1046" s="88"/>
      <c r="M1046" s="204"/>
      <c r="N1046" s="88"/>
      <c r="O1046" s="204"/>
      <c r="P1046" s="205"/>
      <c r="Q1046" s="88"/>
      <c r="R1046" s="88"/>
      <c r="S1046" s="88"/>
      <c r="T1046" s="88"/>
      <c r="U1046" s="88"/>
      <c r="V1046" s="88"/>
      <c r="W1046" s="88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88"/>
      <c r="GF1046" s="88"/>
      <c r="GG1046" s="88"/>
      <c r="GH1046" s="88"/>
      <c r="GI1046" s="88"/>
      <c r="GJ1046" s="88"/>
      <c r="GK1046" s="88"/>
      <c r="GL1046" s="88"/>
      <c r="GM1046" s="88"/>
      <c r="GN1046" s="88"/>
    </row>
    <row r="1047" spans="1:196" s="195" customFormat="1">
      <c r="A1047" s="4"/>
      <c r="B1047" s="194"/>
      <c r="C1047" s="194"/>
      <c r="D1047" s="194"/>
      <c r="E1047" s="88"/>
      <c r="F1047" s="202"/>
      <c r="G1047" s="202"/>
      <c r="I1047" s="88"/>
      <c r="J1047" s="88"/>
      <c r="K1047" s="203"/>
      <c r="L1047" s="88"/>
      <c r="M1047" s="204"/>
      <c r="N1047" s="88"/>
      <c r="O1047" s="204"/>
      <c r="P1047" s="205"/>
      <c r="Q1047" s="88"/>
      <c r="R1047" s="88"/>
      <c r="S1047" s="88"/>
      <c r="T1047" s="88"/>
      <c r="U1047" s="88"/>
      <c r="V1047" s="88"/>
      <c r="W1047" s="88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88"/>
      <c r="GF1047" s="88"/>
      <c r="GG1047" s="88"/>
      <c r="GH1047" s="88"/>
      <c r="GI1047" s="88"/>
      <c r="GJ1047" s="88"/>
      <c r="GK1047" s="88"/>
      <c r="GL1047" s="88"/>
      <c r="GM1047" s="88"/>
      <c r="GN1047" s="88"/>
    </row>
    <row r="1048" spans="1:196" s="195" customFormat="1">
      <c r="A1048" s="4"/>
      <c r="B1048" s="194"/>
      <c r="C1048" s="194"/>
      <c r="D1048" s="194"/>
      <c r="E1048" s="88"/>
      <c r="F1048" s="202"/>
      <c r="G1048" s="202"/>
      <c r="I1048" s="88"/>
      <c r="J1048" s="88"/>
      <c r="K1048" s="203"/>
      <c r="L1048" s="88"/>
      <c r="M1048" s="204"/>
      <c r="N1048" s="88"/>
      <c r="O1048" s="204"/>
      <c r="P1048" s="205"/>
      <c r="Q1048" s="88"/>
      <c r="R1048" s="88"/>
      <c r="S1048" s="88"/>
      <c r="T1048" s="88"/>
      <c r="U1048" s="88"/>
      <c r="V1048" s="88"/>
      <c r="W1048" s="88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88"/>
      <c r="GF1048" s="88"/>
      <c r="GG1048" s="88"/>
      <c r="GH1048" s="88"/>
      <c r="GI1048" s="88"/>
      <c r="GJ1048" s="88"/>
      <c r="GK1048" s="88"/>
      <c r="GL1048" s="88"/>
      <c r="GM1048" s="88"/>
      <c r="GN1048" s="88"/>
    </row>
    <row r="1049" spans="1:196" s="195" customFormat="1">
      <c r="A1049" s="4"/>
      <c r="B1049" s="194"/>
      <c r="C1049" s="194"/>
      <c r="D1049" s="194"/>
      <c r="E1049" s="88"/>
      <c r="F1049" s="202"/>
      <c r="G1049" s="202"/>
      <c r="I1049" s="88"/>
      <c r="J1049" s="88"/>
      <c r="K1049" s="203"/>
      <c r="L1049" s="88"/>
      <c r="M1049" s="204"/>
      <c r="N1049" s="88"/>
      <c r="O1049" s="204"/>
      <c r="P1049" s="205"/>
      <c r="Q1049" s="88"/>
      <c r="R1049" s="88"/>
      <c r="S1049" s="88"/>
      <c r="T1049" s="88"/>
      <c r="U1049" s="88"/>
      <c r="V1049" s="88"/>
      <c r="W1049" s="88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88"/>
      <c r="GF1049" s="88"/>
      <c r="GG1049" s="88"/>
      <c r="GH1049" s="88"/>
      <c r="GI1049" s="88"/>
      <c r="GJ1049" s="88"/>
      <c r="GK1049" s="88"/>
      <c r="GL1049" s="88"/>
      <c r="GM1049" s="88"/>
      <c r="GN1049" s="88"/>
    </row>
    <row r="1050" spans="1:196" s="195" customFormat="1">
      <c r="A1050" s="4"/>
      <c r="B1050" s="194"/>
      <c r="C1050" s="194"/>
      <c r="D1050" s="194"/>
      <c r="E1050" s="88"/>
      <c r="F1050" s="202"/>
      <c r="G1050" s="202"/>
      <c r="I1050" s="88"/>
      <c r="J1050" s="88"/>
      <c r="K1050" s="203"/>
      <c r="L1050" s="88"/>
      <c r="M1050" s="204"/>
      <c r="N1050" s="88"/>
      <c r="O1050" s="204"/>
      <c r="P1050" s="205"/>
      <c r="Q1050" s="88"/>
      <c r="R1050" s="88"/>
      <c r="S1050" s="88"/>
      <c r="T1050" s="88"/>
      <c r="U1050" s="88"/>
      <c r="V1050" s="88"/>
      <c r="W1050" s="88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88"/>
      <c r="GF1050" s="88"/>
      <c r="GG1050" s="88"/>
      <c r="GH1050" s="88"/>
      <c r="GI1050" s="88"/>
      <c r="GJ1050" s="88"/>
      <c r="GK1050" s="88"/>
      <c r="GL1050" s="88"/>
      <c r="GM1050" s="88"/>
      <c r="GN1050" s="88"/>
    </row>
    <row r="1051" spans="1:196" s="195" customFormat="1">
      <c r="A1051" s="4"/>
      <c r="B1051" s="194"/>
      <c r="C1051" s="194"/>
      <c r="D1051" s="194"/>
      <c r="E1051" s="88"/>
      <c r="F1051" s="202"/>
      <c r="G1051" s="202"/>
      <c r="I1051" s="88"/>
      <c r="J1051" s="88"/>
      <c r="K1051" s="203"/>
      <c r="L1051" s="88"/>
      <c r="M1051" s="204"/>
      <c r="N1051" s="88"/>
      <c r="O1051" s="204"/>
      <c r="P1051" s="205"/>
      <c r="Q1051" s="88"/>
      <c r="R1051" s="88"/>
      <c r="S1051" s="88"/>
      <c r="T1051" s="88"/>
      <c r="U1051" s="88"/>
      <c r="V1051" s="88"/>
      <c r="W1051" s="88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88"/>
      <c r="GF1051" s="88"/>
      <c r="GG1051" s="88"/>
      <c r="GH1051" s="88"/>
      <c r="GI1051" s="88"/>
      <c r="GJ1051" s="88"/>
      <c r="GK1051" s="88"/>
      <c r="GL1051" s="88"/>
      <c r="GM1051" s="88"/>
      <c r="GN1051" s="88"/>
    </row>
    <row r="1052" spans="1:196" s="195" customFormat="1">
      <c r="A1052" s="4"/>
      <c r="B1052" s="194"/>
      <c r="C1052" s="194"/>
      <c r="D1052" s="194"/>
      <c r="E1052" s="88"/>
      <c r="F1052" s="202"/>
      <c r="G1052" s="202"/>
      <c r="I1052" s="88"/>
      <c r="J1052" s="88"/>
      <c r="K1052" s="203"/>
      <c r="L1052" s="88"/>
      <c r="M1052" s="204"/>
      <c r="N1052" s="88"/>
      <c r="O1052" s="204"/>
      <c r="P1052" s="205"/>
      <c r="Q1052" s="88"/>
      <c r="R1052" s="88"/>
      <c r="S1052" s="88"/>
      <c r="T1052" s="88"/>
      <c r="U1052" s="88"/>
      <c r="V1052" s="88"/>
      <c r="W1052" s="88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88"/>
      <c r="GF1052" s="88"/>
      <c r="GG1052" s="88"/>
      <c r="GH1052" s="88"/>
      <c r="GI1052" s="88"/>
      <c r="GJ1052" s="88"/>
      <c r="GK1052" s="88"/>
      <c r="GL1052" s="88"/>
      <c r="GM1052" s="88"/>
      <c r="GN1052" s="88"/>
    </row>
    <row r="1053" spans="1:196" s="195" customFormat="1">
      <c r="A1053" s="4"/>
      <c r="B1053" s="194"/>
      <c r="C1053" s="194"/>
      <c r="D1053" s="194"/>
      <c r="E1053" s="88"/>
      <c r="F1053" s="202"/>
      <c r="G1053" s="202"/>
      <c r="I1053" s="88"/>
      <c r="J1053" s="88"/>
      <c r="K1053" s="203"/>
      <c r="L1053" s="88"/>
      <c r="M1053" s="204"/>
      <c r="N1053" s="88"/>
      <c r="O1053" s="204"/>
      <c r="P1053" s="205"/>
      <c r="Q1053" s="88"/>
      <c r="R1053" s="88"/>
      <c r="S1053" s="88"/>
      <c r="T1053" s="88"/>
      <c r="U1053" s="88"/>
      <c r="V1053" s="88"/>
      <c r="W1053" s="88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88"/>
      <c r="GF1053" s="88"/>
      <c r="GG1053" s="88"/>
      <c r="GH1053" s="88"/>
      <c r="GI1053" s="88"/>
      <c r="GJ1053" s="88"/>
      <c r="GK1053" s="88"/>
      <c r="GL1053" s="88"/>
      <c r="GM1053" s="88"/>
      <c r="GN1053" s="88"/>
    </row>
    <row r="1054" spans="1:196" s="195" customFormat="1">
      <c r="A1054" s="4"/>
      <c r="B1054" s="194"/>
      <c r="C1054" s="194"/>
      <c r="D1054" s="194"/>
      <c r="E1054" s="88"/>
      <c r="F1054" s="202"/>
      <c r="G1054" s="202"/>
      <c r="I1054" s="88"/>
      <c r="J1054" s="88"/>
      <c r="K1054" s="203"/>
      <c r="L1054" s="88"/>
      <c r="M1054" s="204"/>
      <c r="N1054" s="88"/>
      <c r="O1054" s="204"/>
      <c r="P1054" s="205"/>
      <c r="Q1054" s="88"/>
      <c r="R1054" s="88"/>
      <c r="S1054" s="88"/>
      <c r="T1054" s="88"/>
      <c r="U1054" s="88"/>
      <c r="V1054" s="88"/>
      <c r="W1054" s="88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88"/>
      <c r="GF1054" s="88"/>
      <c r="GG1054" s="88"/>
      <c r="GH1054" s="88"/>
      <c r="GI1054" s="88"/>
      <c r="GJ1054" s="88"/>
      <c r="GK1054" s="88"/>
      <c r="GL1054" s="88"/>
      <c r="GM1054" s="88"/>
      <c r="GN1054" s="88"/>
    </row>
    <row r="1055" spans="1:196" s="195" customFormat="1">
      <c r="A1055" s="4"/>
      <c r="B1055" s="194"/>
      <c r="C1055" s="194"/>
      <c r="D1055" s="194"/>
      <c r="E1055" s="88"/>
      <c r="F1055" s="202"/>
      <c r="G1055" s="202"/>
      <c r="I1055" s="88"/>
      <c r="J1055" s="88"/>
      <c r="K1055" s="203"/>
      <c r="L1055" s="88"/>
      <c r="M1055" s="204"/>
      <c r="N1055" s="88"/>
      <c r="O1055" s="204"/>
      <c r="P1055" s="205"/>
      <c r="Q1055" s="88"/>
      <c r="R1055" s="88"/>
      <c r="S1055" s="88"/>
      <c r="T1055" s="88"/>
      <c r="U1055" s="88"/>
      <c r="V1055" s="88"/>
      <c r="W1055" s="88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88"/>
      <c r="GF1055" s="88"/>
      <c r="GG1055" s="88"/>
      <c r="GH1055" s="88"/>
      <c r="GI1055" s="88"/>
      <c r="GJ1055" s="88"/>
      <c r="GK1055" s="88"/>
      <c r="GL1055" s="88"/>
      <c r="GM1055" s="88"/>
      <c r="GN1055" s="88"/>
    </row>
    <row r="1056" spans="1:196" s="195" customFormat="1">
      <c r="A1056" s="4"/>
      <c r="B1056" s="194"/>
      <c r="C1056" s="194"/>
      <c r="D1056" s="194"/>
      <c r="E1056" s="88"/>
      <c r="F1056" s="202"/>
      <c r="G1056" s="202"/>
      <c r="I1056" s="88"/>
      <c r="J1056" s="88"/>
      <c r="K1056" s="203"/>
      <c r="L1056" s="88"/>
      <c r="M1056" s="204"/>
      <c r="N1056" s="88"/>
      <c r="O1056" s="204"/>
      <c r="P1056" s="205"/>
      <c r="Q1056" s="88"/>
      <c r="R1056" s="88"/>
      <c r="S1056" s="88"/>
      <c r="T1056" s="88"/>
      <c r="U1056" s="88"/>
      <c r="V1056" s="88"/>
      <c r="W1056" s="88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88"/>
      <c r="GF1056" s="88"/>
      <c r="GG1056" s="88"/>
      <c r="GH1056" s="88"/>
      <c r="GI1056" s="88"/>
      <c r="GJ1056" s="88"/>
      <c r="GK1056" s="88"/>
      <c r="GL1056" s="88"/>
      <c r="GM1056" s="88"/>
      <c r="GN1056" s="88"/>
    </row>
    <row r="1057" spans="1:196" s="195" customFormat="1">
      <c r="A1057" s="4"/>
      <c r="B1057" s="194"/>
      <c r="C1057" s="194"/>
      <c r="D1057" s="194"/>
      <c r="E1057" s="88"/>
      <c r="F1057" s="202"/>
      <c r="G1057" s="202"/>
      <c r="I1057" s="88"/>
      <c r="J1057" s="88"/>
      <c r="K1057" s="203"/>
      <c r="L1057" s="88"/>
      <c r="M1057" s="204"/>
      <c r="N1057" s="88"/>
      <c r="O1057" s="204"/>
      <c r="P1057" s="205"/>
      <c r="Q1057" s="88"/>
      <c r="R1057" s="88"/>
      <c r="S1057" s="88"/>
      <c r="T1057" s="88"/>
      <c r="U1057" s="88"/>
      <c r="V1057" s="88"/>
      <c r="W1057" s="88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88"/>
      <c r="GF1057" s="88"/>
      <c r="GG1057" s="88"/>
      <c r="GH1057" s="88"/>
      <c r="GI1057" s="88"/>
      <c r="GJ1057" s="88"/>
      <c r="GK1057" s="88"/>
      <c r="GL1057" s="88"/>
      <c r="GM1057" s="88"/>
      <c r="GN1057" s="88"/>
    </row>
    <row r="1058" spans="1:196" s="195" customFormat="1">
      <c r="A1058" s="4"/>
      <c r="B1058" s="194"/>
      <c r="C1058" s="194"/>
      <c r="D1058" s="194"/>
      <c r="E1058" s="88"/>
      <c r="F1058" s="202"/>
      <c r="G1058" s="202"/>
      <c r="I1058" s="88"/>
      <c r="J1058" s="88"/>
      <c r="K1058" s="203"/>
      <c r="L1058" s="88"/>
      <c r="M1058" s="204"/>
      <c r="N1058" s="88"/>
      <c r="O1058" s="204"/>
      <c r="P1058" s="205"/>
      <c r="Q1058" s="88"/>
      <c r="R1058" s="88"/>
      <c r="S1058" s="88"/>
      <c r="T1058" s="88"/>
      <c r="U1058" s="88"/>
      <c r="V1058" s="88"/>
      <c r="W1058" s="88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88"/>
      <c r="GF1058" s="88"/>
      <c r="GG1058" s="88"/>
      <c r="GH1058" s="88"/>
      <c r="GI1058" s="88"/>
      <c r="GJ1058" s="88"/>
      <c r="GK1058" s="88"/>
      <c r="GL1058" s="88"/>
      <c r="GM1058" s="88"/>
      <c r="GN1058" s="88"/>
    </row>
    <row r="1059" spans="1:196" s="195" customFormat="1">
      <c r="A1059" s="4"/>
      <c r="B1059" s="194"/>
      <c r="C1059" s="194"/>
      <c r="D1059" s="194"/>
      <c r="E1059" s="88"/>
      <c r="F1059" s="202"/>
      <c r="G1059" s="202"/>
      <c r="I1059" s="88"/>
      <c r="J1059" s="88"/>
      <c r="K1059" s="203"/>
      <c r="L1059" s="88"/>
      <c r="M1059" s="204"/>
      <c r="N1059" s="88"/>
      <c r="O1059" s="204"/>
      <c r="P1059" s="205"/>
      <c r="Q1059" s="88"/>
      <c r="R1059" s="88"/>
      <c r="S1059" s="88"/>
      <c r="T1059" s="88"/>
      <c r="U1059" s="88"/>
      <c r="V1059" s="88"/>
      <c r="W1059" s="88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88"/>
      <c r="GF1059" s="88"/>
      <c r="GG1059" s="88"/>
      <c r="GH1059" s="88"/>
      <c r="GI1059" s="88"/>
      <c r="GJ1059" s="88"/>
      <c r="GK1059" s="88"/>
      <c r="GL1059" s="88"/>
      <c r="GM1059" s="88"/>
      <c r="GN1059" s="88"/>
    </row>
    <row r="1060" spans="1:196" s="195" customFormat="1">
      <c r="A1060" s="4"/>
      <c r="B1060" s="194"/>
      <c r="C1060" s="194"/>
      <c r="D1060" s="194"/>
      <c r="E1060" s="88"/>
      <c r="F1060" s="202"/>
      <c r="G1060" s="202"/>
      <c r="I1060" s="88"/>
      <c r="J1060" s="88"/>
      <c r="K1060" s="203"/>
      <c r="L1060" s="88"/>
      <c r="M1060" s="204"/>
      <c r="N1060" s="88"/>
      <c r="O1060" s="204"/>
      <c r="P1060" s="205"/>
      <c r="Q1060" s="88"/>
      <c r="R1060" s="88"/>
      <c r="S1060" s="88"/>
      <c r="T1060" s="88"/>
      <c r="U1060" s="88"/>
      <c r="V1060" s="88"/>
      <c r="W1060" s="88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88"/>
      <c r="GF1060" s="88"/>
      <c r="GG1060" s="88"/>
      <c r="GH1060" s="88"/>
      <c r="GI1060" s="88"/>
      <c r="GJ1060" s="88"/>
      <c r="GK1060" s="88"/>
      <c r="GL1060" s="88"/>
      <c r="GM1060" s="88"/>
      <c r="GN1060" s="88"/>
    </row>
    <row r="1061" spans="1:196" s="195" customFormat="1">
      <c r="A1061" s="4"/>
      <c r="B1061" s="194"/>
      <c r="C1061" s="194"/>
      <c r="D1061" s="194"/>
      <c r="E1061" s="88"/>
      <c r="F1061" s="202"/>
      <c r="G1061" s="202"/>
      <c r="I1061" s="88"/>
      <c r="J1061" s="88"/>
      <c r="K1061" s="203"/>
      <c r="L1061" s="88"/>
      <c r="M1061" s="204"/>
      <c r="N1061" s="88"/>
      <c r="O1061" s="204"/>
      <c r="P1061" s="205"/>
      <c r="Q1061" s="88"/>
      <c r="R1061" s="88"/>
      <c r="S1061" s="88"/>
      <c r="T1061" s="88"/>
      <c r="U1061" s="88"/>
      <c r="V1061" s="88"/>
      <c r="W1061" s="88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88"/>
      <c r="GF1061" s="88"/>
      <c r="GG1061" s="88"/>
      <c r="GH1061" s="88"/>
      <c r="GI1061" s="88"/>
      <c r="GJ1061" s="88"/>
      <c r="GK1061" s="88"/>
      <c r="GL1061" s="88"/>
      <c r="GM1061" s="88"/>
      <c r="GN1061" s="88"/>
    </row>
    <row r="1062" spans="1:196" s="195" customFormat="1">
      <c r="A1062" s="4"/>
      <c r="B1062" s="194"/>
      <c r="C1062" s="194"/>
      <c r="D1062" s="194"/>
      <c r="E1062" s="88"/>
      <c r="F1062" s="202"/>
      <c r="G1062" s="202"/>
      <c r="I1062" s="88"/>
      <c r="J1062" s="88"/>
      <c r="K1062" s="203"/>
      <c r="L1062" s="88"/>
      <c r="M1062" s="204"/>
      <c r="N1062" s="88"/>
      <c r="O1062" s="204"/>
      <c r="P1062" s="205"/>
      <c r="Q1062" s="88"/>
      <c r="R1062" s="88"/>
      <c r="S1062" s="88"/>
      <c r="T1062" s="88"/>
      <c r="U1062" s="88"/>
      <c r="V1062" s="88"/>
      <c r="W1062" s="88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88"/>
      <c r="GF1062" s="88"/>
      <c r="GG1062" s="88"/>
      <c r="GH1062" s="88"/>
      <c r="GI1062" s="88"/>
      <c r="GJ1062" s="88"/>
      <c r="GK1062" s="88"/>
      <c r="GL1062" s="88"/>
      <c r="GM1062" s="88"/>
      <c r="GN1062" s="88"/>
    </row>
    <row r="1063" spans="1:196" s="195" customFormat="1">
      <c r="A1063" s="4"/>
      <c r="B1063" s="194"/>
      <c r="C1063" s="194"/>
      <c r="D1063" s="194"/>
      <c r="E1063" s="88"/>
      <c r="F1063" s="202"/>
      <c r="G1063" s="202"/>
      <c r="I1063" s="88"/>
      <c r="J1063" s="88"/>
      <c r="K1063" s="203"/>
      <c r="L1063" s="88"/>
      <c r="M1063" s="204"/>
      <c r="N1063" s="88"/>
      <c r="O1063" s="204"/>
      <c r="P1063" s="205"/>
      <c r="Q1063" s="88"/>
      <c r="R1063" s="88"/>
      <c r="S1063" s="88"/>
      <c r="T1063" s="88"/>
      <c r="U1063" s="88"/>
      <c r="V1063" s="88"/>
      <c r="W1063" s="88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88"/>
      <c r="GF1063" s="88"/>
      <c r="GG1063" s="88"/>
      <c r="GH1063" s="88"/>
      <c r="GI1063" s="88"/>
      <c r="GJ1063" s="88"/>
      <c r="GK1063" s="88"/>
      <c r="GL1063" s="88"/>
      <c r="GM1063" s="88"/>
      <c r="GN1063" s="88"/>
    </row>
    <row r="1064" spans="1:196" s="195" customFormat="1">
      <c r="A1064" s="4"/>
      <c r="B1064" s="194"/>
      <c r="C1064" s="194"/>
      <c r="D1064" s="194"/>
      <c r="E1064" s="88"/>
      <c r="F1064" s="202"/>
      <c r="G1064" s="202"/>
      <c r="I1064" s="88"/>
      <c r="J1064" s="88"/>
      <c r="K1064" s="203"/>
      <c r="L1064" s="88"/>
      <c r="M1064" s="204"/>
      <c r="N1064" s="88"/>
      <c r="O1064" s="204"/>
      <c r="P1064" s="205"/>
      <c r="Q1064" s="88"/>
      <c r="R1064" s="88"/>
      <c r="S1064" s="88"/>
      <c r="T1064" s="88"/>
      <c r="U1064" s="88"/>
      <c r="V1064" s="88"/>
      <c r="W1064" s="88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88"/>
      <c r="GF1064" s="88"/>
      <c r="GG1064" s="88"/>
      <c r="GH1064" s="88"/>
      <c r="GI1064" s="88"/>
      <c r="GJ1064" s="88"/>
      <c r="GK1064" s="88"/>
      <c r="GL1064" s="88"/>
      <c r="GM1064" s="88"/>
      <c r="GN1064" s="88"/>
    </row>
    <row r="1065" spans="1:196" s="195" customFormat="1">
      <c r="A1065" s="4"/>
      <c r="B1065" s="194"/>
      <c r="C1065" s="194"/>
      <c r="D1065" s="194"/>
      <c r="E1065" s="88"/>
      <c r="F1065" s="202"/>
      <c r="G1065" s="202"/>
      <c r="I1065" s="88"/>
      <c r="J1065" s="88"/>
      <c r="K1065" s="203"/>
      <c r="L1065" s="88"/>
      <c r="M1065" s="204"/>
      <c r="N1065" s="88"/>
      <c r="O1065" s="204"/>
      <c r="P1065" s="205"/>
      <c r="Q1065" s="88"/>
      <c r="R1065" s="88"/>
      <c r="S1065" s="88"/>
      <c r="T1065" s="88"/>
      <c r="U1065" s="88"/>
      <c r="V1065" s="88"/>
      <c r="W1065" s="88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88"/>
      <c r="GF1065" s="88"/>
      <c r="GG1065" s="88"/>
      <c r="GH1065" s="88"/>
      <c r="GI1065" s="88"/>
      <c r="GJ1065" s="88"/>
      <c r="GK1065" s="88"/>
      <c r="GL1065" s="88"/>
      <c r="GM1065" s="88"/>
      <c r="GN1065" s="88"/>
    </row>
    <row r="1066" spans="1:196" s="195" customFormat="1">
      <c r="A1066" s="4"/>
      <c r="B1066" s="194"/>
      <c r="C1066" s="194"/>
      <c r="D1066" s="194"/>
      <c r="E1066" s="88"/>
      <c r="F1066" s="202"/>
      <c r="G1066" s="202"/>
      <c r="I1066" s="88"/>
      <c r="J1066" s="88"/>
      <c r="K1066" s="203"/>
      <c r="L1066" s="88"/>
      <c r="M1066" s="204"/>
      <c r="N1066" s="88"/>
      <c r="O1066" s="204"/>
      <c r="P1066" s="205"/>
      <c r="Q1066" s="88"/>
      <c r="R1066" s="88"/>
      <c r="S1066" s="88"/>
      <c r="T1066" s="88"/>
      <c r="U1066" s="88"/>
      <c r="V1066" s="88"/>
      <c r="W1066" s="88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88"/>
      <c r="GF1066" s="88"/>
      <c r="GG1066" s="88"/>
      <c r="GH1066" s="88"/>
      <c r="GI1066" s="88"/>
      <c r="GJ1066" s="88"/>
      <c r="GK1066" s="88"/>
      <c r="GL1066" s="88"/>
      <c r="GM1066" s="88"/>
      <c r="GN1066" s="88"/>
    </row>
    <row r="1067" spans="1:196" s="195" customFormat="1">
      <c r="A1067" s="4"/>
      <c r="B1067" s="194"/>
      <c r="C1067" s="194"/>
      <c r="D1067" s="194"/>
      <c r="E1067" s="88"/>
      <c r="F1067" s="202"/>
      <c r="G1067" s="202"/>
      <c r="I1067" s="88"/>
      <c r="J1067" s="88"/>
      <c r="K1067" s="203"/>
      <c r="L1067" s="88"/>
      <c r="M1067" s="204"/>
      <c r="N1067" s="88"/>
      <c r="O1067" s="204"/>
      <c r="P1067" s="205"/>
      <c r="Q1067" s="88"/>
      <c r="R1067" s="88"/>
      <c r="S1067" s="88"/>
      <c r="T1067" s="88"/>
      <c r="U1067" s="88"/>
      <c r="V1067" s="88"/>
      <c r="W1067" s="88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88"/>
      <c r="GF1067" s="88"/>
      <c r="GG1067" s="88"/>
      <c r="GH1067" s="88"/>
      <c r="GI1067" s="88"/>
      <c r="GJ1067" s="88"/>
      <c r="GK1067" s="88"/>
      <c r="GL1067" s="88"/>
      <c r="GM1067" s="88"/>
      <c r="GN1067" s="88"/>
    </row>
    <row r="1068" spans="1:196" s="195" customFormat="1">
      <c r="A1068" s="4"/>
      <c r="B1068" s="194"/>
      <c r="C1068" s="194"/>
      <c r="D1068" s="194"/>
      <c r="E1068" s="88"/>
      <c r="F1068" s="202"/>
      <c r="G1068" s="202"/>
      <c r="I1068" s="88"/>
      <c r="J1068" s="88"/>
      <c r="K1068" s="203"/>
      <c r="L1068" s="88"/>
      <c r="M1068" s="204"/>
      <c r="N1068" s="88"/>
      <c r="O1068" s="204"/>
      <c r="P1068" s="205"/>
      <c r="Q1068" s="88"/>
      <c r="R1068" s="88"/>
      <c r="S1068" s="88"/>
      <c r="T1068" s="88"/>
      <c r="U1068" s="88"/>
      <c r="V1068" s="88"/>
      <c r="W1068" s="88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88"/>
      <c r="GF1068" s="88"/>
      <c r="GG1068" s="88"/>
      <c r="GH1068" s="88"/>
      <c r="GI1068" s="88"/>
      <c r="GJ1068" s="88"/>
      <c r="GK1068" s="88"/>
      <c r="GL1068" s="88"/>
      <c r="GM1068" s="88"/>
      <c r="GN1068" s="88"/>
    </row>
    <row r="1069" spans="1:196" s="195" customFormat="1">
      <c r="A1069" s="4"/>
      <c r="B1069" s="194"/>
      <c r="C1069" s="194"/>
      <c r="D1069" s="194"/>
      <c r="E1069" s="88"/>
      <c r="F1069" s="202"/>
      <c r="G1069" s="202"/>
      <c r="I1069" s="88"/>
      <c r="J1069" s="88"/>
      <c r="K1069" s="203"/>
      <c r="L1069" s="88"/>
      <c r="M1069" s="204"/>
      <c r="N1069" s="88"/>
      <c r="O1069" s="204"/>
      <c r="P1069" s="205"/>
      <c r="Q1069" s="88"/>
      <c r="R1069" s="88"/>
      <c r="S1069" s="88"/>
      <c r="T1069" s="88"/>
      <c r="U1069" s="88"/>
      <c r="V1069" s="88"/>
      <c r="W1069" s="88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88"/>
      <c r="GF1069" s="88"/>
      <c r="GG1069" s="88"/>
      <c r="GH1069" s="88"/>
      <c r="GI1069" s="88"/>
      <c r="GJ1069" s="88"/>
      <c r="GK1069" s="88"/>
      <c r="GL1069" s="88"/>
      <c r="GM1069" s="88"/>
      <c r="GN1069" s="88"/>
    </row>
    <row r="1070" spans="1:196" s="195" customFormat="1">
      <c r="A1070" s="4"/>
      <c r="B1070" s="194"/>
      <c r="C1070" s="194"/>
      <c r="D1070" s="194"/>
      <c r="E1070" s="88"/>
      <c r="F1070" s="202"/>
      <c r="G1070" s="202"/>
      <c r="I1070" s="88"/>
      <c r="J1070" s="88"/>
      <c r="K1070" s="203"/>
      <c r="L1070" s="88"/>
      <c r="M1070" s="204"/>
      <c r="N1070" s="88"/>
      <c r="O1070" s="204"/>
      <c r="P1070" s="205"/>
      <c r="Q1070" s="88"/>
      <c r="R1070" s="88"/>
      <c r="S1070" s="88"/>
      <c r="T1070" s="88"/>
      <c r="U1070" s="88"/>
      <c r="V1070" s="88"/>
      <c r="W1070" s="88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88"/>
      <c r="GF1070" s="88"/>
      <c r="GG1070" s="88"/>
      <c r="GH1070" s="88"/>
      <c r="GI1070" s="88"/>
      <c r="GJ1070" s="88"/>
      <c r="GK1070" s="88"/>
      <c r="GL1070" s="88"/>
      <c r="GM1070" s="88"/>
      <c r="GN1070" s="88"/>
    </row>
    <row r="1071" spans="1:196" s="195" customFormat="1">
      <c r="A1071" s="4"/>
      <c r="B1071" s="194"/>
      <c r="C1071" s="194"/>
      <c r="D1071" s="194"/>
      <c r="E1071" s="88"/>
      <c r="F1071" s="202"/>
      <c r="G1071" s="202"/>
      <c r="I1071" s="88"/>
      <c r="J1071" s="88"/>
      <c r="K1071" s="203"/>
      <c r="L1071" s="88"/>
      <c r="M1071" s="204"/>
      <c r="N1071" s="88"/>
      <c r="O1071" s="204"/>
      <c r="P1071" s="205"/>
      <c r="Q1071" s="88"/>
      <c r="R1071" s="88"/>
      <c r="S1071" s="88"/>
      <c r="T1071" s="88"/>
      <c r="U1071" s="88"/>
      <c r="V1071" s="88"/>
      <c r="W1071" s="88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88"/>
      <c r="GF1071" s="88"/>
      <c r="GG1071" s="88"/>
      <c r="GH1071" s="88"/>
      <c r="GI1071" s="88"/>
      <c r="GJ1071" s="88"/>
      <c r="GK1071" s="88"/>
      <c r="GL1071" s="88"/>
      <c r="GM1071" s="88"/>
      <c r="GN1071" s="88"/>
    </row>
    <row r="1072" spans="1:196" s="195" customFormat="1">
      <c r="A1072" s="4"/>
      <c r="B1072" s="194"/>
      <c r="C1072" s="194"/>
      <c r="D1072" s="194"/>
      <c r="E1072" s="88"/>
      <c r="F1072" s="202"/>
      <c r="G1072" s="202"/>
      <c r="I1072" s="88"/>
      <c r="J1072" s="88"/>
      <c r="K1072" s="203"/>
      <c r="L1072" s="88"/>
      <c r="M1072" s="204"/>
      <c r="N1072" s="88"/>
      <c r="O1072" s="204"/>
      <c r="P1072" s="205"/>
      <c r="Q1072" s="88"/>
      <c r="R1072" s="88"/>
      <c r="S1072" s="88"/>
      <c r="T1072" s="88"/>
      <c r="U1072" s="88"/>
      <c r="V1072" s="88"/>
      <c r="W1072" s="88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88"/>
      <c r="GF1072" s="88"/>
      <c r="GG1072" s="88"/>
      <c r="GH1072" s="88"/>
      <c r="GI1072" s="88"/>
      <c r="GJ1072" s="88"/>
      <c r="GK1072" s="88"/>
      <c r="GL1072" s="88"/>
      <c r="GM1072" s="88"/>
      <c r="GN1072" s="88"/>
    </row>
    <row r="1073" spans="1:196" s="195" customFormat="1">
      <c r="A1073" s="4"/>
      <c r="B1073" s="194"/>
      <c r="C1073" s="194"/>
      <c r="D1073" s="194"/>
      <c r="E1073" s="88"/>
      <c r="F1073" s="202"/>
      <c r="G1073" s="202"/>
      <c r="I1073" s="88"/>
      <c r="J1073" s="88"/>
      <c r="K1073" s="203"/>
      <c r="L1073" s="88"/>
      <c r="M1073" s="204"/>
      <c r="N1073" s="88"/>
      <c r="O1073" s="204"/>
      <c r="P1073" s="205"/>
      <c r="Q1073" s="88"/>
      <c r="R1073" s="88"/>
      <c r="S1073" s="88"/>
      <c r="T1073" s="88"/>
      <c r="U1073" s="88"/>
      <c r="V1073" s="88"/>
      <c r="W1073" s="88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88"/>
      <c r="GF1073" s="88"/>
      <c r="GG1073" s="88"/>
      <c r="GH1073" s="88"/>
      <c r="GI1073" s="88"/>
      <c r="GJ1073" s="88"/>
      <c r="GK1073" s="88"/>
      <c r="GL1073" s="88"/>
      <c r="GM1073" s="88"/>
      <c r="GN1073" s="88"/>
    </row>
    <row r="1074" spans="1:196" s="195" customFormat="1">
      <c r="A1074" s="4"/>
      <c r="B1074" s="194"/>
      <c r="C1074" s="194"/>
      <c r="D1074" s="194"/>
      <c r="E1074" s="88"/>
      <c r="F1074" s="202"/>
      <c r="G1074" s="202"/>
      <c r="I1074" s="88"/>
      <c r="J1074" s="88"/>
      <c r="K1074" s="203"/>
      <c r="L1074" s="88"/>
      <c r="M1074" s="204"/>
      <c r="N1074" s="88"/>
      <c r="O1074" s="204"/>
      <c r="P1074" s="205"/>
      <c r="Q1074" s="88"/>
      <c r="R1074" s="88"/>
      <c r="S1074" s="88"/>
      <c r="T1074" s="88"/>
      <c r="U1074" s="88"/>
      <c r="V1074" s="88"/>
      <c r="W1074" s="88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88"/>
      <c r="GF1074" s="88"/>
      <c r="GG1074" s="88"/>
      <c r="GH1074" s="88"/>
      <c r="GI1074" s="88"/>
      <c r="GJ1074" s="88"/>
      <c r="GK1074" s="88"/>
      <c r="GL1074" s="88"/>
      <c r="GM1074" s="88"/>
      <c r="GN1074" s="88"/>
    </row>
    <row r="1075" spans="1:196" s="195" customFormat="1">
      <c r="A1075" s="4"/>
      <c r="B1075" s="194"/>
      <c r="C1075" s="194"/>
      <c r="D1075" s="194"/>
      <c r="E1075" s="88"/>
      <c r="F1075" s="202"/>
      <c r="G1075" s="202"/>
      <c r="I1075" s="88"/>
      <c r="J1075" s="88"/>
      <c r="K1075" s="203"/>
      <c r="L1075" s="88"/>
      <c r="M1075" s="204"/>
      <c r="N1075" s="88"/>
      <c r="O1075" s="204"/>
      <c r="P1075" s="205"/>
      <c r="Q1075" s="88"/>
      <c r="R1075" s="88"/>
      <c r="S1075" s="88"/>
      <c r="T1075" s="88"/>
      <c r="U1075" s="88"/>
      <c r="V1075" s="88"/>
      <c r="W1075" s="88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88"/>
      <c r="GF1075" s="88"/>
      <c r="GG1075" s="88"/>
      <c r="GH1075" s="88"/>
      <c r="GI1075" s="88"/>
      <c r="GJ1075" s="88"/>
      <c r="GK1075" s="88"/>
      <c r="GL1075" s="88"/>
      <c r="GM1075" s="88"/>
      <c r="GN1075" s="88"/>
    </row>
    <row r="1076" spans="1:196" s="195" customFormat="1">
      <c r="A1076" s="4"/>
      <c r="B1076" s="194"/>
      <c r="C1076" s="194"/>
      <c r="D1076" s="194"/>
      <c r="E1076" s="88"/>
      <c r="F1076" s="202"/>
      <c r="G1076" s="202"/>
      <c r="I1076" s="88"/>
      <c r="J1076" s="88"/>
      <c r="K1076" s="203"/>
      <c r="L1076" s="88"/>
      <c r="M1076" s="204"/>
      <c r="N1076" s="88"/>
      <c r="O1076" s="204"/>
      <c r="P1076" s="205"/>
      <c r="Q1076" s="88"/>
      <c r="R1076" s="88"/>
      <c r="S1076" s="88"/>
      <c r="T1076" s="88"/>
      <c r="U1076" s="88"/>
      <c r="V1076" s="88"/>
      <c r="W1076" s="88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88"/>
      <c r="GF1076" s="88"/>
      <c r="GG1076" s="88"/>
      <c r="GH1076" s="88"/>
      <c r="GI1076" s="88"/>
      <c r="GJ1076" s="88"/>
      <c r="GK1076" s="88"/>
      <c r="GL1076" s="88"/>
      <c r="GM1076" s="88"/>
      <c r="GN1076" s="88"/>
    </row>
    <row r="1077" spans="1:196" s="195" customFormat="1">
      <c r="A1077" s="4"/>
      <c r="B1077" s="194"/>
      <c r="C1077" s="194"/>
      <c r="D1077" s="194"/>
      <c r="E1077" s="88"/>
      <c r="F1077" s="202"/>
      <c r="G1077" s="202"/>
      <c r="I1077" s="88"/>
      <c r="J1077" s="88"/>
      <c r="K1077" s="203"/>
      <c r="L1077" s="88"/>
      <c r="M1077" s="204"/>
      <c r="N1077" s="88"/>
      <c r="O1077" s="204"/>
      <c r="P1077" s="205"/>
      <c r="Q1077" s="88"/>
      <c r="R1077" s="88"/>
      <c r="S1077" s="88"/>
      <c r="T1077" s="88"/>
      <c r="U1077" s="88"/>
      <c r="V1077" s="88"/>
      <c r="W1077" s="88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88"/>
      <c r="GF1077" s="88"/>
      <c r="GG1077" s="88"/>
      <c r="GH1077" s="88"/>
      <c r="GI1077" s="88"/>
      <c r="GJ1077" s="88"/>
      <c r="GK1077" s="88"/>
      <c r="GL1077" s="88"/>
      <c r="GM1077" s="88"/>
      <c r="GN1077" s="88"/>
    </row>
    <row r="1078" spans="1:196" s="195" customFormat="1">
      <c r="A1078" s="4"/>
      <c r="B1078" s="194"/>
      <c r="C1078" s="194"/>
      <c r="D1078" s="194"/>
      <c r="E1078" s="88"/>
      <c r="F1078" s="202"/>
      <c r="G1078" s="202"/>
      <c r="I1078" s="88"/>
      <c r="J1078" s="88"/>
      <c r="K1078" s="203"/>
      <c r="L1078" s="88"/>
      <c r="M1078" s="204"/>
      <c r="N1078" s="88"/>
      <c r="O1078" s="204"/>
      <c r="P1078" s="205"/>
      <c r="Q1078" s="88"/>
      <c r="R1078" s="88"/>
      <c r="S1078" s="88"/>
      <c r="T1078" s="88"/>
      <c r="U1078" s="88"/>
      <c r="V1078" s="88"/>
      <c r="W1078" s="88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88"/>
      <c r="GF1078" s="88"/>
      <c r="GG1078" s="88"/>
      <c r="GH1078" s="88"/>
      <c r="GI1078" s="88"/>
      <c r="GJ1078" s="88"/>
      <c r="GK1078" s="88"/>
      <c r="GL1078" s="88"/>
      <c r="GM1078" s="88"/>
      <c r="GN1078" s="88"/>
    </row>
    <row r="1079" spans="1:196" s="195" customFormat="1">
      <c r="A1079" s="4"/>
      <c r="B1079" s="194"/>
      <c r="C1079" s="194"/>
      <c r="D1079" s="194"/>
      <c r="E1079" s="88"/>
      <c r="F1079" s="202"/>
      <c r="G1079" s="202"/>
      <c r="I1079" s="88"/>
      <c r="J1079" s="88"/>
      <c r="K1079" s="203"/>
      <c r="L1079" s="88"/>
      <c r="M1079" s="204"/>
      <c r="N1079" s="88"/>
      <c r="O1079" s="204"/>
      <c r="P1079" s="205"/>
      <c r="Q1079" s="88"/>
      <c r="R1079" s="88"/>
      <c r="S1079" s="88"/>
      <c r="T1079" s="88"/>
      <c r="U1079" s="88"/>
      <c r="V1079" s="88"/>
      <c r="W1079" s="88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88"/>
      <c r="GF1079" s="88"/>
      <c r="GG1079" s="88"/>
      <c r="GH1079" s="88"/>
      <c r="GI1079" s="88"/>
      <c r="GJ1079" s="88"/>
      <c r="GK1079" s="88"/>
      <c r="GL1079" s="88"/>
      <c r="GM1079" s="88"/>
      <c r="GN1079" s="88"/>
    </row>
    <row r="1080" spans="1:196" s="195" customFormat="1">
      <c r="A1080" s="4"/>
      <c r="B1080" s="194"/>
      <c r="C1080" s="194"/>
      <c r="D1080" s="194"/>
      <c r="E1080" s="88"/>
      <c r="F1080" s="202"/>
      <c r="G1080" s="202"/>
      <c r="I1080" s="88"/>
      <c r="J1080" s="88"/>
      <c r="K1080" s="203"/>
      <c r="L1080" s="88"/>
      <c r="M1080" s="204"/>
      <c r="N1080" s="88"/>
      <c r="O1080" s="204"/>
      <c r="P1080" s="205"/>
      <c r="Q1080" s="88"/>
      <c r="R1080" s="88"/>
      <c r="S1080" s="88"/>
      <c r="T1080" s="88"/>
      <c r="U1080" s="88"/>
      <c r="V1080" s="88"/>
      <c r="W1080" s="88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88"/>
      <c r="GF1080" s="88"/>
      <c r="GG1080" s="88"/>
      <c r="GH1080" s="88"/>
      <c r="GI1080" s="88"/>
      <c r="GJ1080" s="88"/>
      <c r="GK1080" s="88"/>
      <c r="GL1080" s="88"/>
      <c r="GM1080" s="88"/>
      <c r="GN1080" s="88"/>
    </row>
    <row r="1081" spans="1:196" s="195" customFormat="1">
      <c r="A1081" s="4"/>
      <c r="B1081" s="194"/>
      <c r="C1081" s="194"/>
      <c r="D1081" s="194"/>
      <c r="E1081" s="88"/>
      <c r="F1081" s="202"/>
      <c r="G1081" s="202"/>
      <c r="I1081" s="88"/>
      <c r="J1081" s="88"/>
      <c r="K1081" s="203"/>
      <c r="L1081" s="88"/>
      <c r="M1081" s="204"/>
      <c r="N1081" s="88"/>
      <c r="O1081" s="204"/>
      <c r="P1081" s="205"/>
      <c r="Q1081" s="88"/>
      <c r="R1081" s="88"/>
      <c r="S1081" s="88"/>
      <c r="T1081" s="88"/>
      <c r="U1081" s="88"/>
      <c r="V1081" s="88"/>
      <c r="W1081" s="88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88"/>
      <c r="GF1081" s="88"/>
      <c r="GG1081" s="88"/>
      <c r="GH1081" s="88"/>
      <c r="GI1081" s="88"/>
      <c r="GJ1081" s="88"/>
      <c r="GK1081" s="88"/>
      <c r="GL1081" s="88"/>
      <c r="GM1081" s="88"/>
      <c r="GN1081" s="88"/>
    </row>
    <row r="1082" spans="1:196" s="195" customFormat="1">
      <c r="A1082" s="4"/>
      <c r="B1082" s="194"/>
      <c r="C1082" s="194"/>
      <c r="D1082" s="194"/>
      <c r="E1082" s="88"/>
      <c r="F1082" s="202"/>
      <c r="G1082" s="202"/>
      <c r="I1082" s="88"/>
      <c r="J1082" s="88"/>
      <c r="K1082" s="203"/>
      <c r="L1082" s="88"/>
      <c r="M1082" s="204"/>
      <c r="N1082" s="88"/>
      <c r="O1082" s="204"/>
      <c r="P1082" s="205"/>
      <c r="Q1082" s="88"/>
      <c r="R1082" s="88"/>
      <c r="S1082" s="88"/>
      <c r="T1082" s="88"/>
      <c r="U1082" s="88"/>
      <c r="V1082" s="88"/>
      <c r="W1082" s="88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88"/>
      <c r="GF1082" s="88"/>
      <c r="GG1082" s="88"/>
      <c r="GH1082" s="88"/>
      <c r="GI1082" s="88"/>
      <c r="GJ1082" s="88"/>
      <c r="GK1082" s="88"/>
      <c r="GL1082" s="88"/>
      <c r="GM1082" s="88"/>
      <c r="GN1082" s="88"/>
    </row>
    <row r="1083" spans="1:196" s="195" customFormat="1">
      <c r="A1083" s="4"/>
      <c r="B1083" s="194"/>
      <c r="C1083" s="194"/>
      <c r="D1083" s="194"/>
      <c r="E1083" s="88"/>
      <c r="F1083" s="202"/>
      <c r="G1083" s="202"/>
      <c r="I1083" s="88"/>
      <c r="J1083" s="88"/>
      <c r="K1083" s="203"/>
      <c r="L1083" s="88"/>
      <c r="M1083" s="204"/>
      <c r="N1083" s="88"/>
      <c r="O1083" s="204"/>
      <c r="P1083" s="205"/>
      <c r="Q1083" s="88"/>
      <c r="R1083" s="88"/>
      <c r="S1083" s="88"/>
      <c r="T1083" s="88"/>
      <c r="U1083" s="88"/>
      <c r="V1083" s="88"/>
      <c r="W1083" s="88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88"/>
      <c r="GF1083" s="88"/>
      <c r="GG1083" s="88"/>
      <c r="GH1083" s="88"/>
      <c r="GI1083" s="88"/>
      <c r="GJ1083" s="88"/>
      <c r="GK1083" s="88"/>
      <c r="GL1083" s="88"/>
      <c r="GM1083" s="88"/>
      <c r="GN1083" s="88"/>
    </row>
    <row r="1084" spans="1:196" s="195" customFormat="1">
      <c r="A1084" s="4"/>
      <c r="B1084" s="194"/>
      <c r="C1084" s="194"/>
      <c r="D1084" s="194"/>
      <c r="E1084" s="88"/>
      <c r="F1084" s="202"/>
      <c r="G1084" s="202"/>
      <c r="I1084" s="88"/>
      <c r="J1084" s="88"/>
      <c r="K1084" s="203"/>
      <c r="L1084" s="88"/>
      <c r="M1084" s="204"/>
      <c r="N1084" s="88"/>
      <c r="O1084" s="204"/>
      <c r="P1084" s="205"/>
      <c r="Q1084" s="88"/>
      <c r="R1084" s="88"/>
      <c r="S1084" s="88"/>
      <c r="T1084" s="88"/>
      <c r="U1084" s="88"/>
      <c r="V1084" s="88"/>
      <c r="W1084" s="88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88"/>
      <c r="GF1084" s="88"/>
      <c r="GG1084" s="88"/>
      <c r="GH1084" s="88"/>
      <c r="GI1084" s="88"/>
      <c r="GJ1084" s="88"/>
      <c r="GK1084" s="88"/>
      <c r="GL1084" s="88"/>
      <c r="GM1084" s="88"/>
      <c r="GN1084" s="88"/>
    </row>
    <row r="1085" spans="1:196" s="195" customFormat="1">
      <c r="A1085" s="4"/>
      <c r="B1085" s="194"/>
      <c r="C1085" s="194"/>
      <c r="D1085" s="194"/>
      <c r="E1085" s="88"/>
      <c r="F1085" s="202"/>
      <c r="G1085" s="202"/>
      <c r="I1085" s="88"/>
      <c r="J1085" s="88"/>
      <c r="K1085" s="203"/>
      <c r="L1085" s="88"/>
      <c r="M1085" s="204"/>
      <c r="N1085" s="88"/>
      <c r="O1085" s="204"/>
      <c r="P1085" s="205"/>
      <c r="Q1085" s="88"/>
      <c r="R1085" s="88"/>
      <c r="S1085" s="88"/>
      <c r="T1085" s="88"/>
      <c r="U1085" s="88"/>
      <c r="V1085" s="88"/>
      <c r="W1085" s="88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88"/>
      <c r="GF1085" s="88"/>
      <c r="GG1085" s="88"/>
      <c r="GH1085" s="88"/>
      <c r="GI1085" s="88"/>
      <c r="GJ1085" s="88"/>
      <c r="GK1085" s="88"/>
      <c r="GL1085" s="88"/>
      <c r="GM1085" s="88"/>
      <c r="GN1085" s="88"/>
    </row>
    <row r="1086" spans="1:196" s="195" customFormat="1">
      <c r="A1086" s="4"/>
      <c r="B1086" s="194"/>
      <c r="C1086" s="194"/>
      <c r="D1086" s="194"/>
      <c r="E1086" s="88"/>
      <c r="F1086" s="202"/>
      <c r="G1086" s="202"/>
      <c r="I1086" s="88"/>
      <c r="J1086" s="88"/>
      <c r="K1086" s="203"/>
      <c r="L1086" s="88"/>
      <c r="M1086" s="204"/>
      <c r="N1086" s="88"/>
      <c r="O1086" s="204"/>
      <c r="P1086" s="205"/>
      <c r="Q1086" s="88"/>
      <c r="R1086" s="88"/>
      <c r="S1086" s="88"/>
      <c r="T1086" s="88"/>
      <c r="U1086" s="88"/>
      <c r="V1086" s="88"/>
      <c r="W1086" s="88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88"/>
      <c r="GF1086" s="88"/>
      <c r="GG1086" s="88"/>
      <c r="GH1086" s="88"/>
      <c r="GI1086" s="88"/>
      <c r="GJ1086" s="88"/>
      <c r="GK1086" s="88"/>
      <c r="GL1086" s="88"/>
      <c r="GM1086" s="88"/>
      <c r="GN1086" s="88"/>
    </row>
    <row r="1087" spans="1:196" s="195" customFormat="1">
      <c r="A1087" s="4"/>
      <c r="B1087" s="194"/>
      <c r="C1087" s="194"/>
      <c r="D1087" s="194"/>
      <c r="E1087" s="88"/>
      <c r="F1087" s="202"/>
      <c r="G1087" s="202"/>
      <c r="I1087" s="88"/>
      <c r="J1087" s="88"/>
      <c r="K1087" s="203"/>
      <c r="L1087" s="88"/>
      <c r="M1087" s="204"/>
      <c r="N1087" s="88"/>
      <c r="O1087" s="204"/>
      <c r="P1087" s="205"/>
      <c r="Q1087" s="88"/>
      <c r="R1087" s="88"/>
      <c r="S1087" s="88"/>
      <c r="T1087" s="88"/>
      <c r="U1087" s="88"/>
      <c r="V1087" s="88"/>
      <c r="W1087" s="88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88"/>
      <c r="GF1087" s="88"/>
      <c r="GG1087" s="88"/>
      <c r="GH1087" s="88"/>
      <c r="GI1087" s="88"/>
      <c r="GJ1087" s="88"/>
      <c r="GK1087" s="88"/>
      <c r="GL1087" s="88"/>
      <c r="GM1087" s="88"/>
      <c r="GN1087" s="88"/>
    </row>
    <row r="1088" spans="1:196" s="195" customFormat="1">
      <c r="A1088" s="4"/>
      <c r="B1088" s="194"/>
      <c r="C1088" s="194"/>
      <c r="D1088" s="194"/>
      <c r="E1088" s="88"/>
      <c r="F1088" s="202"/>
      <c r="G1088" s="202"/>
      <c r="I1088" s="88"/>
      <c r="J1088" s="88"/>
      <c r="K1088" s="203"/>
      <c r="L1088" s="88"/>
      <c r="M1088" s="204"/>
      <c r="N1088" s="88"/>
      <c r="O1088" s="204"/>
      <c r="P1088" s="205"/>
      <c r="Q1088" s="88"/>
      <c r="R1088" s="88"/>
      <c r="S1088" s="88"/>
      <c r="T1088" s="88"/>
      <c r="U1088" s="88"/>
      <c r="V1088" s="88"/>
      <c r="W1088" s="88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88"/>
      <c r="GF1088" s="88"/>
      <c r="GG1088" s="88"/>
      <c r="GH1088" s="88"/>
      <c r="GI1088" s="88"/>
      <c r="GJ1088" s="88"/>
      <c r="GK1088" s="88"/>
      <c r="GL1088" s="88"/>
      <c r="GM1088" s="88"/>
      <c r="GN1088" s="88"/>
    </row>
    <row r="1089" spans="1:196" s="195" customFormat="1">
      <c r="A1089" s="4"/>
      <c r="B1089" s="194"/>
      <c r="C1089" s="194"/>
      <c r="D1089" s="194"/>
      <c r="E1089" s="88"/>
      <c r="F1089" s="202"/>
      <c r="G1089" s="202"/>
      <c r="I1089" s="88"/>
      <c r="J1089" s="88"/>
      <c r="K1089" s="203"/>
      <c r="L1089" s="88"/>
      <c r="M1089" s="204"/>
      <c r="N1089" s="88"/>
      <c r="O1089" s="204"/>
      <c r="P1089" s="205"/>
      <c r="Q1089" s="88"/>
      <c r="R1089" s="88"/>
      <c r="S1089" s="88"/>
      <c r="T1089" s="88"/>
      <c r="U1089" s="88"/>
      <c r="V1089" s="88"/>
      <c r="W1089" s="88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88"/>
      <c r="GF1089" s="88"/>
      <c r="GG1089" s="88"/>
      <c r="GH1089" s="88"/>
      <c r="GI1089" s="88"/>
      <c r="GJ1089" s="88"/>
      <c r="GK1089" s="88"/>
      <c r="GL1089" s="88"/>
      <c r="GM1089" s="88"/>
      <c r="GN1089" s="88"/>
    </row>
    <row r="1090" spans="1:196" s="195" customFormat="1">
      <c r="A1090" s="4"/>
      <c r="B1090" s="194"/>
      <c r="C1090" s="194"/>
      <c r="D1090" s="194"/>
      <c r="E1090" s="88"/>
      <c r="F1090" s="202"/>
      <c r="G1090" s="202"/>
      <c r="I1090" s="88"/>
      <c r="J1090" s="88"/>
      <c r="K1090" s="203"/>
      <c r="L1090" s="88"/>
      <c r="M1090" s="204"/>
      <c r="N1090" s="88"/>
      <c r="O1090" s="204"/>
      <c r="P1090" s="205"/>
      <c r="Q1090" s="88"/>
      <c r="R1090" s="88"/>
      <c r="S1090" s="88"/>
      <c r="T1090" s="88"/>
      <c r="U1090" s="88"/>
      <c r="V1090" s="88"/>
      <c r="W1090" s="88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88"/>
      <c r="GF1090" s="88"/>
      <c r="GG1090" s="88"/>
      <c r="GH1090" s="88"/>
      <c r="GI1090" s="88"/>
      <c r="GJ1090" s="88"/>
      <c r="GK1090" s="88"/>
      <c r="GL1090" s="88"/>
      <c r="GM1090" s="88"/>
      <c r="GN1090" s="88"/>
    </row>
    <row r="1091" spans="1:196" s="195" customFormat="1">
      <c r="A1091" s="4"/>
      <c r="B1091" s="194"/>
      <c r="C1091" s="194"/>
      <c r="D1091" s="194"/>
      <c r="E1091" s="88"/>
      <c r="F1091" s="202"/>
      <c r="G1091" s="202"/>
      <c r="I1091" s="88"/>
      <c r="J1091" s="88"/>
      <c r="K1091" s="203"/>
      <c r="L1091" s="88"/>
      <c r="M1091" s="204"/>
      <c r="N1091" s="88"/>
      <c r="O1091" s="204"/>
      <c r="P1091" s="205"/>
      <c r="Q1091" s="88"/>
      <c r="R1091" s="88"/>
      <c r="S1091" s="88"/>
      <c r="T1091" s="88"/>
      <c r="U1091" s="88"/>
      <c r="V1091" s="88"/>
      <c r="W1091" s="88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88"/>
      <c r="GF1091" s="88"/>
      <c r="GG1091" s="88"/>
      <c r="GH1091" s="88"/>
      <c r="GI1091" s="88"/>
      <c r="GJ1091" s="88"/>
      <c r="GK1091" s="88"/>
      <c r="GL1091" s="88"/>
      <c r="GM1091" s="88"/>
      <c r="GN1091" s="88"/>
    </row>
    <row r="1092" spans="1:196" s="195" customFormat="1">
      <c r="A1092" s="4"/>
      <c r="B1092" s="194"/>
      <c r="C1092" s="194"/>
      <c r="D1092" s="194"/>
      <c r="E1092" s="88"/>
      <c r="F1092" s="202"/>
      <c r="G1092" s="202"/>
      <c r="I1092" s="88"/>
      <c r="J1092" s="88"/>
      <c r="K1092" s="203"/>
      <c r="L1092" s="88"/>
      <c r="M1092" s="204"/>
      <c r="N1092" s="88"/>
      <c r="O1092" s="204"/>
      <c r="P1092" s="205"/>
      <c r="Q1092" s="88"/>
      <c r="R1092" s="88"/>
      <c r="S1092" s="88"/>
      <c r="T1092" s="88"/>
      <c r="U1092" s="88"/>
      <c r="V1092" s="88"/>
      <c r="W1092" s="88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88"/>
      <c r="GF1092" s="88"/>
      <c r="GG1092" s="88"/>
      <c r="GH1092" s="88"/>
      <c r="GI1092" s="88"/>
      <c r="GJ1092" s="88"/>
      <c r="GK1092" s="88"/>
      <c r="GL1092" s="88"/>
      <c r="GM1092" s="88"/>
      <c r="GN1092" s="88"/>
    </row>
    <row r="1093" spans="1:196" s="195" customFormat="1">
      <c r="A1093" s="4"/>
      <c r="B1093" s="194"/>
      <c r="C1093" s="194"/>
      <c r="D1093" s="194"/>
      <c r="E1093" s="88"/>
      <c r="F1093" s="202"/>
      <c r="G1093" s="202"/>
      <c r="I1093" s="88"/>
      <c r="J1093" s="88"/>
      <c r="K1093" s="203"/>
      <c r="L1093" s="88"/>
      <c r="M1093" s="204"/>
      <c r="N1093" s="88"/>
      <c r="O1093" s="204"/>
      <c r="P1093" s="205"/>
      <c r="Q1093" s="88"/>
      <c r="R1093" s="88"/>
      <c r="S1093" s="88"/>
      <c r="T1093" s="88"/>
      <c r="U1093" s="88"/>
      <c r="V1093" s="88"/>
      <c r="W1093" s="88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88"/>
      <c r="GF1093" s="88"/>
      <c r="GG1093" s="88"/>
      <c r="GH1093" s="88"/>
      <c r="GI1093" s="88"/>
      <c r="GJ1093" s="88"/>
      <c r="GK1093" s="88"/>
      <c r="GL1093" s="88"/>
      <c r="GM1093" s="88"/>
      <c r="GN1093" s="88"/>
    </row>
    <row r="1094" spans="1:196" s="195" customFormat="1">
      <c r="A1094" s="4"/>
      <c r="B1094" s="194"/>
      <c r="C1094" s="194"/>
      <c r="D1094" s="194"/>
      <c r="E1094" s="88"/>
      <c r="F1094" s="202"/>
      <c r="G1094" s="202"/>
      <c r="I1094" s="88"/>
      <c r="J1094" s="88"/>
      <c r="K1094" s="203"/>
      <c r="L1094" s="88"/>
      <c r="M1094" s="204"/>
      <c r="N1094" s="88"/>
      <c r="O1094" s="204"/>
      <c r="P1094" s="205"/>
      <c r="Q1094" s="88"/>
      <c r="R1094" s="88"/>
      <c r="S1094" s="88"/>
      <c r="T1094" s="88"/>
      <c r="U1094" s="88"/>
      <c r="V1094" s="88"/>
      <c r="W1094" s="88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88"/>
      <c r="GF1094" s="88"/>
      <c r="GG1094" s="88"/>
      <c r="GH1094" s="88"/>
      <c r="GI1094" s="88"/>
      <c r="GJ1094" s="88"/>
      <c r="GK1094" s="88"/>
      <c r="GL1094" s="88"/>
      <c r="GM1094" s="88"/>
      <c r="GN1094" s="88"/>
    </row>
    <row r="1095" spans="1:196" s="195" customFormat="1">
      <c r="A1095" s="4"/>
      <c r="B1095" s="194"/>
      <c r="C1095" s="194"/>
      <c r="D1095" s="194"/>
      <c r="E1095" s="88"/>
      <c r="F1095" s="202"/>
      <c r="G1095" s="202"/>
      <c r="I1095" s="88"/>
      <c r="J1095" s="88"/>
      <c r="K1095" s="203"/>
      <c r="L1095" s="88"/>
      <c r="M1095" s="204"/>
      <c r="N1095" s="88"/>
      <c r="O1095" s="204"/>
      <c r="P1095" s="205"/>
      <c r="Q1095" s="88"/>
      <c r="R1095" s="88"/>
      <c r="S1095" s="88"/>
      <c r="T1095" s="88"/>
      <c r="U1095" s="88"/>
      <c r="V1095" s="88"/>
      <c r="W1095" s="88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88"/>
      <c r="GF1095" s="88"/>
      <c r="GG1095" s="88"/>
      <c r="GH1095" s="88"/>
      <c r="GI1095" s="88"/>
      <c r="GJ1095" s="88"/>
      <c r="GK1095" s="88"/>
      <c r="GL1095" s="88"/>
      <c r="GM1095" s="88"/>
      <c r="GN1095" s="88"/>
    </row>
    <row r="1096" spans="1:196" s="195" customFormat="1">
      <c r="A1096" s="4"/>
      <c r="B1096" s="194"/>
      <c r="C1096" s="194"/>
      <c r="D1096" s="194"/>
      <c r="E1096" s="88"/>
      <c r="F1096" s="202"/>
      <c r="G1096" s="202"/>
      <c r="I1096" s="88"/>
      <c r="J1096" s="88"/>
      <c r="K1096" s="203"/>
      <c r="L1096" s="88"/>
      <c r="M1096" s="204"/>
      <c r="N1096" s="88"/>
      <c r="O1096" s="204"/>
      <c r="P1096" s="205"/>
      <c r="Q1096" s="88"/>
      <c r="R1096" s="88"/>
      <c r="S1096" s="88"/>
      <c r="T1096" s="88"/>
      <c r="U1096" s="88"/>
      <c r="V1096" s="88"/>
      <c r="W1096" s="88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88"/>
      <c r="GF1096" s="88"/>
      <c r="GG1096" s="88"/>
      <c r="GH1096" s="88"/>
      <c r="GI1096" s="88"/>
      <c r="GJ1096" s="88"/>
      <c r="GK1096" s="88"/>
      <c r="GL1096" s="88"/>
      <c r="GM1096" s="88"/>
      <c r="GN1096" s="88"/>
    </row>
    <row r="1097" spans="1:196" s="195" customFormat="1">
      <c r="A1097" s="4"/>
      <c r="B1097" s="194"/>
      <c r="C1097" s="194"/>
      <c r="D1097" s="194"/>
      <c r="E1097" s="88"/>
      <c r="F1097" s="202"/>
      <c r="G1097" s="202"/>
      <c r="I1097" s="88"/>
      <c r="J1097" s="88"/>
      <c r="K1097" s="203"/>
      <c r="L1097" s="88"/>
      <c r="M1097" s="204"/>
      <c r="N1097" s="88"/>
      <c r="O1097" s="204"/>
      <c r="P1097" s="205"/>
      <c r="Q1097" s="88"/>
      <c r="R1097" s="88"/>
      <c r="S1097" s="88"/>
      <c r="T1097" s="88"/>
      <c r="U1097" s="88"/>
      <c r="V1097" s="88"/>
      <c r="W1097" s="88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88"/>
      <c r="GF1097" s="88"/>
      <c r="GG1097" s="88"/>
      <c r="GH1097" s="88"/>
      <c r="GI1097" s="88"/>
      <c r="GJ1097" s="88"/>
      <c r="GK1097" s="88"/>
      <c r="GL1097" s="88"/>
      <c r="GM1097" s="88"/>
      <c r="GN1097" s="88"/>
    </row>
    <row r="1098" spans="1:196" s="195" customFormat="1">
      <c r="A1098" s="4"/>
      <c r="B1098" s="194"/>
      <c r="C1098" s="194"/>
      <c r="D1098" s="194"/>
      <c r="E1098" s="88"/>
      <c r="F1098" s="202"/>
      <c r="G1098" s="202"/>
      <c r="I1098" s="88"/>
      <c r="J1098" s="88"/>
      <c r="K1098" s="203"/>
      <c r="L1098" s="88"/>
      <c r="M1098" s="204"/>
      <c r="N1098" s="88"/>
      <c r="O1098" s="204"/>
      <c r="P1098" s="205"/>
      <c r="Q1098" s="88"/>
      <c r="R1098" s="88"/>
      <c r="S1098" s="88"/>
      <c r="T1098" s="88"/>
      <c r="U1098" s="88"/>
      <c r="V1098" s="88"/>
      <c r="W1098" s="88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88"/>
      <c r="GF1098" s="88"/>
      <c r="GG1098" s="88"/>
      <c r="GH1098" s="88"/>
      <c r="GI1098" s="88"/>
      <c r="GJ1098" s="88"/>
      <c r="GK1098" s="88"/>
      <c r="GL1098" s="88"/>
      <c r="GM1098" s="88"/>
      <c r="GN1098" s="88"/>
    </row>
    <row r="1099" spans="1:196" s="195" customFormat="1">
      <c r="A1099" s="4"/>
      <c r="B1099" s="194"/>
      <c r="C1099" s="194"/>
      <c r="D1099" s="194"/>
      <c r="E1099" s="88"/>
      <c r="F1099" s="202"/>
      <c r="G1099" s="202"/>
      <c r="I1099" s="88"/>
      <c r="J1099" s="88"/>
      <c r="K1099" s="203"/>
      <c r="L1099" s="88"/>
      <c r="M1099" s="204"/>
      <c r="N1099" s="88"/>
      <c r="O1099" s="204"/>
      <c r="P1099" s="205"/>
      <c r="Q1099" s="88"/>
      <c r="R1099" s="88"/>
      <c r="S1099" s="88"/>
      <c r="T1099" s="88"/>
      <c r="U1099" s="88"/>
      <c r="V1099" s="88"/>
      <c r="W1099" s="88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88"/>
      <c r="GF1099" s="88"/>
      <c r="GG1099" s="88"/>
      <c r="GH1099" s="88"/>
      <c r="GI1099" s="88"/>
      <c r="GJ1099" s="88"/>
      <c r="GK1099" s="88"/>
      <c r="GL1099" s="88"/>
      <c r="GM1099" s="88"/>
      <c r="GN1099" s="88"/>
    </row>
    <row r="1100" spans="1:196" s="195" customFormat="1">
      <c r="A1100" s="4"/>
      <c r="B1100" s="194"/>
      <c r="C1100" s="194"/>
      <c r="D1100" s="194"/>
      <c r="E1100" s="88"/>
      <c r="F1100" s="202"/>
      <c r="G1100" s="202"/>
      <c r="I1100" s="88"/>
      <c r="J1100" s="88"/>
      <c r="K1100" s="203"/>
      <c r="L1100" s="88"/>
      <c r="M1100" s="204"/>
      <c r="N1100" s="88"/>
      <c r="O1100" s="204"/>
      <c r="P1100" s="205"/>
      <c r="Q1100" s="88"/>
      <c r="R1100" s="88"/>
      <c r="S1100" s="88"/>
      <c r="T1100" s="88"/>
      <c r="U1100" s="88"/>
      <c r="V1100" s="88"/>
      <c r="W1100" s="88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88"/>
      <c r="GF1100" s="88"/>
      <c r="GG1100" s="88"/>
      <c r="GH1100" s="88"/>
      <c r="GI1100" s="88"/>
      <c r="GJ1100" s="88"/>
      <c r="GK1100" s="88"/>
      <c r="GL1100" s="88"/>
      <c r="GM1100" s="88"/>
      <c r="GN1100" s="88"/>
    </row>
    <row r="1101" spans="1:196" s="195" customFormat="1">
      <c r="A1101" s="4"/>
      <c r="B1101" s="194"/>
      <c r="C1101" s="194"/>
      <c r="D1101" s="194"/>
      <c r="E1101" s="88"/>
      <c r="F1101" s="202"/>
      <c r="G1101" s="202"/>
      <c r="I1101" s="88"/>
      <c r="J1101" s="88"/>
      <c r="K1101" s="203"/>
      <c r="L1101" s="88"/>
      <c r="M1101" s="204"/>
      <c r="N1101" s="88"/>
      <c r="O1101" s="204"/>
      <c r="P1101" s="205"/>
      <c r="Q1101" s="88"/>
      <c r="R1101" s="88"/>
      <c r="S1101" s="88"/>
      <c r="T1101" s="88"/>
      <c r="U1101" s="88"/>
      <c r="V1101" s="88"/>
      <c r="W1101" s="88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88"/>
      <c r="GF1101" s="88"/>
      <c r="GG1101" s="88"/>
      <c r="GH1101" s="88"/>
      <c r="GI1101" s="88"/>
      <c r="GJ1101" s="88"/>
      <c r="GK1101" s="88"/>
      <c r="GL1101" s="88"/>
      <c r="GM1101" s="88"/>
      <c r="GN1101" s="88"/>
    </row>
    <row r="1102" spans="1:196" s="195" customFormat="1">
      <c r="A1102" s="4"/>
      <c r="B1102" s="194"/>
      <c r="C1102" s="194"/>
      <c r="D1102" s="194"/>
      <c r="E1102" s="88"/>
      <c r="F1102" s="202"/>
      <c r="G1102" s="202"/>
      <c r="I1102" s="88"/>
      <c r="J1102" s="88"/>
      <c r="K1102" s="203"/>
      <c r="L1102" s="88"/>
      <c r="M1102" s="204"/>
      <c r="N1102" s="88"/>
      <c r="O1102" s="204"/>
      <c r="P1102" s="205"/>
      <c r="Q1102" s="88"/>
      <c r="R1102" s="88"/>
      <c r="S1102" s="88"/>
      <c r="T1102" s="88"/>
      <c r="U1102" s="88"/>
      <c r="V1102" s="88"/>
      <c r="W1102" s="88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88"/>
      <c r="GF1102" s="88"/>
      <c r="GG1102" s="88"/>
      <c r="GH1102" s="88"/>
      <c r="GI1102" s="88"/>
      <c r="GJ1102" s="88"/>
      <c r="GK1102" s="88"/>
      <c r="GL1102" s="88"/>
      <c r="GM1102" s="88"/>
      <c r="GN1102" s="88"/>
    </row>
    <row r="1103" spans="1:196" s="195" customFormat="1">
      <c r="A1103" s="4"/>
      <c r="B1103" s="194"/>
      <c r="C1103" s="194"/>
      <c r="D1103" s="194"/>
      <c r="E1103" s="88"/>
      <c r="F1103" s="202"/>
      <c r="G1103" s="202"/>
      <c r="I1103" s="88"/>
      <c r="J1103" s="88"/>
      <c r="K1103" s="203"/>
      <c r="L1103" s="88"/>
      <c r="M1103" s="204"/>
      <c r="N1103" s="88"/>
      <c r="O1103" s="204"/>
      <c r="P1103" s="205"/>
      <c r="Q1103" s="88"/>
      <c r="R1103" s="88"/>
      <c r="S1103" s="88"/>
      <c r="T1103" s="88"/>
      <c r="U1103" s="88"/>
      <c r="V1103" s="88"/>
      <c r="W1103" s="88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88"/>
      <c r="GF1103" s="88"/>
      <c r="GG1103" s="88"/>
      <c r="GH1103" s="88"/>
      <c r="GI1103" s="88"/>
      <c r="GJ1103" s="88"/>
      <c r="GK1103" s="88"/>
      <c r="GL1103" s="88"/>
      <c r="GM1103" s="88"/>
      <c r="GN1103" s="88"/>
    </row>
    <row r="1104" spans="1:196" s="195" customFormat="1">
      <c r="A1104" s="4"/>
      <c r="B1104" s="194"/>
      <c r="C1104" s="194"/>
      <c r="D1104" s="194"/>
      <c r="E1104" s="88"/>
      <c r="F1104" s="202"/>
      <c r="G1104" s="202"/>
      <c r="I1104" s="88"/>
      <c r="J1104" s="88"/>
      <c r="K1104" s="203"/>
      <c r="L1104" s="88"/>
      <c r="M1104" s="204"/>
      <c r="N1104" s="88"/>
      <c r="O1104" s="204"/>
      <c r="P1104" s="205"/>
      <c r="Q1104" s="88"/>
      <c r="R1104" s="88"/>
      <c r="S1104" s="88"/>
      <c r="T1104" s="88"/>
      <c r="U1104" s="88"/>
      <c r="V1104" s="88"/>
      <c r="W1104" s="88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88"/>
      <c r="GF1104" s="88"/>
      <c r="GG1104" s="88"/>
      <c r="GH1104" s="88"/>
      <c r="GI1104" s="88"/>
      <c r="GJ1104" s="88"/>
      <c r="GK1104" s="88"/>
      <c r="GL1104" s="88"/>
      <c r="GM1104" s="88"/>
      <c r="GN1104" s="88"/>
    </row>
    <row r="1105" spans="1:196" s="195" customFormat="1">
      <c r="A1105" s="4"/>
      <c r="B1105" s="194"/>
      <c r="C1105" s="194"/>
      <c r="D1105" s="194"/>
      <c r="E1105" s="88"/>
      <c r="F1105" s="202"/>
      <c r="G1105" s="202"/>
      <c r="I1105" s="88"/>
      <c r="J1105" s="88"/>
      <c r="K1105" s="203"/>
      <c r="L1105" s="88"/>
      <c r="M1105" s="204"/>
      <c r="N1105" s="88"/>
      <c r="O1105" s="204"/>
      <c r="P1105" s="205"/>
      <c r="Q1105" s="88"/>
      <c r="R1105" s="88"/>
      <c r="S1105" s="88"/>
      <c r="T1105" s="88"/>
      <c r="U1105" s="88"/>
      <c r="V1105" s="88"/>
      <c r="W1105" s="88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88"/>
      <c r="GF1105" s="88"/>
      <c r="GG1105" s="88"/>
      <c r="GH1105" s="88"/>
      <c r="GI1105" s="88"/>
      <c r="GJ1105" s="88"/>
      <c r="GK1105" s="88"/>
      <c r="GL1105" s="88"/>
      <c r="GM1105" s="88"/>
      <c r="GN1105" s="88"/>
    </row>
    <row r="1106" spans="1:196" s="195" customFormat="1">
      <c r="A1106" s="4"/>
      <c r="B1106" s="194"/>
      <c r="C1106" s="194"/>
      <c r="D1106" s="194"/>
      <c r="E1106" s="88"/>
      <c r="F1106" s="202"/>
      <c r="G1106" s="202"/>
      <c r="I1106" s="88"/>
      <c r="J1106" s="88"/>
      <c r="K1106" s="203"/>
      <c r="L1106" s="88"/>
      <c r="M1106" s="204"/>
      <c r="N1106" s="88"/>
      <c r="O1106" s="204"/>
      <c r="P1106" s="205"/>
      <c r="Q1106" s="88"/>
      <c r="R1106" s="88"/>
      <c r="S1106" s="88"/>
      <c r="T1106" s="88"/>
      <c r="U1106" s="88"/>
      <c r="V1106" s="88"/>
      <c r="W1106" s="88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88"/>
      <c r="GF1106" s="88"/>
      <c r="GG1106" s="88"/>
      <c r="GH1106" s="88"/>
      <c r="GI1106" s="88"/>
      <c r="GJ1106" s="88"/>
      <c r="GK1106" s="88"/>
      <c r="GL1106" s="88"/>
      <c r="GM1106" s="88"/>
      <c r="GN1106" s="88"/>
    </row>
    <row r="1107" spans="1:196" s="195" customFormat="1">
      <c r="A1107" s="4"/>
      <c r="B1107" s="194"/>
      <c r="C1107" s="194"/>
      <c r="D1107" s="194"/>
      <c r="E1107" s="88"/>
      <c r="F1107" s="202"/>
      <c r="G1107" s="202"/>
      <c r="I1107" s="88"/>
      <c r="J1107" s="88"/>
      <c r="K1107" s="203"/>
      <c r="L1107" s="88"/>
      <c r="M1107" s="204"/>
      <c r="N1107" s="88"/>
      <c r="O1107" s="204"/>
      <c r="P1107" s="205"/>
      <c r="Q1107" s="88"/>
      <c r="R1107" s="88"/>
      <c r="S1107" s="88"/>
      <c r="T1107" s="88"/>
      <c r="U1107" s="88"/>
      <c r="V1107" s="88"/>
      <c r="W1107" s="88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88"/>
      <c r="GF1107" s="88"/>
      <c r="GG1107" s="88"/>
      <c r="GH1107" s="88"/>
      <c r="GI1107" s="88"/>
      <c r="GJ1107" s="88"/>
      <c r="GK1107" s="88"/>
      <c r="GL1107" s="88"/>
      <c r="GM1107" s="88"/>
      <c r="GN1107" s="88"/>
    </row>
    <row r="1108" spans="1:196" s="195" customFormat="1">
      <c r="A1108" s="4"/>
      <c r="B1108" s="194"/>
      <c r="C1108" s="194"/>
      <c r="D1108" s="194"/>
      <c r="E1108" s="88"/>
      <c r="F1108" s="202"/>
      <c r="G1108" s="202"/>
      <c r="I1108" s="88"/>
      <c r="J1108" s="88"/>
      <c r="K1108" s="203"/>
      <c r="L1108" s="88"/>
      <c r="M1108" s="204"/>
      <c r="N1108" s="88"/>
      <c r="O1108" s="204"/>
      <c r="P1108" s="205"/>
      <c r="Q1108" s="88"/>
      <c r="R1108" s="88"/>
      <c r="S1108" s="88"/>
      <c r="T1108" s="88"/>
      <c r="U1108" s="88"/>
      <c r="V1108" s="88"/>
      <c r="W1108" s="88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88"/>
      <c r="GF1108" s="88"/>
      <c r="GG1108" s="88"/>
      <c r="GH1108" s="88"/>
      <c r="GI1108" s="88"/>
      <c r="GJ1108" s="88"/>
      <c r="GK1108" s="88"/>
      <c r="GL1108" s="88"/>
      <c r="GM1108" s="88"/>
      <c r="GN1108" s="88"/>
    </row>
    <row r="1109" spans="1:196" s="195" customFormat="1">
      <c r="A1109" s="4"/>
      <c r="B1109" s="194"/>
      <c r="C1109" s="194"/>
      <c r="D1109" s="194"/>
      <c r="E1109" s="88"/>
      <c r="F1109" s="202"/>
      <c r="G1109" s="202"/>
      <c r="I1109" s="88"/>
      <c r="J1109" s="88"/>
      <c r="K1109" s="203"/>
      <c r="L1109" s="88"/>
      <c r="M1109" s="204"/>
      <c r="N1109" s="88"/>
      <c r="O1109" s="204"/>
      <c r="P1109" s="205"/>
      <c r="Q1109" s="88"/>
      <c r="R1109" s="88"/>
      <c r="S1109" s="88"/>
      <c r="T1109" s="88"/>
      <c r="U1109" s="88"/>
      <c r="V1109" s="88"/>
      <c r="W1109" s="88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88"/>
      <c r="GF1109" s="88"/>
      <c r="GG1109" s="88"/>
      <c r="GH1109" s="88"/>
      <c r="GI1109" s="88"/>
      <c r="GJ1109" s="88"/>
      <c r="GK1109" s="88"/>
      <c r="GL1109" s="88"/>
      <c r="GM1109" s="88"/>
      <c r="GN1109" s="88"/>
    </row>
    <row r="1110" spans="1:196" s="195" customFormat="1">
      <c r="A1110" s="4"/>
      <c r="B1110" s="194"/>
      <c r="C1110" s="194"/>
      <c r="D1110" s="194"/>
      <c r="E1110" s="88"/>
      <c r="F1110" s="202"/>
      <c r="G1110" s="202"/>
      <c r="I1110" s="88"/>
      <c r="J1110" s="88"/>
      <c r="K1110" s="203"/>
      <c r="L1110" s="88"/>
      <c r="M1110" s="204"/>
      <c r="N1110" s="88"/>
      <c r="O1110" s="204"/>
      <c r="P1110" s="205"/>
      <c r="Q1110" s="88"/>
      <c r="R1110" s="88"/>
      <c r="S1110" s="88"/>
      <c r="T1110" s="88"/>
      <c r="U1110" s="88"/>
      <c r="V1110" s="88"/>
      <c r="W1110" s="88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88"/>
      <c r="GF1110" s="88"/>
      <c r="GG1110" s="88"/>
      <c r="GH1110" s="88"/>
      <c r="GI1110" s="88"/>
      <c r="GJ1110" s="88"/>
      <c r="GK1110" s="88"/>
      <c r="GL1110" s="88"/>
      <c r="GM1110" s="88"/>
      <c r="GN1110" s="88"/>
    </row>
    <row r="1111" spans="1:196" s="195" customFormat="1">
      <c r="A1111" s="4"/>
      <c r="B1111" s="194"/>
      <c r="C1111" s="194"/>
      <c r="D1111" s="194"/>
      <c r="E1111" s="88"/>
      <c r="F1111" s="202"/>
      <c r="G1111" s="202"/>
      <c r="I1111" s="88"/>
      <c r="J1111" s="88"/>
      <c r="K1111" s="203"/>
      <c r="L1111" s="88"/>
      <c r="M1111" s="204"/>
      <c r="N1111" s="88"/>
      <c r="O1111" s="204"/>
      <c r="P1111" s="205"/>
      <c r="Q1111" s="88"/>
      <c r="R1111" s="88"/>
      <c r="S1111" s="88"/>
      <c r="T1111" s="88"/>
      <c r="U1111" s="88"/>
      <c r="V1111" s="88"/>
      <c r="W1111" s="88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88"/>
      <c r="GF1111" s="88"/>
      <c r="GG1111" s="88"/>
      <c r="GH1111" s="88"/>
      <c r="GI1111" s="88"/>
      <c r="GJ1111" s="88"/>
      <c r="GK1111" s="88"/>
      <c r="GL1111" s="88"/>
      <c r="GM1111" s="88"/>
      <c r="GN1111" s="88"/>
    </row>
    <row r="1112" spans="1:196" s="195" customFormat="1">
      <c r="A1112" s="4"/>
      <c r="B1112" s="194"/>
      <c r="C1112" s="194"/>
      <c r="D1112" s="194"/>
      <c r="E1112" s="88"/>
      <c r="F1112" s="202"/>
      <c r="G1112" s="202"/>
      <c r="I1112" s="88"/>
      <c r="J1112" s="88"/>
      <c r="K1112" s="203"/>
      <c r="L1112" s="88"/>
      <c r="M1112" s="204"/>
      <c r="N1112" s="88"/>
      <c r="O1112" s="204"/>
      <c r="P1112" s="205"/>
      <c r="Q1112" s="88"/>
      <c r="R1112" s="88"/>
      <c r="S1112" s="88"/>
      <c r="T1112" s="88"/>
      <c r="U1112" s="88"/>
      <c r="V1112" s="88"/>
      <c r="W1112" s="88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88"/>
      <c r="GF1112" s="88"/>
      <c r="GG1112" s="88"/>
      <c r="GH1112" s="88"/>
      <c r="GI1112" s="88"/>
      <c r="GJ1112" s="88"/>
      <c r="GK1112" s="88"/>
      <c r="GL1112" s="88"/>
      <c r="GM1112" s="88"/>
      <c r="GN1112" s="88"/>
    </row>
    <row r="1113" spans="1:196" s="195" customFormat="1">
      <c r="A1113" s="4"/>
      <c r="B1113" s="194"/>
      <c r="C1113" s="194"/>
      <c r="D1113" s="194"/>
      <c r="E1113" s="88"/>
      <c r="F1113" s="202"/>
      <c r="G1113" s="202"/>
      <c r="I1113" s="88"/>
      <c r="J1113" s="88"/>
      <c r="K1113" s="203"/>
      <c r="L1113" s="88"/>
      <c r="M1113" s="204"/>
      <c r="N1113" s="88"/>
      <c r="O1113" s="204"/>
      <c r="P1113" s="205"/>
      <c r="Q1113" s="88"/>
      <c r="R1113" s="88"/>
      <c r="S1113" s="88"/>
      <c r="T1113" s="88"/>
      <c r="U1113" s="88"/>
      <c r="V1113" s="88"/>
      <c r="W1113" s="88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88"/>
      <c r="GF1113" s="88"/>
      <c r="GG1113" s="88"/>
      <c r="GH1113" s="88"/>
      <c r="GI1113" s="88"/>
      <c r="GJ1113" s="88"/>
      <c r="GK1113" s="88"/>
      <c r="GL1113" s="88"/>
      <c r="GM1113" s="88"/>
      <c r="GN1113" s="88"/>
    </row>
    <row r="1114" spans="1:196" s="195" customFormat="1">
      <c r="A1114" s="4"/>
      <c r="B1114" s="194"/>
      <c r="C1114" s="194"/>
      <c r="D1114" s="194"/>
      <c r="E1114" s="88"/>
      <c r="F1114" s="202"/>
      <c r="G1114" s="202"/>
      <c r="I1114" s="88"/>
      <c r="J1114" s="88"/>
      <c r="K1114" s="203"/>
      <c r="L1114" s="88"/>
      <c r="M1114" s="204"/>
      <c r="N1114" s="88"/>
      <c r="O1114" s="204"/>
      <c r="P1114" s="205"/>
      <c r="Q1114" s="88"/>
      <c r="R1114" s="88"/>
      <c r="S1114" s="88"/>
      <c r="T1114" s="88"/>
      <c r="U1114" s="88"/>
      <c r="V1114" s="88"/>
      <c r="W1114" s="88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88"/>
      <c r="GF1114" s="88"/>
      <c r="GG1114" s="88"/>
      <c r="GH1114" s="88"/>
      <c r="GI1114" s="88"/>
      <c r="GJ1114" s="88"/>
      <c r="GK1114" s="88"/>
      <c r="GL1114" s="88"/>
      <c r="GM1114" s="88"/>
      <c r="GN1114" s="88"/>
    </row>
    <row r="1115" spans="1:196" s="195" customFormat="1">
      <c r="A1115" s="4"/>
      <c r="B1115" s="194"/>
      <c r="C1115" s="194"/>
      <c r="D1115" s="194"/>
      <c r="E1115" s="88"/>
      <c r="F1115" s="202"/>
      <c r="G1115" s="202"/>
      <c r="I1115" s="88"/>
      <c r="J1115" s="88"/>
      <c r="K1115" s="203"/>
      <c r="L1115" s="88"/>
      <c r="M1115" s="204"/>
      <c r="N1115" s="88"/>
      <c r="O1115" s="204"/>
      <c r="P1115" s="205"/>
      <c r="Q1115" s="88"/>
      <c r="R1115" s="88"/>
      <c r="S1115" s="88"/>
      <c r="T1115" s="88"/>
      <c r="U1115" s="88"/>
      <c r="V1115" s="88"/>
      <c r="W1115" s="88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88"/>
      <c r="GF1115" s="88"/>
      <c r="GG1115" s="88"/>
      <c r="GH1115" s="88"/>
      <c r="GI1115" s="88"/>
      <c r="GJ1115" s="88"/>
      <c r="GK1115" s="88"/>
      <c r="GL1115" s="88"/>
      <c r="GM1115" s="88"/>
      <c r="GN1115" s="88"/>
    </row>
    <row r="1116" spans="1:196" s="195" customFormat="1">
      <c r="A1116" s="4"/>
      <c r="B1116" s="194"/>
      <c r="C1116" s="194"/>
      <c r="D1116" s="194"/>
      <c r="E1116" s="88"/>
      <c r="F1116" s="202"/>
      <c r="G1116" s="202"/>
      <c r="I1116" s="88"/>
      <c r="J1116" s="88"/>
      <c r="K1116" s="203"/>
      <c r="L1116" s="88"/>
      <c r="M1116" s="204"/>
      <c r="N1116" s="88"/>
      <c r="O1116" s="204"/>
      <c r="P1116" s="205"/>
      <c r="Q1116" s="88"/>
      <c r="R1116" s="88"/>
      <c r="S1116" s="88"/>
      <c r="T1116" s="88"/>
      <c r="U1116" s="88"/>
      <c r="V1116" s="88"/>
      <c r="W1116" s="88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88"/>
      <c r="GF1116" s="88"/>
      <c r="GG1116" s="88"/>
      <c r="GH1116" s="88"/>
      <c r="GI1116" s="88"/>
      <c r="GJ1116" s="88"/>
      <c r="GK1116" s="88"/>
      <c r="GL1116" s="88"/>
      <c r="GM1116" s="88"/>
      <c r="GN1116" s="88"/>
    </row>
    <row r="1117" spans="1:196" s="195" customFormat="1">
      <c r="A1117" s="4"/>
      <c r="B1117" s="194"/>
      <c r="C1117" s="194"/>
      <c r="D1117" s="194"/>
      <c r="E1117" s="88"/>
      <c r="F1117" s="202"/>
      <c r="G1117" s="202"/>
      <c r="I1117" s="88"/>
      <c r="J1117" s="88"/>
      <c r="K1117" s="203"/>
      <c r="L1117" s="88"/>
      <c r="M1117" s="204"/>
      <c r="N1117" s="88"/>
      <c r="O1117" s="204"/>
      <c r="P1117" s="205"/>
      <c r="Q1117" s="88"/>
      <c r="R1117" s="88"/>
      <c r="S1117" s="88"/>
      <c r="T1117" s="88"/>
      <c r="U1117" s="88"/>
      <c r="V1117" s="88"/>
      <c r="W1117" s="88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88"/>
      <c r="GF1117" s="88"/>
      <c r="GG1117" s="88"/>
      <c r="GH1117" s="88"/>
      <c r="GI1117" s="88"/>
      <c r="GJ1117" s="88"/>
      <c r="GK1117" s="88"/>
      <c r="GL1117" s="88"/>
      <c r="GM1117" s="88"/>
      <c r="GN1117" s="88"/>
    </row>
    <row r="1118" spans="1:196" s="195" customFormat="1">
      <c r="A1118" s="4"/>
      <c r="B1118" s="194"/>
      <c r="C1118" s="194"/>
      <c r="D1118" s="194"/>
      <c r="E1118" s="88"/>
      <c r="F1118" s="202"/>
      <c r="G1118" s="202"/>
      <c r="I1118" s="88"/>
      <c r="J1118" s="88"/>
      <c r="K1118" s="203"/>
      <c r="L1118" s="88"/>
      <c r="M1118" s="204"/>
      <c r="N1118" s="88"/>
      <c r="O1118" s="204"/>
      <c r="P1118" s="205"/>
      <c r="Q1118" s="88"/>
      <c r="R1118" s="88"/>
      <c r="S1118" s="88"/>
      <c r="T1118" s="88"/>
      <c r="U1118" s="88"/>
      <c r="V1118" s="88"/>
      <c r="W1118" s="88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88"/>
      <c r="GF1118" s="88"/>
      <c r="GG1118" s="88"/>
      <c r="GH1118" s="88"/>
      <c r="GI1118" s="88"/>
      <c r="GJ1118" s="88"/>
      <c r="GK1118" s="88"/>
      <c r="GL1118" s="88"/>
      <c r="GM1118" s="88"/>
      <c r="GN1118" s="88"/>
    </row>
    <row r="1119" spans="1:196" s="195" customFormat="1">
      <c r="A1119" s="4"/>
      <c r="B1119" s="194"/>
      <c r="C1119" s="194"/>
      <c r="D1119" s="194"/>
      <c r="E1119" s="88"/>
      <c r="F1119" s="202"/>
      <c r="G1119" s="202"/>
      <c r="I1119" s="88"/>
      <c r="J1119" s="88"/>
      <c r="K1119" s="203"/>
      <c r="L1119" s="88"/>
      <c r="M1119" s="204"/>
      <c r="N1119" s="88"/>
      <c r="O1119" s="204"/>
      <c r="P1119" s="205"/>
      <c r="Q1119" s="88"/>
      <c r="R1119" s="88"/>
      <c r="S1119" s="88"/>
      <c r="T1119" s="88"/>
      <c r="U1119" s="88"/>
      <c r="V1119" s="88"/>
      <c r="W1119" s="88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88"/>
      <c r="GF1119" s="88"/>
      <c r="GG1119" s="88"/>
      <c r="GH1119" s="88"/>
      <c r="GI1119" s="88"/>
      <c r="GJ1119" s="88"/>
      <c r="GK1119" s="88"/>
      <c r="GL1119" s="88"/>
      <c r="GM1119" s="88"/>
      <c r="GN1119" s="88"/>
    </row>
    <row r="1120" spans="1:196" s="195" customFormat="1">
      <c r="A1120" s="4"/>
      <c r="B1120" s="194"/>
      <c r="C1120" s="194"/>
      <c r="D1120" s="194"/>
      <c r="E1120" s="88"/>
      <c r="F1120" s="202"/>
      <c r="G1120" s="202"/>
      <c r="I1120" s="88"/>
      <c r="J1120" s="88"/>
      <c r="K1120" s="203"/>
      <c r="L1120" s="88"/>
      <c r="M1120" s="204"/>
      <c r="N1120" s="88"/>
      <c r="O1120" s="204"/>
      <c r="P1120" s="205"/>
      <c r="Q1120" s="88"/>
      <c r="R1120" s="88"/>
      <c r="S1120" s="88"/>
      <c r="T1120" s="88"/>
      <c r="U1120" s="88"/>
      <c r="V1120" s="88"/>
      <c r="W1120" s="88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88"/>
      <c r="GF1120" s="88"/>
      <c r="GG1120" s="88"/>
      <c r="GH1120" s="88"/>
      <c r="GI1120" s="88"/>
      <c r="GJ1120" s="88"/>
      <c r="GK1120" s="88"/>
      <c r="GL1120" s="88"/>
      <c r="GM1120" s="88"/>
      <c r="GN1120" s="88"/>
    </row>
    <row r="1121" spans="1:196" s="195" customFormat="1">
      <c r="A1121" s="4"/>
      <c r="B1121" s="194"/>
      <c r="C1121" s="194"/>
      <c r="D1121" s="194"/>
      <c r="E1121" s="88"/>
      <c r="F1121" s="202"/>
      <c r="G1121" s="202"/>
      <c r="I1121" s="88"/>
      <c r="J1121" s="88"/>
      <c r="K1121" s="203"/>
      <c r="L1121" s="88"/>
      <c r="M1121" s="204"/>
      <c r="N1121" s="88"/>
      <c r="O1121" s="204"/>
      <c r="P1121" s="205"/>
      <c r="Q1121" s="88"/>
      <c r="R1121" s="88"/>
      <c r="S1121" s="88"/>
      <c r="T1121" s="88"/>
      <c r="U1121" s="88"/>
      <c r="V1121" s="88"/>
      <c r="W1121" s="88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88"/>
      <c r="GF1121" s="88"/>
      <c r="GG1121" s="88"/>
      <c r="GH1121" s="88"/>
      <c r="GI1121" s="88"/>
      <c r="GJ1121" s="88"/>
      <c r="GK1121" s="88"/>
      <c r="GL1121" s="88"/>
      <c r="GM1121" s="88"/>
      <c r="GN1121" s="88"/>
    </row>
    <row r="1122" spans="1:196" s="195" customFormat="1">
      <c r="A1122" s="4"/>
      <c r="B1122" s="194"/>
      <c r="C1122" s="194"/>
      <c r="D1122" s="194"/>
      <c r="E1122" s="88"/>
      <c r="F1122" s="202"/>
      <c r="G1122" s="202"/>
      <c r="I1122" s="88"/>
      <c r="J1122" s="88"/>
      <c r="K1122" s="203"/>
      <c r="L1122" s="88"/>
      <c r="M1122" s="204"/>
      <c r="N1122" s="88"/>
      <c r="O1122" s="204"/>
      <c r="P1122" s="205"/>
      <c r="Q1122" s="88"/>
      <c r="R1122" s="88"/>
      <c r="S1122" s="88"/>
      <c r="T1122" s="88"/>
      <c r="U1122" s="88"/>
      <c r="V1122" s="88"/>
      <c r="W1122" s="88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88"/>
      <c r="GF1122" s="88"/>
      <c r="GG1122" s="88"/>
      <c r="GH1122" s="88"/>
      <c r="GI1122" s="88"/>
      <c r="GJ1122" s="88"/>
      <c r="GK1122" s="88"/>
      <c r="GL1122" s="88"/>
      <c r="GM1122" s="88"/>
      <c r="GN1122" s="88"/>
    </row>
    <row r="1123" spans="1:196" s="195" customFormat="1">
      <c r="A1123" s="4"/>
      <c r="B1123" s="194"/>
      <c r="C1123" s="194"/>
      <c r="D1123" s="194"/>
      <c r="E1123" s="88"/>
      <c r="F1123" s="202"/>
      <c r="G1123" s="202"/>
      <c r="I1123" s="88"/>
      <c r="J1123" s="88"/>
      <c r="K1123" s="203"/>
      <c r="L1123" s="88"/>
      <c r="M1123" s="204"/>
      <c r="N1123" s="88"/>
      <c r="O1123" s="204"/>
      <c r="P1123" s="205"/>
      <c r="Q1123" s="88"/>
      <c r="R1123" s="88"/>
      <c r="S1123" s="88"/>
      <c r="T1123" s="88"/>
      <c r="U1123" s="88"/>
      <c r="V1123" s="88"/>
      <c r="W1123" s="88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88"/>
      <c r="GF1123" s="88"/>
      <c r="GG1123" s="88"/>
      <c r="GH1123" s="88"/>
      <c r="GI1123" s="88"/>
      <c r="GJ1123" s="88"/>
      <c r="GK1123" s="88"/>
      <c r="GL1123" s="88"/>
      <c r="GM1123" s="88"/>
      <c r="GN1123" s="88"/>
    </row>
    <row r="1124" spans="1:196" s="195" customFormat="1">
      <c r="A1124" s="4"/>
      <c r="B1124" s="194"/>
      <c r="C1124" s="194"/>
      <c r="D1124" s="194"/>
      <c r="E1124" s="88"/>
      <c r="F1124" s="202"/>
      <c r="G1124" s="202"/>
      <c r="I1124" s="88"/>
      <c r="J1124" s="88"/>
      <c r="K1124" s="203"/>
      <c r="L1124" s="88"/>
      <c r="M1124" s="204"/>
      <c r="N1124" s="88"/>
      <c r="O1124" s="204"/>
      <c r="P1124" s="205"/>
      <c r="Q1124" s="88"/>
      <c r="R1124" s="88"/>
      <c r="S1124" s="88"/>
      <c r="T1124" s="88"/>
      <c r="U1124" s="88"/>
      <c r="V1124" s="88"/>
      <c r="W1124" s="88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88"/>
      <c r="GF1124" s="88"/>
      <c r="GG1124" s="88"/>
      <c r="GH1124" s="88"/>
      <c r="GI1124" s="88"/>
      <c r="GJ1124" s="88"/>
      <c r="GK1124" s="88"/>
      <c r="GL1124" s="88"/>
      <c r="GM1124" s="88"/>
      <c r="GN1124" s="88"/>
    </row>
    <row r="1125" spans="1:196" s="195" customFormat="1">
      <c r="A1125" s="4"/>
      <c r="B1125" s="194"/>
      <c r="C1125" s="194"/>
      <c r="D1125" s="194"/>
      <c r="E1125" s="88"/>
      <c r="F1125" s="202"/>
      <c r="G1125" s="202"/>
      <c r="I1125" s="88"/>
      <c r="J1125" s="88"/>
      <c r="K1125" s="203"/>
      <c r="L1125" s="88"/>
      <c r="M1125" s="204"/>
      <c r="N1125" s="88"/>
      <c r="O1125" s="204"/>
      <c r="P1125" s="205"/>
      <c r="Q1125" s="88"/>
      <c r="R1125" s="88"/>
      <c r="S1125" s="88"/>
      <c r="T1125" s="88"/>
      <c r="U1125" s="88"/>
      <c r="V1125" s="88"/>
      <c r="W1125" s="88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88"/>
      <c r="GF1125" s="88"/>
      <c r="GG1125" s="88"/>
      <c r="GH1125" s="88"/>
      <c r="GI1125" s="88"/>
      <c r="GJ1125" s="88"/>
      <c r="GK1125" s="88"/>
      <c r="GL1125" s="88"/>
      <c r="GM1125" s="88"/>
      <c r="GN1125" s="88"/>
    </row>
    <row r="1126" spans="1:196" s="195" customFormat="1">
      <c r="A1126" s="4"/>
      <c r="B1126" s="194"/>
      <c r="C1126" s="194"/>
      <c r="D1126" s="194"/>
      <c r="E1126" s="88"/>
      <c r="F1126" s="202"/>
      <c r="G1126" s="202"/>
      <c r="I1126" s="88"/>
      <c r="J1126" s="88"/>
      <c r="K1126" s="203"/>
      <c r="L1126" s="88"/>
      <c r="M1126" s="204"/>
      <c r="N1126" s="88"/>
      <c r="O1126" s="204"/>
      <c r="P1126" s="205"/>
      <c r="Q1126" s="88"/>
      <c r="R1126" s="88"/>
      <c r="S1126" s="88"/>
      <c r="T1126" s="88"/>
      <c r="U1126" s="88"/>
      <c r="V1126" s="88"/>
      <c r="W1126" s="88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88"/>
      <c r="GF1126" s="88"/>
      <c r="GG1126" s="88"/>
      <c r="GH1126" s="88"/>
      <c r="GI1126" s="88"/>
      <c r="GJ1126" s="88"/>
      <c r="GK1126" s="88"/>
      <c r="GL1126" s="88"/>
      <c r="GM1126" s="88"/>
      <c r="GN1126" s="88"/>
    </row>
    <row r="1127" spans="1:196" s="195" customFormat="1">
      <c r="A1127" s="4"/>
      <c r="B1127" s="194"/>
      <c r="C1127" s="194"/>
      <c r="D1127" s="194"/>
      <c r="E1127" s="88"/>
      <c r="F1127" s="202"/>
      <c r="G1127" s="202"/>
      <c r="I1127" s="88"/>
      <c r="J1127" s="88"/>
      <c r="K1127" s="203"/>
      <c r="L1127" s="88"/>
      <c r="M1127" s="204"/>
      <c r="N1127" s="88"/>
      <c r="O1127" s="204"/>
      <c r="P1127" s="205"/>
      <c r="Q1127" s="88"/>
      <c r="R1127" s="88"/>
      <c r="S1127" s="88"/>
      <c r="T1127" s="88"/>
      <c r="U1127" s="88"/>
      <c r="V1127" s="88"/>
      <c r="W1127" s="88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88"/>
      <c r="GF1127" s="88"/>
      <c r="GG1127" s="88"/>
      <c r="GH1127" s="88"/>
      <c r="GI1127" s="88"/>
      <c r="GJ1127" s="88"/>
      <c r="GK1127" s="88"/>
      <c r="GL1127" s="88"/>
      <c r="GM1127" s="88"/>
      <c r="GN1127" s="88"/>
    </row>
    <row r="1128" spans="1:196" s="195" customFormat="1">
      <c r="A1128" s="4"/>
      <c r="B1128" s="194"/>
      <c r="C1128" s="194"/>
      <c r="D1128" s="194"/>
      <c r="E1128" s="88"/>
      <c r="F1128" s="202"/>
      <c r="G1128" s="202"/>
      <c r="I1128" s="88"/>
      <c r="J1128" s="88"/>
      <c r="K1128" s="203"/>
      <c r="L1128" s="88"/>
      <c r="M1128" s="204"/>
      <c r="N1128" s="88"/>
      <c r="O1128" s="204"/>
      <c r="P1128" s="205"/>
      <c r="Q1128" s="88"/>
      <c r="R1128" s="88"/>
      <c r="S1128" s="88"/>
      <c r="T1128" s="88"/>
      <c r="U1128" s="88"/>
      <c r="V1128" s="88"/>
      <c r="W1128" s="88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88"/>
      <c r="GF1128" s="88"/>
      <c r="GG1128" s="88"/>
      <c r="GH1128" s="88"/>
      <c r="GI1128" s="88"/>
      <c r="GJ1128" s="88"/>
      <c r="GK1128" s="88"/>
      <c r="GL1128" s="88"/>
      <c r="GM1128" s="88"/>
      <c r="GN1128" s="88"/>
    </row>
    <row r="1129" spans="1:196" s="195" customFormat="1">
      <c r="A1129" s="4"/>
      <c r="B1129" s="194"/>
      <c r="C1129" s="194"/>
      <c r="D1129" s="194"/>
      <c r="E1129" s="88"/>
      <c r="F1129" s="202"/>
      <c r="G1129" s="202"/>
      <c r="I1129" s="88"/>
      <c r="J1129" s="88"/>
      <c r="K1129" s="203"/>
      <c r="L1129" s="88"/>
      <c r="M1129" s="204"/>
      <c r="N1129" s="88"/>
      <c r="O1129" s="204"/>
      <c r="P1129" s="205"/>
      <c r="Q1129" s="88"/>
      <c r="R1129" s="88"/>
      <c r="S1129" s="88"/>
      <c r="T1129" s="88"/>
      <c r="U1129" s="88"/>
      <c r="V1129" s="88"/>
      <c r="W1129" s="88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88"/>
      <c r="GF1129" s="88"/>
      <c r="GG1129" s="88"/>
      <c r="GH1129" s="88"/>
      <c r="GI1129" s="88"/>
      <c r="GJ1129" s="88"/>
      <c r="GK1129" s="88"/>
      <c r="GL1129" s="88"/>
      <c r="GM1129" s="88"/>
      <c r="GN1129" s="88"/>
    </row>
    <row r="1130" spans="1:196" s="195" customFormat="1">
      <c r="A1130" s="4"/>
      <c r="B1130" s="194"/>
      <c r="C1130" s="194"/>
      <c r="D1130" s="194"/>
      <c r="E1130" s="88"/>
      <c r="F1130" s="202"/>
      <c r="G1130" s="202"/>
      <c r="I1130" s="88"/>
      <c r="J1130" s="88"/>
      <c r="K1130" s="203"/>
      <c r="L1130" s="88"/>
      <c r="M1130" s="204"/>
      <c r="N1130" s="88"/>
      <c r="O1130" s="204"/>
      <c r="P1130" s="205"/>
      <c r="Q1130" s="88"/>
      <c r="R1130" s="88"/>
      <c r="S1130" s="88"/>
      <c r="T1130" s="88"/>
      <c r="U1130" s="88"/>
      <c r="V1130" s="88"/>
      <c r="W1130" s="88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88"/>
      <c r="GF1130" s="88"/>
      <c r="GG1130" s="88"/>
      <c r="GH1130" s="88"/>
      <c r="GI1130" s="88"/>
      <c r="GJ1130" s="88"/>
      <c r="GK1130" s="88"/>
      <c r="GL1130" s="88"/>
      <c r="GM1130" s="88"/>
      <c r="GN1130" s="88"/>
    </row>
    <row r="1131" spans="1:196" s="195" customFormat="1">
      <c r="A1131" s="4"/>
      <c r="B1131" s="194"/>
      <c r="C1131" s="194"/>
      <c r="D1131" s="194"/>
      <c r="E1131" s="88"/>
      <c r="F1131" s="202"/>
      <c r="G1131" s="202"/>
      <c r="I1131" s="88"/>
      <c r="J1131" s="88"/>
      <c r="K1131" s="203"/>
      <c r="L1131" s="88"/>
      <c r="M1131" s="204"/>
      <c r="N1131" s="88"/>
      <c r="O1131" s="204"/>
      <c r="P1131" s="205"/>
      <c r="Q1131" s="88"/>
      <c r="R1131" s="88"/>
      <c r="S1131" s="88"/>
      <c r="T1131" s="88"/>
      <c r="U1131" s="88"/>
      <c r="V1131" s="88"/>
      <c r="W1131" s="88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88"/>
      <c r="GF1131" s="88"/>
      <c r="GG1131" s="88"/>
      <c r="GH1131" s="88"/>
      <c r="GI1131" s="88"/>
      <c r="GJ1131" s="88"/>
      <c r="GK1131" s="88"/>
      <c r="GL1131" s="88"/>
      <c r="GM1131" s="88"/>
      <c r="GN1131" s="88"/>
    </row>
    <row r="1132" spans="1:196" s="195" customFormat="1">
      <c r="A1132" s="4"/>
      <c r="B1132" s="194"/>
      <c r="C1132" s="194"/>
      <c r="D1132" s="194"/>
      <c r="E1132" s="88"/>
      <c r="F1132" s="202"/>
      <c r="G1132" s="202"/>
      <c r="I1132" s="88"/>
      <c r="J1132" s="88"/>
      <c r="K1132" s="203"/>
      <c r="L1132" s="88"/>
      <c r="M1132" s="204"/>
      <c r="N1132" s="88"/>
      <c r="O1132" s="204"/>
      <c r="P1132" s="205"/>
      <c r="Q1132" s="88"/>
      <c r="R1132" s="88"/>
      <c r="S1132" s="88"/>
      <c r="T1132" s="88"/>
      <c r="U1132" s="88"/>
      <c r="V1132" s="88"/>
      <c r="W1132" s="88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88"/>
      <c r="GF1132" s="88"/>
      <c r="GG1132" s="88"/>
      <c r="GH1132" s="88"/>
      <c r="GI1132" s="88"/>
      <c r="GJ1132" s="88"/>
      <c r="GK1132" s="88"/>
      <c r="GL1132" s="88"/>
      <c r="GM1132" s="88"/>
      <c r="GN1132" s="88"/>
    </row>
    <row r="1133" spans="1:196" s="195" customFormat="1">
      <c r="A1133" s="4"/>
      <c r="B1133" s="194"/>
      <c r="C1133" s="194"/>
      <c r="D1133" s="194"/>
      <c r="E1133" s="88"/>
      <c r="F1133" s="202"/>
      <c r="G1133" s="202"/>
      <c r="I1133" s="88"/>
      <c r="J1133" s="88"/>
      <c r="K1133" s="203"/>
      <c r="L1133" s="88"/>
      <c r="M1133" s="204"/>
      <c r="N1133" s="88"/>
      <c r="O1133" s="204"/>
      <c r="P1133" s="205"/>
      <c r="Q1133" s="88"/>
      <c r="R1133" s="88"/>
      <c r="S1133" s="88"/>
      <c r="T1133" s="88"/>
      <c r="U1133" s="88"/>
      <c r="V1133" s="88"/>
      <c r="W1133" s="88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88"/>
      <c r="GF1133" s="88"/>
      <c r="GG1133" s="88"/>
      <c r="GH1133" s="88"/>
      <c r="GI1133" s="88"/>
      <c r="GJ1133" s="88"/>
      <c r="GK1133" s="88"/>
      <c r="GL1133" s="88"/>
      <c r="GM1133" s="88"/>
      <c r="GN1133" s="88"/>
    </row>
    <row r="1134" spans="1:196" s="195" customFormat="1">
      <c r="A1134" s="4"/>
      <c r="B1134" s="194"/>
      <c r="C1134" s="194"/>
      <c r="D1134" s="194"/>
      <c r="E1134" s="88"/>
      <c r="F1134" s="202"/>
      <c r="G1134" s="202"/>
      <c r="I1134" s="88"/>
      <c r="J1134" s="88"/>
      <c r="K1134" s="203"/>
      <c r="L1134" s="88"/>
      <c r="M1134" s="204"/>
      <c r="N1134" s="88"/>
      <c r="O1134" s="204"/>
      <c r="P1134" s="205"/>
      <c r="Q1134" s="88"/>
      <c r="R1134" s="88"/>
      <c r="S1134" s="88"/>
      <c r="T1134" s="88"/>
      <c r="U1134" s="88"/>
      <c r="V1134" s="88"/>
      <c r="W1134" s="88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88"/>
      <c r="GF1134" s="88"/>
      <c r="GG1134" s="88"/>
      <c r="GH1134" s="88"/>
      <c r="GI1134" s="88"/>
      <c r="GJ1134" s="88"/>
      <c r="GK1134" s="88"/>
      <c r="GL1134" s="88"/>
      <c r="GM1134" s="88"/>
      <c r="GN1134" s="88"/>
    </row>
    <row r="1135" spans="1:196" s="195" customFormat="1">
      <c r="A1135" s="4"/>
      <c r="B1135" s="194"/>
      <c r="C1135" s="194"/>
      <c r="D1135" s="194"/>
      <c r="E1135" s="88"/>
      <c r="F1135" s="202"/>
      <c r="G1135" s="202"/>
      <c r="I1135" s="88"/>
      <c r="J1135" s="88"/>
      <c r="K1135" s="203"/>
      <c r="L1135" s="88"/>
      <c r="M1135" s="204"/>
      <c r="N1135" s="88"/>
      <c r="O1135" s="204"/>
      <c r="P1135" s="205"/>
      <c r="Q1135" s="88"/>
      <c r="R1135" s="88"/>
      <c r="S1135" s="88"/>
      <c r="T1135" s="88"/>
      <c r="U1135" s="88"/>
      <c r="V1135" s="88"/>
      <c r="W1135" s="88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88"/>
      <c r="GF1135" s="88"/>
      <c r="GG1135" s="88"/>
      <c r="GH1135" s="88"/>
      <c r="GI1135" s="88"/>
      <c r="GJ1135" s="88"/>
      <c r="GK1135" s="88"/>
      <c r="GL1135" s="88"/>
      <c r="GM1135" s="88"/>
      <c r="GN1135" s="88"/>
    </row>
    <row r="1136" spans="1:196" s="195" customFormat="1">
      <c r="A1136" s="4"/>
      <c r="B1136" s="194"/>
      <c r="C1136" s="194"/>
      <c r="D1136" s="194"/>
      <c r="E1136" s="88"/>
      <c r="F1136" s="202"/>
      <c r="G1136" s="202"/>
      <c r="I1136" s="88"/>
      <c r="J1136" s="88"/>
      <c r="K1136" s="203"/>
      <c r="L1136" s="88"/>
      <c r="M1136" s="204"/>
      <c r="N1136" s="88"/>
      <c r="O1136" s="204"/>
      <c r="P1136" s="205"/>
      <c r="Q1136" s="88"/>
      <c r="R1136" s="88"/>
      <c r="S1136" s="88"/>
      <c r="T1136" s="88"/>
      <c r="U1136" s="88"/>
      <c r="V1136" s="88"/>
      <c r="W1136" s="88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88"/>
      <c r="GF1136" s="88"/>
      <c r="GG1136" s="88"/>
      <c r="GH1136" s="88"/>
      <c r="GI1136" s="88"/>
      <c r="GJ1136" s="88"/>
      <c r="GK1136" s="88"/>
      <c r="GL1136" s="88"/>
      <c r="GM1136" s="88"/>
      <c r="GN1136" s="88"/>
    </row>
    <row r="1137" spans="1:196" s="195" customFormat="1">
      <c r="A1137" s="4"/>
      <c r="B1137" s="194"/>
      <c r="C1137" s="194"/>
      <c r="D1137" s="194"/>
      <c r="E1137" s="88"/>
      <c r="F1137" s="202"/>
      <c r="G1137" s="202"/>
      <c r="I1137" s="88"/>
      <c r="J1137" s="88"/>
      <c r="K1137" s="203"/>
      <c r="L1137" s="88"/>
      <c r="M1137" s="204"/>
      <c r="N1137" s="88"/>
      <c r="O1137" s="204"/>
      <c r="P1137" s="205"/>
      <c r="Q1137" s="88"/>
      <c r="R1137" s="88"/>
      <c r="S1137" s="88"/>
      <c r="T1137" s="88"/>
      <c r="U1137" s="88"/>
      <c r="V1137" s="88"/>
      <c r="W1137" s="88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88"/>
      <c r="GF1137" s="88"/>
      <c r="GG1137" s="88"/>
      <c r="GH1137" s="88"/>
      <c r="GI1137" s="88"/>
      <c r="GJ1137" s="88"/>
      <c r="GK1137" s="88"/>
      <c r="GL1137" s="88"/>
      <c r="GM1137" s="88"/>
      <c r="GN1137" s="88"/>
    </row>
    <row r="1138" spans="1:196" s="195" customFormat="1">
      <c r="A1138" s="4"/>
      <c r="B1138" s="194"/>
      <c r="C1138" s="194"/>
      <c r="D1138" s="194"/>
      <c r="E1138" s="88"/>
      <c r="F1138" s="202"/>
      <c r="G1138" s="202"/>
      <c r="I1138" s="88"/>
      <c r="J1138" s="88"/>
      <c r="K1138" s="203"/>
      <c r="L1138" s="88"/>
      <c r="M1138" s="204"/>
      <c r="N1138" s="88"/>
      <c r="O1138" s="204"/>
      <c r="P1138" s="205"/>
      <c r="Q1138" s="88"/>
      <c r="R1138" s="88"/>
      <c r="S1138" s="88"/>
      <c r="T1138" s="88"/>
      <c r="U1138" s="88"/>
      <c r="V1138" s="88"/>
      <c r="W1138" s="88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88"/>
      <c r="GF1138" s="88"/>
      <c r="GG1138" s="88"/>
      <c r="GH1138" s="88"/>
      <c r="GI1138" s="88"/>
      <c r="GJ1138" s="88"/>
      <c r="GK1138" s="88"/>
      <c r="GL1138" s="88"/>
      <c r="GM1138" s="88"/>
      <c r="GN1138" s="88"/>
    </row>
    <row r="1139" spans="1:196" s="195" customFormat="1">
      <c r="A1139" s="4"/>
      <c r="B1139" s="194"/>
      <c r="C1139" s="194"/>
      <c r="D1139" s="194"/>
      <c r="E1139" s="88"/>
      <c r="F1139" s="202"/>
      <c r="G1139" s="202"/>
      <c r="I1139" s="88"/>
      <c r="J1139" s="88"/>
      <c r="K1139" s="203"/>
      <c r="L1139" s="88"/>
      <c r="M1139" s="204"/>
      <c r="N1139" s="88"/>
      <c r="O1139" s="204"/>
      <c r="P1139" s="205"/>
      <c r="Q1139" s="88"/>
      <c r="R1139" s="88"/>
      <c r="S1139" s="88"/>
      <c r="T1139" s="88"/>
      <c r="U1139" s="88"/>
      <c r="V1139" s="88"/>
      <c r="W1139" s="88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88"/>
      <c r="GF1139" s="88"/>
      <c r="GG1139" s="88"/>
      <c r="GH1139" s="88"/>
      <c r="GI1139" s="88"/>
      <c r="GJ1139" s="88"/>
      <c r="GK1139" s="88"/>
      <c r="GL1139" s="88"/>
      <c r="GM1139" s="88"/>
      <c r="GN1139" s="88"/>
    </row>
    <row r="1140" spans="1:196" s="195" customFormat="1">
      <c r="A1140" s="4"/>
      <c r="B1140" s="194"/>
      <c r="C1140" s="194"/>
      <c r="D1140" s="194"/>
      <c r="E1140" s="88"/>
      <c r="F1140" s="202"/>
      <c r="G1140" s="202"/>
      <c r="I1140" s="88"/>
      <c r="J1140" s="88"/>
      <c r="K1140" s="203"/>
      <c r="L1140" s="88"/>
      <c r="M1140" s="204"/>
      <c r="N1140" s="88"/>
      <c r="O1140" s="204"/>
      <c r="P1140" s="205"/>
      <c r="Q1140" s="88"/>
      <c r="R1140" s="88"/>
      <c r="S1140" s="88"/>
      <c r="T1140" s="88"/>
      <c r="U1140" s="88"/>
      <c r="V1140" s="88"/>
      <c r="W1140" s="88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88"/>
      <c r="GF1140" s="88"/>
      <c r="GG1140" s="88"/>
      <c r="GH1140" s="88"/>
      <c r="GI1140" s="88"/>
      <c r="GJ1140" s="88"/>
      <c r="GK1140" s="88"/>
      <c r="GL1140" s="88"/>
      <c r="GM1140" s="88"/>
      <c r="GN1140" s="88"/>
    </row>
    <row r="1141" spans="1:196" s="195" customFormat="1">
      <c r="A1141" s="4"/>
      <c r="B1141" s="194"/>
      <c r="C1141" s="194"/>
      <c r="D1141" s="194"/>
      <c r="E1141" s="88"/>
      <c r="F1141" s="202"/>
      <c r="G1141" s="202"/>
      <c r="I1141" s="88"/>
      <c r="J1141" s="88"/>
      <c r="K1141" s="203"/>
      <c r="L1141" s="88"/>
      <c r="M1141" s="204"/>
      <c r="N1141" s="88"/>
      <c r="O1141" s="204"/>
      <c r="P1141" s="205"/>
      <c r="Q1141" s="88"/>
      <c r="R1141" s="88"/>
      <c r="S1141" s="88"/>
      <c r="T1141" s="88"/>
      <c r="U1141" s="88"/>
      <c r="V1141" s="88"/>
      <c r="W1141" s="88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88"/>
      <c r="GF1141" s="88"/>
      <c r="GG1141" s="88"/>
      <c r="GH1141" s="88"/>
      <c r="GI1141" s="88"/>
      <c r="GJ1141" s="88"/>
      <c r="GK1141" s="88"/>
      <c r="GL1141" s="88"/>
      <c r="GM1141" s="88"/>
      <c r="GN1141" s="88"/>
    </row>
    <row r="1142" spans="1:196" s="195" customFormat="1">
      <c r="A1142" s="4"/>
      <c r="B1142" s="194"/>
      <c r="C1142" s="194"/>
      <c r="D1142" s="194"/>
      <c r="E1142" s="88"/>
      <c r="F1142" s="202"/>
      <c r="G1142" s="202"/>
      <c r="I1142" s="88"/>
      <c r="J1142" s="88"/>
      <c r="K1142" s="203"/>
      <c r="L1142" s="88"/>
      <c r="M1142" s="204"/>
      <c r="N1142" s="88"/>
      <c r="O1142" s="204"/>
      <c r="P1142" s="205"/>
      <c r="Q1142" s="88"/>
      <c r="R1142" s="88"/>
      <c r="S1142" s="88"/>
      <c r="T1142" s="88"/>
      <c r="U1142" s="88"/>
      <c r="V1142" s="88"/>
      <c r="W1142" s="88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88"/>
      <c r="GF1142" s="88"/>
      <c r="GG1142" s="88"/>
      <c r="GH1142" s="88"/>
      <c r="GI1142" s="88"/>
      <c r="GJ1142" s="88"/>
      <c r="GK1142" s="88"/>
      <c r="GL1142" s="88"/>
      <c r="GM1142" s="88"/>
      <c r="GN1142" s="88"/>
    </row>
    <row r="1143" spans="1:196" s="195" customFormat="1">
      <c r="A1143" s="4"/>
      <c r="B1143" s="194"/>
      <c r="C1143" s="194"/>
      <c r="D1143" s="194"/>
      <c r="E1143" s="88"/>
      <c r="F1143" s="202"/>
      <c r="G1143" s="202"/>
      <c r="I1143" s="88"/>
      <c r="J1143" s="88"/>
      <c r="K1143" s="203"/>
      <c r="L1143" s="88"/>
      <c r="M1143" s="204"/>
      <c r="N1143" s="88"/>
      <c r="O1143" s="204"/>
      <c r="P1143" s="205"/>
      <c r="Q1143" s="88"/>
      <c r="R1143" s="88"/>
      <c r="S1143" s="88"/>
      <c r="T1143" s="88"/>
      <c r="U1143" s="88"/>
      <c r="V1143" s="88"/>
      <c r="W1143" s="88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88"/>
      <c r="GF1143" s="88"/>
      <c r="GG1143" s="88"/>
      <c r="GH1143" s="88"/>
      <c r="GI1143" s="88"/>
      <c r="GJ1143" s="88"/>
      <c r="GK1143" s="88"/>
      <c r="GL1143" s="88"/>
      <c r="GM1143" s="88"/>
      <c r="GN1143" s="88"/>
    </row>
    <row r="1144" spans="1:196" s="195" customFormat="1">
      <c r="A1144" s="4"/>
      <c r="B1144" s="194"/>
      <c r="C1144" s="194"/>
      <c r="D1144" s="194"/>
      <c r="E1144" s="88"/>
      <c r="F1144" s="202"/>
      <c r="G1144" s="202"/>
      <c r="I1144" s="88"/>
      <c r="J1144" s="88"/>
      <c r="K1144" s="203"/>
      <c r="L1144" s="88"/>
      <c r="M1144" s="204"/>
      <c r="N1144" s="88"/>
      <c r="O1144" s="204"/>
      <c r="P1144" s="205"/>
      <c r="Q1144" s="88"/>
      <c r="R1144" s="88"/>
      <c r="S1144" s="88"/>
      <c r="T1144" s="88"/>
      <c r="U1144" s="88"/>
      <c r="V1144" s="88"/>
      <c r="W1144" s="88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88"/>
      <c r="GF1144" s="88"/>
      <c r="GG1144" s="88"/>
      <c r="GH1144" s="88"/>
      <c r="GI1144" s="88"/>
      <c r="GJ1144" s="88"/>
      <c r="GK1144" s="88"/>
      <c r="GL1144" s="88"/>
      <c r="GM1144" s="88"/>
      <c r="GN1144" s="88"/>
    </row>
    <row r="1145" spans="1:196" s="195" customFormat="1">
      <c r="A1145" s="4"/>
      <c r="B1145" s="194"/>
      <c r="C1145" s="194"/>
      <c r="D1145" s="194"/>
      <c r="E1145" s="88"/>
      <c r="F1145" s="202"/>
      <c r="G1145" s="202"/>
      <c r="I1145" s="88"/>
      <c r="J1145" s="88"/>
      <c r="K1145" s="203"/>
      <c r="L1145" s="88"/>
      <c r="M1145" s="204"/>
      <c r="N1145" s="88"/>
      <c r="O1145" s="204"/>
      <c r="P1145" s="205"/>
      <c r="Q1145" s="88"/>
      <c r="R1145" s="88"/>
      <c r="S1145" s="88"/>
      <c r="T1145" s="88"/>
      <c r="U1145" s="88"/>
      <c r="V1145" s="88"/>
      <c r="W1145" s="88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88"/>
      <c r="GF1145" s="88"/>
      <c r="GG1145" s="88"/>
      <c r="GH1145" s="88"/>
      <c r="GI1145" s="88"/>
      <c r="GJ1145" s="88"/>
      <c r="GK1145" s="88"/>
      <c r="GL1145" s="88"/>
      <c r="GM1145" s="88"/>
      <c r="GN1145" s="88"/>
    </row>
    <row r="1146" spans="1:196" s="195" customFormat="1">
      <c r="A1146" s="4"/>
      <c r="B1146" s="194"/>
      <c r="C1146" s="194"/>
      <c r="D1146" s="194"/>
      <c r="E1146" s="88"/>
      <c r="F1146" s="202"/>
      <c r="G1146" s="202"/>
      <c r="I1146" s="88"/>
      <c r="J1146" s="88"/>
      <c r="K1146" s="203"/>
      <c r="L1146" s="88"/>
      <c r="M1146" s="204"/>
      <c r="N1146" s="88"/>
      <c r="O1146" s="204"/>
      <c r="P1146" s="205"/>
      <c r="Q1146" s="88"/>
      <c r="R1146" s="88"/>
      <c r="S1146" s="88"/>
      <c r="T1146" s="88"/>
      <c r="U1146" s="88"/>
      <c r="V1146" s="88"/>
      <c r="W1146" s="88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88"/>
      <c r="GF1146" s="88"/>
      <c r="GG1146" s="88"/>
      <c r="GH1146" s="88"/>
      <c r="GI1146" s="88"/>
      <c r="GJ1146" s="88"/>
      <c r="GK1146" s="88"/>
      <c r="GL1146" s="88"/>
      <c r="GM1146" s="88"/>
      <c r="GN1146" s="88"/>
    </row>
    <row r="1147" spans="1:196" s="195" customFormat="1">
      <c r="A1147" s="4"/>
      <c r="B1147" s="194"/>
      <c r="C1147" s="194"/>
      <c r="D1147" s="194"/>
      <c r="E1147" s="88"/>
      <c r="F1147" s="202"/>
      <c r="G1147" s="202"/>
      <c r="I1147" s="88"/>
      <c r="J1147" s="88"/>
      <c r="K1147" s="203"/>
      <c r="L1147" s="88"/>
      <c r="M1147" s="204"/>
      <c r="N1147" s="88"/>
      <c r="O1147" s="204"/>
      <c r="P1147" s="205"/>
      <c r="Q1147" s="88"/>
      <c r="R1147" s="88"/>
      <c r="S1147" s="88"/>
      <c r="T1147" s="88"/>
      <c r="U1147" s="88"/>
      <c r="V1147" s="88"/>
      <c r="W1147" s="88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88"/>
      <c r="GF1147" s="88"/>
      <c r="GG1147" s="88"/>
      <c r="GH1147" s="88"/>
      <c r="GI1147" s="88"/>
      <c r="GJ1147" s="88"/>
      <c r="GK1147" s="88"/>
      <c r="GL1147" s="88"/>
      <c r="GM1147" s="88"/>
      <c r="GN1147" s="88"/>
    </row>
    <row r="1148" spans="1:196" s="195" customFormat="1">
      <c r="A1148" s="4"/>
      <c r="B1148" s="194"/>
      <c r="C1148" s="194"/>
      <c r="D1148" s="194"/>
      <c r="E1148" s="88"/>
      <c r="F1148" s="202"/>
      <c r="G1148" s="202"/>
      <c r="I1148" s="88"/>
      <c r="J1148" s="88"/>
      <c r="K1148" s="203"/>
      <c r="L1148" s="88"/>
      <c r="M1148" s="204"/>
      <c r="N1148" s="88"/>
      <c r="O1148" s="204"/>
      <c r="P1148" s="205"/>
      <c r="Q1148" s="88"/>
      <c r="R1148" s="88"/>
      <c r="S1148" s="88"/>
      <c r="T1148" s="88"/>
      <c r="U1148" s="88"/>
      <c r="V1148" s="88"/>
      <c r="W1148" s="88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88"/>
      <c r="GF1148" s="88"/>
      <c r="GG1148" s="88"/>
      <c r="GH1148" s="88"/>
      <c r="GI1148" s="88"/>
      <c r="GJ1148" s="88"/>
      <c r="GK1148" s="88"/>
      <c r="GL1148" s="88"/>
      <c r="GM1148" s="88"/>
      <c r="GN1148" s="88"/>
    </row>
    <row r="1149" spans="1:196" s="195" customFormat="1">
      <c r="A1149" s="4"/>
      <c r="B1149" s="194"/>
      <c r="C1149" s="194"/>
      <c r="D1149" s="194"/>
      <c r="E1149" s="88"/>
      <c r="F1149" s="202"/>
      <c r="G1149" s="202"/>
      <c r="I1149" s="88"/>
      <c r="J1149" s="88"/>
      <c r="K1149" s="203"/>
      <c r="L1149" s="88"/>
      <c r="M1149" s="204"/>
      <c r="N1149" s="88"/>
      <c r="O1149" s="204"/>
      <c r="P1149" s="205"/>
      <c r="Q1149" s="88"/>
      <c r="R1149" s="88"/>
      <c r="S1149" s="88"/>
      <c r="T1149" s="88"/>
      <c r="U1149" s="88"/>
      <c r="V1149" s="88"/>
      <c r="W1149" s="88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88"/>
      <c r="GF1149" s="88"/>
      <c r="GG1149" s="88"/>
      <c r="GH1149" s="88"/>
      <c r="GI1149" s="88"/>
      <c r="GJ1149" s="88"/>
      <c r="GK1149" s="88"/>
      <c r="GL1149" s="88"/>
      <c r="GM1149" s="88"/>
      <c r="GN1149" s="88"/>
    </row>
    <row r="1150" spans="1:196" s="195" customFormat="1">
      <c r="A1150" s="4"/>
      <c r="B1150" s="194"/>
      <c r="C1150" s="194"/>
      <c r="D1150" s="194"/>
      <c r="E1150" s="88"/>
      <c r="F1150" s="202"/>
      <c r="G1150" s="202"/>
      <c r="I1150" s="88"/>
      <c r="J1150" s="88"/>
      <c r="K1150" s="203"/>
      <c r="L1150" s="88"/>
      <c r="M1150" s="204"/>
      <c r="N1150" s="88"/>
      <c r="O1150" s="204"/>
      <c r="P1150" s="205"/>
      <c r="Q1150" s="88"/>
      <c r="R1150" s="88"/>
      <c r="S1150" s="88"/>
      <c r="T1150" s="88"/>
      <c r="U1150" s="88"/>
      <c r="V1150" s="88"/>
      <c r="W1150" s="88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88"/>
      <c r="GF1150" s="88"/>
      <c r="GG1150" s="88"/>
      <c r="GH1150" s="88"/>
      <c r="GI1150" s="88"/>
      <c r="GJ1150" s="88"/>
      <c r="GK1150" s="88"/>
      <c r="GL1150" s="88"/>
      <c r="GM1150" s="88"/>
      <c r="GN1150" s="88"/>
    </row>
    <row r="1151" spans="1:196" s="195" customFormat="1">
      <c r="A1151" s="4"/>
      <c r="B1151" s="194"/>
      <c r="C1151" s="194"/>
      <c r="D1151" s="194"/>
      <c r="E1151" s="88"/>
      <c r="F1151" s="202"/>
      <c r="G1151" s="202"/>
      <c r="I1151" s="88"/>
      <c r="J1151" s="88"/>
      <c r="K1151" s="203"/>
      <c r="L1151" s="88"/>
      <c r="M1151" s="204"/>
      <c r="N1151" s="88"/>
      <c r="O1151" s="204"/>
      <c r="P1151" s="205"/>
      <c r="Q1151" s="88"/>
      <c r="R1151" s="88"/>
      <c r="S1151" s="88"/>
      <c r="T1151" s="88"/>
      <c r="U1151" s="88"/>
      <c r="V1151" s="88"/>
      <c r="W1151" s="88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88"/>
      <c r="GF1151" s="88"/>
      <c r="GG1151" s="88"/>
      <c r="GH1151" s="88"/>
      <c r="GI1151" s="88"/>
      <c r="GJ1151" s="88"/>
      <c r="GK1151" s="88"/>
      <c r="GL1151" s="88"/>
      <c r="GM1151" s="88"/>
      <c r="GN1151" s="88"/>
    </row>
    <row r="1152" spans="1:196" s="195" customFormat="1">
      <c r="A1152" s="4"/>
      <c r="B1152" s="194"/>
      <c r="C1152" s="194"/>
      <c r="D1152" s="194"/>
      <c r="E1152" s="88"/>
      <c r="F1152" s="202"/>
      <c r="G1152" s="202"/>
      <c r="I1152" s="88"/>
      <c r="J1152" s="88"/>
      <c r="K1152" s="203"/>
      <c r="L1152" s="88"/>
      <c r="M1152" s="204"/>
      <c r="N1152" s="88"/>
      <c r="O1152" s="204"/>
      <c r="P1152" s="205"/>
      <c r="Q1152" s="88"/>
      <c r="R1152" s="88"/>
      <c r="S1152" s="88"/>
      <c r="T1152" s="88"/>
      <c r="U1152" s="88"/>
      <c r="V1152" s="88"/>
      <c r="W1152" s="88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88"/>
      <c r="GF1152" s="88"/>
      <c r="GG1152" s="88"/>
      <c r="GH1152" s="88"/>
      <c r="GI1152" s="88"/>
      <c r="GJ1152" s="88"/>
      <c r="GK1152" s="88"/>
      <c r="GL1152" s="88"/>
      <c r="GM1152" s="88"/>
      <c r="GN1152" s="88"/>
    </row>
    <row r="1153" spans="1:196" s="195" customFormat="1">
      <c r="A1153" s="4"/>
      <c r="B1153" s="194"/>
      <c r="C1153" s="194"/>
      <c r="D1153" s="194"/>
      <c r="E1153" s="88"/>
      <c r="F1153" s="202"/>
      <c r="G1153" s="202"/>
      <c r="I1153" s="88"/>
      <c r="J1153" s="88"/>
      <c r="K1153" s="203"/>
      <c r="L1153" s="88"/>
      <c r="M1153" s="204"/>
      <c r="N1153" s="88"/>
      <c r="O1153" s="204"/>
      <c r="P1153" s="205"/>
      <c r="Q1153" s="88"/>
      <c r="R1153" s="88"/>
      <c r="S1153" s="88"/>
      <c r="T1153" s="88"/>
      <c r="U1153" s="88"/>
      <c r="V1153" s="88"/>
      <c r="W1153" s="88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88"/>
      <c r="GF1153" s="88"/>
      <c r="GG1153" s="88"/>
      <c r="GH1153" s="88"/>
      <c r="GI1153" s="88"/>
      <c r="GJ1153" s="88"/>
      <c r="GK1153" s="88"/>
      <c r="GL1153" s="88"/>
      <c r="GM1153" s="88"/>
      <c r="GN1153" s="88"/>
    </row>
    <row r="1154" spans="1:196" s="195" customFormat="1">
      <c r="A1154" s="4"/>
      <c r="B1154" s="194"/>
      <c r="C1154" s="194"/>
      <c r="D1154" s="194"/>
      <c r="E1154" s="88"/>
      <c r="F1154" s="202"/>
      <c r="G1154" s="202"/>
      <c r="I1154" s="88"/>
      <c r="J1154" s="88"/>
      <c r="K1154" s="203"/>
      <c r="L1154" s="88"/>
      <c r="M1154" s="204"/>
      <c r="N1154" s="88"/>
      <c r="O1154" s="204"/>
      <c r="P1154" s="205"/>
      <c r="Q1154" s="88"/>
      <c r="R1154" s="88"/>
      <c r="S1154" s="88"/>
      <c r="T1154" s="88"/>
      <c r="U1154" s="88"/>
      <c r="V1154" s="88"/>
      <c r="W1154" s="88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88"/>
      <c r="GF1154" s="88"/>
      <c r="GG1154" s="88"/>
      <c r="GH1154" s="88"/>
      <c r="GI1154" s="88"/>
      <c r="GJ1154" s="88"/>
      <c r="GK1154" s="88"/>
      <c r="GL1154" s="88"/>
      <c r="GM1154" s="88"/>
      <c r="GN1154" s="88"/>
    </row>
    <row r="1155" spans="1:196" s="195" customFormat="1">
      <c r="A1155" s="4"/>
      <c r="B1155" s="194"/>
      <c r="C1155" s="194"/>
      <c r="D1155" s="194"/>
      <c r="E1155" s="88"/>
      <c r="F1155" s="202"/>
      <c r="G1155" s="202"/>
      <c r="I1155" s="88"/>
      <c r="J1155" s="88"/>
      <c r="K1155" s="203"/>
      <c r="L1155" s="88"/>
      <c r="M1155" s="204"/>
      <c r="N1155" s="88"/>
      <c r="O1155" s="204"/>
      <c r="P1155" s="205"/>
      <c r="Q1155" s="88"/>
      <c r="R1155" s="88"/>
      <c r="S1155" s="88"/>
      <c r="T1155" s="88"/>
      <c r="U1155" s="88"/>
      <c r="V1155" s="88"/>
      <c r="W1155" s="88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88"/>
      <c r="GF1155" s="88"/>
      <c r="GG1155" s="88"/>
      <c r="GH1155" s="88"/>
      <c r="GI1155" s="88"/>
      <c r="GJ1155" s="88"/>
      <c r="GK1155" s="88"/>
      <c r="GL1155" s="88"/>
      <c r="GM1155" s="88"/>
      <c r="GN1155" s="88"/>
    </row>
    <row r="1156" spans="1:196" s="195" customFormat="1">
      <c r="A1156" s="4"/>
      <c r="B1156" s="194"/>
      <c r="C1156" s="194"/>
      <c r="D1156" s="194"/>
      <c r="E1156" s="88"/>
      <c r="F1156" s="202"/>
      <c r="G1156" s="202"/>
      <c r="I1156" s="88"/>
      <c r="J1156" s="88"/>
      <c r="K1156" s="203"/>
      <c r="L1156" s="88"/>
      <c r="M1156" s="204"/>
      <c r="N1156" s="88"/>
      <c r="O1156" s="204"/>
      <c r="P1156" s="205"/>
      <c r="Q1156" s="88"/>
      <c r="R1156" s="88"/>
      <c r="S1156" s="88"/>
      <c r="T1156" s="88"/>
      <c r="U1156" s="88"/>
      <c r="V1156" s="88"/>
      <c r="W1156" s="88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88"/>
      <c r="GF1156" s="88"/>
      <c r="GG1156" s="88"/>
      <c r="GH1156" s="88"/>
      <c r="GI1156" s="88"/>
      <c r="GJ1156" s="88"/>
      <c r="GK1156" s="88"/>
      <c r="GL1156" s="88"/>
      <c r="GM1156" s="88"/>
      <c r="GN1156" s="88"/>
    </row>
    <row r="1157" spans="1:196" s="195" customFormat="1">
      <c r="A1157" s="4"/>
      <c r="B1157" s="194"/>
      <c r="C1157" s="194"/>
      <c r="D1157" s="194"/>
      <c r="E1157" s="88"/>
      <c r="F1157" s="202"/>
      <c r="G1157" s="202"/>
      <c r="I1157" s="88"/>
      <c r="J1157" s="88"/>
      <c r="K1157" s="203"/>
      <c r="L1157" s="88"/>
      <c r="M1157" s="204"/>
      <c r="N1157" s="88"/>
      <c r="O1157" s="204"/>
      <c r="P1157" s="205"/>
      <c r="Q1157" s="88"/>
      <c r="R1157" s="88"/>
      <c r="S1157" s="88"/>
      <c r="T1157" s="88"/>
      <c r="U1157" s="88"/>
      <c r="V1157" s="88"/>
      <c r="W1157" s="88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88"/>
      <c r="GF1157" s="88"/>
      <c r="GG1157" s="88"/>
      <c r="GH1157" s="88"/>
      <c r="GI1157" s="88"/>
      <c r="GJ1157" s="88"/>
      <c r="GK1157" s="88"/>
      <c r="GL1157" s="88"/>
      <c r="GM1157" s="88"/>
      <c r="GN1157" s="88"/>
    </row>
    <row r="1158" spans="1:196" s="195" customFormat="1">
      <c r="A1158" s="4"/>
      <c r="B1158" s="194"/>
      <c r="C1158" s="194"/>
      <c r="D1158" s="194"/>
      <c r="E1158" s="88"/>
      <c r="F1158" s="202"/>
      <c r="G1158" s="202"/>
      <c r="I1158" s="88"/>
      <c r="J1158" s="88"/>
      <c r="K1158" s="203"/>
      <c r="L1158" s="88"/>
      <c r="M1158" s="204"/>
      <c r="N1158" s="88"/>
      <c r="O1158" s="204"/>
      <c r="P1158" s="205"/>
      <c r="Q1158" s="88"/>
      <c r="R1158" s="88"/>
      <c r="S1158" s="88"/>
      <c r="T1158" s="88"/>
      <c r="U1158" s="88"/>
      <c r="V1158" s="88"/>
      <c r="W1158" s="88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88"/>
      <c r="GF1158" s="88"/>
      <c r="GG1158" s="88"/>
      <c r="GH1158" s="88"/>
      <c r="GI1158" s="88"/>
      <c r="GJ1158" s="88"/>
      <c r="GK1158" s="88"/>
      <c r="GL1158" s="88"/>
      <c r="GM1158" s="88"/>
      <c r="GN1158" s="88"/>
    </row>
    <row r="1159" spans="1:196" s="195" customFormat="1">
      <c r="A1159" s="4"/>
      <c r="B1159" s="194"/>
      <c r="C1159" s="194"/>
      <c r="D1159" s="194"/>
      <c r="E1159" s="88"/>
      <c r="F1159" s="202"/>
      <c r="G1159" s="202"/>
      <c r="I1159" s="88"/>
      <c r="J1159" s="88"/>
      <c r="K1159" s="203"/>
      <c r="L1159" s="88"/>
      <c r="M1159" s="204"/>
      <c r="N1159" s="88"/>
      <c r="O1159" s="204"/>
      <c r="P1159" s="205"/>
      <c r="Q1159" s="88"/>
      <c r="R1159" s="88"/>
      <c r="S1159" s="88"/>
      <c r="T1159" s="88"/>
      <c r="U1159" s="88"/>
      <c r="V1159" s="88"/>
      <c r="W1159" s="88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  <c r="FQ1159" s="40"/>
      <c r="FR1159" s="40"/>
      <c r="FS1159" s="40"/>
      <c r="FT1159" s="40"/>
      <c r="FU1159" s="40"/>
      <c r="FV1159" s="40"/>
      <c r="FW1159" s="40"/>
      <c r="FX1159" s="40"/>
      <c r="FY1159" s="40"/>
      <c r="FZ1159" s="40"/>
      <c r="GA1159" s="40"/>
      <c r="GB1159" s="40"/>
      <c r="GC1159" s="40"/>
      <c r="GD1159" s="40"/>
      <c r="GE1159" s="88"/>
      <c r="GF1159" s="88"/>
      <c r="GG1159" s="88"/>
      <c r="GH1159" s="88"/>
      <c r="GI1159" s="88"/>
      <c r="GJ1159" s="88"/>
      <c r="GK1159" s="88"/>
      <c r="GL1159" s="88"/>
      <c r="GM1159" s="88"/>
      <c r="GN1159" s="88"/>
    </row>
    <row r="1160" spans="1:196" s="195" customFormat="1">
      <c r="A1160" s="4"/>
      <c r="B1160" s="194"/>
      <c r="C1160" s="194"/>
      <c r="D1160" s="194"/>
      <c r="E1160" s="88"/>
      <c r="F1160" s="202"/>
      <c r="G1160" s="202"/>
      <c r="I1160" s="88"/>
      <c r="J1160" s="88"/>
      <c r="K1160" s="203"/>
      <c r="L1160" s="88"/>
      <c r="M1160" s="204"/>
      <c r="N1160" s="88"/>
      <c r="O1160" s="204"/>
      <c r="P1160" s="205"/>
      <c r="Q1160" s="88"/>
      <c r="R1160" s="88"/>
      <c r="S1160" s="88"/>
      <c r="T1160" s="88"/>
      <c r="U1160" s="88"/>
      <c r="V1160" s="88"/>
      <c r="W1160" s="88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  <c r="CB1160" s="40"/>
      <c r="CC1160" s="40"/>
      <c r="CD1160" s="40"/>
      <c r="CE1160" s="40"/>
      <c r="CF1160" s="40"/>
      <c r="CG1160" s="40"/>
      <c r="CH1160" s="40"/>
      <c r="CI1160" s="40"/>
      <c r="CJ1160" s="40"/>
      <c r="CK1160" s="40"/>
      <c r="CL1160" s="40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  <c r="FQ1160" s="40"/>
      <c r="FR1160" s="40"/>
      <c r="FS1160" s="40"/>
      <c r="FT1160" s="40"/>
      <c r="FU1160" s="40"/>
      <c r="FV1160" s="40"/>
      <c r="FW1160" s="40"/>
      <c r="FX1160" s="40"/>
      <c r="FY1160" s="40"/>
      <c r="FZ1160" s="40"/>
      <c r="GA1160" s="40"/>
      <c r="GB1160" s="40"/>
      <c r="GC1160" s="40"/>
      <c r="GD1160" s="40"/>
      <c r="GE1160" s="88"/>
      <c r="GF1160" s="88"/>
      <c r="GG1160" s="88"/>
      <c r="GH1160" s="88"/>
      <c r="GI1160" s="88"/>
      <c r="GJ1160" s="88"/>
      <c r="GK1160" s="88"/>
      <c r="GL1160" s="88"/>
      <c r="GM1160" s="88"/>
      <c r="GN1160" s="88"/>
    </row>
    <row r="1161" spans="1:196" s="195" customFormat="1">
      <c r="A1161" s="4"/>
      <c r="B1161" s="194"/>
      <c r="C1161" s="194"/>
      <c r="D1161" s="194"/>
      <c r="E1161" s="88"/>
      <c r="F1161" s="202"/>
      <c r="G1161" s="202"/>
      <c r="I1161" s="88"/>
      <c r="J1161" s="88"/>
      <c r="K1161" s="203"/>
      <c r="L1161" s="88"/>
      <c r="M1161" s="204"/>
      <c r="N1161" s="88"/>
      <c r="O1161" s="204"/>
      <c r="P1161" s="205"/>
      <c r="Q1161" s="88"/>
      <c r="R1161" s="88"/>
      <c r="S1161" s="88"/>
      <c r="T1161" s="88"/>
      <c r="U1161" s="88"/>
      <c r="V1161" s="88"/>
      <c r="W1161" s="88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  <c r="CB1161" s="40"/>
      <c r="CC1161" s="40"/>
      <c r="CD1161" s="40"/>
      <c r="CE1161" s="40"/>
      <c r="CF1161" s="40"/>
      <c r="CG1161" s="40"/>
      <c r="CH1161" s="40"/>
      <c r="CI1161" s="40"/>
      <c r="CJ1161" s="40"/>
      <c r="CK1161" s="40"/>
      <c r="CL1161" s="40"/>
      <c r="CM1161" s="40"/>
      <c r="CN1161" s="40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  <c r="FQ1161" s="40"/>
      <c r="FR1161" s="40"/>
      <c r="FS1161" s="40"/>
      <c r="FT1161" s="40"/>
      <c r="FU1161" s="40"/>
      <c r="FV1161" s="40"/>
      <c r="FW1161" s="40"/>
      <c r="FX1161" s="40"/>
      <c r="FY1161" s="40"/>
      <c r="FZ1161" s="40"/>
      <c r="GA1161" s="40"/>
      <c r="GB1161" s="40"/>
      <c r="GC1161" s="40"/>
      <c r="GD1161" s="40"/>
      <c r="GE1161" s="88"/>
      <c r="GF1161" s="88"/>
      <c r="GG1161" s="88"/>
      <c r="GH1161" s="88"/>
      <c r="GI1161" s="88"/>
      <c r="GJ1161" s="88"/>
      <c r="GK1161" s="88"/>
      <c r="GL1161" s="88"/>
      <c r="GM1161" s="88"/>
      <c r="GN1161" s="88"/>
    </row>
    <row r="1162" spans="1:196" s="195" customFormat="1">
      <c r="A1162" s="4"/>
      <c r="B1162" s="194"/>
      <c r="C1162" s="194"/>
      <c r="D1162" s="194"/>
      <c r="E1162" s="88"/>
      <c r="F1162" s="202"/>
      <c r="G1162" s="202"/>
      <c r="I1162" s="88"/>
      <c r="J1162" s="88"/>
      <c r="K1162" s="203"/>
      <c r="L1162" s="88"/>
      <c r="M1162" s="204"/>
      <c r="N1162" s="88"/>
      <c r="O1162" s="204"/>
      <c r="P1162" s="205"/>
      <c r="Q1162" s="88"/>
      <c r="R1162" s="88"/>
      <c r="S1162" s="88"/>
      <c r="T1162" s="88"/>
      <c r="U1162" s="88"/>
      <c r="V1162" s="88"/>
      <c r="W1162" s="88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  <c r="CB1162" s="40"/>
      <c r="CC1162" s="40"/>
      <c r="CD1162" s="40"/>
      <c r="CE1162" s="40"/>
      <c r="CF1162" s="40"/>
      <c r="CG1162" s="40"/>
      <c r="CH1162" s="40"/>
      <c r="CI1162" s="40"/>
      <c r="CJ1162" s="40"/>
      <c r="CK1162" s="40"/>
      <c r="CL1162" s="40"/>
      <c r="CM1162" s="40"/>
      <c r="CN1162" s="40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  <c r="FQ1162" s="40"/>
      <c r="FR1162" s="40"/>
      <c r="FS1162" s="40"/>
      <c r="FT1162" s="40"/>
      <c r="FU1162" s="40"/>
      <c r="FV1162" s="40"/>
      <c r="FW1162" s="40"/>
      <c r="FX1162" s="40"/>
      <c r="FY1162" s="40"/>
      <c r="FZ1162" s="40"/>
      <c r="GA1162" s="40"/>
      <c r="GB1162" s="40"/>
      <c r="GC1162" s="40"/>
      <c r="GD1162" s="40"/>
      <c r="GE1162" s="88"/>
      <c r="GF1162" s="88"/>
      <c r="GG1162" s="88"/>
      <c r="GH1162" s="88"/>
      <c r="GI1162" s="88"/>
      <c r="GJ1162" s="88"/>
      <c r="GK1162" s="88"/>
      <c r="GL1162" s="88"/>
      <c r="GM1162" s="88"/>
      <c r="GN1162" s="88"/>
    </row>
    <row r="1163" spans="1:196" s="195" customFormat="1">
      <c r="A1163" s="4"/>
      <c r="B1163" s="194"/>
      <c r="C1163" s="194"/>
      <c r="D1163" s="194"/>
      <c r="E1163" s="88"/>
      <c r="F1163" s="202"/>
      <c r="G1163" s="202"/>
      <c r="I1163" s="88"/>
      <c r="J1163" s="88"/>
      <c r="K1163" s="203"/>
      <c r="L1163" s="88"/>
      <c r="M1163" s="204"/>
      <c r="N1163" s="88"/>
      <c r="O1163" s="204"/>
      <c r="P1163" s="205"/>
      <c r="Q1163" s="88"/>
      <c r="R1163" s="88"/>
      <c r="S1163" s="88"/>
      <c r="T1163" s="88"/>
      <c r="U1163" s="88"/>
      <c r="V1163" s="88"/>
      <c r="W1163" s="88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  <c r="CG1163" s="40"/>
      <c r="CH1163" s="40"/>
      <c r="CI1163" s="40"/>
      <c r="CJ1163" s="40"/>
      <c r="CK1163" s="40"/>
      <c r="CL1163" s="40"/>
      <c r="CM1163" s="40"/>
      <c r="CN1163" s="40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  <c r="FQ1163" s="40"/>
      <c r="FR1163" s="40"/>
      <c r="FS1163" s="40"/>
      <c r="FT1163" s="40"/>
      <c r="FU1163" s="40"/>
      <c r="FV1163" s="40"/>
      <c r="FW1163" s="40"/>
      <c r="FX1163" s="40"/>
      <c r="FY1163" s="40"/>
      <c r="FZ1163" s="40"/>
      <c r="GA1163" s="40"/>
      <c r="GB1163" s="40"/>
      <c r="GC1163" s="40"/>
      <c r="GD1163" s="40"/>
      <c r="GE1163" s="88"/>
      <c r="GF1163" s="88"/>
      <c r="GG1163" s="88"/>
      <c r="GH1163" s="88"/>
      <c r="GI1163" s="88"/>
      <c r="GJ1163" s="88"/>
      <c r="GK1163" s="88"/>
      <c r="GL1163" s="88"/>
      <c r="GM1163" s="88"/>
      <c r="GN1163" s="88"/>
    </row>
    <row r="1164" spans="1:196" s="195" customFormat="1">
      <c r="A1164" s="4"/>
      <c r="B1164" s="194"/>
      <c r="C1164" s="194"/>
      <c r="D1164" s="194"/>
      <c r="E1164" s="88"/>
      <c r="F1164" s="202"/>
      <c r="G1164" s="202"/>
      <c r="I1164" s="88"/>
      <c r="J1164" s="88"/>
      <c r="K1164" s="203"/>
      <c r="L1164" s="88"/>
      <c r="M1164" s="204"/>
      <c r="N1164" s="88"/>
      <c r="O1164" s="204"/>
      <c r="P1164" s="205"/>
      <c r="Q1164" s="88"/>
      <c r="R1164" s="88"/>
      <c r="S1164" s="88"/>
      <c r="T1164" s="88"/>
      <c r="U1164" s="88"/>
      <c r="V1164" s="88"/>
      <c r="W1164" s="88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  <c r="CB1164" s="40"/>
      <c r="CC1164" s="40"/>
      <c r="CD1164" s="40"/>
      <c r="CE1164" s="40"/>
      <c r="CF1164" s="40"/>
      <c r="CG1164" s="40"/>
      <c r="CH1164" s="40"/>
      <c r="CI1164" s="40"/>
      <c r="CJ1164" s="40"/>
      <c r="CK1164" s="40"/>
      <c r="CL1164" s="40"/>
      <c r="CM1164" s="40"/>
      <c r="CN1164" s="40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  <c r="FQ1164" s="40"/>
      <c r="FR1164" s="40"/>
      <c r="FS1164" s="40"/>
      <c r="FT1164" s="40"/>
      <c r="FU1164" s="40"/>
      <c r="FV1164" s="40"/>
      <c r="FW1164" s="40"/>
      <c r="FX1164" s="40"/>
      <c r="FY1164" s="40"/>
      <c r="FZ1164" s="40"/>
      <c r="GA1164" s="40"/>
      <c r="GB1164" s="40"/>
      <c r="GC1164" s="40"/>
      <c r="GD1164" s="40"/>
      <c r="GE1164" s="88"/>
      <c r="GF1164" s="88"/>
      <c r="GG1164" s="88"/>
      <c r="GH1164" s="88"/>
      <c r="GI1164" s="88"/>
      <c r="GJ1164" s="88"/>
      <c r="GK1164" s="88"/>
      <c r="GL1164" s="88"/>
      <c r="GM1164" s="88"/>
      <c r="GN1164" s="88"/>
    </row>
    <row r="1165" spans="1:196" s="195" customFormat="1">
      <c r="A1165" s="4"/>
      <c r="B1165" s="194"/>
      <c r="C1165" s="194"/>
      <c r="D1165" s="194"/>
      <c r="E1165" s="88"/>
      <c r="F1165" s="202"/>
      <c r="G1165" s="202"/>
      <c r="I1165" s="88"/>
      <c r="J1165" s="88"/>
      <c r="K1165" s="203"/>
      <c r="L1165" s="88"/>
      <c r="M1165" s="204"/>
      <c r="N1165" s="88"/>
      <c r="O1165" s="204"/>
      <c r="P1165" s="205"/>
      <c r="Q1165" s="88"/>
      <c r="R1165" s="88"/>
      <c r="S1165" s="88"/>
      <c r="T1165" s="88"/>
      <c r="U1165" s="88"/>
      <c r="V1165" s="88"/>
      <c r="W1165" s="88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  <c r="CG1165" s="40"/>
      <c r="CH1165" s="40"/>
      <c r="CI1165" s="40"/>
      <c r="CJ1165" s="40"/>
      <c r="CK1165" s="40"/>
      <c r="CL1165" s="40"/>
      <c r="CM1165" s="40"/>
      <c r="CN1165" s="40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  <c r="FQ1165" s="40"/>
      <c r="FR1165" s="40"/>
      <c r="FS1165" s="40"/>
      <c r="FT1165" s="40"/>
      <c r="FU1165" s="40"/>
      <c r="FV1165" s="40"/>
      <c r="FW1165" s="40"/>
      <c r="FX1165" s="40"/>
      <c r="FY1165" s="40"/>
      <c r="FZ1165" s="40"/>
      <c r="GA1165" s="40"/>
      <c r="GB1165" s="40"/>
      <c r="GC1165" s="40"/>
      <c r="GD1165" s="40"/>
      <c r="GE1165" s="88"/>
      <c r="GF1165" s="88"/>
      <c r="GG1165" s="88"/>
      <c r="GH1165" s="88"/>
      <c r="GI1165" s="88"/>
      <c r="GJ1165" s="88"/>
      <c r="GK1165" s="88"/>
      <c r="GL1165" s="88"/>
      <c r="GM1165" s="88"/>
      <c r="GN1165" s="88"/>
    </row>
    <row r="1166" spans="1:196" s="195" customFormat="1">
      <c r="A1166" s="4"/>
      <c r="B1166" s="194"/>
      <c r="C1166" s="194"/>
      <c r="D1166" s="194"/>
      <c r="E1166" s="88"/>
      <c r="F1166" s="202"/>
      <c r="G1166" s="202"/>
      <c r="I1166" s="88"/>
      <c r="J1166" s="88"/>
      <c r="K1166" s="203"/>
      <c r="L1166" s="88"/>
      <c r="M1166" s="204"/>
      <c r="N1166" s="88"/>
      <c r="O1166" s="204"/>
      <c r="P1166" s="205"/>
      <c r="Q1166" s="88"/>
      <c r="R1166" s="88"/>
      <c r="S1166" s="88"/>
      <c r="T1166" s="88"/>
      <c r="U1166" s="88"/>
      <c r="V1166" s="88"/>
      <c r="W1166" s="88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  <c r="CG1166" s="40"/>
      <c r="CH1166" s="40"/>
      <c r="CI1166" s="40"/>
      <c r="CJ1166" s="40"/>
      <c r="CK1166" s="40"/>
      <c r="CL1166" s="40"/>
      <c r="CM1166" s="40"/>
      <c r="CN1166" s="40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  <c r="FQ1166" s="40"/>
      <c r="FR1166" s="40"/>
      <c r="FS1166" s="40"/>
      <c r="FT1166" s="40"/>
      <c r="FU1166" s="40"/>
      <c r="FV1166" s="40"/>
      <c r="FW1166" s="40"/>
      <c r="FX1166" s="40"/>
      <c r="FY1166" s="40"/>
      <c r="FZ1166" s="40"/>
      <c r="GA1166" s="40"/>
      <c r="GB1166" s="40"/>
      <c r="GC1166" s="40"/>
      <c r="GD1166" s="40"/>
      <c r="GE1166" s="88"/>
      <c r="GF1166" s="88"/>
      <c r="GG1166" s="88"/>
      <c r="GH1166" s="88"/>
      <c r="GI1166" s="88"/>
      <c r="GJ1166" s="88"/>
      <c r="GK1166" s="88"/>
      <c r="GL1166" s="88"/>
      <c r="GM1166" s="88"/>
      <c r="GN1166" s="88"/>
    </row>
    <row r="1167" spans="1:196" s="195" customFormat="1">
      <c r="A1167" s="4"/>
      <c r="B1167" s="194"/>
      <c r="C1167" s="194"/>
      <c r="D1167" s="194"/>
      <c r="E1167" s="88"/>
      <c r="F1167" s="202"/>
      <c r="G1167" s="202"/>
      <c r="I1167" s="88"/>
      <c r="J1167" s="88"/>
      <c r="K1167" s="203"/>
      <c r="L1167" s="88"/>
      <c r="M1167" s="204"/>
      <c r="N1167" s="88"/>
      <c r="O1167" s="204"/>
      <c r="P1167" s="205"/>
      <c r="Q1167" s="88"/>
      <c r="R1167" s="88"/>
      <c r="S1167" s="88"/>
      <c r="T1167" s="88"/>
      <c r="U1167" s="88"/>
      <c r="V1167" s="88"/>
      <c r="W1167" s="88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  <c r="CG1167" s="40"/>
      <c r="CH1167" s="40"/>
      <c r="CI1167" s="40"/>
      <c r="CJ1167" s="40"/>
      <c r="CK1167" s="40"/>
      <c r="CL1167" s="40"/>
      <c r="CM1167" s="40"/>
      <c r="CN1167" s="40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  <c r="FQ1167" s="40"/>
      <c r="FR1167" s="40"/>
      <c r="FS1167" s="40"/>
      <c r="FT1167" s="40"/>
      <c r="FU1167" s="40"/>
      <c r="FV1167" s="40"/>
      <c r="FW1167" s="40"/>
      <c r="FX1167" s="40"/>
      <c r="FY1167" s="40"/>
      <c r="FZ1167" s="40"/>
      <c r="GA1167" s="40"/>
      <c r="GB1167" s="40"/>
      <c r="GC1167" s="40"/>
      <c r="GD1167" s="40"/>
      <c r="GE1167" s="88"/>
      <c r="GF1167" s="88"/>
      <c r="GG1167" s="88"/>
      <c r="GH1167" s="88"/>
      <c r="GI1167" s="88"/>
      <c r="GJ1167" s="88"/>
      <c r="GK1167" s="88"/>
      <c r="GL1167" s="88"/>
      <c r="GM1167" s="88"/>
      <c r="GN1167" s="88"/>
    </row>
    <row r="1168" spans="1:196" s="195" customFormat="1">
      <c r="A1168" s="4"/>
      <c r="B1168" s="194"/>
      <c r="C1168" s="194"/>
      <c r="D1168" s="194"/>
      <c r="E1168" s="88"/>
      <c r="F1168" s="202"/>
      <c r="G1168" s="202"/>
      <c r="I1168" s="88"/>
      <c r="J1168" s="88"/>
      <c r="K1168" s="203"/>
      <c r="L1168" s="88"/>
      <c r="M1168" s="204"/>
      <c r="N1168" s="88"/>
      <c r="O1168" s="204"/>
      <c r="P1168" s="205"/>
      <c r="Q1168" s="88"/>
      <c r="R1168" s="88"/>
      <c r="S1168" s="88"/>
      <c r="T1168" s="88"/>
      <c r="U1168" s="88"/>
      <c r="V1168" s="88"/>
      <c r="W1168" s="88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  <c r="CG1168" s="40"/>
      <c r="CH1168" s="40"/>
      <c r="CI1168" s="40"/>
      <c r="CJ1168" s="40"/>
      <c r="CK1168" s="40"/>
      <c r="CL1168" s="40"/>
      <c r="CM1168" s="40"/>
      <c r="CN1168" s="40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  <c r="FQ1168" s="40"/>
      <c r="FR1168" s="40"/>
      <c r="FS1168" s="40"/>
      <c r="FT1168" s="40"/>
      <c r="FU1168" s="40"/>
      <c r="FV1168" s="40"/>
      <c r="FW1168" s="40"/>
      <c r="FX1168" s="40"/>
      <c r="FY1168" s="40"/>
      <c r="FZ1168" s="40"/>
      <c r="GA1168" s="40"/>
      <c r="GB1168" s="40"/>
      <c r="GC1168" s="40"/>
      <c r="GD1168" s="40"/>
      <c r="GE1168" s="88"/>
      <c r="GF1168" s="88"/>
      <c r="GG1168" s="88"/>
      <c r="GH1168" s="88"/>
      <c r="GI1168" s="88"/>
      <c r="GJ1168" s="88"/>
      <c r="GK1168" s="88"/>
      <c r="GL1168" s="88"/>
      <c r="GM1168" s="88"/>
      <c r="GN1168" s="88"/>
    </row>
    <row r="1169" spans="1:196" s="195" customFormat="1">
      <c r="A1169" s="4"/>
      <c r="B1169" s="194"/>
      <c r="C1169" s="194"/>
      <c r="D1169" s="194"/>
      <c r="E1169" s="88"/>
      <c r="F1169" s="202"/>
      <c r="G1169" s="202"/>
      <c r="I1169" s="88"/>
      <c r="J1169" s="88"/>
      <c r="K1169" s="203"/>
      <c r="L1169" s="88"/>
      <c r="M1169" s="204"/>
      <c r="N1169" s="88"/>
      <c r="O1169" s="204"/>
      <c r="P1169" s="205"/>
      <c r="Q1169" s="88"/>
      <c r="R1169" s="88"/>
      <c r="S1169" s="88"/>
      <c r="T1169" s="88"/>
      <c r="U1169" s="88"/>
      <c r="V1169" s="88"/>
      <c r="W1169" s="88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  <c r="FQ1169" s="40"/>
      <c r="FR1169" s="40"/>
      <c r="FS1169" s="40"/>
      <c r="FT1169" s="40"/>
      <c r="FU1169" s="40"/>
      <c r="FV1169" s="40"/>
      <c r="FW1169" s="40"/>
      <c r="FX1169" s="40"/>
      <c r="FY1169" s="40"/>
      <c r="FZ1169" s="40"/>
      <c r="GA1169" s="40"/>
      <c r="GB1169" s="40"/>
      <c r="GC1169" s="40"/>
      <c r="GD1169" s="40"/>
      <c r="GE1169" s="88"/>
      <c r="GF1169" s="88"/>
      <c r="GG1169" s="88"/>
      <c r="GH1169" s="88"/>
      <c r="GI1169" s="88"/>
      <c r="GJ1169" s="88"/>
      <c r="GK1169" s="88"/>
      <c r="GL1169" s="88"/>
      <c r="GM1169" s="88"/>
      <c r="GN1169" s="88"/>
    </row>
    <row r="1170" spans="1:196" s="195" customFormat="1">
      <c r="A1170" s="4"/>
      <c r="B1170" s="194"/>
      <c r="C1170" s="194"/>
      <c r="D1170" s="194"/>
      <c r="E1170" s="88"/>
      <c r="F1170" s="202"/>
      <c r="G1170" s="202"/>
      <c r="I1170" s="88"/>
      <c r="J1170" s="88"/>
      <c r="K1170" s="203"/>
      <c r="L1170" s="88"/>
      <c r="M1170" s="204"/>
      <c r="N1170" s="88"/>
      <c r="O1170" s="204"/>
      <c r="P1170" s="205"/>
      <c r="Q1170" s="88"/>
      <c r="R1170" s="88"/>
      <c r="S1170" s="88"/>
      <c r="T1170" s="88"/>
      <c r="U1170" s="88"/>
      <c r="V1170" s="88"/>
      <c r="W1170" s="88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  <c r="CG1170" s="40"/>
      <c r="CH1170" s="40"/>
      <c r="CI1170" s="40"/>
      <c r="CJ1170" s="40"/>
      <c r="CK1170" s="40"/>
      <c r="CL1170" s="40"/>
      <c r="CM1170" s="40"/>
      <c r="CN1170" s="40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  <c r="FQ1170" s="40"/>
      <c r="FR1170" s="40"/>
      <c r="FS1170" s="40"/>
      <c r="FT1170" s="40"/>
      <c r="FU1170" s="40"/>
      <c r="FV1170" s="40"/>
      <c r="FW1170" s="40"/>
      <c r="FX1170" s="40"/>
      <c r="FY1170" s="40"/>
      <c r="FZ1170" s="40"/>
      <c r="GA1170" s="40"/>
      <c r="GB1170" s="40"/>
      <c r="GC1170" s="40"/>
      <c r="GD1170" s="40"/>
      <c r="GE1170" s="88"/>
      <c r="GF1170" s="88"/>
      <c r="GG1170" s="88"/>
      <c r="GH1170" s="88"/>
      <c r="GI1170" s="88"/>
      <c r="GJ1170" s="88"/>
      <c r="GK1170" s="88"/>
      <c r="GL1170" s="88"/>
      <c r="GM1170" s="88"/>
      <c r="GN1170" s="88"/>
    </row>
    <row r="1171" spans="1:196" s="195" customFormat="1">
      <c r="A1171" s="4"/>
      <c r="B1171" s="194"/>
      <c r="C1171" s="194"/>
      <c r="D1171" s="194"/>
      <c r="E1171" s="88"/>
      <c r="F1171" s="202"/>
      <c r="G1171" s="202"/>
      <c r="I1171" s="88"/>
      <c r="J1171" s="88"/>
      <c r="K1171" s="203"/>
      <c r="L1171" s="88"/>
      <c r="M1171" s="204"/>
      <c r="N1171" s="88"/>
      <c r="O1171" s="204"/>
      <c r="P1171" s="205"/>
      <c r="Q1171" s="88"/>
      <c r="R1171" s="88"/>
      <c r="S1171" s="88"/>
      <c r="T1171" s="88"/>
      <c r="U1171" s="88"/>
      <c r="V1171" s="88"/>
      <c r="W1171" s="88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  <c r="CG1171" s="40"/>
      <c r="CH1171" s="40"/>
      <c r="CI1171" s="40"/>
      <c r="CJ1171" s="40"/>
      <c r="CK1171" s="40"/>
      <c r="CL1171" s="40"/>
      <c r="CM1171" s="40"/>
      <c r="CN1171" s="40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  <c r="FQ1171" s="40"/>
      <c r="FR1171" s="40"/>
      <c r="FS1171" s="40"/>
      <c r="FT1171" s="40"/>
      <c r="FU1171" s="40"/>
      <c r="FV1171" s="40"/>
      <c r="FW1171" s="40"/>
      <c r="FX1171" s="40"/>
      <c r="FY1171" s="40"/>
      <c r="FZ1171" s="40"/>
      <c r="GA1171" s="40"/>
      <c r="GB1171" s="40"/>
      <c r="GC1171" s="40"/>
      <c r="GD1171" s="40"/>
      <c r="GE1171" s="88"/>
      <c r="GF1171" s="88"/>
      <c r="GG1171" s="88"/>
      <c r="GH1171" s="88"/>
      <c r="GI1171" s="88"/>
      <c r="GJ1171" s="88"/>
      <c r="GK1171" s="88"/>
      <c r="GL1171" s="88"/>
      <c r="GM1171" s="88"/>
      <c r="GN1171" s="88"/>
    </row>
    <row r="1172" spans="1:196" s="195" customFormat="1">
      <c r="A1172" s="4"/>
      <c r="B1172" s="194"/>
      <c r="C1172" s="194"/>
      <c r="D1172" s="194"/>
      <c r="E1172" s="88"/>
      <c r="F1172" s="202"/>
      <c r="G1172" s="202"/>
      <c r="I1172" s="88"/>
      <c r="J1172" s="88"/>
      <c r="K1172" s="203"/>
      <c r="L1172" s="88"/>
      <c r="M1172" s="204"/>
      <c r="N1172" s="88"/>
      <c r="O1172" s="204"/>
      <c r="P1172" s="205"/>
      <c r="Q1172" s="88"/>
      <c r="R1172" s="88"/>
      <c r="S1172" s="88"/>
      <c r="T1172" s="88"/>
      <c r="U1172" s="88"/>
      <c r="V1172" s="88"/>
      <c r="W1172" s="88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  <c r="CG1172" s="40"/>
      <c r="CH1172" s="40"/>
      <c r="CI1172" s="40"/>
      <c r="CJ1172" s="40"/>
      <c r="CK1172" s="40"/>
      <c r="CL1172" s="40"/>
      <c r="CM1172" s="40"/>
      <c r="CN1172" s="40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  <c r="FQ1172" s="40"/>
      <c r="FR1172" s="40"/>
      <c r="FS1172" s="40"/>
      <c r="FT1172" s="40"/>
      <c r="FU1172" s="40"/>
      <c r="FV1172" s="40"/>
      <c r="FW1172" s="40"/>
      <c r="FX1172" s="40"/>
      <c r="FY1172" s="40"/>
      <c r="FZ1172" s="40"/>
      <c r="GA1172" s="40"/>
      <c r="GB1172" s="40"/>
      <c r="GC1172" s="40"/>
      <c r="GD1172" s="40"/>
      <c r="GE1172" s="88"/>
      <c r="GF1172" s="88"/>
      <c r="GG1172" s="88"/>
      <c r="GH1172" s="88"/>
      <c r="GI1172" s="88"/>
      <c r="GJ1172" s="88"/>
      <c r="GK1172" s="88"/>
      <c r="GL1172" s="88"/>
      <c r="GM1172" s="88"/>
      <c r="GN1172" s="88"/>
    </row>
    <row r="1173" spans="1:196" s="195" customFormat="1">
      <c r="A1173" s="4"/>
      <c r="B1173" s="194"/>
      <c r="C1173" s="194"/>
      <c r="D1173" s="194"/>
      <c r="E1173" s="88"/>
      <c r="F1173" s="202"/>
      <c r="G1173" s="202"/>
      <c r="I1173" s="88"/>
      <c r="J1173" s="88"/>
      <c r="K1173" s="203"/>
      <c r="L1173" s="88"/>
      <c r="M1173" s="204"/>
      <c r="N1173" s="88"/>
      <c r="O1173" s="204"/>
      <c r="P1173" s="205"/>
      <c r="Q1173" s="88"/>
      <c r="R1173" s="88"/>
      <c r="S1173" s="88"/>
      <c r="T1173" s="88"/>
      <c r="U1173" s="88"/>
      <c r="V1173" s="88"/>
      <c r="W1173" s="88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  <c r="CG1173" s="40"/>
      <c r="CH1173" s="40"/>
      <c r="CI1173" s="40"/>
      <c r="CJ1173" s="40"/>
      <c r="CK1173" s="40"/>
      <c r="CL1173" s="40"/>
      <c r="CM1173" s="40"/>
      <c r="CN1173" s="40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  <c r="FQ1173" s="40"/>
      <c r="FR1173" s="40"/>
      <c r="FS1173" s="40"/>
      <c r="FT1173" s="40"/>
      <c r="FU1173" s="40"/>
      <c r="FV1173" s="40"/>
      <c r="FW1173" s="40"/>
      <c r="FX1173" s="40"/>
      <c r="FY1173" s="40"/>
      <c r="FZ1173" s="40"/>
      <c r="GA1173" s="40"/>
      <c r="GB1173" s="40"/>
      <c r="GC1173" s="40"/>
      <c r="GD1173" s="40"/>
      <c r="GE1173" s="88"/>
      <c r="GF1173" s="88"/>
      <c r="GG1173" s="88"/>
      <c r="GH1173" s="88"/>
      <c r="GI1173" s="88"/>
      <c r="GJ1173" s="88"/>
      <c r="GK1173" s="88"/>
      <c r="GL1173" s="88"/>
      <c r="GM1173" s="88"/>
      <c r="GN1173" s="88"/>
    </row>
    <row r="1174" spans="1:196" s="195" customFormat="1">
      <c r="A1174" s="4"/>
      <c r="B1174" s="194"/>
      <c r="C1174" s="194"/>
      <c r="D1174" s="194"/>
      <c r="E1174" s="88"/>
      <c r="F1174" s="202"/>
      <c r="G1174" s="202"/>
      <c r="I1174" s="88"/>
      <c r="J1174" s="88"/>
      <c r="K1174" s="203"/>
      <c r="L1174" s="88"/>
      <c r="M1174" s="204"/>
      <c r="N1174" s="88"/>
      <c r="O1174" s="204"/>
      <c r="P1174" s="205"/>
      <c r="Q1174" s="88"/>
      <c r="R1174" s="88"/>
      <c r="S1174" s="88"/>
      <c r="T1174" s="88"/>
      <c r="U1174" s="88"/>
      <c r="V1174" s="88"/>
      <c r="W1174" s="88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  <c r="CG1174" s="40"/>
      <c r="CH1174" s="40"/>
      <c r="CI1174" s="40"/>
      <c r="CJ1174" s="40"/>
      <c r="CK1174" s="40"/>
      <c r="CL1174" s="40"/>
      <c r="CM1174" s="40"/>
      <c r="CN1174" s="40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  <c r="FQ1174" s="40"/>
      <c r="FR1174" s="40"/>
      <c r="FS1174" s="40"/>
      <c r="FT1174" s="40"/>
      <c r="FU1174" s="40"/>
      <c r="FV1174" s="40"/>
      <c r="FW1174" s="40"/>
      <c r="FX1174" s="40"/>
      <c r="FY1174" s="40"/>
      <c r="FZ1174" s="40"/>
      <c r="GA1174" s="40"/>
      <c r="GB1174" s="40"/>
      <c r="GC1174" s="40"/>
      <c r="GD1174" s="40"/>
      <c r="GE1174" s="88"/>
      <c r="GF1174" s="88"/>
      <c r="GG1174" s="88"/>
      <c r="GH1174" s="88"/>
      <c r="GI1174" s="88"/>
      <c r="GJ1174" s="88"/>
      <c r="GK1174" s="88"/>
      <c r="GL1174" s="88"/>
      <c r="GM1174" s="88"/>
      <c r="GN1174" s="88"/>
    </row>
    <row r="1175" spans="1:196" s="195" customFormat="1">
      <c r="A1175" s="4"/>
      <c r="B1175" s="194"/>
      <c r="C1175" s="194"/>
      <c r="D1175" s="194"/>
      <c r="E1175" s="88"/>
      <c r="F1175" s="202"/>
      <c r="G1175" s="202"/>
      <c r="I1175" s="88"/>
      <c r="J1175" s="88"/>
      <c r="K1175" s="203"/>
      <c r="L1175" s="88"/>
      <c r="M1175" s="204"/>
      <c r="N1175" s="88"/>
      <c r="O1175" s="204"/>
      <c r="P1175" s="205"/>
      <c r="Q1175" s="88"/>
      <c r="R1175" s="88"/>
      <c r="S1175" s="88"/>
      <c r="T1175" s="88"/>
      <c r="U1175" s="88"/>
      <c r="V1175" s="88"/>
      <c r="W1175" s="88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  <c r="CG1175" s="40"/>
      <c r="CH1175" s="40"/>
      <c r="CI1175" s="40"/>
      <c r="CJ1175" s="40"/>
      <c r="CK1175" s="40"/>
      <c r="CL1175" s="40"/>
      <c r="CM1175" s="40"/>
      <c r="CN1175" s="40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  <c r="FQ1175" s="40"/>
      <c r="FR1175" s="40"/>
      <c r="FS1175" s="40"/>
      <c r="FT1175" s="40"/>
      <c r="FU1175" s="40"/>
      <c r="FV1175" s="40"/>
      <c r="FW1175" s="40"/>
      <c r="FX1175" s="40"/>
      <c r="FY1175" s="40"/>
      <c r="FZ1175" s="40"/>
      <c r="GA1175" s="40"/>
      <c r="GB1175" s="40"/>
      <c r="GC1175" s="40"/>
      <c r="GD1175" s="40"/>
      <c r="GE1175" s="88"/>
      <c r="GF1175" s="88"/>
      <c r="GG1175" s="88"/>
      <c r="GH1175" s="88"/>
      <c r="GI1175" s="88"/>
      <c r="GJ1175" s="88"/>
      <c r="GK1175" s="88"/>
      <c r="GL1175" s="88"/>
      <c r="GM1175" s="88"/>
      <c r="GN1175" s="88"/>
    </row>
    <row r="1176" spans="1:196" s="195" customFormat="1">
      <c r="A1176" s="4"/>
      <c r="B1176" s="194"/>
      <c r="C1176" s="194"/>
      <c r="D1176" s="194"/>
      <c r="E1176" s="88"/>
      <c r="F1176" s="202"/>
      <c r="G1176" s="202"/>
      <c r="I1176" s="88"/>
      <c r="J1176" s="88"/>
      <c r="K1176" s="203"/>
      <c r="L1176" s="88"/>
      <c r="M1176" s="204"/>
      <c r="N1176" s="88"/>
      <c r="O1176" s="204"/>
      <c r="P1176" s="205"/>
      <c r="Q1176" s="88"/>
      <c r="R1176" s="88"/>
      <c r="S1176" s="88"/>
      <c r="T1176" s="88"/>
      <c r="U1176" s="88"/>
      <c r="V1176" s="88"/>
      <c r="W1176" s="88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  <c r="CG1176" s="40"/>
      <c r="CH1176" s="40"/>
      <c r="CI1176" s="40"/>
      <c r="CJ1176" s="40"/>
      <c r="CK1176" s="40"/>
      <c r="CL1176" s="40"/>
      <c r="CM1176" s="40"/>
      <c r="CN1176" s="40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  <c r="FQ1176" s="40"/>
      <c r="FR1176" s="40"/>
      <c r="FS1176" s="40"/>
      <c r="FT1176" s="40"/>
      <c r="FU1176" s="40"/>
      <c r="FV1176" s="40"/>
      <c r="FW1176" s="40"/>
      <c r="FX1176" s="40"/>
      <c r="FY1176" s="40"/>
      <c r="FZ1176" s="40"/>
      <c r="GA1176" s="40"/>
      <c r="GB1176" s="40"/>
      <c r="GC1176" s="40"/>
      <c r="GD1176" s="40"/>
      <c r="GE1176" s="88"/>
      <c r="GF1176" s="88"/>
      <c r="GG1176" s="88"/>
      <c r="GH1176" s="88"/>
      <c r="GI1176" s="88"/>
      <c r="GJ1176" s="88"/>
      <c r="GK1176" s="88"/>
      <c r="GL1176" s="88"/>
      <c r="GM1176" s="88"/>
      <c r="GN1176" s="88"/>
    </row>
    <row r="1177" spans="1:196" s="195" customFormat="1">
      <c r="A1177" s="4"/>
      <c r="B1177" s="194"/>
      <c r="C1177" s="194"/>
      <c r="D1177" s="194"/>
      <c r="E1177" s="88"/>
      <c r="F1177" s="202"/>
      <c r="G1177" s="202"/>
      <c r="I1177" s="88"/>
      <c r="J1177" s="88"/>
      <c r="K1177" s="203"/>
      <c r="L1177" s="88"/>
      <c r="M1177" s="204"/>
      <c r="N1177" s="88"/>
      <c r="O1177" s="204"/>
      <c r="P1177" s="205"/>
      <c r="Q1177" s="88"/>
      <c r="R1177" s="88"/>
      <c r="S1177" s="88"/>
      <c r="T1177" s="88"/>
      <c r="U1177" s="88"/>
      <c r="V1177" s="88"/>
      <c r="W1177" s="88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  <c r="CG1177" s="40"/>
      <c r="CH1177" s="40"/>
      <c r="CI1177" s="40"/>
      <c r="CJ1177" s="40"/>
      <c r="CK1177" s="40"/>
      <c r="CL1177" s="40"/>
      <c r="CM1177" s="40"/>
      <c r="CN1177" s="40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  <c r="FQ1177" s="40"/>
      <c r="FR1177" s="40"/>
      <c r="FS1177" s="40"/>
      <c r="FT1177" s="40"/>
      <c r="FU1177" s="40"/>
      <c r="FV1177" s="40"/>
      <c r="FW1177" s="40"/>
      <c r="FX1177" s="40"/>
      <c r="FY1177" s="40"/>
      <c r="FZ1177" s="40"/>
      <c r="GA1177" s="40"/>
      <c r="GB1177" s="40"/>
      <c r="GC1177" s="40"/>
      <c r="GD1177" s="40"/>
      <c r="GE1177" s="88"/>
      <c r="GF1177" s="88"/>
      <c r="GG1177" s="88"/>
      <c r="GH1177" s="88"/>
      <c r="GI1177" s="88"/>
      <c r="GJ1177" s="88"/>
      <c r="GK1177" s="88"/>
      <c r="GL1177" s="88"/>
      <c r="GM1177" s="88"/>
      <c r="GN1177" s="88"/>
    </row>
    <row r="1178" spans="1:196" s="195" customFormat="1">
      <c r="A1178" s="4"/>
      <c r="B1178" s="194"/>
      <c r="C1178" s="194"/>
      <c r="D1178" s="194"/>
      <c r="E1178" s="88"/>
      <c r="F1178" s="202"/>
      <c r="G1178" s="202"/>
      <c r="I1178" s="88"/>
      <c r="J1178" s="88"/>
      <c r="K1178" s="203"/>
      <c r="L1178" s="88"/>
      <c r="M1178" s="204"/>
      <c r="N1178" s="88"/>
      <c r="O1178" s="204"/>
      <c r="P1178" s="205"/>
      <c r="Q1178" s="88"/>
      <c r="R1178" s="88"/>
      <c r="S1178" s="88"/>
      <c r="T1178" s="88"/>
      <c r="U1178" s="88"/>
      <c r="V1178" s="88"/>
      <c r="W1178" s="88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  <c r="CG1178" s="40"/>
      <c r="CH1178" s="40"/>
      <c r="CI1178" s="40"/>
      <c r="CJ1178" s="40"/>
      <c r="CK1178" s="40"/>
      <c r="CL1178" s="40"/>
      <c r="CM1178" s="40"/>
      <c r="CN1178" s="40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  <c r="FQ1178" s="40"/>
      <c r="FR1178" s="40"/>
      <c r="FS1178" s="40"/>
      <c r="FT1178" s="40"/>
      <c r="FU1178" s="40"/>
      <c r="FV1178" s="40"/>
      <c r="FW1178" s="40"/>
      <c r="FX1178" s="40"/>
      <c r="FY1178" s="40"/>
      <c r="FZ1178" s="40"/>
      <c r="GA1178" s="40"/>
      <c r="GB1178" s="40"/>
      <c r="GC1178" s="40"/>
      <c r="GD1178" s="40"/>
      <c r="GE1178" s="88"/>
      <c r="GF1178" s="88"/>
      <c r="GG1178" s="88"/>
      <c r="GH1178" s="88"/>
      <c r="GI1178" s="88"/>
      <c r="GJ1178" s="88"/>
      <c r="GK1178" s="88"/>
      <c r="GL1178" s="88"/>
      <c r="GM1178" s="88"/>
      <c r="GN1178" s="88"/>
    </row>
    <row r="1179" spans="1:196" s="195" customFormat="1">
      <c r="A1179" s="4"/>
      <c r="B1179" s="194"/>
      <c r="C1179" s="194"/>
      <c r="D1179" s="194"/>
      <c r="E1179" s="88"/>
      <c r="F1179" s="202"/>
      <c r="G1179" s="202"/>
      <c r="I1179" s="88"/>
      <c r="J1179" s="88"/>
      <c r="K1179" s="203"/>
      <c r="L1179" s="88"/>
      <c r="M1179" s="204"/>
      <c r="N1179" s="88"/>
      <c r="O1179" s="204"/>
      <c r="P1179" s="205"/>
      <c r="Q1179" s="88"/>
      <c r="R1179" s="88"/>
      <c r="S1179" s="88"/>
      <c r="T1179" s="88"/>
      <c r="U1179" s="88"/>
      <c r="V1179" s="88"/>
      <c r="W1179" s="88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  <c r="CG1179" s="40"/>
      <c r="CH1179" s="40"/>
      <c r="CI1179" s="40"/>
      <c r="CJ1179" s="40"/>
      <c r="CK1179" s="40"/>
      <c r="CL1179" s="40"/>
      <c r="CM1179" s="40"/>
      <c r="CN1179" s="40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  <c r="FQ1179" s="40"/>
      <c r="FR1179" s="40"/>
      <c r="FS1179" s="40"/>
      <c r="FT1179" s="40"/>
      <c r="FU1179" s="40"/>
      <c r="FV1179" s="40"/>
      <c r="FW1179" s="40"/>
      <c r="FX1179" s="40"/>
      <c r="FY1179" s="40"/>
      <c r="FZ1179" s="40"/>
      <c r="GA1179" s="40"/>
      <c r="GB1179" s="40"/>
      <c r="GC1179" s="40"/>
      <c r="GD1179" s="40"/>
      <c r="GE1179" s="88"/>
      <c r="GF1179" s="88"/>
      <c r="GG1179" s="88"/>
      <c r="GH1179" s="88"/>
      <c r="GI1179" s="88"/>
      <c r="GJ1179" s="88"/>
      <c r="GK1179" s="88"/>
      <c r="GL1179" s="88"/>
      <c r="GM1179" s="88"/>
      <c r="GN1179" s="88"/>
    </row>
    <row r="1180" spans="1:196" s="195" customFormat="1">
      <c r="A1180" s="4"/>
      <c r="B1180" s="194"/>
      <c r="C1180" s="194"/>
      <c r="D1180" s="194"/>
      <c r="E1180" s="88"/>
      <c r="F1180" s="202"/>
      <c r="G1180" s="202"/>
      <c r="I1180" s="88"/>
      <c r="J1180" s="88"/>
      <c r="K1180" s="203"/>
      <c r="L1180" s="88"/>
      <c r="M1180" s="204"/>
      <c r="N1180" s="88"/>
      <c r="O1180" s="204"/>
      <c r="P1180" s="205"/>
      <c r="Q1180" s="88"/>
      <c r="R1180" s="88"/>
      <c r="S1180" s="88"/>
      <c r="T1180" s="88"/>
      <c r="U1180" s="88"/>
      <c r="V1180" s="88"/>
      <c r="W1180" s="88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  <c r="CG1180" s="40"/>
      <c r="CH1180" s="40"/>
      <c r="CI1180" s="40"/>
      <c r="CJ1180" s="40"/>
      <c r="CK1180" s="40"/>
      <c r="CL1180" s="40"/>
      <c r="CM1180" s="40"/>
      <c r="CN1180" s="40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  <c r="FQ1180" s="40"/>
      <c r="FR1180" s="40"/>
      <c r="FS1180" s="40"/>
      <c r="FT1180" s="40"/>
      <c r="FU1180" s="40"/>
      <c r="FV1180" s="40"/>
      <c r="FW1180" s="40"/>
      <c r="FX1180" s="40"/>
      <c r="FY1180" s="40"/>
      <c r="FZ1180" s="40"/>
      <c r="GA1180" s="40"/>
      <c r="GB1180" s="40"/>
      <c r="GC1180" s="40"/>
      <c r="GD1180" s="40"/>
      <c r="GE1180" s="88"/>
      <c r="GF1180" s="88"/>
      <c r="GG1180" s="88"/>
      <c r="GH1180" s="88"/>
      <c r="GI1180" s="88"/>
      <c r="GJ1180" s="88"/>
      <c r="GK1180" s="88"/>
      <c r="GL1180" s="88"/>
      <c r="GM1180" s="88"/>
      <c r="GN1180" s="88"/>
    </row>
    <row r="1181" spans="1:196" s="195" customFormat="1">
      <c r="A1181" s="4"/>
      <c r="B1181" s="194"/>
      <c r="C1181" s="194"/>
      <c r="D1181" s="194"/>
      <c r="E1181" s="88"/>
      <c r="F1181" s="202"/>
      <c r="G1181" s="202"/>
      <c r="I1181" s="88"/>
      <c r="J1181" s="88"/>
      <c r="K1181" s="203"/>
      <c r="L1181" s="88"/>
      <c r="M1181" s="204"/>
      <c r="N1181" s="88"/>
      <c r="O1181" s="204"/>
      <c r="P1181" s="205"/>
      <c r="Q1181" s="88"/>
      <c r="R1181" s="88"/>
      <c r="S1181" s="88"/>
      <c r="T1181" s="88"/>
      <c r="U1181" s="88"/>
      <c r="V1181" s="88"/>
      <c r="W1181" s="88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  <c r="CG1181" s="40"/>
      <c r="CH1181" s="40"/>
      <c r="CI1181" s="40"/>
      <c r="CJ1181" s="40"/>
      <c r="CK1181" s="40"/>
      <c r="CL1181" s="40"/>
      <c r="CM1181" s="40"/>
      <c r="CN1181" s="40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  <c r="FQ1181" s="40"/>
      <c r="FR1181" s="40"/>
      <c r="FS1181" s="40"/>
      <c r="FT1181" s="40"/>
      <c r="FU1181" s="40"/>
      <c r="FV1181" s="40"/>
      <c r="FW1181" s="40"/>
      <c r="FX1181" s="40"/>
      <c r="FY1181" s="40"/>
      <c r="FZ1181" s="40"/>
      <c r="GA1181" s="40"/>
      <c r="GB1181" s="40"/>
      <c r="GC1181" s="40"/>
      <c r="GD1181" s="40"/>
      <c r="GE1181" s="88"/>
      <c r="GF1181" s="88"/>
      <c r="GG1181" s="88"/>
      <c r="GH1181" s="88"/>
      <c r="GI1181" s="88"/>
      <c r="GJ1181" s="88"/>
      <c r="GK1181" s="88"/>
      <c r="GL1181" s="88"/>
      <c r="GM1181" s="88"/>
      <c r="GN1181" s="88"/>
    </row>
    <row r="1182" spans="1:196" s="195" customFormat="1">
      <c r="A1182" s="4"/>
      <c r="B1182" s="194"/>
      <c r="C1182" s="194"/>
      <c r="D1182" s="194"/>
      <c r="E1182" s="88"/>
      <c r="F1182" s="202"/>
      <c r="G1182" s="202"/>
      <c r="I1182" s="88"/>
      <c r="J1182" s="88"/>
      <c r="K1182" s="203"/>
      <c r="L1182" s="88"/>
      <c r="M1182" s="204"/>
      <c r="N1182" s="88"/>
      <c r="O1182" s="204"/>
      <c r="P1182" s="205"/>
      <c r="Q1182" s="88"/>
      <c r="R1182" s="88"/>
      <c r="S1182" s="88"/>
      <c r="T1182" s="88"/>
      <c r="U1182" s="88"/>
      <c r="V1182" s="88"/>
      <c r="W1182" s="88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  <c r="CG1182" s="40"/>
      <c r="CH1182" s="40"/>
      <c r="CI1182" s="40"/>
      <c r="CJ1182" s="40"/>
      <c r="CK1182" s="40"/>
      <c r="CL1182" s="40"/>
      <c r="CM1182" s="40"/>
      <c r="CN1182" s="40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  <c r="FQ1182" s="40"/>
      <c r="FR1182" s="40"/>
      <c r="FS1182" s="40"/>
      <c r="FT1182" s="40"/>
      <c r="FU1182" s="40"/>
      <c r="FV1182" s="40"/>
      <c r="FW1182" s="40"/>
      <c r="FX1182" s="40"/>
      <c r="FY1182" s="40"/>
      <c r="FZ1182" s="40"/>
      <c r="GA1182" s="40"/>
      <c r="GB1182" s="40"/>
      <c r="GC1182" s="40"/>
      <c r="GD1182" s="40"/>
      <c r="GE1182" s="88"/>
      <c r="GF1182" s="88"/>
      <c r="GG1182" s="88"/>
      <c r="GH1182" s="88"/>
      <c r="GI1182" s="88"/>
      <c r="GJ1182" s="88"/>
      <c r="GK1182" s="88"/>
      <c r="GL1182" s="88"/>
      <c r="GM1182" s="88"/>
      <c r="GN1182" s="88"/>
    </row>
    <row r="1183" spans="1:196" s="195" customFormat="1">
      <c r="A1183" s="4"/>
      <c r="B1183" s="194"/>
      <c r="C1183" s="194"/>
      <c r="D1183" s="194"/>
      <c r="E1183" s="88"/>
      <c r="F1183" s="202"/>
      <c r="G1183" s="202"/>
      <c r="I1183" s="88"/>
      <c r="J1183" s="88"/>
      <c r="K1183" s="203"/>
      <c r="L1183" s="88"/>
      <c r="M1183" s="204"/>
      <c r="N1183" s="88"/>
      <c r="O1183" s="204"/>
      <c r="P1183" s="205"/>
      <c r="Q1183" s="88"/>
      <c r="R1183" s="88"/>
      <c r="S1183" s="88"/>
      <c r="T1183" s="88"/>
      <c r="U1183" s="88"/>
      <c r="V1183" s="88"/>
      <c r="W1183" s="88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  <c r="CG1183" s="40"/>
      <c r="CH1183" s="40"/>
      <c r="CI1183" s="40"/>
      <c r="CJ1183" s="40"/>
      <c r="CK1183" s="40"/>
      <c r="CL1183" s="40"/>
      <c r="CM1183" s="40"/>
      <c r="CN1183" s="40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  <c r="FQ1183" s="40"/>
      <c r="FR1183" s="40"/>
      <c r="FS1183" s="40"/>
      <c r="FT1183" s="40"/>
      <c r="FU1183" s="40"/>
      <c r="FV1183" s="40"/>
      <c r="FW1183" s="40"/>
      <c r="FX1183" s="40"/>
      <c r="FY1183" s="40"/>
      <c r="FZ1183" s="40"/>
      <c r="GA1183" s="40"/>
      <c r="GB1183" s="40"/>
      <c r="GC1183" s="40"/>
      <c r="GD1183" s="40"/>
      <c r="GE1183" s="88"/>
      <c r="GF1183" s="88"/>
      <c r="GG1183" s="88"/>
      <c r="GH1183" s="88"/>
      <c r="GI1183" s="88"/>
      <c r="GJ1183" s="88"/>
      <c r="GK1183" s="88"/>
      <c r="GL1183" s="88"/>
      <c r="GM1183" s="88"/>
      <c r="GN1183" s="88"/>
    </row>
    <row r="1184" spans="1:196" s="195" customFormat="1">
      <c r="A1184" s="4"/>
      <c r="B1184" s="194"/>
      <c r="C1184" s="194"/>
      <c r="D1184" s="194"/>
      <c r="E1184" s="88"/>
      <c r="F1184" s="202"/>
      <c r="G1184" s="202"/>
      <c r="I1184" s="88"/>
      <c r="J1184" s="88"/>
      <c r="K1184" s="203"/>
      <c r="L1184" s="88"/>
      <c r="M1184" s="204"/>
      <c r="N1184" s="88"/>
      <c r="O1184" s="204"/>
      <c r="P1184" s="205"/>
      <c r="Q1184" s="88"/>
      <c r="R1184" s="88"/>
      <c r="S1184" s="88"/>
      <c r="T1184" s="88"/>
      <c r="U1184" s="88"/>
      <c r="V1184" s="88"/>
      <c r="W1184" s="88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  <c r="CG1184" s="40"/>
      <c r="CH1184" s="40"/>
      <c r="CI1184" s="40"/>
      <c r="CJ1184" s="40"/>
      <c r="CK1184" s="40"/>
      <c r="CL1184" s="40"/>
      <c r="CM1184" s="40"/>
      <c r="CN1184" s="40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  <c r="FQ1184" s="40"/>
      <c r="FR1184" s="40"/>
      <c r="FS1184" s="40"/>
      <c r="FT1184" s="40"/>
      <c r="FU1184" s="40"/>
      <c r="FV1184" s="40"/>
      <c r="FW1184" s="40"/>
      <c r="FX1184" s="40"/>
      <c r="FY1184" s="40"/>
      <c r="FZ1184" s="40"/>
      <c r="GA1184" s="40"/>
      <c r="GB1184" s="40"/>
      <c r="GC1184" s="40"/>
      <c r="GD1184" s="40"/>
      <c r="GE1184" s="88"/>
      <c r="GF1184" s="88"/>
      <c r="GG1184" s="88"/>
      <c r="GH1184" s="88"/>
      <c r="GI1184" s="88"/>
      <c r="GJ1184" s="88"/>
      <c r="GK1184" s="88"/>
      <c r="GL1184" s="88"/>
      <c r="GM1184" s="88"/>
      <c r="GN1184" s="88"/>
    </row>
    <row r="1185" spans="1:196" s="195" customFormat="1">
      <c r="A1185" s="4"/>
      <c r="B1185" s="194"/>
      <c r="C1185" s="194"/>
      <c r="D1185" s="194"/>
      <c r="E1185" s="88"/>
      <c r="F1185" s="202"/>
      <c r="G1185" s="202"/>
      <c r="I1185" s="88"/>
      <c r="J1185" s="88"/>
      <c r="K1185" s="203"/>
      <c r="L1185" s="88"/>
      <c r="M1185" s="204"/>
      <c r="N1185" s="88"/>
      <c r="O1185" s="204"/>
      <c r="P1185" s="205"/>
      <c r="Q1185" s="88"/>
      <c r="R1185" s="88"/>
      <c r="S1185" s="88"/>
      <c r="T1185" s="88"/>
      <c r="U1185" s="88"/>
      <c r="V1185" s="88"/>
      <c r="W1185" s="88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  <c r="CG1185" s="40"/>
      <c r="CH1185" s="40"/>
      <c r="CI1185" s="40"/>
      <c r="CJ1185" s="40"/>
      <c r="CK1185" s="40"/>
      <c r="CL1185" s="40"/>
      <c r="CM1185" s="40"/>
      <c r="CN1185" s="40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  <c r="FQ1185" s="40"/>
      <c r="FR1185" s="40"/>
      <c r="FS1185" s="40"/>
      <c r="FT1185" s="40"/>
      <c r="FU1185" s="40"/>
      <c r="FV1185" s="40"/>
      <c r="FW1185" s="40"/>
      <c r="FX1185" s="40"/>
      <c r="FY1185" s="40"/>
      <c r="FZ1185" s="40"/>
      <c r="GA1185" s="40"/>
      <c r="GB1185" s="40"/>
      <c r="GC1185" s="40"/>
      <c r="GD1185" s="40"/>
      <c r="GE1185" s="88"/>
      <c r="GF1185" s="88"/>
      <c r="GG1185" s="88"/>
      <c r="GH1185" s="88"/>
      <c r="GI1185" s="88"/>
      <c r="GJ1185" s="88"/>
      <c r="GK1185" s="88"/>
      <c r="GL1185" s="88"/>
      <c r="GM1185" s="88"/>
      <c r="GN1185" s="88"/>
    </row>
    <row r="1186" spans="1:196" s="195" customFormat="1">
      <c r="A1186" s="4"/>
      <c r="B1186" s="194"/>
      <c r="C1186" s="194"/>
      <c r="D1186" s="194"/>
      <c r="E1186" s="88"/>
      <c r="F1186" s="202"/>
      <c r="G1186" s="202"/>
      <c r="I1186" s="88"/>
      <c r="J1186" s="88"/>
      <c r="K1186" s="203"/>
      <c r="L1186" s="88"/>
      <c r="M1186" s="204"/>
      <c r="N1186" s="88"/>
      <c r="O1186" s="204"/>
      <c r="P1186" s="205"/>
      <c r="Q1186" s="88"/>
      <c r="R1186" s="88"/>
      <c r="S1186" s="88"/>
      <c r="T1186" s="88"/>
      <c r="U1186" s="88"/>
      <c r="V1186" s="88"/>
      <c r="W1186" s="88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  <c r="CG1186" s="40"/>
      <c r="CH1186" s="40"/>
      <c r="CI1186" s="40"/>
      <c r="CJ1186" s="40"/>
      <c r="CK1186" s="40"/>
      <c r="CL1186" s="40"/>
      <c r="CM1186" s="40"/>
      <c r="CN1186" s="40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  <c r="FQ1186" s="40"/>
      <c r="FR1186" s="40"/>
      <c r="FS1186" s="40"/>
      <c r="FT1186" s="40"/>
      <c r="FU1186" s="40"/>
      <c r="FV1186" s="40"/>
      <c r="FW1186" s="40"/>
      <c r="FX1186" s="40"/>
      <c r="FY1186" s="40"/>
      <c r="FZ1186" s="40"/>
      <c r="GA1186" s="40"/>
      <c r="GB1186" s="40"/>
      <c r="GC1186" s="40"/>
      <c r="GD1186" s="40"/>
      <c r="GE1186" s="88"/>
      <c r="GF1186" s="88"/>
      <c r="GG1186" s="88"/>
      <c r="GH1186" s="88"/>
      <c r="GI1186" s="88"/>
      <c r="GJ1186" s="88"/>
      <c r="GK1186" s="88"/>
      <c r="GL1186" s="88"/>
      <c r="GM1186" s="88"/>
      <c r="GN1186" s="88"/>
    </row>
    <row r="1187" spans="1:196" s="195" customFormat="1">
      <c r="A1187" s="4"/>
      <c r="B1187" s="194"/>
      <c r="C1187" s="194"/>
      <c r="D1187" s="194"/>
      <c r="E1187" s="88"/>
      <c r="F1187" s="202"/>
      <c r="G1187" s="202"/>
      <c r="I1187" s="88"/>
      <c r="J1187" s="88"/>
      <c r="K1187" s="203"/>
      <c r="L1187" s="88"/>
      <c r="M1187" s="204"/>
      <c r="N1187" s="88"/>
      <c r="O1187" s="204"/>
      <c r="P1187" s="205"/>
      <c r="Q1187" s="88"/>
      <c r="R1187" s="88"/>
      <c r="S1187" s="88"/>
      <c r="T1187" s="88"/>
      <c r="U1187" s="88"/>
      <c r="V1187" s="88"/>
      <c r="W1187" s="88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  <c r="CG1187" s="40"/>
      <c r="CH1187" s="40"/>
      <c r="CI1187" s="40"/>
      <c r="CJ1187" s="40"/>
      <c r="CK1187" s="40"/>
      <c r="CL1187" s="40"/>
      <c r="CM1187" s="40"/>
      <c r="CN1187" s="40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  <c r="FQ1187" s="40"/>
      <c r="FR1187" s="40"/>
      <c r="FS1187" s="40"/>
      <c r="FT1187" s="40"/>
      <c r="FU1187" s="40"/>
      <c r="FV1187" s="40"/>
      <c r="FW1187" s="40"/>
      <c r="FX1187" s="40"/>
      <c r="FY1187" s="40"/>
      <c r="FZ1187" s="40"/>
      <c r="GA1187" s="40"/>
      <c r="GB1187" s="40"/>
      <c r="GC1187" s="40"/>
      <c r="GD1187" s="40"/>
      <c r="GE1187" s="88"/>
      <c r="GF1187" s="88"/>
      <c r="GG1187" s="88"/>
      <c r="GH1187" s="88"/>
      <c r="GI1187" s="88"/>
      <c r="GJ1187" s="88"/>
      <c r="GK1187" s="88"/>
      <c r="GL1187" s="88"/>
      <c r="GM1187" s="88"/>
      <c r="GN1187" s="88"/>
    </row>
    <row r="1188" spans="1:196" s="195" customFormat="1">
      <c r="A1188" s="4"/>
      <c r="B1188" s="194"/>
      <c r="C1188" s="194"/>
      <c r="D1188" s="194"/>
      <c r="E1188" s="88"/>
      <c r="F1188" s="202"/>
      <c r="G1188" s="202"/>
      <c r="I1188" s="88"/>
      <c r="J1188" s="88"/>
      <c r="K1188" s="203"/>
      <c r="L1188" s="88"/>
      <c r="M1188" s="204"/>
      <c r="N1188" s="88"/>
      <c r="O1188" s="204"/>
      <c r="P1188" s="205"/>
      <c r="Q1188" s="88"/>
      <c r="R1188" s="88"/>
      <c r="S1188" s="88"/>
      <c r="T1188" s="88"/>
      <c r="U1188" s="88"/>
      <c r="V1188" s="88"/>
      <c r="W1188" s="88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  <c r="CG1188" s="40"/>
      <c r="CH1188" s="40"/>
      <c r="CI1188" s="40"/>
      <c r="CJ1188" s="40"/>
      <c r="CK1188" s="40"/>
      <c r="CL1188" s="40"/>
      <c r="CM1188" s="40"/>
      <c r="CN1188" s="40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  <c r="FQ1188" s="40"/>
      <c r="FR1188" s="40"/>
      <c r="FS1188" s="40"/>
      <c r="FT1188" s="40"/>
      <c r="FU1188" s="40"/>
      <c r="FV1188" s="40"/>
      <c r="FW1188" s="40"/>
      <c r="FX1188" s="40"/>
      <c r="FY1188" s="40"/>
      <c r="FZ1188" s="40"/>
      <c r="GA1188" s="40"/>
      <c r="GB1188" s="40"/>
      <c r="GC1188" s="40"/>
      <c r="GD1188" s="40"/>
      <c r="GE1188" s="88"/>
      <c r="GF1188" s="88"/>
      <c r="GG1188" s="88"/>
      <c r="GH1188" s="88"/>
      <c r="GI1188" s="88"/>
      <c r="GJ1188" s="88"/>
      <c r="GK1188" s="88"/>
      <c r="GL1188" s="88"/>
      <c r="GM1188" s="88"/>
      <c r="GN1188" s="88"/>
    </row>
    <row r="1189" spans="1:196" s="195" customFormat="1">
      <c r="A1189" s="4"/>
      <c r="B1189" s="194"/>
      <c r="C1189" s="194"/>
      <c r="D1189" s="194"/>
      <c r="E1189" s="88"/>
      <c r="F1189" s="202"/>
      <c r="G1189" s="202"/>
      <c r="I1189" s="88"/>
      <c r="J1189" s="88"/>
      <c r="K1189" s="203"/>
      <c r="L1189" s="88"/>
      <c r="M1189" s="204"/>
      <c r="N1189" s="88"/>
      <c r="O1189" s="204"/>
      <c r="P1189" s="205"/>
      <c r="Q1189" s="88"/>
      <c r="R1189" s="88"/>
      <c r="S1189" s="88"/>
      <c r="T1189" s="88"/>
      <c r="U1189" s="88"/>
      <c r="V1189" s="88"/>
      <c r="W1189" s="88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  <c r="CG1189" s="40"/>
      <c r="CH1189" s="40"/>
      <c r="CI1189" s="40"/>
      <c r="CJ1189" s="40"/>
      <c r="CK1189" s="40"/>
      <c r="CL1189" s="40"/>
      <c r="CM1189" s="40"/>
      <c r="CN1189" s="40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  <c r="FQ1189" s="40"/>
      <c r="FR1189" s="40"/>
      <c r="FS1189" s="40"/>
      <c r="FT1189" s="40"/>
      <c r="FU1189" s="40"/>
      <c r="FV1189" s="40"/>
      <c r="FW1189" s="40"/>
      <c r="FX1189" s="40"/>
      <c r="FY1189" s="40"/>
      <c r="FZ1189" s="40"/>
      <c r="GA1189" s="40"/>
      <c r="GB1189" s="40"/>
      <c r="GC1189" s="40"/>
      <c r="GD1189" s="40"/>
      <c r="GE1189" s="88"/>
      <c r="GF1189" s="88"/>
      <c r="GG1189" s="88"/>
      <c r="GH1189" s="88"/>
      <c r="GI1189" s="88"/>
      <c r="GJ1189" s="88"/>
      <c r="GK1189" s="88"/>
      <c r="GL1189" s="88"/>
      <c r="GM1189" s="88"/>
      <c r="GN1189" s="88"/>
    </row>
    <row r="1190" spans="1:196" s="195" customFormat="1">
      <c r="A1190" s="4"/>
      <c r="B1190" s="194"/>
      <c r="C1190" s="194"/>
      <c r="D1190" s="194"/>
      <c r="E1190" s="88"/>
      <c r="F1190" s="202"/>
      <c r="G1190" s="202"/>
      <c r="I1190" s="88"/>
      <c r="J1190" s="88"/>
      <c r="K1190" s="203"/>
      <c r="L1190" s="88"/>
      <c r="M1190" s="204"/>
      <c r="N1190" s="88"/>
      <c r="O1190" s="204"/>
      <c r="P1190" s="205"/>
      <c r="Q1190" s="88"/>
      <c r="R1190" s="88"/>
      <c r="S1190" s="88"/>
      <c r="T1190" s="88"/>
      <c r="U1190" s="88"/>
      <c r="V1190" s="88"/>
      <c r="W1190" s="88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  <c r="CG1190" s="40"/>
      <c r="CH1190" s="40"/>
      <c r="CI1190" s="40"/>
      <c r="CJ1190" s="40"/>
      <c r="CK1190" s="40"/>
      <c r="CL1190" s="40"/>
      <c r="CM1190" s="40"/>
      <c r="CN1190" s="40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  <c r="FQ1190" s="40"/>
      <c r="FR1190" s="40"/>
      <c r="FS1190" s="40"/>
      <c r="FT1190" s="40"/>
      <c r="FU1190" s="40"/>
      <c r="FV1190" s="40"/>
      <c r="FW1190" s="40"/>
      <c r="FX1190" s="40"/>
      <c r="FY1190" s="40"/>
      <c r="FZ1190" s="40"/>
      <c r="GA1190" s="40"/>
      <c r="GB1190" s="40"/>
      <c r="GC1190" s="40"/>
      <c r="GD1190" s="40"/>
      <c r="GE1190" s="88"/>
      <c r="GF1190" s="88"/>
      <c r="GG1190" s="88"/>
      <c r="GH1190" s="88"/>
      <c r="GI1190" s="88"/>
      <c r="GJ1190" s="88"/>
      <c r="GK1190" s="88"/>
      <c r="GL1190" s="88"/>
      <c r="GM1190" s="88"/>
      <c r="GN1190" s="88"/>
    </row>
    <row r="1191" spans="1:196" s="195" customFormat="1">
      <c r="A1191" s="4"/>
      <c r="B1191" s="194"/>
      <c r="C1191" s="194"/>
      <c r="D1191" s="194"/>
      <c r="E1191" s="88"/>
      <c r="F1191" s="202"/>
      <c r="G1191" s="202"/>
      <c r="I1191" s="88"/>
      <c r="J1191" s="88"/>
      <c r="K1191" s="203"/>
      <c r="L1191" s="88"/>
      <c r="M1191" s="204"/>
      <c r="N1191" s="88"/>
      <c r="O1191" s="204"/>
      <c r="P1191" s="205"/>
      <c r="Q1191" s="88"/>
      <c r="R1191" s="88"/>
      <c r="S1191" s="88"/>
      <c r="T1191" s="88"/>
      <c r="U1191" s="88"/>
      <c r="V1191" s="88"/>
      <c r="W1191" s="88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  <c r="CG1191" s="40"/>
      <c r="CH1191" s="40"/>
      <c r="CI1191" s="40"/>
      <c r="CJ1191" s="40"/>
      <c r="CK1191" s="40"/>
      <c r="CL1191" s="40"/>
      <c r="CM1191" s="40"/>
      <c r="CN1191" s="40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  <c r="FQ1191" s="40"/>
      <c r="FR1191" s="40"/>
      <c r="FS1191" s="40"/>
      <c r="FT1191" s="40"/>
      <c r="FU1191" s="40"/>
      <c r="FV1191" s="40"/>
      <c r="FW1191" s="40"/>
      <c r="FX1191" s="40"/>
      <c r="FY1191" s="40"/>
      <c r="FZ1191" s="40"/>
      <c r="GA1191" s="40"/>
      <c r="GB1191" s="40"/>
      <c r="GC1191" s="40"/>
      <c r="GD1191" s="40"/>
      <c r="GE1191" s="88"/>
      <c r="GF1191" s="88"/>
      <c r="GG1191" s="88"/>
      <c r="GH1191" s="88"/>
      <c r="GI1191" s="88"/>
      <c r="GJ1191" s="88"/>
      <c r="GK1191" s="88"/>
      <c r="GL1191" s="88"/>
      <c r="GM1191" s="88"/>
      <c r="GN1191" s="88"/>
    </row>
    <row r="1192" spans="1:196" s="195" customFormat="1">
      <c r="A1192" s="4"/>
      <c r="B1192" s="194"/>
      <c r="C1192" s="194"/>
      <c r="D1192" s="194"/>
      <c r="E1192" s="88"/>
      <c r="F1192" s="202"/>
      <c r="G1192" s="202"/>
      <c r="I1192" s="88"/>
      <c r="J1192" s="88"/>
      <c r="K1192" s="203"/>
      <c r="L1192" s="88"/>
      <c r="M1192" s="204"/>
      <c r="N1192" s="88"/>
      <c r="O1192" s="204"/>
      <c r="P1192" s="205"/>
      <c r="Q1192" s="88"/>
      <c r="R1192" s="88"/>
      <c r="S1192" s="88"/>
      <c r="T1192" s="88"/>
      <c r="U1192" s="88"/>
      <c r="V1192" s="88"/>
      <c r="W1192" s="88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  <c r="CG1192" s="40"/>
      <c r="CH1192" s="40"/>
      <c r="CI1192" s="40"/>
      <c r="CJ1192" s="40"/>
      <c r="CK1192" s="40"/>
      <c r="CL1192" s="40"/>
      <c r="CM1192" s="40"/>
      <c r="CN1192" s="40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  <c r="FQ1192" s="40"/>
      <c r="FR1192" s="40"/>
      <c r="FS1192" s="40"/>
      <c r="FT1192" s="40"/>
      <c r="FU1192" s="40"/>
      <c r="FV1192" s="40"/>
      <c r="FW1192" s="40"/>
      <c r="FX1192" s="40"/>
      <c r="FY1192" s="40"/>
      <c r="FZ1192" s="40"/>
      <c r="GA1192" s="40"/>
      <c r="GB1192" s="40"/>
      <c r="GC1192" s="40"/>
      <c r="GD1192" s="40"/>
      <c r="GE1192" s="88"/>
      <c r="GF1192" s="88"/>
      <c r="GG1192" s="88"/>
      <c r="GH1192" s="88"/>
      <c r="GI1192" s="88"/>
      <c r="GJ1192" s="88"/>
      <c r="GK1192" s="88"/>
      <c r="GL1192" s="88"/>
      <c r="GM1192" s="88"/>
      <c r="GN1192" s="88"/>
    </row>
    <row r="1193" spans="1:196" s="195" customFormat="1">
      <c r="A1193" s="4"/>
      <c r="B1193" s="194"/>
      <c r="C1193" s="194"/>
      <c r="D1193" s="194"/>
      <c r="E1193" s="88"/>
      <c r="F1193" s="202"/>
      <c r="G1193" s="202"/>
      <c r="I1193" s="88"/>
      <c r="J1193" s="88"/>
      <c r="K1193" s="203"/>
      <c r="L1193" s="88"/>
      <c r="M1193" s="204"/>
      <c r="N1193" s="88"/>
      <c r="O1193" s="204"/>
      <c r="P1193" s="205"/>
      <c r="Q1193" s="88"/>
      <c r="R1193" s="88"/>
      <c r="S1193" s="88"/>
      <c r="T1193" s="88"/>
      <c r="U1193" s="88"/>
      <c r="V1193" s="88"/>
      <c r="W1193" s="88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  <c r="CG1193" s="40"/>
      <c r="CH1193" s="40"/>
      <c r="CI1193" s="40"/>
      <c r="CJ1193" s="40"/>
      <c r="CK1193" s="40"/>
      <c r="CL1193" s="40"/>
      <c r="CM1193" s="40"/>
      <c r="CN1193" s="40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  <c r="FQ1193" s="40"/>
      <c r="FR1193" s="40"/>
      <c r="FS1193" s="40"/>
      <c r="FT1193" s="40"/>
      <c r="FU1193" s="40"/>
      <c r="FV1193" s="40"/>
      <c r="FW1193" s="40"/>
      <c r="FX1193" s="40"/>
      <c r="FY1193" s="40"/>
      <c r="FZ1193" s="40"/>
      <c r="GA1193" s="40"/>
      <c r="GB1193" s="40"/>
      <c r="GC1193" s="40"/>
      <c r="GD1193" s="40"/>
      <c r="GE1193" s="88"/>
      <c r="GF1193" s="88"/>
      <c r="GG1193" s="88"/>
      <c r="GH1193" s="88"/>
      <c r="GI1193" s="88"/>
      <c r="GJ1193" s="88"/>
      <c r="GK1193" s="88"/>
      <c r="GL1193" s="88"/>
      <c r="GM1193" s="88"/>
      <c r="GN1193" s="88"/>
    </row>
    <row r="1194" spans="1:196" s="195" customFormat="1">
      <c r="A1194" s="4"/>
      <c r="B1194" s="194"/>
      <c r="C1194" s="194"/>
      <c r="D1194" s="194"/>
      <c r="E1194" s="88"/>
      <c r="F1194" s="202"/>
      <c r="G1194" s="202"/>
      <c r="I1194" s="88"/>
      <c r="J1194" s="88"/>
      <c r="K1194" s="203"/>
      <c r="L1194" s="88"/>
      <c r="M1194" s="204"/>
      <c r="N1194" s="88"/>
      <c r="O1194" s="204"/>
      <c r="P1194" s="205"/>
      <c r="Q1194" s="88"/>
      <c r="R1194" s="88"/>
      <c r="S1194" s="88"/>
      <c r="T1194" s="88"/>
      <c r="U1194" s="88"/>
      <c r="V1194" s="88"/>
      <c r="W1194" s="88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  <c r="CG1194" s="40"/>
      <c r="CH1194" s="40"/>
      <c r="CI1194" s="40"/>
      <c r="CJ1194" s="40"/>
      <c r="CK1194" s="40"/>
      <c r="CL1194" s="40"/>
      <c r="CM1194" s="40"/>
      <c r="CN1194" s="40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  <c r="FQ1194" s="40"/>
      <c r="FR1194" s="40"/>
      <c r="FS1194" s="40"/>
      <c r="FT1194" s="40"/>
      <c r="FU1194" s="40"/>
      <c r="FV1194" s="40"/>
      <c r="FW1194" s="40"/>
      <c r="FX1194" s="40"/>
      <c r="FY1194" s="40"/>
      <c r="FZ1194" s="40"/>
      <c r="GA1194" s="40"/>
      <c r="GB1194" s="40"/>
      <c r="GC1194" s="40"/>
      <c r="GD1194" s="40"/>
      <c r="GE1194" s="88"/>
      <c r="GF1194" s="88"/>
      <c r="GG1194" s="88"/>
      <c r="GH1194" s="88"/>
      <c r="GI1194" s="88"/>
      <c r="GJ1194" s="88"/>
      <c r="GK1194" s="88"/>
      <c r="GL1194" s="88"/>
      <c r="GM1194" s="88"/>
      <c r="GN1194" s="88"/>
    </row>
    <row r="1195" spans="1:196" s="195" customFormat="1">
      <c r="A1195" s="4"/>
      <c r="B1195" s="194"/>
      <c r="C1195" s="194"/>
      <c r="D1195" s="194"/>
      <c r="E1195" s="88"/>
      <c r="F1195" s="202"/>
      <c r="G1195" s="202"/>
      <c r="I1195" s="88"/>
      <c r="J1195" s="88"/>
      <c r="K1195" s="203"/>
      <c r="L1195" s="88"/>
      <c r="M1195" s="204"/>
      <c r="N1195" s="88"/>
      <c r="O1195" s="204"/>
      <c r="P1195" s="205"/>
      <c r="Q1195" s="88"/>
      <c r="R1195" s="88"/>
      <c r="S1195" s="88"/>
      <c r="T1195" s="88"/>
      <c r="U1195" s="88"/>
      <c r="V1195" s="88"/>
      <c r="W1195" s="88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  <c r="CG1195" s="40"/>
      <c r="CH1195" s="40"/>
      <c r="CI1195" s="40"/>
      <c r="CJ1195" s="40"/>
      <c r="CK1195" s="40"/>
      <c r="CL1195" s="40"/>
      <c r="CM1195" s="40"/>
      <c r="CN1195" s="40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  <c r="FQ1195" s="40"/>
      <c r="FR1195" s="40"/>
      <c r="FS1195" s="40"/>
      <c r="FT1195" s="40"/>
      <c r="FU1195" s="40"/>
      <c r="FV1195" s="40"/>
      <c r="FW1195" s="40"/>
      <c r="FX1195" s="40"/>
      <c r="FY1195" s="40"/>
      <c r="FZ1195" s="40"/>
      <c r="GA1195" s="40"/>
      <c r="GB1195" s="40"/>
      <c r="GC1195" s="40"/>
      <c r="GD1195" s="40"/>
      <c r="GE1195" s="88"/>
      <c r="GF1195" s="88"/>
      <c r="GG1195" s="88"/>
      <c r="GH1195" s="88"/>
      <c r="GI1195" s="88"/>
      <c r="GJ1195" s="88"/>
      <c r="GK1195" s="88"/>
      <c r="GL1195" s="88"/>
      <c r="GM1195" s="88"/>
      <c r="GN1195" s="88"/>
    </row>
    <row r="1196" spans="1:196" s="195" customFormat="1">
      <c r="A1196" s="4"/>
      <c r="B1196" s="194"/>
      <c r="C1196" s="194"/>
      <c r="D1196" s="194"/>
      <c r="E1196" s="88"/>
      <c r="F1196" s="202"/>
      <c r="G1196" s="202"/>
      <c r="I1196" s="88"/>
      <c r="J1196" s="88"/>
      <c r="K1196" s="203"/>
      <c r="L1196" s="88"/>
      <c r="M1196" s="204"/>
      <c r="N1196" s="88"/>
      <c r="O1196" s="204"/>
      <c r="P1196" s="205"/>
      <c r="Q1196" s="88"/>
      <c r="R1196" s="88"/>
      <c r="S1196" s="88"/>
      <c r="T1196" s="88"/>
      <c r="U1196" s="88"/>
      <c r="V1196" s="88"/>
      <c r="W1196" s="88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  <c r="FQ1196" s="40"/>
      <c r="FR1196" s="40"/>
      <c r="FS1196" s="40"/>
      <c r="FT1196" s="40"/>
      <c r="FU1196" s="40"/>
      <c r="FV1196" s="40"/>
      <c r="FW1196" s="40"/>
      <c r="FX1196" s="40"/>
      <c r="FY1196" s="40"/>
      <c r="FZ1196" s="40"/>
      <c r="GA1196" s="40"/>
      <c r="GB1196" s="40"/>
      <c r="GC1196" s="40"/>
      <c r="GD1196" s="40"/>
      <c r="GE1196" s="88"/>
      <c r="GF1196" s="88"/>
      <c r="GG1196" s="88"/>
      <c r="GH1196" s="88"/>
      <c r="GI1196" s="88"/>
      <c r="GJ1196" s="88"/>
      <c r="GK1196" s="88"/>
      <c r="GL1196" s="88"/>
      <c r="GM1196" s="88"/>
      <c r="GN1196" s="88"/>
    </row>
    <row r="1197" spans="1:196" s="195" customFormat="1">
      <c r="A1197" s="4"/>
      <c r="B1197" s="194"/>
      <c r="C1197" s="194"/>
      <c r="D1197" s="194"/>
      <c r="E1197" s="88"/>
      <c r="F1197" s="202"/>
      <c r="G1197" s="202"/>
      <c r="I1197" s="88"/>
      <c r="J1197" s="88"/>
      <c r="K1197" s="203"/>
      <c r="L1197" s="88"/>
      <c r="M1197" s="204"/>
      <c r="N1197" s="88"/>
      <c r="O1197" s="204"/>
      <c r="P1197" s="205"/>
      <c r="Q1197" s="88"/>
      <c r="R1197" s="88"/>
      <c r="S1197" s="88"/>
      <c r="T1197" s="88"/>
      <c r="U1197" s="88"/>
      <c r="V1197" s="88"/>
      <c r="W1197" s="88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  <c r="CG1197" s="40"/>
      <c r="CH1197" s="40"/>
      <c r="CI1197" s="40"/>
      <c r="CJ1197" s="40"/>
      <c r="CK1197" s="40"/>
      <c r="CL1197" s="40"/>
      <c r="CM1197" s="40"/>
      <c r="CN1197" s="40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  <c r="FQ1197" s="40"/>
      <c r="FR1197" s="40"/>
      <c r="FS1197" s="40"/>
      <c r="FT1197" s="40"/>
      <c r="FU1197" s="40"/>
      <c r="FV1197" s="40"/>
      <c r="FW1197" s="40"/>
      <c r="FX1197" s="40"/>
      <c r="FY1197" s="40"/>
      <c r="FZ1197" s="40"/>
      <c r="GA1197" s="40"/>
      <c r="GB1197" s="40"/>
      <c r="GC1197" s="40"/>
      <c r="GD1197" s="40"/>
      <c r="GE1197" s="88"/>
      <c r="GF1197" s="88"/>
      <c r="GG1197" s="88"/>
      <c r="GH1197" s="88"/>
      <c r="GI1197" s="88"/>
      <c r="GJ1197" s="88"/>
      <c r="GK1197" s="88"/>
      <c r="GL1197" s="88"/>
      <c r="GM1197" s="88"/>
      <c r="GN1197" s="88"/>
    </row>
    <row r="1198" spans="1:196" s="195" customFormat="1">
      <c r="A1198" s="4"/>
      <c r="B1198" s="194"/>
      <c r="C1198" s="194"/>
      <c r="D1198" s="194"/>
      <c r="E1198" s="88"/>
      <c r="F1198" s="202"/>
      <c r="G1198" s="202"/>
      <c r="I1198" s="88"/>
      <c r="J1198" s="88"/>
      <c r="K1198" s="203"/>
      <c r="L1198" s="88"/>
      <c r="M1198" s="204"/>
      <c r="N1198" s="88"/>
      <c r="O1198" s="204"/>
      <c r="P1198" s="205"/>
      <c r="Q1198" s="88"/>
      <c r="R1198" s="88"/>
      <c r="S1198" s="88"/>
      <c r="T1198" s="88"/>
      <c r="U1198" s="88"/>
      <c r="V1198" s="88"/>
      <c r="W1198" s="88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  <c r="FQ1198" s="40"/>
      <c r="FR1198" s="40"/>
      <c r="FS1198" s="40"/>
      <c r="FT1198" s="40"/>
      <c r="FU1198" s="40"/>
      <c r="FV1198" s="40"/>
      <c r="FW1198" s="40"/>
      <c r="FX1198" s="40"/>
      <c r="FY1198" s="40"/>
      <c r="FZ1198" s="40"/>
      <c r="GA1198" s="40"/>
      <c r="GB1198" s="40"/>
      <c r="GC1198" s="40"/>
      <c r="GD1198" s="40"/>
      <c r="GE1198" s="88"/>
      <c r="GF1198" s="88"/>
      <c r="GG1198" s="88"/>
      <c r="GH1198" s="88"/>
      <c r="GI1198" s="88"/>
      <c r="GJ1198" s="88"/>
      <c r="GK1198" s="88"/>
      <c r="GL1198" s="88"/>
      <c r="GM1198" s="88"/>
      <c r="GN1198" s="88"/>
    </row>
    <row r="1199" spans="1:196" s="195" customFormat="1">
      <c r="A1199" s="4"/>
      <c r="B1199" s="194"/>
      <c r="C1199" s="194"/>
      <c r="D1199" s="194"/>
      <c r="E1199" s="88"/>
      <c r="F1199" s="202"/>
      <c r="G1199" s="202"/>
      <c r="I1199" s="88"/>
      <c r="J1199" s="88"/>
      <c r="K1199" s="203"/>
      <c r="L1199" s="88"/>
      <c r="M1199" s="204"/>
      <c r="N1199" s="88"/>
      <c r="O1199" s="204"/>
      <c r="P1199" s="205"/>
      <c r="Q1199" s="88"/>
      <c r="R1199" s="88"/>
      <c r="S1199" s="88"/>
      <c r="T1199" s="88"/>
      <c r="U1199" s="88"/>
      <c r="V1199" s="88"/>
      <c r="W1199" s="88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  <c r="FQ1199" s="40"/>
      <c r="FR1199" s="40"/>
      <c r="FS1199" s="40"/>
      <c r="FT1199" s="40"/>
      <c r="FU1199" s="40"/>
      <c r="FV1199" s="40"/>
      <c r="FW1199" s="40"/>
      <c r="FX1199" s="40"/>
      <c r="FY1199" s="40"/>
      <c r="FZ1199" s="40"/>
      <c r="GA1199" s="40"/>
      <c r="GB1199" s="40"/>
      <c r="GC1199" s="40"/>
      <c r="GD1199" s="40"/>
      <c r="GE1199" s="88"/>
      <c r="GF1199" s="88"/>
      <c r="GG1199" s="88"/>
      <c r="GH1199" s="88"/>
      <c r="GI1199" s="88"/>
      <c r="GJ1199" s="88"/>
      <c r="GK1199" s="88"/>
      <c r="GL1199" s="88"/>
      <c r="GM1199" s="88"/>
      <c r="GN1199" s="88"/>
    </row>
    <row r="1200" spans="1:196" s="195" customFormat="1">
      <c r="A1200" s="4"/>
      <c r="B1200" s="194"/>
      <c r="C1200" s="194"/>
      <c r="D1200" s="194"/>
      <c r="E1200" s="88"/>
      <c r="F1200" s="202"/>
      <c r="G1200" s="202"/>
      <c r="I1200" s="88"/>
      <c r="J1200" s="88"/>
      <c r="K1200" s="203"/>
      <c r="L1200" s="88"/>
      <c r="M1200" s="204"/>
      <c r="N1200" s="88"/>
      <c r="O1200" s="204"/>
      <c r="P1200" s="205"/>
      <c r="Q1200" s="88"/>
      <c r="R1200" s="88"/>
      <c r="S1200" s="88"/>
      <c r="T1200" s="88"/>
      <c r="U1200" s="88"/>
      <c r="V1200" s="88"/>
      <c r="W1200" s="88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  <c r="CG1200" s="40"/>
      <c r="CH1200" s="40"/>
      <c r="CI1200" s="40"/>
      <c r="CJ1200" s="40"/>
      <c r="CK1200" s="40"/>
      <c r="CL1200" s="40"/>
      <c r="CM1200" s="40"/>
      <c r="CN1200" s="40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  <c r="FQ1200" s="40"/>
      <c r="FR1200" s="40"/>
      <c r="FS1200" s="40"/>
      <c r="FT1200" s="40"/>
      <c r="FU1200" s="40"/>
      <c r="FV1200" s="40"/>
      <c r="FW1200" s="40"/>
      <c r="FX1200" s="40"/>
      <c r="FY1200" s="40"/>
      <c r="FZ1200" s="40"/>
      <c r="GA1200" s="40"/>
      <c r="GB1200" s="40"/>
      <c r="GC1200" s="40"/>
      <c r="GD1200" s="40"/>
      <c r="GE1200" s="88"/>
      <c r="GF1200" s="88"/>
      <c r="GG1200" s="88"/>
      <c r="GH1200" s="88"/>
      <c r="GI1200" s="88"/>
      <c r="GJ1200" s="88"/>
      <c r="GK1200" s="88"/>
      <c r="GL1200" s="88"/>
      <c r="GM1200" s="88"/>
      <c r="GN1200" s="88"/>
    </row>
    <row r="1201" spans="1:196" s="195" customFormat="1">
      <c r="A1201" s="4"/>
      <c r="B1201" s="194"/>
      <c r="C1201" s="194"/>
      <c r="D1201" s="194"/>
      <c r="E1201" s="88"/>
      <c r="F1201" s="202"/>
      <c r="G1201" s="202"/>
      <c r="I1201" s="88"/>
      <c r="J1201" s="88"/>
      <c r="K1201" s="203"/>
      <c r="L1201" s="88"/>
      <c r="M1201" s="204"/>
      <c r="N1201" s="88"/>
      <c r="O1201" s="204"/>
      <c r="P1201" s="205"/>
      <c r="Q1201" s="88"/>
      <c r="R1201" s="88"/>
      <c r="S1201" s="88"/>
      <c r="T1201" s="88"/>
      <c r="U1201" s="88"/>
      <c r="V1201" s="88"/>
      <c r="W1201" s="88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  <c r="CG1201" s="40"/>
      <c r="CH1201" s="40"/>
      <c r="CI1201" s="40"/>
      <c r="CJ1201" s="40"/>
      <c r="CK1201" s="40"/>
      <c r="CL1201" s="40"/>
      <c r="CM1201" s="40"/>
      <c r="CN1201" s="40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  <c r="FQ1201" s="40"/>
      <c r="FR1201" s="40"/>
      <c r="FS1201" s="40"/>
      <c r="FT1201" s="40"/>
      <c r="FU1201" s="40"/>
      <c r="FV1201" s="40"/>
      <c r="FW1201" s="40"/>
      <c r="FX1201" s="40"/>
      <c r="FY1201" s="40"/>
      <c r="FZ1201" s="40"/>
      <c r="GA1201" s="40"/>
      <c r="GB1201" s="40"/>
      <c r="GC1201" s="40"/>
      <c r="GD1201" s="40"/>
      <c r="GE1201" s="88"/>
      <c r="GF1201" s="88"/>
      <c r="GG1201" s="88"/>
      <c r="GH1201" s="88"/>
      <c r="GI1201" s="88"/>
      <c r="GJ1201" s="88"/>
      <c r="GK1201" s="88"/>
      <c r="GL1201" s="88"/>
      <c r="GM1201" s="88"/>
      <c r="GN1201" s="88"/>
    </row>
    <row r="1202" spans="1:196" s="195" customFormat="1">
      <c r="A1202" s="4"/>
      <c r="B1202" s="194"/>
      <c r="C1202" s="194"/>
      <c r="D1202" s="194"/>
      <c r="E1202" s="88"/>
      <c r="F1202" s="202"/>
      <c r="G1202" s="202"/>
      <c r="I1202" s="88"/>
      <c r="J1202" s="88"/>
      <c r="K1202" s="203"/>
      <c r="L1202" s="88"/>
      <c r="M1202" s="204"/>
      <c r="N1202" s="88"/>
      <c r="O1202" s="204"/>
      <c r="P1202" s="205"/>
      <c r="Q1202" s="88"/>
      <c r="R1202" s="88"/>
      <c r="S1202" s="88"/>
      <c r="T1202" s="88"/>
      <c r="U1202" s="88"/>
      <c r="V1202" s="88"/>
      <c r="W1202" s="88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  <c r="CG1202" s="40"/>
      <c r="CH1202" s="40"/>
      <c r="CI1202" s="40"/>
      <c r="CJ1202" s="40"/>
      <c r="CK1202" s="40"/>
      <c r="CL1202" s="40"/>
      <c r="CM1202" s="40"/>
      <c r="CN1202" s="40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  <c r="FQ1202" s="40"/>
      <c r="FR1202" s="40"/>
      <c r="FS1202" s="40"/>
      <c r="FT1202" s="40"/>
      <c r="FU1202" s="40"/>
      <c r="FV1202" s="40"/>
      <c r="FW1202" s="40"/>
      <c r="FX1202" s="40"/>
      <c r="FY1202" s="40"/>
      <c r="FZ1202" s="40"/>
      <c r="GA1202" s="40"/>
      <c r="GB1202" s="40"/>
      <c r="GC1202" s="40"/>
      <c r="GD1202" s="40"/>
      <c r="GE1202" s="88"/>
      <c r="GF1202" s="88"/>
      <c r="GG1202" s="88"/>
      <c r="GH1202" s="88"/>
      <c r="GI1202" s="88"/>
      <c r="GJ1202" s="88"/>
      <c r="GK1202" s="88"/>
      <c r="GL1202" s="88"/>
      <c r="GM1202" s="88"/>
      <c r="GN1202" s="88"/>
    </row>
    <row r="1203" spans="1:196" s="195" customFormat="1">
      <c r="A1203" s="4"/>
      <c r="B1203" s="194"/>
      <c r="C1203" s="194"/>
      <c r="D1203" s="194"/>
      <c r="E1203" s="88"/>
      <c r="F1203" s="202"/>
      <c r="G1203" s="202"/>
      <c r="I1203" s="88"/>
      <c r="J1203" s="88"/>
      <c r="K1203" s="203"/>
      <c r="L1203" s="88"/>
      <c r="M1203" s="204"/>
      <c r="N1203" s="88"/>
      <c r="O1203" s="204"/>
      <c r="P1203" s="205"/>
      <c r="Q1203" s="88"/>
      <c r="R1203" s="88"/>
      <c r="S1203" s="88"/>
      <c r="T1203" s="88"/>
      <c r="U1203" s="88"/>
      <c r="V1203" s="88"/>
      <c r="W1203" s="88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  <c r="CG1203" s="40"/>
      <c r="CH1203" s="40"/>
      <c r="CI1203" s="40"/>
      <c r="CJ1203" s="40"/>
      <c r="CK1203" s="40"/>
      <c r="CL1203" s="40"/>
      <c r="CM1203" s="40"/>
      <c r="CN1203" s="40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  <c r="FQ1203" s="40"/>
      <c r="FR1203" s="40"/>
      <c r="FS1203" s="40"/>
      <c r="FT1203" s="40"/>
      <c r="FU1203" s="40"/>
      <c r="FV1203" s="40"/>
      <c r="FW1203" s="40"/>
      <c r="FX1203" s="40"/>
      <c r="FY1203" s="40"/>
      <c r="FZ1203" s="40"/>
      <c r="GA1203" s="40"/>
      <c r="GB1203" s="40"/>
      <c r="GC1203" s="40"/>
      <c r="GD1203" s="40"/>
      <c r="GE1203" s="88"/>
      <c r="GF1203" s="88"/>
      <c r="GG1203" s="88"/>
      <c r="GH1203" s="88"/>
      <c r="GI1203" s="88"/>
      <c r="GJ1203" s="88"/>
      <c r="GK1203" s="88"/>
      <c r="GL1203" s="88"/>
      <c r="GM1203" s="88"/>
      <c r="GN1203" s="88"/>
    </row>
    <row r="1204" spans="1:196" s="195" customFormat="1">
      <c r="A1204" s="4"/>
      <c r="B1204" s="194"/>
      <c r="C1204" s="194"/>
      <c r="D1204" s="194"/>
      <c r="E1204" s="88"/>
      <c r="F1204" s="202"/>
      <c r="G1204" s="202"/>
      <c r="I1204" s="88"/>
      <c r="J1204" s="88"/>
      <c r="K1204" s="203"/>
      <c r="L1204" s="88"/>
      <c r="M1204" s="204"/>
      <c r="N1204" s="88"/>
      <c r="O1204" s="204"/>
      <c r="P1204" s="205"/>
      <c r="Q1204" s="88"/>
      <c r="R1204" s="88"/>
      <c r="S1204" s="88"/>
      <c r="T1204" s="88"/>
      <c r="U1204" s="88"/>
      <c r="V1204" s="88"/>
      <c r="W1204" s="88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  <c r="CG1204" s="40"/>
      <c r="CH1204" s="40"/>
      <c r="CI1204" s="40"/>
      <c r="CJ1204" s="40"/>
      <c r="CK1204" s="40"/>
      <c r="CL1204" s="40"/>
      <c r="CM1204" s="40"/>
      <c r="CN1204" s="40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  <c r="FQ1204" s="40"/>
      <c r="FR1204" s="40"/>
      <c r="FS1204" s="40"/>
      <c r="FT1204" s="40"/>
      <c r="FU1204" s="40"/>
      <c r="FV1204" s="40"/>
      <c r="FW1204" s="40"/>
      <c r="FX1204" s="40"/>
      <c r="FY1204" s="40"/>
      <c r="FZ1204" s="40"/>
      <c r="GA1204" s="40"/>
      <c r="GB1204" s="40"/>
      <c r="GC1204" s="40"/>
      <c r="GD1204" s="40"/>
      <c r="GE1204" s="88"/>
      <c r="GF1204" s="88"/>
      <c r="GG1204" s="88"/>
      <c r="GH1204" s="88"/>
      <c r="GI1204" s="88"/>
      <c r="GJ1204" s="88"/>
      <c r="GK1204" s="88"/>
      <c r="GL1204" s="88"/>
      <c r="GM1204" s="88"/>
      <c r="GN1204" s="88"/>
    </row>
    <row r="1205" spans="1:196" s="195" customFormat="1">
      <c r="A1205" s="4"/>
      <c r="B1205" s="194"/>
      <c r="C1205" s="194"/>
      <c r="D1205" s="194"/>
      <c r="E1205" s="88"/>
      <c r="F1205" s="202"/>
      <c r="G1205" s="202"/>
      <c r="I1205" s="88"/>
      <c r="J1205" s="88"/>
      <c r="K1205" s="203"/>
      <c r="L1205" s="88"/>
      <c r="M1205" s="204"/>
      <c r="N1205" s="88"/>
      <c r="O1205" s="204"/>
      <c r="P1205" s="205"/>
      <c r="Q1205" s="88"/>
      <c r="R1205" s="88"/>
      <c r="S1205" s="88"/>
      <c r="T1205" s="88"/>
      <c r="U1205" s="88"/>
      <c r="V1205" s="88"/>
      <c r="W1205" s="88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  <c r="CG1205" s="40"/>
      <c r="CH1205" s="40"/>
      <c r="CI1205" s="40"/>
      <c r="CJ1205" s="40"/>
      <c r="CK1205" s="40"/>
      <c r="CL1205" s="40"/>
      <c r="CM1205" s="40"/>
      <c r="CN1205" s="40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  <c r="FQ1205" s="40"/>
      <c r="FR1205" s="40"/>
      <c r="FS1205" s="40"/>
      <c r="FT1205" s="40"/>
      <c r="FU1205" s="40"/>
      <c r="FV1205" s="40"/>
      <c r="FW1205" s="40"/>
      <c r="FX1205" s="40"/>
      <c r="FY1205" s="40"/>
      <c r="FZ1205" s="40"/>
      <c r="GA1205" s="40"/>
      <c r="GB1205" s="40"/>
      <c r="GC1205" s="40"/>
      <c r="GD1205" s="40"/>
      <c r="GE1205" s="88"/>
      <c r="GF1205" s="88"/>
      <c r="GG1205" s="88"/>
      <c r="GH1205" s="88"/>
      <c r="GI1205" s="88"/>
      <c r="GJ1205" s="88"/>
      <c r="GK1205" s="88"/>
      <c r="GL1205" s="88"/>
      <c r="GM1205" s="88"/>
      <c r="GN1205" s="88"/>
    </row>
    <row r="1206" spans="1:196" s="195" customFormat="1">
      <c r="A1206" s="4"/>
      <c r="B1206" s="194"/>
      <c r="C1206" s="194"/>
      <c r="D1206" s="194"/>
      <c r="E1206" s="88"/>
      <c r="F1206" s="202"/>
      <c r="G1206" s="202"/>
      <c r="I1206" s="88"/>
      <c r="J1206" s="88"/>
      <c r="K1206" s="203"/>
      <c r="L1206" s="88"/>
      <c r="M1206" s="204"/>
      <c r="N1206" s="88"/>
      <c r="O1206" s="204"/>
      <c r="P1206" s="205"/>
      <c r="Q1206" s="88"/>
      <c r="R1206" s="88"/>
      <c r="S1206" s="88"/>
      <c r="T1206" s="88"/>
      <c r="U1206" s="88"/>
      <c r="V1206" s="88"/>
      <c r="W1206" s="88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  <c r="CG1206" s="40"/>
      <c r="CH1206" s="40"/>
      <c r="CI1206" s="40"/>
      <c r="CJ1206" s="40"/>
      <c r="CK1206" s="40"/>
      <c r="CL1206" s="40"/>
      <c r="CM1206" s="40"/>
      <c r="CN1206" s="40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  <c r="FQ1206" s="40"/>
      <c r="FR1206" s="40"/>
      <c r="FS1206" s="40"/>
      <c r="FT1206" s="40"/>
      <c r="FU1206" s="40"/>
      <c r="FV1206" s="40"/>
      <c r="FW1206" s="40"/>
      <c r="FX1206" s="40"/>
      <c r="FY1206" s="40"/>
      <c r="FZ1206" s="40"/>
      <c r="GA1206" s="40"/>
      <c r="GB1206" s="40"/>
      <c r="GC1206" s="40"/>
      <c r="GD1206" s="40"/>
      <c r="GE1206" s="88"/>
      <c r="GF1206" s="88"/>
      <c r="GG1206" s="88"/>
      <c r="GH1206" s="88"/>
      <c r="GI1206" s="88"/>
      <c r="GJ1206" s="88"/>
      <c r="GK1206" s="88"/>
      <c r="GL1206" s="88"/>
      <c r="GM1206" s="88"/>
      <c r="GN1206" s="88"/>
    </row>
    <row r="1207" spans="1:196" s="195" customFormat="1">
      <c r="A1207" s="4"/>
      <c r="B1207" s="194"/>
      <c r="C1207" s="194"/>
      <c r="D1207" s="194"/>
      <c r="E1207" s="88"/>
      <c r="F1207" s="202"/>
      <c r="G1207" s="202"/>
      <c r="I1207" s="88"/>
      <c r="J1207" s="88"/>
      <c r="K1207" s="203"/>
      <c r="L1207" s="88"/>
      <c r="M1207" s="204"/>
      <c r="N1207" s="88"/>
      <c r="O1207" s="204"/>
      <c r="P1207" s="205"/>
      <c r="Q1207" s="88"/>
      <c r="R1207" s="88"/>
      <c r="S1207" s="88"/>
      <c r="T1207" s="88"/>
      <c r="U1207" s="88"/>
      <c r="V1207" s="88"/>
      <c r="W1207" s="88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  <c r="CG1207" s="40"/>
      <c r="CH1207" s="40"/>
      <c r="CI1207" s="40"/>
      <c r="CJ1207" s="40"/>
      <c r="CK1207" s="40"/>
      <c r="CL1207" s="40"/>
      <c r="CM1207" s="40"/>
      <c r="CN1207" s="40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  <c r="FQ1207" s="40"/>
      <c r="FR1207" s="40"/>
      <c r="FS1207" s="40"/>
      <c r="FT1207" s="40"/>
      <c r="FU1207" s="40"/>
      <c r="FV1207" s="40"/>
      <c r="FW1207" s="40"/>
      <c r="FX1207" s="40"/>
      <c r="FY1207" s="40"/>
      <c r="FZ1207" s="40"/>
      <c r="GA1207" s="40"/>
      <c r="GB1207" s="40"/>
      <c r="GC1207" s="40"/>
      <c r="GD1207" s="40"/>
      <c r="GE1207" s="88"/>
      <c r="GF1207" s="88"/>
      <c r="GG1207" s="88"/>
      <c r="GH1207" s="88"/>
      <c r="GI1207" s="88"/>
      <c r="GJ1207" s="88"/>
      <c r="GK1207" s="88"/>
      <c r="GL1207" s="88"/>
      <c r="GM1207" s="88"/>
      <c r="GN1207" s="88"/>
    </row>
    <row r="1208" spans="1:196" s="195" customFormat="1">
      <c r="A1208" s="4"/>
      <c r="B1208" s="194"/>
      <c r="C1208" s="194"/>
      <c r="D1208" s="194"/>
      <c r="E1208" s="88"/>
      <c r="F1208" s="202"/>
      <c r="G1208" s="202"/>
      <c r="I1208" s="88"/>
      <c r="J1208" s="88"/>
      <c r="K1208" s="203"/>
      <c r="L1208" s="88"/>
      <c r="M1208" s="204"/>
      <c r="N1208" s="88"/>
      <c r="O1208" s="204"/>
      <c r="P1208" s="205"/>
      <c r="Q1208" s="88"/>
      <c r="R1208" s="88"/>
      <c r="S1208" s="88"/>
      <c r="T1208" s="88"/>
      <c r="U1208" s="88"/>
      <c r="V1208" s="88"/>
      <c r="W1208" s="88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  <c r="CG1208" s="40"/>
      <c r="CH1208" s="40"/>
      <c r="CI1208" s="40"/>
      <c r="CJ1208" s="40"/>
      <c r="CK1208" s="40"/>
      <c r="CL1208" s="40"/>
      <c r="CM1208" s="40"/>
      <c r="CN1208" s="40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  <c r="FQ1208" s="40"/>
      <c r="FR1208" s="40"/>
      <c r="FS1208" s="40"/>
      <c r="FT1208" s="40"/>
      <c r="FU1208" s="40"/>
      <c r="FV1208" s="40"/>
      <c r="FW1208" s="40"/>
      <c r="FX1208" s="40"/>
      <c r="FY1208" s="40"/>
      <c r="FZ1208" s="40"/>
      <c r="GA1208" s="40"/>
      <c r="GB1208" s="40"/>
      <c r="GC1208" s="40"/>
      <c r="GD1208" s="40"/>
      <c r="GE1208" s="88"/>
      <c r="GF1208" s="88"/>
      <c r="GG1208" s="88"/>
      <c r="GH1208" s="88"/>
      <c r="GI1208" s="88"/>
      <c r="GJ1208" s="88"/>
      <c r="GK1208" s="88"/>
      <c r="GL1208" s="88"/>
      <c r="GM1208" s="88"/>
      <c r="GN1208" s="88"/>
    </row>
    <row r="1209" spans="1:196" s="195" customFormat="1">
      <c r="A1209" s="4"/>
      <c r="B1209" s="194"/>
      <c r="C1209" s="194"/>
      <c r="D1209" s="194"/>
      <c r="E1209" s="88"/>
      <c r="F1209" s="202"/>
      <c r="G1209" s="202"/>
      <c r="I1209" s="88"/>
      <c r="J1209" s="88"/>
      <c r="K1209" s="203"/>
      <c r="L1209" s="88"/>
      <c r="M1209" s="204"/>
      <c r="N1209" s="88"/>
      <c r="O1209" s="204"/>
      <c r="P1209" s="205"/>
      <c r="Q1209" s="88"/>
      <c r="R1209" s="88"/>
      <c r="S1209" s="88"/>
      <c r="T1209" s="88"/>
      <c r="U1209" s="88"/>
      <c r="V1209" s="88"/>
      <c r="W1209" s="88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  <c r="CG1209" s="40"/>
      <c r="CH1209" s="40"/>
      <c r="CI1209" s="40"/>
      <c r="CJ1209" s="40"/>
      <c r="CK1209" s="40"/>
      <c r="CL1209" s="40"/>
      <c r="CM1209" s="40"/>
      <c r="CN1209" s="40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  <c r="FQ1209" s="40"/>
      <c r="FR1209" s="40"/>
      <c r="FS1209" s="40"/>
      <c r="FT1209" s="40"/>
      <c r="FU1209" s="40"/>
      <c r="FV1209" s="40"/>
      <c r="FW1209" s="40"/>
      <c r="FX1209" s="40"/>
      <c r="FY1209" s="40"/>
      <c r="FZ1209" s="40"/>
      <c r="GA1209" s="40"/>
      <c r="GB1209" s="40"/>
      <c r="GC1209" s="40"/>
      <c r="GD1209" s="40"/>
      <c r="GE1209" s="88"/>
      <c r="GF1209" s="88"/>
      <c r="GG1209" s="88"/>
      <c r="GH1209" s="88"/>
      <c r="GI1209" s="88"/>
      <c r="GJ1209" s="88"/>
      <c r="GK1209" s="88"/>
      <c r="GL1209" s="88"/>
      <c r="GM1209" s="88"/>
      <c r="GN1209" s="88"/>
    </row>
    <row r="1210" spans="1:196" s="195" customFormat="1">
      <c r="A1210" s="4"/>
      <c r="B1210" s="194"/>
      <c r="C1210" s="194"/>
      <c r="D1210" s="194"/>
      <c r="E1210" s="88"/>
      <c r="F1210" s="202"/>
      <c r="G1210" s="202"/>
      <c r="I1210" s="88"/>
      <c r="J1210" s="88"/>
      <c r="K1210" s="203"/>
      <c r="L1210" s="88"/>
      <c r="M1210" s="204"/>
      <c r="N1210" s="88"/>
      <c r="O1210" s="204"/>
      <c r="P1210" s="205"/>
      <c r="Q1210" s="88"/>
      <c r="R1210" s="88"/>
      <c r="S1210" s="88"/>
      <c r="T1210" s="88"/>
      <c r="U1210" s="88"/>
      <c r="V1210" s="88"/>
      <c r="W1210" s="88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  <c r="CG1210" s="40"/>
      <c r="CH1210" s="40"/>
      <c r="CI1210" s="40"/>
      <c r="CJ1210" s="40"/>
      <c r="CK1210" s="40"/>
      <c r="CL1210" s="40"/>
      <c r="CM1210" s="40"/>
      <c r="CN1210" s="40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  <c r="FQ1210" s="40"/>
      <c r="FR1210" s="40"/>
      <c r="FS1210" s="40"/>
      <c r="FT1210" s="40"/>
      <c r="FU1210" s="40"/>
      <c r="FV1210" s="40"/>
      <c r="FW1210" s="40"/>
      <c r="FX1210" s="40"/>
      <c r="FY1210" s="40"/>
      <c r="FZ1210" s="40"/>
      <c r="GA1210" s="40"/>
      <c r="GB1210" s="40"/>
      <c r="GC1210" s="40"/>
      <c r="GD1210" s="40"/>
      <c r="GE1210" s="88"/>
      <c r="GF1210" s="88"/>
      <c r="GG1210" s="88"/>
      <c r="GH1210" s="88"/>
      <c r="GI1210" s="88"/>
      <c r="GJ1210" s="88"/>
      <c r="GK1210" s="88"/>
      <c r="GL1210" s="88"/>
      <c r="GM1210" s="88"/>
      <c r="GN1210" s="88"/>
    </row>
    <row r="1211" spans="1:196" s="195" customFormat="1">
      <c r="A1211" s="4"/>
      <c r="B1211" s="194"/>
      <c r="C1211" s="194"/>
      <c r="D1211" s="194"/>
      <c r="E1211" s="88"/>
      <c r="F1211" s="202"/>
      <c r="G1211" s="202"/>
      <c r="I1211" s="88"/>
      <c r="J1211" s="88"/>
      <c r="K1211" s="203"/>
      <c r="L1211" s="88"/>
      <c r="M1211" s="204"/>
      <c r="N1211" s="88"/>
      <c r="O1211" s="204"/>
      <c r="P1211" s="205"/>
      <c r="Q1211" s="88"/>
      <c r="R1211" s="88"/>
      <c r="S1211" s="88"/>
      <c r="T1211" s="88"/>
      <c r="U1211" s="88"/>
      <c r="V1211" s="88"/>
      <c r="W1211" s="88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  <c r="CG1211" s="40"/>
      <c r="CH1211" s="40"/>
      <c r="CI1211" s="40"/>
      <c r="CJ1211" s="40"/>
      <c r="CK1211" s="40"/>
      <c r="CL1211" s="40"/>
      <c r="CM1211" s="40"/>
      <c r="CN1211" s="40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  <c r="FQ1211" s="40"/>
      <c r="FR1211" s="40"/>
      <c r="FS1211" s="40"/>
      <c r="FT1211" s="40"/>
      <c r="FU1211" s="40"/>
      <c r="FV1211" s="40"/>
      <c r="FW1211" s="40"/>
      <c r="FX1211" s="40"/>
      <c r="FY1211" s="40"/>
      <c r="FZ1211" s="40"/>
      <c r="GA1211" s="40"/>
      <c r="GB1211" s="40"/>
      <c r="GC1211" s="40"/>
      <c r="GD1211" s="40"/>
      <c r="GE1211" s="88"/>
      <c r="GF1211" s="88"/>
      <c r="GG1211" s="88"/>
      <c r="GH1211" s="88"/>
      <c r="GI1211" s="88"/>
      <c r="GJ1211" s="88"/>
      <c r="GK1211" s="88"/>
      <c r="GL1211" s="88"/>
      <c r="GM1211" s="88"/>
      <c r="GN1211" s="88"/>
    </row>
    <row r="1212" spans="1:196" s="195" customFormat="1">
      <c r="A1212" s="4"/>
      <c r="B1212" s="194"/>
      <c r="C1212" s="194"/>
      <c r="D1212" s="194"/>
      <c r="E1212" s="88"/>
      <c r="F1212" s="202"/>
      <c r="G1212" s="202"/>
      <c r="I1212" s="88"/>
      <c r="J1212" s="88"/>
      <c r="K1212" s="203"/>
      <c r="L1212" s="88"/>
      <c r="M1212" s="204"/>
      <c r="N1212" s="88"/>
      <c r="O1212" s="204"/>
      <c r="P1212" s="205"/>
      <c r="Q1212" s="88"/>
      <c r="R1212" s="88"/>
      <c r="S1212" s="88"/>
      <c r="T1212" s="88"/>
      <c r="U1212" s="88"/>
      <c r="V1212" s="88"/>
      <c r="W1212" s="88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  <c r="CG1212" s="40"/>
      <c r="CH1212" s="40"/>
      <c r="CI1212" s="40"/>
      <c r="CJ1212" s="40"/>
      <c r="CK1212" s="40"/>
      <c r="CL1212" s="40"/>
      <c r="CM1212" s="40"/>
      <c r="CN1212" s="40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  <c r="FQ1212" s="40"/>
      <c r="FR1212" s="40"/>
      <c r="FS1212" s="40"/>
      <c r="FT1212" s="40"/>
      <c r="FU1212" s="40"/>
      <c r="FV1212" s="40"/>
      <c r="FW1212" s="40"/>
      <c r="FX1212" s="40"/>
      <c r="FY1212" s="40"/>
      <c r="FZ1212" s="40"/>
      <c r="GA1212" s="40"/>
      <c r="GB1212" s="40"/>
      <c r="GC1212" s="40"/>
      <c r="GD1212" s="40"/>
      <c r="GE1212" s="88"/>
      <c r="GF1212" s="88"/>
      <c r="GG1212" s="88"/>
      <c r="GH1212" s="88"/>
      <c r="GI1212" s="88"/>
      <c r="GJ1212" s="88"/>
      <c r="GK1212" s="88"/>
      <c r="GL1212" s="88"/>
      <c r="GM1212" s="88"/>
      <c r="GN1212" s="88"/>
    </row>
    <row r="1213" spans="1:196" s="195" customFormat="1">
      <c r="A1213" s="4"/>
      <c r="B1213" s="194"/>
      <c r="C1213" s="194"/>
      <c r="D1213" s="194"/>
      <c r="E1213" s="88"/>
      <c r="F1213" s="202"/>
      <c r="G1213" s="202"/>
      <c r="I1213" s="88"/>
      <c r="J1213" s="88"/>
      <c r="K1213" s="203"/>
      <c r="L1213" s="88"/>
      <c r="M1213" s="204"/>
      <c r="N1213" s="88"/>
      <c r="O1213" s="204"/>
      <c r="P1213" s="205"/>
      <c r="Q1213" s="88"/>
      <c r="R1213" s="88"/>
      <c r="S1213" s="88"/>
      <c r="T1213" s="88"/>
      <c r="U1213" s="88"/>
      <c r="V1213" s="88"/>
      <c r="W1213" s="88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  <c r="CG1213" s="40"/>
      <c r="CH1213" s="40"/>
      <c r="CI1213" s="40"/>
      <c r="CJ1213" s="40"/>
      <c r="CK1213" s="40"/>
      <c r="CL1213" s="40"/>
      <c r="CM1213" s="40"/>
      <c r="CN1213" s="40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  <c r="FQ1213" s="40"/>
      <c r="FR1213" s="40"/>
      <c r="FS1213" s="40"/>
      <c r="FT1213" s="40"/>
      <c r="FU1213" s="40"/>
      <c r="FV1213" s="40"/>
      <c r="FW1213" s="40"/>
      <c r="FX1213" s="40"/>
      <c r="FY1213" s="40"/>
      <c r="FZ1213" s="40"/>
      <c r="GA1213" s="40"/>
      <c r="GB1213" s="40"/>
      <c r="GC1213" s="40"/>
      <c r="GD1213" s="40"/>
      <c r="GE1213" s="88"/>
      <c r="GF1213" s="88"/>
      <c r="GG1213" s="88"/>
      <c r="GH1213" s="88"/>
      <c r="GI1213" s="88"/>
      <c r="GJ1213" s="88"/>
      <c r="GK1213" s="88"/>
      <c r="GL1213" s="88"/>
      <c r="GM1213" s="88"/>
      <c r="GN1213" s="88"/>
    </row>
    <row r="1214" spans="1:196" s="195" customFormat="1">
      <c r="A1214" s="4"/>
      <c r="B1214" s="194"/>
      <c r="C1214" s="194"/>
      <c r="D1214" s="194"/>
      <c r="E1214" s="88"/>
      <c r="F1214" s="202"/>
      <c r="G1214" s="202"/>
      <c r="I1214" s="88"/>
      <c r="J1214" s="88"/>
      <c r="K1214" s="203"/>
      <c r="L1214" s="88"/>
      <c r="M1214" s="204"/>
      <c r="N1214" s="88"/>
      <c r="O1214" s="204"/>
      <c r="P1214" s="205"/>
      <c r="Q1214" s="88"/>
      <c r="R1214" s="88"/>
      <c r="S1214" s="88"/>
      <c r="T1214" s="88"/>
      <c r="U1214" s="88"/>
      <c r="V1214" s="88"/>
      <c r="W1214" s="88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  <c r="CG1214" s="40"/>
      <c r="CH1214" s="40"/>
      <c r="CI1214" s="40"/>
      <c r="CJ1214" s="40"/>
      <c r="CK1214" s="40"/>
      <c r="CL1214" s="40"/>
      <c r="CM1214" s="40"/>
      <c r="CN1214" s="40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  <c r="FQ1214" s="40"/>
      <c r="FR1214" s="40"/>
      <c r="FS1214" s="40"/>
      <c r="FT1214" s="40"/>
      <c r="FU1214" s="40"/>
      <c r="FV1214" s="40"/>
      <c r="FW1214" s="40"/>
      <c r="FX1214" s="40"/>
      <c r="FY1214" s="40"/>
      <c r="FZ1214" s="40"/>
      <c r="GA1214" s="40"/>
      <c r="GB1214" s="40"/>
      <c r="GC1214" s="40"/>
      <c r="GD1214" s="40"/>
      <c r="GE1214" s="88"/>
      <c r="GF1214" s="88"/>
      <c r="GG1214" s="88"/>
      <c r="GH1214" s="88"/>
      <c r="GI1214" s="88"/>
      <c r="GJ1214" s="88"/>
      <c r="GK1214" s="88"/>
      <c r="GL1214" s="88"/>
      <c r="GM1214" s="88"/>
      <c r="GN1214" s="88"/>
    </row>
    <row r="1215" spans="1:196" s="195" customFormat="1">
      <c r="A1215" s="4"/>
      <c r="B1215" s="194"/>
      <c r="C1215" s="194"/>
      <c r="D1215" s="194"/>
      <c r="E1215" s="88"/>
      <c r="F1215" s="202"/>
      <c r="G1215" s="202"/>
      <c r="I1215" s="88"/>
      <c r="J1215" s="88"/>
      <c r="K1215" s="203"/>
      <c r="L1215" s="88"/>
      <c r="M1215" s="204"/>
      <c r="N1215" s="88"/>
      <c r="O1215" s="204"/>
      <c r="P1215" s="205"/>
      <c r="Q1215" s="88"/>
      <c r="R1215" s="88"/>
      <c r="S1215" s="88"/>
      <c r="T1215" s="88"/>
      <c r="U1215" s="88"/>
      <c r="V1215" s="88"/>
      <c r="W1215" s="88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  <c r="CG1215" s="40"/>
      <c r="CH1215" s="40"/>
      <c r="CI1215" s="40"/>
      <c r="CJ1215" s="40"/>
      <c r="CK1215" s="40"/>
      <c r="CL1215" s="40"/>
      <c r="CM1215" s="40"/>
      <c r="CN1215" s="40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  <c r="FQ1215" s="40"/>
      <c r="FR1215" s="40"/>
      <c r="FS1215" s="40"/>
      <c r="FT1215" s="40"/>
      <c r="FU1215" s="40"/>
      <c r="FV1215" s="40"/>
      <c r="FW1215" s="40"/>
      <c r="FX1215" s="40"/>
      <c r="FY1215" s="40"/>
      <c r="FZ1215" s="40"/>
      <c r="GA1215" s="40"/>
      <c r="GB1215" s="40"/>
      <c r="GC1215" s="40"/>
      <c r="GD1215" s="40"/>
      <c r="GE1215" s="88"/>
      <c r="GF1215" s="88"/>
      <c r="GG1215" s="88"/>
      <c r="GH1215" s="88"/>
      <c r="GI1215" s="88"/>
      <c r="GJ1215" s="88"/>
      <c r="GK1215" s="88"/>
      <c r="GL1215" s="88"/>
      <c r="GM1215" s="88"/>
      <c r="GN1215" s="88"/>
    </row>
    <row r="1216" spans="1:196" s="195" customFormat="1">
      <c r="A1216" s="4"/>
      <c r="B1216" s="194"/>
      <c r="C1216" s="194"/>
      <c r="D1216" s="194"/>
      <c r="E1216" s="88"/>
      <c r="F1216" s="202"/>
      <c r="G1216" s="202"/>
      <c r="I1216" s="88"/>
      <c r="J1216" s="88"/>
      <c r="K1216" s="203"/>
      <c r="L1216" s="88"/>
      <c r="M1216" s="204"/>
      <c r="N1216" s="88"/>
      <c r="O1216" s="204"/>
      <c r="P1216" s="205"/>
      <c r="Q1216" s="88"/>
      <c r="R1216" s="88"/>
      <c r="S1216" s="88"/>
      <c r="T1216" s="88"/>
      <c r="U1216" s="88"/>
      <c r="V1216" s="88"/>
      <c r="W1216" s="88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  <c r="CG1216" s="40"/>
      <c r="CH1216" s="40"/>
      <c r="CI1216" s="40"/>
      <c r="CJ1216" s="40"/>
      <c r="CK1216" s="40"/>
      <c r="CL1216" s="40"/>
      <c r="CM1216" s="40"/>
      <c r="CN1216" s="40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  <c r="FQ1216" s="40"/>
      <c r="FR1216" s="40"/>
      <c r="FS1216" s="40"/>
      <c r="FT1216" s="40"/>
      <c r="FU1216" s="40"/>
      <c r="FV1216" s="40"/>
      <c r="FW1216" s="40"/>
      <c r="FX1216" s="40"/>
      <c r="FY1216" s="40"/>
      <c r="FZ1216" s="40"/>
      <c r="GA1216" s="40"/>
      <c r="GB1216" s="40"/>
      <c r="GC1216" s="40"/>
      <c r="GD1216" s="40"/>
      <c r="GE1216" s="88"/>
      <c r="GF1216" s="88"/>
      <c r="GG1216" s="88"/>
      <c r="GH1216" s="88"/>
      <c r="GI1216" s="88"/>
      <c r="GJ1216" s="88"/>
      <c r="GK1216" s="88"/>
      <c r="GL1216" s="88"/>
      <c r="GM1216" s="88"/>
      <c r="GN1216" s="88"/>
    </row>
    <row r="1217" spans="1:196" s="195" customFormat="1">
      <c r="A1217" s="4"/>
      <c r="B1217" s="194"/>
      <c r="C1217" s="194"/>
      <c r="D1217" s="194"/>
      <c r="E1217" s="88"/>
      <c r="F1217" s="202"/>
      <c r="G1217" s="202"/>
      <c r="I1217" s="88"/>
      <c r="J1217" s="88"/>
      <c r="K1217" s="203"/>
      <c r="L1217" s="88"/>
      <c r="M1217" s="204"/>
      <c r="N1217" s="88"/>
      <c r="O1217" s="204"/>
      <c r="P1217" s="205"/>
      <c r="Q1217" s="88"/>
      <c r="R1217" s="88"/>
      <c r="S1217" s="88"/>
      <c r="T1217" s="88"/>
      <c r="U1217" s="88"/>
      <c r="V1217" s="88"/>
      <c r="W1217" s="88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  <c r="CG1217" s="40"/>
      <c r="CH1217" s="40"/>
      <c r="CI1217" s="40"/>
      <c r="CJ1217" s="40"/>
      <c r="CK1217" s="40"/>
      <c r="CL1217" s="40"/>
      <c r="CM1217" s="40"/>
      <c r="CN1217" s="40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  <c r="FQ1217" s="40"/>
      <c r="FR1217" s="40"/>
      <c r="FS1217" s="40"/>
      <c r="FT1217" s="40"/>
      <c r="FU1217" s="40"/>
      <c r="FV1217" s="40"/>
      <c r="FW1217" s="40"/>
      <c r="FX1217" s="40"/>
      <c r="FY1217" s="40"/>
      <c r="FZ1217" s="40"/>
      <c r="GA1217" s="40"/>
      <c r="GB1217" s="40"/>
      <c r="GC1217" s="40"/>
      <c r="GD1217" s="40"/>
      <c r="GE1217" s="88"/>
      <c r="GF1217" s="88"/>
      <c r="GG1217" s="88"/>
      <c r="GH1217" s="88"/>
      <c r="GI1217" s="88"/>
      <c r="GJ1217" s="88"/>
      <c r="GK1217" s="88"/>
      <c r="GL1217" s="88"/>
      <c r="GM1217" s="88"/>
      <c r="GN1217" s="88"/>
    </row>
    <row r="1218" spans="1:196" s="195" customFormat="1">
      <c r="A1218" s="4"/>
      <c r="B1218" s="194"/>
      <c r="C1218" s="194"/>
      <c r="D1218" s="194"/>
      <c r="E1218" s="88"/>
      <c r="F1218" s="202"/>
      <c r="G1218" s="202"/>
      <c r="I1218" s="88"/>
      <c r="J1218" s="88"/>
      <c r="K1218" s="203"/>
      <c r="L1218" s="88"/>
      <c r="M1218" s="204"/>
      <c r="N1218" s="88"/>
      <c r="O1218" s="204"/>
      <c r="P1218" s="205"/>
      <c r="Q1218" s="88"/>
      <c r="R1218" s="88"/>
      <c r="S1218" s="88"/>
      <c r="T1218" s="88"/>
      <c r="U1218" s="88"/>
      <c r="V1218" s="88"/>
      <c r="W1218" s="88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  <c r="CG1218" s="40"/>
      <c r="CH1218" s="40"/>
      <c r="CI1218" s="40"/>
      <c r="CJ1218" s="40"/>
      <c r="CK1218" s="40"/>
      <c r="CL1218" s="40"/>
      <c r="CM1218" s="40"/>
      <c r="CN1218" s="40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  <c r="FQ1218" s="40"/>
      <c r="FR1218" s="40"/>
      <c r="FS1218" s="40"/>
      <c r="FT1218" s="40"/>
      <c r="FU1218" s="40"/>
      <c r="FV1218" s="40"/>
      <c r="FW1218" s="40"/>
      <c r="FX1218" s="40"/>
      <c r="FY1218" s="40"/>
      <c r="FZ1218" s="40"/>
      <c r="GA1218" s="40"/>
      <c r="GB1218" s="40"/>
      <c r="GC1218" s="40"/>
      <c r="GD1218" s="40"/>
      <c r="GE1218" s="88"/>
      <c r="GF1218" s="88"/>
      <c r="GG1218" s="88"/>
      <c r="GH1218" s="88"/>
      <c r="GI1218" s="88"/>
      <c r="GJ1218" s="88"/>
      <c r="GK1218" s="88"/>
      <c r="GL1218" s="88"/>
      <c r="GM1218" s="88"/>
      <c r="GN1218" s="88"/>
    </row>
    <row r="1219" spans="1:196" s="195" customFormat="1">
      <c r="A1219" s="4"/>
      <c r="B1219" s="194"/>
      <c r="C1219" s="194"/>
      <c r="D1219" s="194"/>
      <c r="E1219" s="88"/>
      <c r="F1219" s="202"/>
      <c r="G1219" s="202"/>
      <c r="I1219" s="88"/>
      <c r="J1219" s="88"/>
      <c r="K1219" s="203"/>
      <c r="L1219" s="88"/>
      <c r="M1219" s="204"/>
      <c r="N1219" s="88"/>
      <c r="O1219" s="204"/>
      <c r="P1219" s="205"/>
      <c r="Q1219" s="88"/>
      <c r="R1219" s="88"/>
      <c r="S1219" s="88"/>
      <c r="T1219" s="88"/>
      <c r="U1219" s="88"/>
      <c r="V1219" s="88"/>
      <c r="W1219" s="88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  <c r="CG1219" s="40"/>
      <c r="CH1219" s="40"/>
      <c r="CI1219" s="40"/>
      <c r="CJ1219" s="40"/>
      <c r="CK1219" s="40"/>
      <c r="CL1219" s="40"/>
      <c r="CM1219" s="40"/>
      <c r="CN1219" s="40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  <c r="FQ1219" s="40"/>
      <c r="FR1219" s="40"/>
      <c r="FS1219" s="40"/>
      <c r="FT1219" s="40"/>
      <c r="FU1219" s="40"/>
      <c r="FV1219" s="40"/>
      <c r="FW1219" s="40"/>
      <c r="FX1219" s="40"/>
      <c r="FY1219" s="40"/>
      <c r="FZ1219" s="40"/>
      <c r="GA1219" s="40"/>
      <c r="GB1219" s="40"/>
      <c r="GC1219" s="40"/>
      <c r="GD1219" s="40"/>
      <c r="GE1219" s="88"/>
      <c r="GF1219" s="88"/>
      <c r="GG1219" s="88"/>
      <c r="GH1219" s="88"/>
      <c r="GI1219" s="88"/>
      <c r="GJ1219" s="88"/>
      <c r="GK1219" s="88"/>
      <c r="GL1219" s="88"/>
      <c r="GM1219" s="88"/>
      <c r="GN1219" s="88"/>
    </row>
    <row r="1220" spans="1:196" s="195" customFormat="1">
      <c r="A1220" s="4"/>
      <c r="B1220" s="194"/>
      <c r="C1220" s="194"/>
      <c r="D1220" s="194"/>
      <c r="E1220" s="88"/>
      <c r="F1220" s="202"/>
      <c r="G1220" s="202"/>
      <c r="I1220" s="88"/>
      <c r="J1220" s="88"/>
      <c r="K1220" s="203"/>
      <c r="L1220" s="88"/>
      <c r="M1220" s="204"/>
      <c r="N1220" s="88"/>
      <c r="O1220" s="204"/>
      <c r="P1220" s="205"/>
      <c r="Q1220" s="88"/>
      <c r="R1220" s="88"/>
      <c r="S1220" s="88"/>
      <c r="T1220" s="88"/>
      <c r="U1220" s="88"/>
      <c r="V1220" s="88"/>
      <c r="W1220" s="88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  <c r="CG1220" s="40"/>
      <c r="CH1220" s="40"/>
      <c r="CI1220" s="40"/>
      <c r="CJ1220" s="40"/>
      <c r="CK1220" s="40"/>
      <c r="CL1220" s="40"/>
      <c r="CM1220" s="40"/>
      <c r="CN1220" s="40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  <c r="FQ1220" s="40"/>
      <c r="FR1220" s="40"/>
      <c r="FS1220" s="40"/>
      <c r="FT1220" s="40"/>
      <c r="FU1220" s="40"/>
      <c r="FV1220" s="40"/>
      <c r="FW1220" s="40"/>
      <c r="FX1220" s="40"/>
      <c r="FY1220" s="40"/>
      <c r="FZ1220" s="40"/>
      <c r="GA1220" s="40"/>
      <c r="GB1220" s="40"/>
      <c r="GC1220" s="40"/>
      <c r="GD1220" s="40"/>
      <c r="GE1220" s="88"/>
      <c r="GF1220" s="88"/>
      <c r="GG1220" s="88"/>
      <c r="GH1220" s="88"/>
      <c r="GI1220" s="88"/>
      <c r="GJ1220" s="88"/>
      <c r="GK1220" s="88"/>
      <c r="GL1220" s="88"/>
      <c r="GM1220" s="88"/>
      <c r="GN1220" s="88"/>
    </row>
    <row r="1221" spans="1:196" s="195" customFormat="1">
      <c r="A1221" s="4"/>
      <c r="B1221" s="194"/>
      <c r="C1221" s="194"/>
      <c r="D1221" s="194"/>
      <c r="E1221" s="88"/>
      <c r="F1221" s="202"/>
      <c r="G1221" s="202"/>
      <c r="I1221" s="88"/>
      <c r="J1221" s="88"/>
      <c r="K1221" s="203"/>
      <c r="L1221" s="88"/>
      <c r="M1221" s="204"/>
      <c r="N1221" s="88"/>
      <c r="O1221" s="204"/>
      <c r="P1221" s="205"/>
      <c r="Q1221" s="88"/>
      <c r="R1221" s="88"/>
      <c r="S1221" s="88"/>
      <c r="T1221" s="88"/>
      <c r="U1221" s="88"/>
      <c r="V1221" s="88"/>
      <c r="W1221" s="88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  <c r="CG1221" s="40"/>
      <c r="CH1221" s="40"/>
      <c r="CI1221" s="40"/>
      <c r="CJ1221" s="40"/>
      <c r="CK1221" s="40"/>
      <c r="CL1221" s="40"/>
      <c r="CM1221" s="40"/>
      <c r="CN1221" s="40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  <c r="FQ1221" s="40"/>
      <c r="FR1221" s="40"/>
      <c r="FS1221" s="40"/>
      <c r="FT1221" s="40"/>
      <c r="FU1221" s="40"/>
      <c r="FV1221" s="40"/>
      <c r="FW1221" s="40"/>
      <c r="FX1221" s="40"/>
      <c r="FY1221" s="40"/>
      <c r="FZ1221" s="40"/>
      <c r="GA1221" s="40"/>
      <c r="GB1221" s="40"/>
      <c r="GC1221" s="40"/>
      <c r="GD1221" s="40"/>
      <c r="GE1221" s="88"/>
      <c r="GF1221" s="88"/>
      <c r="GG1221" s="88"/>
      <c r="GH1221" s="88"/>
      <c r="GI1221" s="88"/>
      <c r="GJ1221" s="88"/>
      <c r="GK1221" s="88"/>
      <c r="GL1221" s="88"/>
      <c r="GM1221" s="88"/>
      <c r="GN1221" s="88"/>
    </row>
    <row r="1222" spans="1:196" s="195" customFormat="1">
      <c r="A1222" s="4"/>
      <c r="B1222" s="194"/>
      <c r="C1222" s="194"/>
      <c r="D1222" s="194"/>
      <c r="E1222" s="88"/>
      <c r="F1222" s="202"/>
      <c r="G1222" s="202"/>
      <c r="I1222" s="88"/>
      <c r="J1222" s="88"/>
      <c r="K1222" s="203"/>
      <c r="L1222" s="88"/>
      <c r="M1222" s="204"/>
      <c r="N1222" s="88"/>
      <c r="O1222" s="204"/>
      <c r="P1222" s="205"/>
      <c r="Q1222" s="88"/>
      <c r="R1222" s="88"/>
      <c r="S1222" s="88"/>
      <c r="T1222" s="88"/>
      <c r="U1222" s="88"/>
      <c r="V1222" s="88"/>
      <c r="W1222" s="88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  <c r="CG1222" s="40"/>
      <c r="CH1222" s="40"/>
      <c r="CI1222" s="40"/>
      <c r="CJ1222" s="40"/>
      <c r="CK1222" s="40"/>
      <c r="CL1222" s="40"/>
      <c r="CM1222" s="40"/>
      <c r="CN1222" s="40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  <c r="FQ1222" s="40"/>
      <c r="FR1222" s="40"/>
      <c r="FS1222" s="40"/>
      <c r="FT1222" s="40"/>
      <c r="FU1222" s="40"/>
      <c r="FV1222" s="40"/>
      <c r="FW1222" s="40"/>
      <c r="FX1222" s="40"/>
      <c r="FY1222" s="40"/>
      <c r="FZ1222" s="40"/>
      <c r="GA1222" s="40"/>
      <c r="GB1222" s="40"/>
      <c r="GC1222" s="40"/>
      <c r="GD1222" s="40"/>
      <c r="GE1222" s="88"/>
      <c r="GF1222" s="88"/>
      <c r="GG1222" s="88"/>
      <c r="GH1222" s="88"/>
      <c r="GI1222" s="88"/>
      <c r="GJ1222" s="88"/>
      <c r="GK1222" s="88"/>
      <c r="GL1222" s="88"/>
      <c r="GM1222" s="88"/>
      <c r="GN1222" s="88"/>
    </row>
    <row r="1223" spans="1:196" s="195" customFormat="1">
      <c r="A1223" s="4"/>
      <c r="B1223" s="194"/>
      <c r="C1223" s="194"/>
      <c r="D1223" s="194"/>
      <c r="E1223" s="88"/>
      <c r="F1223" s="202"/>
      <c r="G1223" s="202"/>
      <c r="I1223" s="88"/>
      <c r="J1223" s="88"/>
      <c r="K1223" s="203"/>
      <c r="L1223" s="88"/>
      <c r="M1223" s="204"/>
      <c r="N1223" s="88"/>
      <c r="O1223" s="204"/>
      <c r="P1223" s="205"/>
      <c r="Q1223" s="88"/>
      <c r="R1223" s="88"/>
      <c r="S1223" s="88"/>
      <c r="T1223" s="88"/>
      <c r="U1223" s="88"/>
      <c r="V1223" s="88"/>
      <c r="W1223" s="88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88"/>
      <c r="GF1223" s="88"/>
      <c r="GG1223" s="88"/>
      <c r="GH1223" s="88"/>
      <c r="GI1223" s="88"/>
      <c r="GJ1223" s="88"/>
      <c r="GK1223" s="88"/>
      <c r="GL1223" s="88"/>
      <c r="GM1223" s="88"/>
      <c r="GN1223" s="88"/>
    </row>
    <row r="1224" spans="1:196" s="195" customFormat="1">
      <c r="A1224" s="4"/>
      <c r="B1224" s="194"/>
      <c r="C1224" s="194"/>
      <c r="D1224" s="194"/>
      <c r="E1224" s="88"/>
      <c r="F1224" s="202"/>
      <c r="G1224" s="202"/>
      <c r="I1224" s="88"/>
      <c r="J1224" s="88"/>
      <c r="K1224" s="203"/>
      <c r="L1224" s="88"/>
      <c r="M1224" s="204"/>
      <c r="N1224" s="88"/>
      <c r="O1224" s="204"/>
      <c r="P1224" s="205"/>
      <c r="Q1224" s="88"/>
      <c r="R1224" s="88"/>
      <c r="S1224" s="88"/>
      <c r="T1224" s="88"/>
      <c r="U1224" s="88"/>
      <c r="V1224" s="88"/>
      <c r="W1224" s="88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  <c r="CG1224" s="40"/>
      <c r="CH1224" s="40"/>
      <c r="CI1224" s="40"/>
      <c r="CJ1224" s="40"/>
      <c r="CK1224" s="40"/>
      <c r="CL1224" s="40"/>
      <c r="CM1224" s="40"/>
      <c r="CN1224" s="40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  <c r="FQ1224" s="40"/>
      <c r="FR1224" s="40"/>
      <c r="FS1224" s="40"/>
      <c r="FT1224" s="40"/>
      <c r="FU1224" s="40"/>
      <c r="FV1224" s="40"/>
      <c r="FW1224" s="40"/>
      <c r="FX1224" s="40"/>
      <c r="FY1224" s="40"/>
      <c r="FZ1224" s="40"/>
      <c r="GA1224" s="40"/>
      <c r="GB1224" s="40"/>
      <c r="GC1224" s="40"/>
      <c r="GD1224" s="40"/>
      <c r="GE1224" s="88"/>
      <c r="GF1224" s="88"/>
      <c r="GG1224" s="88"/>
      <c r="GH1224" s="88"/>
      <c r="GI1224" s="88"/>
      <c r="GJ1224" s="88"/>
      <c r="GK1224" s="88"/>
      <c r="GL1224" s="88"/>
      <c r="GM1224" s="88"/>
      <c r="GN1224" s="88"/>
    </row>
    <row r="1225" spans="1:196" s="195" customFormat="1">
      <c r="A1225" s="4"/>
      <c r="B1225" s="194"/>
      <c r="C1225" s="194"/>
      <c r="D1225" s="194"/>
      <c r="E1225" s="88"/>
      <c r="F1225" s="202"/>
      <c r="G1225" s="202"/>
      <c r="I1225" s="88"/>
      <c r="J1225" s="88"/>
      <c r="K1225" s="203"/>
      <c r="L1225" s="88"/>
      <c r="M1225" s="204"/>
      <c r="N1225" s="88"/>
      <c r="O1225" s="204"/>
      <c r="P1225" s="205"/>
      <c r="Q1225" s="88"/>
      <c r="R1225" s="88"/>
      <c r="S1225" s="88"/>
      <c r="T1225" s="88"/>
      <c r="U1225" s="88"/>
      <c r="V1225" s="88"/>
      <c r="W1225" s="88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  <c r="CG1225" s="40"/>
      <c r="CH1225" s="40"/>
      <c r="CI1225" s="40"/>
      <c r="CJ1225" s="40"/>
      <c r="CK1225" s="40"/>
      <c r="CL1225" s="40"/>
      <c r="CM1225" s="40"/>
      <c r="CN1225" s="40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  <c r="FQ1225" s="40"/>
      <c r="FR1225" s="40"/>
      <c r="FS1225" s="40"/>
      <c r="FT1225" s="40"/>
      <c r="FU1225" s="40"/>
      <c r="FV1225" s="40"/>
      <c r="FW1225" s="40"/>
      <c r="FX1225" s="40"/>
      <c r="FY1225" s="40"/>
      <c r="FZ1225" s="40"/>
      <c r="GA1225" s="40"/>
      <c r="GB1225" s="40"/>
      <c r="GC1225" s="40"/>
      <c r="GD1225" s="40"/>
      <c r="GE1225" s="88"/>
      <c r="GF1225" s="88"/>
      <c r="GG1225" s="88"/>
      <c r="GH1225" s="88"/>
      <c r="GI1225" s="88"/>
      <c r="GJ1225" s="88"/>
      <c r="GK1225" s="88"/>
      <c r="GL1225" s="88"/>
      <c r="GM1225" s="88"/>
      <c r="GN1225" s="88"/>
    </row>
    <row r="1226" spans="1:196" s="195" customFormat="1">
      <c r="A1226" s="4"/>
      <c r="B1226" s="194"/>
      <c r="C1226" s="194"/>
      <c r="D1226" s="194"/>
      <c r="E1226" s="88"/>
      <c r="F1226" s="202"/>
      <c r="G1226" s="202"/>
      <c r="I1226" s="88"/>
      <c r="J1226" s="88"/>
      <c r="K1226" s="203"/>
      <c r="L1226" s="88"/>
      <c r="M1226" s="204"/>
      <c r="N1226" s="88"/>
      <c r="O1226" s="204"/>
      <c r="P1226" s="205"/>
      <c r="Q1226" s="88"/>
      <c r="R1226" s="88"/>
      <c r="S1226" s="88"/>
      <c r="T1226" s="88"/>
      <c r="U1226" s="88"/>
      <c r="V1226" s="88"/>
      <c r="W1226" s="88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  <c r="CG1226" s="40"/>
      <c r="CH1226" s="40"/>
      <c r="CI1226" s="40"/>
      <c r="CJ1226" s="40"/>
      <c r="CK1226" s="40"/>
      <c r="CL1226" s="40"/>
      <c r="CM1226" s="40"/>
      <c r="CN1226" s="40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  <c r="FQ1226" s="40"/>
      <c r="FR1226" s="40"/>
      <c r="FS1226" s="40"/>
      <c r="FT1226" s="40"/>
      <c r="FU1226" s="40"/>
      <c r="FV1226" s="40"/>
      <c r="FW1226" s="40"/>
      <c r="FX1226" s="40"/>
      <c r="FY1226" s="40"/>
      <c r="FZ1226" s="40"/>
      <c r="GA1226" s="40"/>
      <c r="GB1226" s="40"/>
      <c r="GC1226" s="40"/>
      <c r="GD1226" s="40"/>
      <c r="GE1226" s="88"/>
      <c r="GF1226" s="88"/>
      <c r="GG1226" s="88"/>
      <c r="GH1226" s="88"/>
      <c r="GI1226" s="88"/>
      <c r="GJ1226" s="88"/>
      <c r="GK1226" s="88"/>
      <c r="GL1226" s="88"/>
      <c r="GM1226" s="88"/>
      <c r="GN1226" s="88"/>
    </row>
    <row r="1227" spans="1:196" s="195" customFormat="1">
      <c r="A1227" s="4"/>
      <c r="B1227" s="194"/>
      <c r="C1227" s="194"/>
      <c r="D1227" s="194"/>
      <c r="E1227" s="88"/>
      <c r="F1227" s="202"/>
      <c r="G1227" s="202"/>
      <c r="I1227" s="88"/>
      <c r="J1227" s="88"/>
      <c r="K1227" s="203"/>
      <c r="L1227" s="88"/>
      <c r="M1227" s="204"/>
      <c r="N1227" s="88"/>
      <c r="O1227" s="204"/>
      <c r="P1227" s="205"/>
      <c r="Q1227" s="88"/>
      <c r="R1227" s="88"/>
      <c r="S1227" s="88"/>
      <c r="T1227" s="88"/>
      <c r="U1227" s="88"/>
      <c r="V1227" s="88"/>
      <c r="W1227" s="88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  <c r="CG1227" s="40"/>
      <c r="CH1227" s="40"/>
      <c r="CI1227" s="40"/>
      <c r="CJ1227" s="40"/>
      <c r="CK1227" s="40"/>
      <c r="CL1227" s="40"/>
      <c r="CM1227" s="40"/>
      <c r="CN1227" s="40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  <c r="FQ1227" s="40"/>
      <c r="FR1227" s="40"/>
      <c r="FS1227" s="40"/>
      <c r="FT1227" s="40"/>
      <c r="FU1227" s="40"/>
      <c r="FV1227" s="40"/>
      <c r="FW1227" s="40"/>
      <c r="FX1227" s="40"/>
      <c r="FY1227" s="40"/>
      <c r="FZ1227" s="40"/>
      <c r="GA1227" s="40"/>
      <c r="GB1227" s="40"/>
      <c r="GC1227" s="40"/>
      <c r="GD1227" s="40"/>
      <c r="GE1227" s="88"/>
      <c r="GF1227" s="88"/>
      <c r="GG1227" s="88"/>
      <c r="GH1227" s="88"/>
      <c r="GI1227" s="88"/>
      <c r="GJ1227" s="88"/>
      <c r="GK1227" s="88"/>
      <c r="GL1227" s="88"/>
      <c r="GM1227" s="88"/>
      <c r="GN1227" s="88"/>
    </row>
    <row r="1228" spans="1:196" s="195" customFormat="1">
      <c r="A1228" s="4"/>
      <c r="B1228" s="194"/>
      <c r="C1228" s="194"/>
      <c r="D1228" s="194"/>
      <c r="E1228" s="88"/>
      <c r="F1228" s="202"/>
      <c r="G1228" s="202"/>
      <c r="I1228" s="88"/>
      <c r="J1228" s="88"/>
      <c r="K1228" s="203"/>
      <c r="L1228" s="88"/>
      <c r="M1228" s="204"/>
      <c r="N1228" s="88"/>
      <c r="O1228" s="204"/>
      <c r="P1228" s="205"/>
      <c r="Q1228" s="88"/>
      <c r="R1228" s="88"/>
      <c r="S1228" s="88"/>
      <c r="T1228" s="88"/>
      <c r="U1228" s="88"/>
      <c r="V1228" s="88"/>
      <c r="W1228" s="88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  <c r="FQ1228" s="40"/>
      <c r="FR1228" s="40"/>
      <c r="FS1228" s="40"/>
      <c r="FT1228" s="40"/>
      <c r="FU1228" s="40"/>
      <c r="FV1228" s="40"/>
      <c r="FW1228" s="40"/>
      <c r="FX1228" s="40"/>
      <c r="FY1228" s="40"/>
      <c r="FZ1228" s="40"/>
      <c r="GA1228" s="40"/>
      <c r="GB1228" s="40"/>
      <c r="GC1228" s="40"/>
      <c r="GD1228" s="40"/>
      <c r="GE1228" s="88"/>
      <c r="GF1228" s="88"/>
      <c r="GG1228" s="88"/>
      <c r="GH1228" s="88"/>
      <c r="GI1228" s="88"/>
      <c r="GJ1228" s="88"/>
      <c r="GK1228" s="88"/>
      <c r="GL1228" s="88"/>
      <c r="GM1228" s="88"/>
      <c r="GN1228" s="88"/>
    </row>
    <row r="1229" spans="1:196" s="195" customFormat="1">
      <c r="A1229" s="4"/>
      <c r="B1229" s="194"/>
      <c r="C1229" s="194"/>
      <c r="D1229" s="194"/>
      <c r="E1229" s="88"/>
      <c r="F1229" s="202"/>
      <c r="G1229" s="202"/>
      <c r="I1229" s="88"/>
      <c r="J1229" s="88"/>
      <c r="K1229" s="203"/>
      <c r="L1229" s="88"/>
      <c r="M1229" s="204"/>
      <c r="N1229" s="88"/>
      <c r="O1229" s="204"/>
      <c r="P1229" s="205"/>
      <c r="Q1229" s="88"/>
      <c r="R1229" s="88"/>
      <c r="S1229" s="88"/>
      <c r="T1229" s="88"/>
      <c r="U1229" s="88"/>
      <c r="V1229" s="88"/>
      <c r="W1229" s="88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  <c r="FQ1229" s="40"/>
      <c r="FR1229" s="40"/>
      <c r="FS1229" s="40"/>
      <c r="FT1229" s="40"/>
      <c r="FU1229" s="40"/>
      <c r="FV1229" s="40"/>
      <c r="FW1229" s="40"/>
      <c r="FX1229" s="40"/>
      <c r="FY1229" s="40"/>
      <c r="FZ1229" s="40"/>
      <c r="GA1229" s="40"/>
      <c r="GB1229" s="40"/>
      <c r="GC1229" s="40"/>
      <c r="GD1229" s="40"/>
      <c r="GE1229" s="88"/>
      <c r="GF1229" s="88"/>
      <c r="GG1229" s="88"/>
      <c r="GH1229" s="88"/>
      <c r="GI1229" s="88"/>
      <c r="GJ1229" s="88"/>
      <c r="GK1229" s="88"/>
      <c r="GL1229" s="88"/>
      <c r="GM1229" s="88"/>
      <c r="GN1229" s="88"/>
    </row>
    <row r="1230" spans="1:196" s="195" customFormat="1">
      <c r="A1230" s="4"/>
      <c r="B1230" s="194"/>
      <c r="C1230" s="194"/>
      <c r="D1230" s="194"/>
      <c r="E1230" s="88"/>
      <c r="F1230" s="202"/>
      <c r="G1230" s="202"/>
      <c r="I1230" s="88"/>
      <c r="J1230" s="88"/>
      <c r="K1230" s="203"/>
      <c r="L1230" s="88"/>
      <c r="M1230" s="204"/>
      <c r="N1230" s="88"/>
      <c r="O1230" s="204"/>
      <c r="P1230" s="205"/>
      <c r="Q1230" s="88"/>
      <c r="R1230" s="88"/>
      <c r="S1230" s="88"/>
      <c r="T1230" s="88"/>
      <c r="U1230" s="88"/>
      <c r="V1230" s="88"/>
      <c r="W1230" s="88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  <c r="FQ1230" s="40"/>
      <c r="FR1230" s="40"/>
      <c r="FS1230" s="40"/>
      <c r="FT1230" s="40"/>
      <c r="FU1230" s="40"/>
      <c r="FV1230" s="40"/>
      <c r="FW1230" s="40"/>
      <c r="FX1230" s="40"/>
      <c r="FY1230" s="40"/>
      <c r="FZ1230" s="40"/>
      <c r="GA1230" s="40"/>
      <c r="GB1230" s="40"/>
      <c r="GC1230" s="40"/>
      <c r="GD1230" s="40"/>
      <c r="GE1230" s="88"/>
      <c r="GF1230" s="88"/>
      <c r="GG1230" s="88"/>
      <c r="GH1230" s="88"/>
      <c r="GI1230" s="88"/>
      <c r="GJ1230" s="88"/>
      <c r="GK1230" s="88"/>
      <c r="GL1230" s="88"/>
      <c r="GM1230" s="88"/>
      <c r="GN1230" s="88"/>
    </row>
    <row r="1231" spans="1:196" s="195" customFormat="1">
      <c r="A1231" s="4"/>
      <c r="B1231" s="194"/>
      <c r="C1231" s="194"/>
      <c r="D1231" s="194"/>
      <c r="E1231" s="88"/>
      <c r="F1231" s="202"/>
      <c r="G1231" s="202"/>
      <c r="I1231" s="88"/>
      <c r="J1231" s="88"/>
      <c r="K1231" s="203"/>
      <c r="L1231" s="88"/>
      <c r="M1231" s="204"/>
      <c r="N1231" s="88"/>
      <c r="O1231" s="204"/>
      <c r="P1231" s="205"/>
      <c r="Q1231" s="88"/>
      <c r="R1231" s="88"/>
      <c r="S1231" s="88"/>
      <c r="T1231" s="88"/>
      <c r="U1231" s="88"/>
      <c r="V1231" s="88"/>
      <c r="W1231" s="88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  <c r="CG1231" s="40"/>
      <c r="CH1231" s="40"/>
      <c r="CI1231" s="40"/>
      <c r="CJ1231" s="40"/>
      <c r="CK1231" s="40"/>
      <c r="CL1231" s="40"/>
      <c r="CM1231" s="40"/>
      <c r="CN1231" s="40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  <c r="FQ1231" s="40"/>
      <c r="FR1231" s="40"/>
      <c r="FS1231" s="40"/>
      <c r="FT1231" s="40"/>
      <c r="FU1231" s="40"/>
      <c r="FV1231" s="40"/>
      <c r="FW1231" s="40"/>
      <c r="FX1231" s="40"/>
      <c r="FY1231" s="40"/>
      <c r="FZ1231" s="40"/>
      <c r="GA1231" s="40"/>
      <c r="GB1231" s="40"/>
      <c r="GC1231" s="40"/>
      <c r="GD1231" s="40"/>
      <c r="GE1231" s="88"/>
      <c r="GF1231" s="88"/>
      <c r="GG1231" s="88"/>
      <c r="GH1231" s="88"/>
      <c r="GI1231" s="88"/>
      <c r="GJ1231" s="88"/>
      <c r="GK1231" s="88"/>
      <c r="GL1231" s="88"/>
      <c r="GM1231" s="88"/>
      <c r="GN1231" s="88"/>
    </row>
    <row r="1232" spans="1:196" s="195" customFormat="1">
      <c r="A1232" s="4"/>
      <c r="B1232" s="194"/>
      <c r="C1232" s="194"/>
      <c r="D1232" s="194"/>
      <c r="E1232" s="88"/>
      <c r="F1232" s="202"/>
      <c r="G1232" s="202"/>
      <c r="I1232" s="88"/>
      <c r="J1232" s="88"/>
      <c r="K1232" s="203"/>
      <c r="L1232" s="88"/>
      <c r="M1232" s="204"/>
      <c r="N1232" s="88"/>
      <c r="O1232" s="204"/>
      <c r="P1232" s="205"/>
      <c r="Q1232" s="88"/>
      <c r="R1232" s="88"/>
      <c r="S1232" s="88"/>
      <c r="T1232" s="88"/>
      <c r="U1232" s="88"/>
      <c r="V1232" s="88"/>
      <c r="W1232" s="88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88"/>
      <c r="GF1232" s="88"/>
      <c r="GG1232" s="88"/>
      <c r="GH1232" s="88"/>
      <c r="GI1232" s="88"/>
      <c r="GJ1232" s="88"/>
      <c r="GK1232" s="88"/>
      <c r="GL1232" s="88"/>
      <c r="GM1232" s="88"/>
      <c r="GN1232" s="88"/>
    </row>
    <row r="1233" spans="1:196" s="195" customFormat="1">
      <c r="A1233" s="4"/>
      <c r="B1233" s="194"/>
      <c r="C1233" s="194"/>
      <c r="D1233" s="194"/>
      <c r="E1233" s="88"/>
      <c r="F1233" s="202"/>
      <c r="G1233" s="202"/>
      <c r="I1233" s="88"/>
      <c r="J1233" s="88"/>
      <c r="K1233" s="203"/>
      <c r="L1233" s="88"/>
      <c r="M1233" s="204"/>
      <c r="N1233" s="88"/>
      <c r="O1233" s="204"/>
      <c r="P1233" s="205"/>
      <c r="Q1233" s="88"/>
      <c r="R1233" s="88"/>
      <c r="S1233" s="88"/>
      <c r="T1233" s="88"/>
      <c r="U1233" s="88"/>
      <c r="V1233" s="88"/>
      <c r="W1233" s="88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  <c r="FQ1233" s="40"/>
      <c r="FR1233" s="40"/>
      <c r="FS1233" s="40"/>
      <c r="FT1233" s="40"/>
      <c r="FU1233" s="40"/>
      <c r="FV1233" s="40"/>
      <c r="FW1233" s="40"/>
      <c r="FX1233" s="40"/>
      <c r="FY1233" s="40"/>
      <c r="FZ1233" s="40"/>
      <c r="GA1233" s="40"/>
      <c r="GB1233" s="40"/>
      <c r="GC1233" s="40"/>
      <c r="GD1233" s="40"/>
      <c r="GE1233" s="88"/>
      <c r="GF1233" s="88"/>
      <c r="GG1233" s="88"/>
      <c r="GH1233" s="88"/>
      <c r="GI1233" s="88"/>
      <c r="GJ1233" s="88"/>
      <c r="GK1233" s="88"/>
      <c r="GL1233" s="88"/>
      <c r="GM1233" s="88"/>
      <c r="GN1233" s="88"/>
    </row>
    <row r="1234" spans="1:196" s="195" customFormat="1">
      <c r="A1234" s="4"/>
      <c r="B1234" s="194"/>
      <c r="C1234" s="194"/>
      <c r="D1234" s="194"/>
      <c r="E1234" s="88"/>
      <c r="F1234" s="202"/>
      <c r="G1234" s="202"/>
      <c r="I1234" s="88"/>
      <c r="J1234" s="88"/>
      <c r="K1234" s="203"/>
      <c r="L1234" s="88"/>
      <c r="M1234" s="204"/>
      <c r="N1234" s="88"/>
      <c r="O1234" s="204"/>
      <c r="P1234" s="205"/>
      <c r="Q1234" s="88"/>
      <c r="R1234" s="88"/>
      <c r="S1234" s="88"/>
      <c r="T1234" s="88"/>
      <c r="U1234" s="88"/>
      <c r="V1234" s="88"/>
      <c r="W1234" s="88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  <c r="FQ1234" s="40"/>
      <c r="FR1234" s="40"/>
      <c r="FS1234" s="40"/>
      <c r="FT1234" s="40"/>
      <c r="FU1234" s="40"/>
      <c r="FV1234" s="40"/>
      <c r="FW1234" s="40"/>
      <c r="FX1234" s="40"/>
      <c r="FY1234" s="40"/>
      <c r="FZ1234" s="40"/>
      <c r="GA1234" s="40"/>
      <c r="GB1234" s="40"/>
      <c r="GC1234" s="40"/>
      <c r="GD1234" s="40"/>
      <c r="GE1234" s="88"/>
      <c r="GF1234" s="88"/>
      <c r="GG1234" s="88"/>
      <c r="GH1234" s="88"/>
      <c r="GI1234" s="88"/>
      <c r="GJ1234" s="88"/>
      <c r="GK1234" s="88"/>
      <c r="GL1234" s="88"/>
      <c r="GM1234" s="88"/>
      <c r="GN1234" s="88"/>
    </row>
    <row r="1235" spans="1:196" s="195" customFormat="1">
      <c r="A1235" s="4"/>
      <c r="B1235" s="194"/>
      <c r="C1235" s="194"/>
      <c r="D1235" s="194"/>
      <c r="E1235" s="88"/>
      <c r="F1235" s="202"/>
      <c r="G1235" s="202"/>
      <c r="I1235" s="88"/>
      <c r="J1235" s="88"/>
      <c r="K1235" s="203"/>
      <c r="L1235" s="88"/>
      <c r="M1235" s="204"/>
      <c r="N1235" s="88"/>
      <c r="O1235" s="204"/>
      <c r="P1235" s="205"/>
      <c r="Q1235" s="88"/>
      <c r="R1235" s="88"/>
      <c r="S1235" s="88"/>
      <c r="T1235" s="88"/>
      <c r="U1235" s="88"/>
      <c r="V1235" s="88"/>
      <c r="W1235" s="88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  <c r="FQ1235" s="40"/>
      <c r="FR1235" s="40"/>
      <c r="FS1235" s="40"/>
      <c r="FT1235" s="40"/>
      <c r="FU1235" s="40"/>
      <c r="FV1235" s="40"/>
      <c r="FW1235" s="40"/>
      <c r="FX1235" s="40"/>
      <c r="FY1235" s="40"/>
      <c r="FZ1235" s="40"/>
      <c r="GA1235" s="40"/>
      <c r="GB1235" s="40"/>
      <c r="GC1235" s="40"/>
      <c r="GD1235" s="40"/>
      <c r="GE1235" s="88"/>
      <c r="GF1235" s="88"/>
      <c r="GG1235" s="88"/>
      <c r="GH1235" s="88"/>
      <c r="GI1235" s="88"/>
      <c r="GJ1235" s="88"/>
      <c r="GK1235" s="88"/>
      <c r="GL1235" s="88"/>
      <c r="GM1235" s="88"/>
      <c r="GN1235" s="88"/>
    </row>
    <row r="1236" spans="1:196" s="195" customFormat="1">
      <c r="A1236" s="4"/>
      <c r="B1236" s="194"/>
      <c r="C1236" s="194"/>
      <c r="D1236" s="194"/>
      <c r="E1236" s="88"/>
      <c r="F1236" s="202"/>
      <c r="G1236" s="202"/>
      <c r="I1236" s="88"/>
      <c r="J1236" s="88"/>
      <c r="K1236" s="203"/>
      <c r="L1236" s="88"/>
      <c r="M1236" s="204"/>
      <c r="N1236" s="88"/>
      <c r="O1236" s="204"/>
      <c r="P1236" s="205"/>
      <c r="Q1236" s="88"/>
      <c r="R1236" s="88"/>
      <c r="S1236" s="88"/>
      <c r="T1236" s="88"/>
      <c r="U1236" s="88"/>
      <c r="V1236" s="88"/>
      <c r="W1236" s="88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  <c r="FQ1236" s="40"/>
      <c r="FR1236" s="40"/>
      <c r="FS1236" s="40"/>
      <c r="FT1236" s="40"/>
      <c r="FU1236" s="40"/>
      <c r="FV1236" s="40"/>
      <c r="FW1236" s="40"/>
      <c r="FX1236" s="40"/>
      <c r="FY1236" s="40"/>
      <c r="FZ1236" s="40"/>
      <c r="GA1236" s="40"/>
      <c r="GB1236" s="40"/>
      <c r="GC1236" s="40"/>
      <c r="GD1236" s="40"/>
      <c r="GE1236" s="88"/>
      <c r="GF1236" s="88"/>
      <c r="GG1236" s="88"/>
      <c r="GH1236" s="88"/>
      <c r="GI1236" s="88"/>
      <c r="GJ1236" s="88"/>
      <c r="GK1236" s="88"/>
      <c r="GL1236" s="88"/>
      <c r="GM1236" s="88"/>
      <c r="GN1236" s="88"/>
    </row>
    <row r="1237" spans="1:196" s="195" customFormat="1">
      <c r="A1237" s="4"/>
      <c r="B1237" s="194"/>
      <c r="C1237" s="194"/>
      <c r="D1237" s="194"/>
      <c r="E1237" s="88"/>
      <c r="F1237" s="202"/>
      <c r="G1237" s="202"/>
      <c r="I1237" s="88"/>
      <c r="J1237" s="88"/>
      <c r="K1237" s="203"/>
      <c r="L1237" s="88"/>
      <c r="M1237" s="204"/>
      <c r="N1237" s="88"/>
      <c r="O1237" s="204"/>
      <c r="P1237" s="205"/>
      <c r="Q1237" s="88"/>
      <c r="R1237" s="88"/>
      <c r="S1237" s="88"/>
      <c r="T1237" s="88"/>
      <c r="U1237" s="88"/>
      <c r="V1237" s="88"/>
      <c r="W1237" s="88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  <c r="FQ1237" s="40"/>
      <c r="FR1237" s="40"/>
      <c r="FS1237" s="40"/>
      <c r="FT1237" s="40"/>
      <c r="FU1237" s="40"/>
      <c r="FV1237" s="40"/>
      <c r="FW1237" s="40"/>
      <c r="FX1237" s="40"/>
      <c r="FY1237" s="40"/>
      <c r="FZ1237" s="40"/>
      <c r="GA1237" s="40"/>
      <c r="GB1237" s="40"/>
      <c r="GC1237" s="40"/>
      <c r="GD1237" s="40"/>
      <c r="GE1237" s="88"/>
      <c r="GF1237" s="88"/>
      <c r="GG1237" s="88"/>
      <c r="GH1237" s="88"/>
      <c r="GI1237" s="88"/>
      <c r="GJ1237" s="88"/>
      <c r="GK1237" s="88"/>
      <c r="GL1237" s="88"/>
      <c r="GM1237" s="88"/>
      <c r="GN1237" s="88"/>
    </row>
    <row r="1238" spans="1:196" s="195" customFormat="1">
      <c r="A1238" s="4"/>
      <c r="B1238" s="194"/>
      <c r="C1238" s="194"/>
      <c r="D1238" s="194"/>
      <c r="E1238" s="88"/>
      <c r="F1238" s="202"/>
      <c r="G1238" s="202"/>
      <c r="I1238" s="88"/>
      <c r="J1238" s="88"/>
      <c r="K1238" s="203"/>
      <c r="L1238" s="88"/>
      <c r="M1238" s="204"/>
      <c r="N1238" s="88"/>
      <c r="O1238" s="204"/>
      <c r="P1238" s="205"/>
      <c r="Q1238" s="88"/>
      <c r="R1238" s="88"/>
      <c r="S1238" s="88"/>
      <c r="T1238" s="88"/>
      <c r="U1238" s="88"/>
      <c r="V1238" s="88"/>
      <c r="W1238" s="88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  <c r="FQ1238" s="40"/>
      <c r="FR1238" s="40"/>
      <c r="FS1238" s="40"/>
      <c r="FT1238" s="40"/>
      <c r="FU1238" s="40"/>
      <c r="FV1238" s="40"/>
      <c r="FW1238" s="40"/>
      <c r="FX1238" s="40"/>
      <c r="FY1238" s="40"/>
      <c r="FZ1238" s="40"/>
      <c r="GA1238" s="40"/>
      <c r="GB1238" s="40"/>
      <c r="GC1238" s="40"/>
      <c r="GD1238" s="40"/>
      <c r="GE1238" s="88"/>
      <c r="GF1238" s="88"/>
      <c r="GG1238" s="88"/>
      <c r="GH1238" s="88"/>
      <c r="GI1238" s="88"/>
      <c r="GJ1238" s="88"/>
      <c r="GK1238" s="88"/>
      <c r="GL1238" s="88"/>
      <c r="GM1238" s="88"/>
      <c r="GN1238" s="88"/>
    </row>
    <row r="1239" spans="1:196" s="195" customFormat="1">
      <c r="A1239" s="4"/>
      <c r="B1239" s="194"/>
      <c r="C1239" s="194"/>
      <c r="D1239" s="194"/>
      <c r="E1239" s="88"/>
      <c r="F1239" s="202"/>
      <c r="G1239" s="202"/>
      <c r="I1239" s="88"/>
      <c r="J1239" s="88"/>
      <c r="K1239" s="203"/>
      <c r="L1239" s="88"/>
      <c r="M1239" s="204"/>
      <c r="N1239" s="88"/>
      <c r="O1239" s="204"/>
      <c r="P1239" s="205"/>
      <c r="Q1239" s="88"/>
      <c r="R1239" s="88"/>
      <c r="S1239" s="88"/>
      <c r="T1239" s="88"/>
      <c r="U1239" s="88"/>
      <c r="V1239" s="88"/>
      <c r="W1239" s="88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  <c r="FQ1239" s="40"/>
      <c r="FR1239" s="40"/>
      <c r="FS1239" s="40"/>
      <c r="FT1239" s="40"/>
      <c r="FU1239" s="40"/>
      <c r="FV1239" s="40"/>
      <c r="FW1239" s="40"/>
      <c r="FX1239" s="40"/>
      <c r="FY1239" s="40"/>
      <c r="FZ1239" s="40"/>
      <c r="GA1239" s="40"/>
      <c r="GB1239" s="40"/>
      <c r="GC1239" s="40"/>
      <c r="GD1239" s="40"/>
      <c r="GE1239" s="88"/>
      <c r="GF1239" s="88"/>
      <c r="GG1239" s="88"/>
      <c r="GH1239" s="88"/>
      <c r="GI1239" s="88"/>
      <c r="GJ1239" s="88"/>
      <c r="GK1239" s="88"/>
      <c r="GL1239" s="88"/>
      <c r="GM1239" s="88"/>
      <c r="GN1239" s="88"/>
    </row>
    <row r="1240" spans="1:196" s="195" customFormat="1">
      <c r="A1240" s="4"/>
      <c r="B1240" s="194"/>
      <c r="C1240" s="194"/>
      <c r="D1240" s="194"/>
      <c r="E1240" s="88"/>
      <c r="F1240" s="202"/>
      <c r="G1240" s="202"/>
      <c r="I1240" s="88"/>
      <c r="J1240" s="88"/>
      <c r="K1240" s="203"/>
      <c r="L1240" s="88"/>
      <c r="M1240" s="204"/>
      <c r="N1240" s="88"/>
      <c r="O1240" s="204"/>
      <c r="P1240" s="205"/>
      <c r="Q1240" s="88"/>
      <c r="R1240" s="88"/>
      <c r="S1240" s="88"/>
      <c r="T1240" s="88"/>
      <c r="U1240" s="88"/>
      <c r="V1240" s="88"/>
      <c r="W1240" s="88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  <c r="FQ1240" s="40"/>
      <c r="FR1240" s="40"/>
      <c r="FS1240" s="40"/>
      <c r="FT1240" s="40"/>
      <c r="FU1240" s="40"/>
      <c r="FV1240" s="40"/>
      <c r="FW1240" s="40"/>
      <c r="FX1240" s="40"/>
      <c r="FY1240" s="40"/>
      <c r="FZ1240" s="40"/>
      <c r="GA1240" s="40"/>
      <c r="GB1240" s="40"/>
      <c r="GC1240" s="40"/>
      <c r="GD1240" s="40"/>
      <c r="GE1240" s="88"/>
      <c r="GF1240" s="88"/>
      <c r="GG1240" s="88"/>
      <c r="GH1240" s="88"/>
      <c r="GI1240" s="88"/>
      <c r="GJ1240" s="88"/>
      <c r="GK1240" s="88"/>
      <c r="GL1240" s="88"/>
      <c r="GM1240" s="88"/>
      <c r="GN1240" s="88"/>
    </row>
    <row r="1241" spans="1:196" s="195" customFormat="1">
      <c r="A1241" s="4"/>
      <c r="B1241" s="194"/>
      <c r="C1241" s="194"/>
      <c r="D1241" s="194"/>
      <c r="E1241" s="88"/>
      <c r="F1241" s="202"/>
      <c r="G1241" s="202"/>
      <c r="I1241" s="88"/>
      <c r="J1241" s="88"/>
      <c r="K1241" s="203"/>
      <c r="L1241" s="88"/>
      <c r="M1241" s="204"/>
      <c r="N1241" s="88"/>
      <c r="O1241" s="204"/>
      <c r="P1241" s="205"/>
      <c r="Q1241" s="88"/>
      <c r="R1241" s="88"/>
      <c r="S1241" s="88"/>
      <c r="T1241" s="88"/>
      <c r="U1241" s="88"/>
      <c r="V1241" s="88"/>
      <c r="W1241" s="88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88"/>
      <c r="GF1241" s="88"/>
      <c r="GG1241" s="88"/>
      <c r="GH1241" s="88"/>
      <c r="GI1241" s="88"/>
      <c r="GJ1241" s="88"/>
      <c r="GK1241" s="88"/>
      <c r="GL1241" s="88"/>
      <c r="GM1241" s="88"/>
      <c r="GN1241" s="88"/>
    </row>
    <row r="1242" spans="1:196" s="195" customFormat="1">
      <c r="A1242" s="4"/>
      <c r="B1242" s="194"/>
      <c r="C1242" s="194"/>
      <c r="D1242" s="194"/>
      <c r="E1242" s="88"/>
      <c r="F1242" s="202"/>
      <c r="G1242" s="202"/>
      <c r="I1242" s="88"/>
      <c r="J1242" s="88"/>
      <c r="K1242" s="203"/>
      <c r="L1242" s="88"/>
      <c r="M1242" s="204"/>
      <c r="N1242" s="88"/>
      <c r="O1242" s="204"/>
      <c r="P1242" s="205"/>
      <c r="Q1242" s="88"/>
      <c r="R1242" s="88"/>
      <c r="S1242" s="88"/>
      <c r="T1242" s="88"/>
      <c r="U1242" s="88"/>
      <c r="V1242" s="88"/>
      <c r="W1242" s="88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  <c r="FQ1242" s="40"/>
      <c r="FR1242" s="40"/>
      <c r="FS1242" s="40"/>
      <c r="FT1242" s="40"/>
      <c r="FU1242" s="40"/>
      <c r="FV1242" s="40"/>
      <c r="FW1242" s="40"/>
      <c r="FX1242" s="40"/>
      <c r="FY1242" s="40"/>
      <c r="FZ1242" s="40"/>
      <c r="GA1242" s="40"/>
      <c r="GB1242" s="40"/>
      <c r="GC1242" s="40"/>
      <c r="GD1242" s="40"/>
      <c r="GE1242" s="88"/>
      <c r="GF1242" s="88"/>
      <c r="GG1242" s="88"/>
      <c r="GH1242" s="88"/>
      <c r="GI1242" s="88"/>
      <c r="GJ1242" s="88"/>
      <c r="GK1242" s="88"/>
      <c r="GL1242" s="88"/>
      <c r="GM1242" s="88"/>
      <c r="GN1242" s="88"/>
    </row>
    <row r="1243" spans="1:196" s="195" customFormat="1">
      <c r="A1243" s="4"/>
      <c r="B1243" s="194"/>
      <c r="C1243" s="194"/>
      <c r="D1243" s="194"/>
      <c r="E1243" s="88"/>
      <c r="F1243" s="202"/>
      <c r="G1243" s="202"/>
      <c r="I1243" s="88"/>
      <c r="J1243" s="88"/>
      <c r="K1243" s="203"/>
      <c r="L1243" s="88"/>
      <c r="M1243" s="204"/>
      <c r="N1243" s="88"/>
      <c r="O1243" s="204"/>
      <c r="P1243" s="205"/>
      <c r="Q1243" s="88"/>
      <c r="R1243" s="88"/>
      <c r="S1243" s="88"/>
      <c r="T1243" s="88"/>
      <c r="U1243" s="88"/>
      <c r="V1243" s="88"/>
      <c r="W1243" s="88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  <c r="FQ1243" s="40"/>
      <c r="FR1243" s="40"/>
      <c r="FS1243" s="40"/>
      <c r="FT1243" s="40"/>
      <c r="FU1243" s="40"/>
      <c r="FV1243" s="40"/>
      <c r="FW1243" s="40"/>
      <c r="FX1243" s="40"/>
      <c r="FY1243" s="40"/>
      <c r="FZ1243" s="40"/>
      <c r="GA1243" s="40"/>
      <c r="GB1243" s="40"/>
      <c r="GC1243" s="40"/>
      <c r="GD1243" s="40"/>
      <c r="GE1243" s="88"/>
      <c r="GF1243" s="88"/>
      <c r="GG1243" s="88"/>
      <c r="GH1243" s="88"/>
      <c r="GI1243" s="88"/>
      <c r="GJ1243" s="88"/>
      <c r="GK1243" s="88"/>
      <c r="GL1243" s="88"/>
      <c r="GM1243" s="88"/>
      <c r="GN1243" s="88"/>
    </row>
    <row r="1244" spans="1:196" s="195" customFormat="1">
      <c r="A1244" s="4"/>
      <c r="B1244" s="194"/>
      <c r="C1244" s="194"/>
      <c r="D1244" s="194"/>
      <c r="E1244" s="88"/>
      <c r="F1244" s="202"/>
      <c r="G1244" s="202"/>
      <c r="I1244" s="88"/>
      <c r="J1244" s="88"/>
      <c r="K1244" s="203"/>
      <c r="L1244" s="88"/>
      <c r="M1244" s="204"/>
      <c r="N1244" s="88"/>
      <c r="O1244" s="204"/>
      <c r="P1244" s="205"/>
      <c r="Q1244" s="88"/>
      <c r="R1244" s="88"/>
      <c r="S1244" s="88"/>
      <c r="T1244" s="88"/>
      <c r="U1244" s="88"/>
      <c r="V1244" s="88"/>
      <c r="W1244" s="88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  <c r="FQ1244" s="40"/>
      <c r="FR1244" s="40"/>
      <c r="FS1244" s="40"/>
      <c r="FT1244" s="40"/>
      <c r="FU1244" s="40"/>
      <c r="FV1244" s="40"/>
      <c r="FW1244" s="40"/>
      <c r="FX1244" s="40"/>
      <c r="FY1244" s="40"/>
      <c r="FZ1244" s="40"/>
      <c r="GA1244" s="40"/>
      <c r="GB1244" s="40"/>
      <c r="GC1244" s="40"/>
      <c r="GD1244" s="40"/>
      <c r="GE1244" s="88"/>
      <c r="GF1244" s="88"/>
      <c r="GG1244" s="88"/>
      <c r="GH1244" s="88"/>
      <c r="GI1244" s="88"/>
      <c r="GJ1244" s="88"/>
      <c r="GK1244" s="88"/>
      <c r="GL1244" s="88"/>
      <c r="GM1244" s="88"/>
      <c r="GN1244" s="88"/>
    </row>
    <row r="1245" spans="1:196" s="195" customFormat="1">
      <c r="A1245" s="4"/>
      <c r="B1245" s="194"/>
      <c r="C1245" s="194"/>
      <c r="D1245" s="194"/>
      <c r="E1245" s="88"/>
      <c r="F1245" s="202"/>
      <c r="G1245" s="202"/>
      <c r="I1245" s="88"/>
      <c r="J1245" s="88"/>
      <c r="K1245" s="203"/>
      <c r="L1245" s="88"/>
      <c r="M1245" s="204"/>
      <c r="N1245" s="88"/>
      <c r="O1245" s="204"/>
      <c r="P1245" s="205"/>
      <c r="Q1245" s="88"/>
      <c r="R1245" s="88"/>
      <c r="S1245" s="88"/>
      <c r="T1245" s="88"/>
      <c r="U1245" s="88"/>
      <c r="V1245" s="88"/>
      <c r="W1245" s="88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  <c r="FQ1245" s="40"/>
      <c r="FR1245" s="40"/>
      <c r="FS1245" s="40"/>
      <c r="FT1245" s="40"/>
      <c r="FU1245" s="40"/>
      <c r="FV1245" s="40"/>
      <c r="FW1245" s="40"/>
      <c r="FX1245" s="40"/>
      <c r="FY1245" s="40"/>
      <c r="FZ1245" s="40"/>
      <c r="GA1245" s="40"/>
      <c r="GB1245" s="40"/>
      <c r="GC1245" s="40"/>
      <c r="GD1245" s="40"/>
      <c r="GE1245" s="88"/>
      <c r="GF1245" s="88"/>
      <c r="GG1245" s="88"/>
      <c r="GH1245" s="88"/>
      <c r="GI1245" s="88"/>
      <c r="GJ1245" s="88"/>
      <c r="GK1245" s="88"/>
      <c r="GL1245" s="88"/>
      <c r="GM1245" s="88"/>
      <c r="GN1245" s="88"/>
    </row>
    <row r="1246" spans="1:196" s="195" customFormat="1">
      <c r="A1246" s="4"/>
      <c r="B1246" s="194"/>
      <c r="C1246" s="194"/>
      <c r="D1246" s="194"/>
      <c r="E1246" s="88"/>
      <c r="F1246" s="202"/>
      <c r="G1246" s="202"/>
      <c r="I1246" s="88"/>
      <c r="J1246" s="88"/>
      <c r="K1246" s="203"/>
      <c r="L1246" s="88"/>
      <c r="M1246" s="204"/>
      <c r="N1246" s="88"/>
      <c r="O1246" s="204"/>
      <c r="P1246" s="205"/>
      <c r="Q1246" s="88"/>
      <c r="R1246" s="88"/>
      <c r="S1246" s="88"/>
      <c r="T1246" s="88"/>
      <c r="U1246" s="88"/>
      <c r="V1246" s="88"/>
      <c r="W1246" s="88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  <c r="FQ1246" s="40"/>
      <c r="FR1246" s="40"/>
      <c r="FS1246" s="40"/>
      <c r="FT1246" s="40"/>
      <c r="FU1246" s="40"/>
      <c r="FV1246" s="40"/>
      <c r="FW1246" s="40"/>
      <c r="FX1246" s="40"/>
      <c r="FY1246" s="40"/>
      <c r="FZ1246" s="40"/>
      <c r="GA1246" s="40"/>
      <c r="GB1246" s="40"/>
      <c r="GC1246" s="40"/>
      <c r="GD1246" s="40"/>
      <c r="GE1246" s="88"/>
      <c r="GF1246" s="88"/>
      <c r="GG1246" s="88"/>
      <c r="GH1246" s="88"/>
      <c r="GI1246" s="88"/>
      <c r="GJ1246" s="88"/>
      <c r="GK1246" s="88"/>
      <c r="GL1246" s="88"/>
      <c r="GM1246" s="88"/>
      <c r="GN1246" s="88"/>
    </row>
    <row r="1247" spans="1:196" s="195" customFormat="1">
      <c r="A1247" s="4"/>
      <c r="B1247" s="194"/>
      <c r="C1247" s="194"/>
      <c r="D1247" s="194"/>
      <c r="E1247" s="88"/>
      <c r="F1247" s="202"/>
      <c r="G1247" s="202"/>
      <c r="I1247" s="88"/>
      <c r="J1247" s="88"/>
      <c r="K1247" s="203"/>
      <c r="L1247" s="88"/>
      <c r="M1247" s="204"/>
      <c r="N1247" s="88"/>
      <c r="O1247" s="204"/>
      <c r="P1247" s="205"/>
      <c r="Q1247" s="88"/>
      <c r="R1247" s="88"/>
      <c r="S1247" s="88"/>
      <c r="T1247" s="88"/>
      <c r="U1247" s="88"/>
      <c r="V1247" s="88"/>
      <c r="W1247" s="88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  <c r="FQ1247" s="40"/>
      <c r="FR1247" s="40"/>
      <c r="FS1247" s="40"/>
      <c r="FT1247" s="40"/>
      <c r="FU1247" s="40"/>
      <c r="FV1247" s="40"/>
      <c r="FW1247" s="40"/>
      <c r="FX1247" s="40"/>
      <c r="FY1247" s="40"/>
      <c r="FZ1247" s="40"/>
      <c r="GA1247" s="40"/>
      <c r="GB1247" s="40"/>
      <c r="GC1247" s="40"/>
      <c r="GD1247" s="40"/>
      <c r="GE1247" s="88"/>
      <c r="GF1247" s="88"/>
      <c r="GG1247" s="88"/>
      <c r="GH1247" s="88"/>
      <c r="GI1247" s="88"/>
      <c r="GJ1247" s="88"/>
      <c r="GK1247" s="88"/>
      <c r="GL1247" s="88"/>
      <c r="GM1247" s="88"/>
      <c r="GN1247" s="88"/>
    </row>
    <row r="1248" spans="1:196" s="195" customFormat="1">
      <c r="A1248" s="4"/>
      <c r="B1248" s="194"/>
      <c r="C1248" s="194"/>
      <c r="D1248" s="194"/>
      <c r="E1248" s="88"/>
      <c r="F1248" s="202"/>
      <c r="G1248" s="202"/>
      <c r="I1248" s="88"/>
      <c r="J1248" s="88"/>
      <c r="K1248" s="203"/>
      <c r="L1248" s="88"/>
      <c r="M1248" s="204"/>
      <c r="N1248" s="88"/>
      <c r="O1248" s="204"/>
      <c r="P1248" s="205"/>
      <c r="Q1248" s="88"/>
      <c r="R1248" s="88"/>
      <c r="S1248" s="88"/>
      <c r="T1248" s="88"/>
      <c r="U1248" s="88"/>
      <c r="V1248" s="88"/>
      <c r="W1248" s="88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  <c r="CG1248" s="40"/>
      <c r="CH1248" s="40"/>
      <c r="CI1248" s="40"/>
      <c r="CJ1248" s="40"/>
      <c r="CK1248" s="40"/>
      <c r="CL1248" s="40"/>
      <c r="CM1248" s="40"/>
      <c r="CN1248" s="40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  <c r="FQ1248" s="40"/>
      <c r="FR1248" s="40"/>
      <c r="FS1248" s="40"/>
      <c r="FT1248" s="40"/>
      <c r="FU1248" s="40"/>
      <c r="FV1248" s="40"/>
      <c r="FW1248" s="40"/>
      <c r="FX1248" s="40"/>
      <c r="FY1248" s="40"/>
      <c r="FZ1248" s="40"/>
      <c r="GA1248" s="40"/>
      <c r="GB1248" s="40"/>
      <c r="GC1248" s="40"/>
      <c r="GD1248" s="40"/>
      <c r="GE1248" s="88"/>
      <c r="GF1248" s="88"/>
      <c r="GG1248" s="88"/>
      <c r="GH1248" s="88"/>
      <c r="GI1248" s="88"/>
      <c r="GJ1248" s="88"/>
      <c r="GK1248" s="88"/>
      <c r="GL1248" s="88"/>
      <c r="GM1248" s="88"/>
      <c r="GN1248" s="88"/>
    </row>
    <row r="1249" spans="1:196" s="195" customFormat="1">
      <c r="A1249" s="4"/>
      <c r="B1249" s="194"/>
      <c r="C1249" s="194"/>
      <c r="D1249" s="194"/>
      <c r="E1249" s="88"/>
      <c r="F1249" s="202"/>
      <c r="G1249" s="202"/>
      <c r="I1249" s="88"/>
      <c r="J1249" s="88"/>
      <c r="K1249" s="203"/>
      <c r="L1249" s="88"/>
      <c r="M1249" s="204"/>
      <c r="N1249" s="88"/>
      <c r="O1249" s="204"/>
      <c r="P1249" s="205"/>
      <c r="Q1249" s="88"/>
      <c r="R1249" s="88"/>
      <c r="S1249" s="88"/>
      <c r="T1249" s="88"/>
      <c r="U1249" s="88"/>
      <c r="V1249" s="88"/>
      <c r="W1249" s="88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  <c r="FQ1249" s="40"/>
      <c r="FR1249" s="40"/>
      <c r="FS1249" s="40"/>
      <c r="FT1249" s="40"/>
      <c r="FU1249" s="40"/>
      <c r="FV1249" s="40"/>
      <c r="FW1249" s="40"/>
      <c r="FX1249" s="40"/>
      <c r="FY1249" s="40"/>
      <c r="FZ1249" s="40"/>
      <c r="GA1249" s="40"/>
      <c r="GB1249" s="40"/>
      <c r="GC1249" s="40"/>
      <c r="GD1249" s="40"/>
      <c r="GE1249" s="88"/>
      <c r="GF1249" s="88"/>
      <c r="GG1249" s="88"/>
      <c r="GH1249" s="88"/>
      <c r="GI1249" s="88"/>
      <c r="GJ1249" s="88"/>
      <c r="GK1249" s="88"/>
      <c r="GL1249" s="88"/>
      <c r="GM1249" s="88"/>
      <c r="GN1249" s="88"/>
    </row>
    <row r="1250" spans="1:196" s="195" customFormat="1">
      <c r="A1250" s="4"/>
      <c r="B1250" s="194"/>
      <c r="C1250" s="194"/>
      <c r="D1250" s="194"/>
      <c r="E1250" s="88"/>
      <c r="F1250" s="202"/>
      <c r="G1250" s="202"/>
      <c r="I1250" s="88"/>
      <c r="J1250" s="88"/>
      <c r="K1250" s="203"/>
      <c r="L1250" s="88"/>
      <c r="M1250" s="204"/>
      <c r="N1250" s="88"/>
      <c r="O1250" s="204"/>
      <c r="P1250" s="205"/>
      <c r="Q1250" s="88"/>
      <c r="R1250" s="88"/>
      <c r="S1250" s="88"/>
      <c r="T1250" s="88"/>
      <c r="U1250" s="88"/>
      <c r="V1250" s="88"/>
      <c r="W1250" s="88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  <c r="FQ1250" s="40"/>
      <c r="FR1250" s="40"/>
      <c r="FS1250" s="40"/>
      <c r="FT1250" s="40"/>
      <c r="FU1250" s="40"/>
      <c r="FV1250" s="40"/>
      <c r="FW1250" s="40"/>
      <c r="FX1250" s="40"/>
      <c r="FY1250" s="40"/>
      <c r="FZ1250" s="40"/>
      <c r="GA1250" s="40"/>
      <c r="GB1250" s="40"/>
      <c r="GC1250" s="40"/>
      <c r="GD1250" s="40"/>
      <c r="GE1250" s="88"/>
      <c r="GF1250" s="88"/>
      <c r="GG1250" s="88"/>
      <c r="GH1250" s="88"/>
      <c r="GI1250" s="88"/>
      <c r="GJ1250" s="88"/>
      <c r="GK1250" s="88"/>
      <c r="GL1250" s="88"/>
      <c r="GM1250" s="88"/>
      <c r="GN1250" s="88"/>
    </row>
    <row r="1251" spans="1:196" s="195" customFormat="1">
      <c r="A1251" s="4"/>
      <c r="B1251" s="194"/>
      <c r="C1251" s="194"/>
      <c r="D1251" s="194"/>
      <c r="E1251" s="88"/>
      <c r="F1251" s="202"/>
      <c r="G1251" s="202"/>
      <c r="I1251" s="88"/>
      <c r="J1251" s="88"/>
      <c r="K1251" s="203"/>
      <c r="L1251" s="88"/>
      <c r="M1251" s="204"/>
      <c r="N1251" s="88"/>
      <c r="O1251" s="204"/>
      <c r="P1251" s="205"/>
      <c r="Q1251" s="88"/>
      <c r="R1251" s="88"/>
      <c r="S1251" s="88"/>
      <c r="T1251" s="88"/>
      <c r="U1251" s="88"/>
      <c r="V1251" s="88"/>
      <c r="W1251" s="88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  <c r="FQ1251" s="40"/>
      <c r="FR1251" s="40"/>
      <c r="FS1251" s="40"/>
      <c r="FT1251" s="40"/>
      <c r="FU1251" s="40"/>
      <c r="FV1251" s="40"/>
      <c r="FW1251" s="40"/>
      <c r="FX1251" s="40"/>
      <c r="FY1251" s="40"/>
      <c r="FZ1251" s="40"/>
      <c r="GA1251" s="40"/>
      <c r="GB1251" s="40"/>
      <c r="GC1251" s="40"/>
      <c r="GD1251" s="40"/>
      <c r="GE1251" s="88"/>
      <c r="GF1251" s="88"/>
      <c r="GG1251" s="88"/>
      <c r="GH1251" s="88"/>
      <c r="GI1251" s="88"/>
      <c r="GJ1251" s="88"/>
      <c r="GK1251" s="88"/>
      <c r="GL1251" s="88"/>
      <c r="GM1251" s="88"/>
      <c r="GN1251" s="88"/>
    </row>
    <row r="1252" spans="1:196" s="195" customFormat="1">
      <c r="A1252" s="4"/>
      <c r="B1252" s="194"/>
      <c r="C1252" s="194"/>
      <c r="D1252" s="194"/>
      <c r="E1252" s="88"/>
      <c r="F1252" s="202"/>
      <c r="G1252" s="202"/>
      <c r="I1252" s="88"/>
      <c r="J1252" s="88"/>
      <c r="K1252" s="203"/>
      <c r="L1252" s="88"/>
      <c r="M1252" s="204"/>
      <c r="N1252" s="88"/>
      <c r="O1252" s="204"/>
      <c r="P1252" s="205"/>
      <c r="Q1252" s="88"/>
      <c r="R1252" s="88"/>
      <c r="S1252" s="88"/>
      <c r="T1252" s="88"/>
      <c r="U1252" s="88"/>
      <c r="V1252" s="88"/>
      <c r="W1252" s="88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  <c r="FQ1252" s="40"/>
      <c r="FR1252" s="40"/>
      <c r="FS1252" s="40"/>
      <c r="FT1252" s="40"/>
      <c r="FU1252" s="40"/>
      <c r="FV1252" s="40"/>
      <c r="FW1252" s="40"/>
      <c r="FX1252" s="40"/>
      <c r="FY1252" s="40"/>
      <c r="FZ1252" s="40"/>
      <c r="GA1252" s="40"/>
      <c r="GB1252" s="40"/>
      <c r="GC1252" s="40"/>
      <c r="GD1252" s="40"/>
      <c r="GE1252" s="88"/>
      <c r="GF1252" s="88"/>
      <c r="GG1252" s="88"/>
      <c r="GH1252" s="88"/>
      <c r="GI1252" s="88"/>
      <c r="GJ1252" s="88"/>
      <c r="GK1252" s="88"/>
      <c r="GL1252" s="88"/>
      <c r="GM1252" s="88"/>
      <c r="GN1252" s="88"/>
    </row>
    <row r="1253" spans="1:196" s="195" customFormat="1">
      <c r="A1253" s="4"/>
      <c r="B1253" s="194"/>
      <c r="C1253" s="194"/>
      <c r="D1253" s="194"/>
      <c r="E1253" s="88"/>
      <c r="F1253" s="202"/>
      <c r="G1253" s="202"/>
      <c r="I1253" s="88"/>
      <c r="J1253" s="88"/>
      <c r="K1253" s="203"/>
      <c r="L1253" s="88"/>
      <c r="M1253" s="204"/>
      <c r="N1253" s="88"/>
      <c r="O1253" s="204"/>
      <c r="P1253" s="205"/>
      <c r="Q1253" s="88"/>
      <c r="R1253" s="88"/>
      <c r="S1253" s="88"/>
      <c r="T1253" s="88"/>
      <c r="U1253" s="88"/>
      <c r="V1253" s="88"/>
      <c r="W1253" s="88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  <c r="FQ1253" s="40"/>
      <c r="FR1253" s="40"/>
      <c r="FS1253" s="40"/>
      <c r="FT1253" s="40"/>
      <c r="FU1253" s="40"/>
      <c r="FV1253" s="40"/>
      <c r="FW1253" s="40"/>
      <c r="FX1253" s="40"/>
      <c r="FY1253" s="40"/>
      <c r="FZ1253" s="40"/>
      <c r="GA1253" s="40"/>
      <c r="GB1253" s="40"/>
      <c r="GC1253" s="40"/>
      <c r="GD1253" s="40"/>
      <c r="GE1253" s="88"/>
      <c r="GF1253" s="88"/>
      <c r="GG1253" s="88"/>
      <c r="GH1253" s="88"/>
      <c r="GI1253" s="88"/>
      <c r="GJ1253" s="88"/>
      <c r="GK1253" s="88"/>
      <c r="GL1253" s="88"/>
      <c r="GM1253" s="88"/>
      <c r="GN1253" s="88"/>
    </row>
    <row r="1254" spans="1:196" s="195" customFormat="1">
      <c r="A1254" s="4"/>
      <c r="B1254" s="194"/>
      <c r="C1254" s="194"/>
      <c r="D1254" s="194"/>
      <c r="E1254" s="88"/>
      <c r="F1254" s="202"/>
      <c r="G1254" s="202"/>
      <c r="I1254" s="88"/>
      <c r="J1254" s="88"/>
      <c r="K1254" s="203"/>
      <c r="L1254" s="88"/>
      <c r="M1254" s="204"/>
      <c r="N1254" s="88"/>
      <c r="O1254" s="204"/>
      <c r="P1254" s="205"/>
      <c r="Q1254" s="88"/>
      <c r="R1254" s="88"/>
      <c r="S1254" s="88"/>
      <c r="T1254" s="88"/>
      <c r="U1254" s="88"/>
      <c r="V1254" s="88"/>
      <c r="W1254" s="88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  <c r="CG1254" s="40"/>
      <c r="CH1254" s="40"/>
      <c r="CI1254" s="40"/>
      <c r="CJ1254" s="40"/>
      <c r="CK1254" s="40"/>
      <c r="CL1254" s="40"/>
      <c r="CM1254" s="40"/>
      <c r="CN1254" s="40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  <c r="FQ1254" s="40"/>
      <c r="FR1254" s="40"/>
      <c r="FS1254" s="40"/>
      <c r="FT1254" s="40"/>
      <c r="FU1254" s="40"/>
      <c r="FV1254" s="40"/>
      <c r="FW1254" s="40"/>
      <c r="FX1254" s="40"/>
      <c r="FY1254" s="40"/>
      <c r="FZ1254" s="40"/>
      <c r="GA1254" s="40"/>
      <c r="GB1254" s="40"/>
      <c r="GC1254" s="40"/>
      <c r="GD1254" s="40"/>
      <c r="GE1254" s="88"/>
      <c r="GF1254" s="88"/>
      <c r="GG1254" s="88"/>
      <c r="GH1254" s="88"/>
      <c r="GI1254" s="88"/>
      <c r="GJ1254" s="88"/>
      <c r="GK1254" s="88"/>
      <c r="GL1254" s="88"/>
      <c r="GM1254" s="88"/>
      <c r="GN1254" s="88"/>
    </row>
    <row r="1255" spans="1:196" s="195" customFormat="1">
      <c r="A1255" s="4"/>
      <c r="B1255" s="194"/>
      <c r="C1255" s="194"/>
      <c r="D1255" s="194"/>
      <c r="E1255" s="88"/>
      <c r="F1255" s="202"/>
      <c r="G1255" s="202"/>
      <c r="I1255" s="88"/>
      <c r="J1255" s="88"/>
      <c r="K1255" s="203"/>
      <c r="L1255" s="88"/>
      <c r="M1255" s="204"/>
      <c r="N1255" s="88"/>
      <c r="O1255" s="204"/>
      <c r="P1255" s="205"/>
      <c r="Q1255" s="88"/>
      <c r="R1255" s="88"/>
      <c r="S1255" s="88"/>
      <c r="T1255" s="88"/>
      <c r="U1255" s="88"/>
      <c r="V1255" s="88"/>
      <c r="W1255" s="88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  <c r="CG1255" s="40"/>
      <c r="CH1255" s="40"/>
      <c r="CI1255" s="40"/>
      <c r="CJ1255" s="40"/>
      <c r="CK1255" s="40"/>
      <c r="CL1255" s="40"/>
      <c r="CM1255" s="40"/>
      <c r="CN1255" s="40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  <c r="FQ1255" s="40"/>
      <c r="FR1255" s="40"/>
      <c r="FS1255" s="40"/>
      <c r="FT1255" s="40"/>
      <c r="FU1255" s="40"/>
      <c r="FV1255" s="40"/>
      <c r="FW1255" s="40"/>
      <c r="FX1255" s="40"/>
      <c r="FY1255" s="40"/>
      <c r="FZ1255" s="40"/>
      <c r="GA1255" s="40"/>
      <c r="GB1255" s="40"/>
      <c r="GC1255" s="40"/>
      <c r="GD1255" s="40"/>
      <c r="GE1255" s="88"/>
      <c r="GF1255" s="88"/>
      <c r="GG1255" s="88"/>
      <c r="GH1255" s="88"/>
      <c r="GI1255" s="88"/>
      <c r="GJ1255" s="88"/>
      <c r="GK1255" s="88"/>
      <c r="GL1255" s="88"/>
      <c r="GM1255" s="88"/>
      <c r="GN1255" s="88"/>
    </row>
    <row r="1256" spans="1:196" s="195" customFormat="1">
      <c r="A1256" s="4"/>
      <c r="B1256" s="194"/>
      <c r="C1256" s="194"/>
      <c r="D1256" s="194"/>
      <c r="E1256" s="88"/>
      <c r="F1256" s="202"/>
      <c r="G1256" s="202"/>
      <c r="I1256" s="88"/>
      <c r="J1256" s="88"/>
      <c r="K1256" s="203"/>
      <c r="L1256" s="88"/>
      <c r="M1256" s="204"/>
      <c r="N1256" s="88"/>
      <c r="O1256" s="204"/>
      <c r="P1256" s="205"/>
      <c r="Q1256" s="88"/>
      <c r="R1256" s="88"/>
      <c r="S1256" s="88"/>
      <c r="T1256" s="88"/>
      <c r="U1256" s="88"/>
      <c r="V1256" s="88"/>
      <c r="W1256" s="88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  <c r="CG1256" s="40"/>
      <c r="CH1256" s="40"/>
      <c r="CI1256" s="40"/>
      <c r="CJ1256" s="40"/>
      <c r="CK1256" s="40"/>
      <c r="CL1256" s="40"/>
      <c r="CM1256" s="40"/>
      <c r="CN1256" s="40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  <c r="FQ1256" s="40"/>
      <c r="FR1256" s="40"/>
      <c r="FS1256" s="40"/>
      <c r="FT1256" s="40"/>
      <c r="FU1256" s="40"/>
      <c r="FV1256" s="40"/>
      <c r="FW1256" s="40"/>
      <c r="FX1256" s="40"/>
      <c r="FY1256" s="40"/>
      <c r="FZ1256" s="40"/>
      <c r="GA1256" s="40"/>
      <c r="GB1256" s="40"/>
      <c r="GC1256" s="40"/>
      <c r="GD1256" s="40"/>
      <c r="GE1256" s="88"/>
      <c r="GF1256" s="88"/>
      <c r="GG1256" s="88"/>
      <c r="GH1256" s="88"/>
      <c r="GI1256" s="88"/>
      <c r="GJ1256" s="88"/>
      <c r="GK1256" s="88"/>
      <c r="GL1256" s="88"/>
      <c r="GM1256" s="88"/>
      <c r="GN1256" s="88"/>
    </row>
    <row r="1257" spans="1:196" s="195" customFormat="1">
      <c r="A1257" s="4"/>
      <c r="B1257" s="194"/>
      <c r="C1257" s="194"/>
      <c r="D1257" s="194"/>
      <c r="E1257" s="88"/>
      <c r="F1257" s="202"/>
      <c r="G1257" s="202"/>
      <c r="I1257" s="88"/>
      <c r="J1257" s="88"/>
      <c r="K1257" s="203"/>
      <c r="L1257" s="88"/>
      <c r="M1257" s="204"/>
      <c r="N1257" s="88"/>
      <c r="O1257" s="204"/>
      <c r="P1257" s="205"/>
      <c r="Q1257" s="88"/>
      <c r="R1257" s="88"/>
      <c r="S1257" s="88"/>
      <c r="T1257" s="88"/>
      <c r="U1257" s="88"/>
      <c r="V1257" s="88"/>
      <c r="W1257" s="88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  <c r="FQ1257" s="40"/>
      <c r="FR1257" s="40"/>
      <c r="FS1257" s="40"/>
      <c r="FT1257" s="40"/>
      <c r="FU1257" s="40"/>
      <c r="FV1257" s="40"/>
      <c r="FW1257" s="40"/>
      <c r="FX1257" s="40"/>
      <c r="FY1257" s="40"/>
      <c r="FZ1257" s="40"/>
      <c r="GA1257" s="40"/>
      <c r="GB1257" s="40"/>
      <c r="GC1257" s="40"/>
      <c r="GD1257" s="40"/>
      <c r="GE1257" s="88"/>
      <c r="GF1257" s="88"/>
      <c r="GG1257" s="88"/>
      <c r="GH1257" s="88"/>
      <c r="GI1257" s="88"/>
      <c r="GJ1257" s="88"/>
      <c r="GK1257" s="88"/>
      <c r="GL1257" s="88"/>
      <c r="GM1257" s="88"/>
      <c r="GN1257" s="88"/>
    </row>
    <row r="1258" spans="1:196" s="195" customFormat="1">
      <c r="A1258" s="4"/>
      <c r="B1258" s="194"/>
      <c r="C1258" s="194"/>
      <c r="D1258" s="194"/>
      <c r="E1258" s="88"/>
      <c r="F1258" s="202"/>
      <c r="G1258" s="202"/>
      <c r="I1258" s="88"/>
      <c r="J1258" s="88"/>
      <c r="K1258" s="203"/>
      <c r="L1258" s="88"/>
      <c r="M1258" s="204"/>
      <c r="N1258" s="88"/>
      <c r="O1258" s="204"/>
      <c r="P1258" s="205"/>
      <c r="Q1258" s="88"/>
      <c r="R1258" s="88"/>
      <c r="S1258" s="88"/>
      <c r="T1258" s="88"/>
      <c r="U1258" s="88"/>
      <c r="V1258" s="88"/>
      <c r="W1258" s="88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  <c r="FQ1258" s="40"/>
      <c r="FR1258" s="40"/>
      <c r="FS1258" s="40"/>
      <c r="FT1258" s="40"/>
      <c r="FU1258" s="40"/>
      <c r="FV1258" s="40"/>
      <c r="FW1258" s="40"/>
      <c r="FX1258" s="40"/>
      <c r="FY1258" s="40"/>
      <c r="FZ1258" s="40"/>
      <c r="GA1258" s="40"/>
      <c r="GB1258" s="40"/>
      <c r="GC1258" s="40"/>
      <c r="GD1258" s="40"/>
      <c r="GE1258" s="88"/>
      <c r="GF1258" s="88"/>
      <c r="GG1258" s="88"/>
      <c r="GH1258" s="88"/>
      <c r="GI1258" s="88"/>
      <c r="GJ1258" s="88"/>
      <c r="GK1258" s="88"/>
      <c r="GL1258" s="88"/>
      <c r="GM1258" s="88"/>
      <c r="GN1258" s="88"/>
    </row>
    <row r="1259" spans="1:196" s="195" customFormat="1">
      <c r="A1259" s="4"/>
      <c r="B1259" s="194"/>
      <c r="C1259" s="194"/>
      <c r="D1259" s="194"/>
      <c r="E1259" s="88"/>
      <c r="F1259" s="202"/>
      <c r="G1259" s="202"/>
      <c r="I1259" s="88"/>
      <c r="J1259" s="88"/>
      <c r="K1259" s="203"/>
      <c r="L1259" s="88"/>
      <c r="M1259" s="204"/>
      <c r="N1259" s="88"/>
      <c r="O1259" s="204"/>
      <c r="P1259" s="205"/>
      <c r="Q1259" s="88"/>
      <c r="R1259" s="88"/>
      <c r="S1259" s="88"/>
      <c r="T1259" s="88"/>
      <c r="U1259" s="88"/>
      <c r="V1259" s="88"/>
      <c r="W1259" s="88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  <c r="CG1259" s="40"/>
      <c r="CH1259" s="40"/>
      <c r="CI1259" s="40"/>
      <c r="CJ1259" s="40"/>
      <c r="CK1259" s="40"/>
      <c r="CL1259" s="40"/>
      <c r="CM1259" s="40"/>
      <c r="CN1259" s="40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  <c r="FQ1259" s="40"/>
      <c r="FR1259" s="40"/>
      <c r="FS1259" s="40"/>
      <c r="FT1259" s="40"/>
      <c r="FU1259" s="40"/>
      <c r="FV1259" s="40"/>
      <c r="FW1259" s="40"/>
      <c r="FX1259" s="40"/>
      <c r="FY1259" s="40"/>
      <c r="FZ1259" s="40"/>
      <c r="GA1259" s="40"/>
      <c r="GB1259" s="40"/>
      <c r="GC1259" s="40"/>
      <c r="GD1259" s="40"/>
      <c r="GE1259" s="88"/>
      <c r="GF1259" s="88"/>
      <c r="GG1259" s="88"/>
      <c r="GH1259" s="88"/>
      <c r="GI1259" s="88"/>
      <c r="GJ1259" s="88"/>
      <c r="GK1259" s="88"/>
      <c r="GL1259" s="88"/>
      <c r="GM1259" s="88"/>
      <c r="GN1259" s="88"/>
    </row>
    <row r="1260" spans="1:196" s="195" customFormat="1">
      <c r="A1260" s="4"/>
      <c r="B1260" s="194"/>
      <c r="C1260" s="194"/>
      <c r="D1260" s="194"/>
      <c r="E1260" s="88"/>
      <c r="F1260" s="202"/>
      <c r="G1260" s="202"/>
      <c r="I1260" s="88"/>
      <c r="J1260" s="88"/>
      <c r="K1260" s="203"/>
      <c r="L1260" s="88"/>
      <c r="M1260" s="204"/>
      <c r="N1260" s="88"/>
      <c r="O1260" s="204"/>
      <c r="P1260" s="205"/>
      <c r="Q1260" s="88"/>
      <c r="R1260" s="88"/>
      <c r="S1260" s="88"/>
      <c r="T1260" s="88"/>
      <c r="U1260" s="88"/>
      <c r="V1260" s="88"/>
      <c r="W1260" s="88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  <c r="CG1260" s="40"/>
      <c r="CH1260" s="40"/>
      <c r="CI1260" s="40"/>
      <c r="CJ1260" s="40"/>
      <c r="CK1260" s="40"/>
      <c r="CL1260" s="40"/>
      <c r="CM1260" s="40"/>
      <c r="CN1260" s="40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  <c r="FQ1260" s="40"/>
      <c r="FR1260" s="40"/>
      <c r="FS1260" s="40"/>
      <c r="FT1260" s="40"/>
      <c r="FU1260" s="40"/>
      <c r="FV1260" s="40"/>
      <c r="FW1260" s="40"/>
      <c r="FX1260" s="40"/>
      <c r="FY1260" s="40"/>
      <c r="FZ1260" s="40"/>
      <c r="GA1260" s="40"/>
      <c r="GB1260" s="40"/>
      <c r="GC1260" s="40"/>
      <c r="GD1260" s="40"/>
      <c r="GE1260" s="88"/>
      <c r="GF1260" s="88"/>
      <c r="GG1260" s="88"/>
      <c r="GH1260" s="88"/>
      <c r="GI1260" s="88"/>
      <c r="GJ1260" s="88"/>
      <c r="GK1260" s="88"/>
      <c r="GL1260" s="88"/>
      <c r="GM1260" s="88"/>
      <c r="GN1260" s="88"/>
    </row>
    <row r="1261" spans="1:196" s="195" customFormat="1">
      <c r="A1261" s="4"/>
      <c r="B1261" s="194"/>
      <c r="C1261" s="194"/>
      <c r="D1261" s="194"/>
      <c r="E1261" s="88"/>
      <c r="F1261" s="202"/>
      <c r="G1261" s="202"/>
      <c r="I1261" s="88"/>
      <c r="J1261" s="88"/>
      <c r="K1261" s="203"/>
      <c r="L1261" s="88"/>
      <c r="M1261" s="204"/>
      <c r="N1261" s="88"/>
      <c r="O1261" s="204"/>
      <c r="P1261" s="205"/>
      <c r="Q1261" s="88"/>
      <c r="R1261" s="88"/>
      <c r="S1261" s="88"/>
      <c r="T1261" s="88"/>
      <c r="U1261" s="88"/>
      <c r="V1261" s="88"/>
      <c r="W1261" s="88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  <c r="FQ1261" s="40"/>
      <c r="FR1261" s="40"/>
      <c r="FS1261" s="40"/>
      <c r="FT1261" s="40"/>
      <c r="FU1261" s="40"/>
      <c r="FV1261" s="40"/>
      <c r="FW1261" s="40"/>
      <c r="FX1261" s="40"/>
      <c r="FY1261" s="40"/>
      <c r="FZ1261" s="40"/>
      <c r="GA1261" s="40"/>
      <c r="GB1261" s="40"/>
      <c r="GC1261" s="40"/>
      <c r="GD1261" s="40"/>
      <c r="GE1261" s="88"/>
      <c r="GF1261" s="88"/>
      <c r="GG1261" s="88"/>
      <c r="GH1261" s="88"/>
      <c r="GI1261" s="88"/>
      <c r="GJ1261" s="88"/>
      <c r="GK1261" s="88"/>
      <c r="GL1261" s="88"/>
      <c r="GM1261" s="88"/>
      <c r="GN1261" s="88"/>
    </row>
    <row r="1262" spans="1:196" s="195" customFormat="1">
      <c r="A1262" s="4"/>
      <c r="B1262" s="194"/>
      <c r="C1262" s="194"/>
      <c r="D1262" s="194"/>
      <c r="E1262" s="88"/>
      <c r="F1262" s="202"/>
      <c r="G1262" s="202"/>
      <c r="I1262" s="88"/>
      <c r="J1262" s="88"/>
      <c r="K1262" s="203"/>
      <c r="L1262" s="88"/>
      <c r="M1262" s="204"/>
      <c r="N1262" s="88"/>
      <c r="O1262" s="204"/>
      <c r="P1262" s="205"/>
      <c r="Q1262" s="88"/>
      <c r="R1262" s="88"/>
      <c r="S1262" s="88"/>
      <c r="T1262" s="88"/>
      <c r="U1262" s="88"/>
      <c r="V1262" s="88"/>
      <c r="W1262" s="88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  <c r="CG1262" s="40"/>
      <c r="CH1262" s="40"/>
      <c r="CI1262" s="40"/>
      <c r="CJ1262" s="40"/>
      <c r="CK1262" s="40"/>
      <c r="CL1262" s="40"/>
      <c r="CM1262" s="40"/>
      <c r="CN1262" s="40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  <c r="FQ1262" s="40"/>
      <c r="FR1262" s="40"/>
      <c r="FS1262" s="40"/>
      <c r="FT1262" s="40"/>
      <c r="FU1262" s="40"/>
      <c r="FV1262" s="40"/>
      <c r="FW1262" s="40"/>
      <c r="FX1262" s="40"/>
      <c r="FY1262" s="40"/>
      <c r="FZ1262" s="40"/>
      <c r="GA1262" s="40"/>
      <c r="GB1262" s="40"/>
      <c r="GC1262" s="40"/>
      <c r="GD1262" s="40"/>
      <c r="GE1262" s="88"/>
      <c r="GF1262" s="88"/>
      <c r="GG1262" s="88"/>
      <c r="GH1262" s="88"/>
      <c r="GI1262" s="88"/>
      <c r="GJ1262" s="88"/>
      <c r="GK1262" s="88"/>
      <c r="GL1262" s="88"/>
      <c r="GM1262" s="88"/>
      <c r="GN1262" s="88"/>
    </row>
    <row r="1263" spans="1:196" s="195" customFormat="1">
      <c r="A1263" s="4"/>
      <c r="B1263" s="194"/>
      <c r="C1263" s="194"/>
      <c r="D1263" s="194"/>
      <c r="E1263" s="88"/>
      <c r="F1263" s="202"/>
      <c r="G1263" s="202"/>
      <c r="I1263" s="88"/>
      <c r="J1263" s="88"/>
      <c r="K1263" s="203"/>
      <c r="L1263" s="88"/>
      <c r="M1263" s="204"/>
      <c r="N1263" s="88"/>
      <c r="O1263" s="204"/>
      <c r="P1263" s="205"/>
      <c r="Q1263" s="88"/>
      <c r="R1263" s="88"/>
      <c r="S1263" s="88"/>
      <c r="T1263" s="88"/>
      <c r="U1263" s="88"/>
      <c r="V1263" s="88"/>
      <c r="W1263" s="88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  <c r="FQ1263" s="40"/>
      <c r="FR1263" s="40"/>
      <c r="FS1263" s="40"/>
      <c r="FT1263" s="40"/>
      <c r="FU1263" s="40"/>
      <c r="FV1263" s="40"/>
      <c r="FW1263" s="40"/>
      <c r="FX1263" s="40"/>
      <c r="FY1263" s="40"/>
      <c r="FZ1263" s="40"/>
      <c r="GA1263" s="40"/>
      <c r="GB1263" s="40"/>
      <c r="GC1263" s="40"/>
      <c r="GD1263" s="40"/>
      <c r="GE1263" s="88"/>
      <c r="GF1263" s="88"/>
      <c r="GG1263" s="88"/>
      <c r="GH1263" s="88"/>
      <c r="GI1263" s="88"/>
      <c r="GJ1263" s="88"/>
      <c r="GK1263" s="88"/>
      <c r="GL1263" s="88"/>
      <c r="GM1263" s="88"/>
      <c r="GN1263" s="88"/>
    </row>
    <row r="1264" spans="1:196" s="195" customFormat="1">
      <c r="A1264" s="4"/>
      <c r="B1264" s="194"/>
      <c r="C1264" s="194"/>
      <c r="D1264" s="194"/>
      <c r="E1264" s="88"/>
      <c r="F1264" s="202"/>
      <c r="G1264" s="202"/>
      <c r="I1264" s="88"/>
      <c r="J1264" s="88"/>
      <c r="K1264" s="203"/>
      <c r="L1264" s="88"/>
      <c r="M1264" s="204"/>
      <c r="N1264" s="88"/>
      <c r="O1264" s="204"/>
      <c r="P1264" s="205"/>
      <c r="Q1264" s="88"/>
      <c r="R1264" s="88"/>
      <c r="S1264" s="88"/>
      <c r="T1264" s="88"/>
      <c r="U1264" s="88"/>
      <c r="V1264" s="88"/>
      <c r="W1264" s="88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  <c r="FQ1264" s="40"/>
      <c r="FR1264" s="40"/>
      <c r="FS1264" s="40"/>
      <c r="FT1264" s="40"/>
      <c r="FU1264" s="40"/>
      <c r="FV1264" s="40"/>
      <c r="FW1264" s="40"/>
      <c r="FX1264" s="40"/>
      <c r="FY1264" s="40"/>
      <c r="FZ1264" s="40"/>
      <c r="GA1264" s="40"/>
      <c r="GB1264" s="40"/>
      <c r="GC1264" s="40"/>
      <c r="GD1264" s="40"/>
      <c r="GE1264" s="88"/>
      <c r="GF1264" s="88"/>
      <c r="GG1264" s="88"/>
      <c r="GH1264" s="88"/>
      <c r="GI1264" s="88"/>
      <c r="GJ1264" s="88"/>
      <c r="GK1264" s="88"/>
      <c r="GL1264" s="88"/>
      <c r="GM1264" s="88"/>
      <c r="GN1264" s="88"/>
    </row>
    <row r="1265" spans="1:196" s="195" customFormat="1">
      <c r="A1265" s="4"/>
      <c r="B1265" s="194"/>
      <c r="C1265" s="194"/>
      <c r="D1265" s="194"/>
      <c r="E1265" s="88"/>
      <c r="F1265" s="202"/>
      <c r="G1265" s="202"/>
      <c r="I1265" s="88"/>
      <c r="J1265" s="88"/>
      <c r="K1265" s="203"/>
      <c r="L1265" s="88"/>
      <c r="M1265" s="204"/>
      <c r="N1265" s="88"/>
      <c r="O1265" s="204"/>
      <c r="P1265" s="205"/>
      <c r="Q1265" s="88"/>
      <c r="R1265" s="88"/>
      <c r="S1265" s="88"/>
      <c r="T1265" s="88"/>
      <c r="U1265" s="88"/>
      <c r="V1265" s="88"/>
      <c r="W1265" s="88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  <c r="FQ1265" s="40"/>
      <c r="FR1265" s="40"/>
      <c r="FS1265" s="40"/>
      <c r="FT1265" s="40"/>
      <c r="FU1265" s="40"/>
      <c r="FV1265" s="40"/>
      <c r="FW1265" s="40"/>
      <c r="FX1265" s="40"/>
      <c r="FY1265" s="40"/>
      <c r="FZ1265" s="40"/>
      <c r="GA1265" s="40"/>
      <c r="GB1265" s="40"/>
      <c r="GC1265" s="40"/>
      <c r="GD1265" s="40"/>
      <c r="GE1265" s="88"/>
      <c r="GF1265" s="88"/>
      <c r="GG1265" s="88"/>
      <c r="GH1265" s="88"/>
      <c r="GI1265" s="88"/>
      <c r="GJ1265" s="88"/>
      <c r="GK1265" s="88"/>
      <c r="GL1265" s="88"/>
      <c r="GM1265" s="88"/>
      <c r="GN1265" s="88"/>
    </row>
    <row r="1266" spans="1:196" s="195" customFormat="1">
      <c r="A1266" s="4"/>
      <c r="B1266" s="194"/>
      <c r="C1266" s="194"/>
      <c r="D1266" s="194"/>
      <c r="E1266" s="88"/>
      <c r="F1266" s="202"/>
      <c r="G1266" s="202"/>
      <c r="I1266" s="88"/>
      <c r="J1266" s="88"/>
      <c r="K1266" s="203"/>
      <c r="L1266" s="88"/>
      <c r="M1266" s="204"/>
      <c r="N1266" s="88"/>
      <c r="O1266" s="204"/>
      <c r="P1266" s="205"/>
      <c r="Q1266" s="88"/>
      <c r="R1266" s="88"/>
      <c r="S1266" s="88"/>
      <c r="T1266" s="88"/>
      <c r="U1266" s="88"/>
      <c r="V1266" s="88"/>
      <c r="W1266" s="88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  <c r="FQ1266" s="40"/>
      <c r="FR1266" s="40"/>
      <c r="FS1266" s="40"/>
      <c r="FT1266" s="40"/>
      <c r="FU1266" s="40"/>
      <c r="FV1266" s="40"/>
      <c r="FW1266" s="40"/>
      <c r="FX1266" s="40"/>
      <c r="FY1266" s="40"/>
      <c r="FZ1266" s="40"/>
      <c r="GA1266" s="40"/>
      <c r="GB1266" s="40"/>
      <c r="GC1266" s="40"/>
      <c r="GD1266" s="40"/>
      <c r="GE1266" s="88"/>
      <c r="GF1266" s="88"/>
      <c r="GG1266" s="88"/>
      <c r="GH1266" s="88"/>
      <c r="GI1266" s="88"/>
      <c r="GJ1266" s="88"/>
      <c r="GK1266" s="88"/>
      <c r="GL1266" s="88"/>
      <c r="GM1266" s="88"/>
      <c r="GN1266" s="88"/>
    </row>
    <row r="1267" spans="1:196" s="195" customFormat="1">
      <c r="A1267" s="4"/>
      <c r="B1267" s="194"/>
      <c r="C1267" s="194"/>
      <c r="D1267" s="194"/>
      <c r="E1267" s="88"/>
      <c r="F1267" s="202"/>
      <c r="G1267" s="202"/>
      <c r="I1267" s="88"/>
      <c r="J1267" s="88"/>
      <c r="K1267" s="203"/>
      <c r="L1267" s="88"/>
      <c r="M1267" s="204"/>
      <c r="N1267" s="88"/>
      <c r="O1267" s="204"/>
      <c r="P1267" s="205"/>
      <c r="Q1267" s="88"/>
      <c r="R1267" s="88"/>
      <c r="S1267" s="88"/>
      <c r="T1267" s="88"/>
      <c r="U1267" s="88"/>
      <c r="V1267" s="88"/>
      <c r="W1267" s="88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  <c r="FQ1267" s="40"/>
      <c r="FR1267" s="40"/>
      <c r="FS1267" s="40"/>
      <c r="FT1267" s="40"/>
      <c r="FU1267" s="40"/>
      <c r="FV1267" s="40"/>
      <c r="FW1267" s="40"/>
      <c r="FX1267" s="40"/>
      <c r="FY1267" s="40"/>
      <c r="FZ1267" s="40"/>
      <c r="GA1267" s="40"/>
      <c r="GB1267" s="40"/>
      <c r="GC1267" s="40"/>
      <c r="GD1267" s="40"/>
      <c r="GE1267" s="88"/>
      <c r="GF1267" s="88"/>
      <c r="GG1267" s="88"/>
      <c r="GH1267" s="88"/>
      <c r="GI1267" s="88"/>
      <c r="GJ1267" s="88"/>
      <c r="GK1267" s="88"/>
      <c r="GL1267" s="88"/>
      <c r="GM1267" s="88"/>
      <c r="GN1267" s="88"/>
    </row>
    <row r="1268" spans="1:196" s="195" customFormat="1">
      <c r="A1268" s="4"/>
      <c r="B1268" s="194"/>
      <c r="C1268" s="194"/>
      <c r="D1268" s="194"/>
      <c r="E1268" s="88"/>
      <c r="F1268" s="202"/>
      <c r="G1268" s="202"/>
      <c r="I1268" s="88"/>
      <c r="J1268" s="88"/>
      <c r="K1268" s="203"/>
      <c r="L1268" s="88"/>
      <c r="M1268" s="204"/>
      <c r="N1268" s="88"/>
      <c r="O1268" s="204"/>
      <c r="P1268" s="205"/>
      <c r="Q1268" s="88"/>
      <c r="R1268" s="88"/>
      <c r="S1268" s="88"/>
      <c r="T1268" s="88"/>
      <c r="U1268" s="88"/>
      <c r="V1268" s="88"/>
      <c r="W1268" s="88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  <c r="CG1268" s="40"/>
      <c r="CH1268" s="40"/>
      <c r="CI1268" s="40"/>
      <c r="CJ1268" s="40"/>
      <c r="CK1268" s="40"/>
      <c r="CL1268" s="40"/>
      <c r="CM1268" s="40"/>
      <c r="CN1268" s="40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  <c r="FQ1268" s="40"/>
      <c r="FR1268" s="40"/>
      <c r="FS1268" s="40"/>
      <c r="FT1268" s="40"/>
      <c r="FU1268" s="40"/>
      <c r="FV1268" s="40"/>
      <c r="FW1268" s="40"/>
      <c r="FX1268" s="40"/>
      <c r="FY1268" s="40"/>
      <c r="FZ1268" s="40"/>
      <c r="GA1268" s="40"/>
      <c r="GB1268" s="40"/>
      <c r="GC1268" s="40"/>
      <c r="GD1268" s="40"/>
      <c r="GE1268" s="88"/>
      <c r="GF1268" s="88"/>
      <c r="GG1268" s="88"/>
      <c r="GH1268" s="88"/>
      <c r="GI1268" s="88"/>
      <c r="GJ1268" s="88"/>
      <c r="GK1268" s="88"/>
      <c r="GL1268" s="88"/>
      <c r="GM1268" s="88"/>
      <c r="GN1268" s="88"/>
    </row>
    <row r="1269" spans="1:196" s="195" customFormat="1">
      <c r="A1269" s="4"/>
      <c r="B1269" s="194"/>
      <c r="C1269" s="194"/>
      <c r="D1269" s="194"/>
      <c r="E1269" s="88"/>
      <c r="F1269" s="202"/>
      <c r="G1269" s="202"/>
      <c r="I1269" s="88"/>
      <c r="J1269" s="88"/>
      <c r="K1269" s="203"/>
      <c r="L1269" s="88"/>
      <c r="M1269" s="204"/>
      <c r="N1269" s="88"/>
      <c r="O1269" s="204"/>
      <c r="P1269" s="205"/>
      <c r="Q1269" s="88"/>
      <c r="R1269" s="88"/>
      <c r="S1269" s="88"/>
      <c r="T1269" s="88"/>
      <c r="U1269" s="88"/>
      <c r="V1269" s="88"/>
      <c r="W1269" s="88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  <c r="CG1269" s="40"/>
      <c r="CH1269" s="40"/>
      <c r="CI1269" s="40"/>
      <c r="CJ1269" s="40"/>
      <c r="CK1269" s="40"/>
      <c r="CL1269" s="40"/>
      <c r="CM1269" s="40"/>
      <c r="CN1269" s="40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  <c r="FQ1269" s="40"/>
      <c r="FR1269" s="40"/>
      <c r="FS1269" s="40"/>
      <c r="FT1269" s="40"/>
      <c r="FU1269" s="40"/>
      <c r="FV1269" s="40"/>
      <c r="FW1269" s="40"/>
      <c r="FX1269" s="40"/>
      <c r="FY1269" s="40"/>
      <c r="FZ1269" s="40"/>
      <c r="GA1269" s="40"/>
      <c r="GB1269" s="40"/>
      <c r="GC1269" s="40"/>
      <c r="GD1269" s="40"/>
      <c r="GE1269" s="88"/>
      <c r="GF1269" s="88"/>
      <c r="GG1269" s="88"/>
      <c r="GH1269" s="88"/>
      <c r="GI1269" s="88"/>
      <c r="GJ1269" s="88"/>
      <c r="GK1269" s="88"/>
      <c r="GL1269" s="88"/>
      <c r="GM1269" s="88"/>
      <c r="GN1269" s="88"/>
    </row>
    <row r="1270" spans="1:196" s="195" customFormat="1">
      <c r="A1270" s="4"/>
      <c r="B1270" s="194"/>
      <c r="C1270" s="194"/>
      <c r="D1270" s="194"/>
      <c r="E1270" s="88"/>
      <c r="F1270" s="202"/>
      <c r="G1270" s="202"/>
      <c r="I1270" s="88"/>
      <c r="J1270" s="88"/>
      <c r="K1270" s="203"/>
      <c r="L1270" s="88"/>
      <c r="M1270" s="204"/>
      <c r="N1270" s="88"/>
      <c r="O1270" s="204"/>
      <c r="P1270" s="205"/>
      <c r="Q1270" s="88"/>
      <c r="R1270" s="88"/>
      <c r="S1270" s="88"/>
      <c r="T1270" s="88"/>
      <c r="U1270" s="88"/>
      <c r="V1270" s="88"/>
      <c r="W1270" s="88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  <c r="FQ1270" s="40"/>
      <c r="FR1270" s="40"/>
      <c r="FS1270" s="40"/>
      <c r="FT1270" s="40"/>
      <c r="FU1270" s="40"/>
      <c r="FV1270" s="40"/>
      <c r="FW1270" s="40"/>
      <c r="FX1270" s="40"/>
      <c r="FY1270" s="40"/>
      <c r="FZ1270" s="40"/>
      <c r="GA1270" s="40"/>
      <c r="GB1270" s="40"/>
      <c r="GC1270" s="40"/>
      <c r="GD1270" s="40"/>
      <c r="GE1270" s="88"/>
      <c r="GF1270" s="88"/>
      <c r="GG1270" s="88"/>
      <c r="GH1270" s="88"/>
      <c r="GI1270" s="88"/>
      <c r="GJ1270" s="88"/>
      <c r="GK1270" s="88"/>
      <c r="GL1270" s="88"/>
      <c r="GM1270" s="88"/>
      <c r="GN1270" s="88"/>
    </row>
    <row r="1271" spans="1:196" s="195" customFormat="1">
      <c r="A1271" s="4"/>
      <c r="B1271" s="194"/>
      <c r="C1271" s="194"/>
      <c r="D1271" s="194"/>
      <c r="E1271" s="88"/>
      <c r="F1271" s="202"/>
      <c r="G1271" s="202"/>
      <c r="I1271" s="88"/>
      <c r="J1271" s="88"/>
      <c r="K1271" s="203"/>
      <c r="L1271" s="88"/>
      <c r="M1271" s="204"/>
      <c r="N1271" s="88"/>
      <c r="O1271" s="204"/>
      <c r="P1271" s="205"/>
      <c r="Q1271" s="88"/>
      <c r="R1271" s="88"/>
      <c r="S1271" s="88"/>
      <c r="T1271" s="88"/>
      <c r="U1271" s="88"/>
      <c r="V1271" s="88"/>
      <c r="W1271" s="88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  <c r="FQ1271" s="40"/>
      <c r="FR1271" s="40"/>
      <c r="FS1271" s="40"/>
      <c r="FT1271" s="40"/>
      <c r="FU1271" s="40"/>
      <c r="FV1271" s="40"/>
      <c r="FW1271" s="40"/>
      <c r="FX1271" s="40"/>
      <c r="FY1271" s="40"/>
      <c r="FZ1271" s="40"/>
      <c r="GA1271" s="40"/>
      <c r="GB1271" s="40"/>
      <c r="GC1271" s="40"/>
      <c r="GD1271" s="40"/>
      <c r="GE1271" s="88"/>
      <c r="GF1271" s="88"/>
      <c r="GG1271" s="88"/>
      <c r="GH1271" s="88"/>
      <c r="GI1271" s="88"/>
      <c r="GJ1271" s="88"/>
      <c r="GK1271" s="88"/>
      <c r="GL1271" s="88"/>
      <c r="GM1271" s="88"/>
      <c r="GN1271" s="88"/>
    </row>
    <row r="1272" spans="1:196" s="195" customFormat="1">
      <c r="A1272" s="4"/>
      <c r="B1272" s="194"/>
      <c r="C1272" s="194"/>
      <c r="D1272" s="194"/>
      <c r="E1272" s="88"/>
      <c r="F1272" s="202"/>
      <c r="G1272" s="202"/>
      <c r="I1272" s="88"/>
      <c r="J1272" s="88"/>
      <c r="K1272" s="203"/>
      <c r="L1272" s="88"/>
      <c r="M1272" s="204"/>
      <c r="N1272" s="88"/>
      <c r="O1272" s="204"/>
      <c r="P1272" s="205"/>
      <c r="Q1272" s="88"/>
      <c r="R1272" s="88"/>
      <c r="S1272" s="88"/>
      <c r="T1272" s="88"/>
      <c r="U1272" s="88"/>
      <c r="V1272" s="88"/>
      <c r="W1272" s="88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  <c r="FQ1272" s="40"/>
      <c r="FR1272" s="40"/>
      <c r="FS1272" s="40"/>
      <c r="FT1272" s="40"/>
      <c r="FU1272" s="40"/>
      <c r="FV1272" s="40"/>
      <c r="FW1272" s="40"/>
      <c r="FX1272" s="40"/>
      <c r="FY1272" s="40"/>
      <c r="FZ1272" s="40"/>
      <c r="GA1272" s="40"/>
      <c r="GB1272" s="40"/>
      <c r="GC1272" s="40"/>
      <c r="GD1272" s="40"/>
      <c r="GE1272" s="88"/>
      <c r="GF1272" s="88"/>
      <c r="GG1272" s="88"/>
      <c r="GH1272" s="88"/>
      <c r="GI1272" s="88"/>
      <c r="GJ1272" s="88"/>
      <c r="GK1272" s="88"/>
      <c r="GL1272" s="88"/>
      <c r="GM1272" s="88"/>
      <c r="GN1272" s="88"/>
    </row>
    <row r="1273" spans="1:196" s="195" customFormat="1">
      <c r="A1273" s="4"/>
      <c r="B1273" s="194"/>
      <c r="C1273" s="194"/>
      <c r="D1273" s="194"/>
      <c r="E1273" s="88"/>
      <c r="F1273" s="202"/>
      <c r="G1273" s="202"/>
      <c r="I1273" s="88"/>
      <c r="J1273" s="88"/>
      <c r="K1273" s="203"/>
      <c r="L1273" s="88"/>
      <c r="M1273" s="204"/>
      <c r="N1273" s="88"/>
      <c r="O1273" s="204"/>
      <c r="P1273" s="205"/>
      <c r="Q1273" s="88"/>
      <c r="R1273" s="88"/>
      <c r="S1273" s="88"/>
      <c r="T1273" s="88"/>
      <c r="U1273" s="88"/>
      <c r="V1273" s="88"/>
      <c r="W1273" s="88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  <c r="FQ1273" s="40"/>
      <c r="FR1273" s="40"/>
      <c r="FS1273" s="40"/>
      <c r="FT1273" s="40"/>
      <c r="FU1273" s="40"/>
      <c r="FV1273" s="40"/>
      <c r="FW1273" s="40"/>
      <c r="FX1273" s="40"/>
      <c r="FY1273" s="40"/>
      <c r="FZ1273" s="40"/>
      <c r="GA1273" s="40"/>
      <c r="GB1273" s="40"/>
      <c r="GC1273" s="40"/>
      <c r="GD1273" s="40"/>
      <c r="GE1273" s="88"/>
      <c r="GF1273" s="88"/>
      <c r="GG1273" s="88"/>
      <c r="GH1273" s="88"/>
      <c r="GI1273" s="88"/>
      <c r="GJ1273" s="88"/>
      <c r="GK1273" s="88"/>
      <c r="GL1273" s="88"/>
      <c r="GM1273" s="88"/>
      <c r="GN1273" s="88"/>
    </row>
    <row r="1274" spans="1:196" s="195" customFormat="1">
      <c r="A1274" s="4"/>
      <c r="B1274" s="194"/>
      <c r="C1274" s="194"/>
      <c r="D1274" s="194"/>
      <c r="E1274" s="88"/>
      <c r="F1274" s="202"/>
      <c r="G1274" s="202"/>
      <c r="I1274" s="88"/>
      <c r="J1274" s="88"/>
      <c r="K1274" s="203"/>
      <c r="L1274" s="88"/>
      <c r="M1274" s="204"/>
      <c r="N1274" s="88"/>
      <c r="O1274" s="204"/>
      <c r="P1274" s="205"/>
      <c r="Q1274" s="88"/>
      <c r="R1274" s="88"/>
      <c r="S1274" s="88"/>
      <c r="T1274" s="88"/>
      <c r="U1274" s="88"/>
      <c r="V1274" s="88"/>
      <c r="W1274" s="88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  <c r="FQ1274" s="40"/>
      <c r="FR1274" s="40"/>
      <c r="FS1274" s="40"/>
      <c r="FT1274" s="40"/>
      <c r="FU1274" s="40"/>
      <c r="FV1274" s="40"/>
      <c r="FW1274" s="40"/>
      <c r="FX1274" s="40"/>
      <c r="FY1274" s="40"/>
      <c r="FZ1274" s="40"/>
      <c r="GA1274" s="40"/>
      <c r="GB1274" s="40"/>
      <c r="GC1274" s="40"/>
      <c r="GD1274" s="40"/>
      <c r="GE1274" s="88"/>
      <c r="GF1274" s="88"/>
      <c r="GG1274" s="88"/>
      <c r="GH1274" s="88"/>
      <c r="GI1274" s="88"/>
      <c r="GJ1274" s="88"/>
      <c r="GK1274" s="88"/>
      <c r="GL1274" s="88"/>
      <c r="GM1274" s="88"/>
      <c r="GN1274" s="88"/>
    </row>
    <row r="1275" spans="1:196" s="195" customFormat="1">
      <c r="A1275" s="4"/>
      <c r="B1275" s="194"/>
      <c r="C1275" s="194"/>
      <c r="D1275" s="194"/>
      <c r="E1275" s="88"/>
      <c r="F1275" s="202"/>
      <c r="G1275" s="202"/>
      <c r="I1275" s="88"/>
      <c r="J1275" s="88"/>
      <c r="K1275" s="203"/>
      <c r="L1275" s="88"/>
      <c r="M1275" s="204"/>
      <c r="N1275" s="88"/>
      <c r="O1275" s="204"/>
      <c r="P1275" s="205"/>
      <c r="Q1275" s="88"/>
      <c r="R1275" s="88"/>
      <c r="S1275" s="88"/>
      <c r="T1275" s="88"/>
      <c r="U1275" s="88"/>
      <c r="V1275" s="88"/>
      <c r="W1275" s="88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  <c r="FQ1275" s="40"/>
      <c r="FR1275" s="40"/>
      <c r="FS1275" s="40"/>
      <c r="FT1275" s="40"/>
      <c r="FU1275" s="40"/>
      <c r="FV1275" s="40"/>
      <c r="FW1275" s="40"/>
      <c r="FX1275" s="40"/>
      <c r="FY1275" s="40"/>
      <c r="FZ1275" s="40"/>
      <c r="GA1275" s="40"/>
      <c r="GB1275" s="40"/>
      <c r="GC1275" s="40"/>
      <c r="GD1275" s="40"/>
      <c r="GE1275" s="88"/>
      <c r="GF1275" s="88"/>
      <c r="GG1275" s="88"/>
      <c r="GH1275" s="88"/>
      <c r="GI1275" s="88"/>
      <c r="GJ1275" s="88"/>
      <c r="GK1275" s="88"/>
      <c r="GL1275" s="88"/>
      <c r="GM1275" s="88"/>
      <c r="GN1275" s="88"/>
    </row>
    <row r="1276" spans="1:196" s="195" customFormat="1">
      <c r="A1276" s="4"/>
      <c r="B1276" s="194"/>
      <c r="C1276" s="194"/>
      <c r="D1276" s="194"/>
      <c r="E1276" s="88"/>
      <c r="F1276" s="202"/>
      <c r="G1276" s="202"/>
      <c r="I1276" s="88"/>
      <c r="J1276" s="88"/>
      <c r="K1276" s="203"/>
      <c r="L1276" s="88"/>
      <c r="M1276" s="204"/>
      <c r="N1276" s="88"/>
      <c r="O1276" s="204"/>
      <c r="P1276" s="205"/>
      <c r="Q1276" s="88"/>
      <c r="R1276" s="88"/>
      <c r="S1276" s="88"/>
      <c r="T1276" s="88"/>
      <c r="U1276" s="88"/>
      <c r="V1276" s="88"/>
      <c r="W1276" s="88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  <c r="FQ1276" s="40"/>
      <c r="FR1276" s="40"/>
      <c r="FS1276" s="40"/>
      <c r="FT1276" s="40"/>
      <c r="FU1276" s="40"/>
      <c r="FV1276" s="40"/>
      <c r="FW1276" s="40"/>
      <c r="FX1276" s="40"/>
      <c r="FY1276" s="40"/>
      <c r="FZ1276" s="40"/>
      <c r="GA1276" s="40"/>
      <c r="GB1276" s="40"/>
      <c r="GC1276" s="40"/>
      <c r="GD1276" s="40"/>
      <c r="GE1276" s="88"/>
      <c r="GF1276" s="88"/>
      <c r="GG1276" s="88"/>
      <c r="GH1276" s="88"/>
      <c r="GI1276" s="88"/>
      <c r="GJ1276" s="88"/>
      <c r="GK1276" s="88"/>
      <c r="GL1276" s="88"/>
      <c r="GM1276" s="88"/>
      <c r="GN1276" s="88"/>
    </row>
    <row r="1277" spans="1:196" s="195" customFormat="1">
      <c r="A1277" s="4"/>
      <c r="B1277" s="194"/>
      <c r="C1277" s="194"/>
      <c r="D1277" s="194"/>
      <c r="E1277" s="88"/>
      <c r="F1277" s="202"/>
      <c r="G1277" s="202"/>
      <c r="I1277" s="88"/>
      <c r="J1277" s="88"/>
      <c r="K1277" s="203"/>
      <c r="L1277" s="88"/>
      <c r="M1277" s="204"/>
      <c r="N1277" s="88"/>
      <c r="O1277" s="204"/>
      <c r="P1277" s="205"/>
      <c r="Q1277" s="88"/>
      <c r="R1277" s="88"/>
      <c r="S1277" s="88"/>
      <c r="T1277" s="88"/>
      <c r="U1277" s="88"/>
      <c r="V1277" s="88"/>
      <c r="W1277" s="88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  <c r="CG1277" s="40"/>
      <c r="CH1277" s="40"/>
      <c r="CI1277" s="40"/>
      <c r="CJ1277" s="40"/>
      <c r="CK1277" s="40"/>
      <c r="CL1277" s="40"/>
      <c r="CM1277" s="40"/>
      <c r="CN1277" s="40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  <c r="FQ1277" s="40"/>
      <c r="FR1277" s="40"/>
      <c r="FS1277" s="40"/>
      <c r="FT1277" s="40"/>
      <c r="FU1277" s="40"/>
      <c r="FV1277" s="40"/>
      <c r="FW1277" s="40"/>
      <c r="FX1277" s="40"/>
      <c r="FY1277" s="40"/>
      <c r="FZ1277" s="40"/>
      <c r="GA1277" s="40"/>
      <c r="GB1277" s="40"/>
      <c r="GC1277" s="40"/>
      <c r="GD1277" s="40"/>
      <c r="GE1277" s="88"/>
      <c r="GF1277" s="88"/>
      <c r="GG1277" s="88"/>
      <c r="GH1277" s="88"/>
      <c r="GI1277" s="88"/>
      <c r="GJ1277" s="88"/>
      <c r="GK1277" s="88"/>
      <c r="GL1277" s="88"/>
      <c r="GM1277" s="88"/>
      <c r="GN1277" s="88"/>
    </row>
    <row r="1278" spans="1:196" s="195" customFormat="1">
      <c r="A1278" s="4"/>
      <c r="B1278" s="194"/>
      <c r="C1278" s="194"/>
      <c r="D1278" s="194"/>
      <c r="E1278" s="88"/>
      <c r="F1278" s="202"/>
      <c r="G1278" s="202"/>
      <c r="I1278" s="88"/>
      <c r="J1278" s="88"/>
      <c r="K1278" s="203"/>
      <c r="L1278" s="88"/>
      <c r="M1278" s="204"/>
      <c r="N1278" s="88"/>
      <c r="O1278" s="204"/>
      <c r="P1278" s="205"/>
      <c r="Q1278" s="88"/>
      <c r="R1278" s="88"/>
      <c r="S1278" s="88"/>
      <c r="T1278" s="88"/>
      <c r="U1278" s="88"/>
      <c r="V1278" s="88"/>
      <c r="W1278" s="88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  <c r="FQ1278" s="40"/>
      <c r="FR1278" s="40"/>
      <c r="FS1278" s="40"/>
      <c r="FT1278" s="40"/>
      <c r="FU1278" s="40"/>
      <c r="FV1278" s="40"/>
      <c r="FW1278" s="40"/>
      <c r="FX1278" s="40"/>
      <c r="FY1278" s="40"/>
      <c r="FZ1278" s="40"/>
      <c r="GA1278" s="40"/>
      <c r="GB1278" s="40"/>
      <c r="GC1278" s="40"/>
      <c r="GD1278" s="40"/>
      <c r="GE1278" s="88"/>
      <c r="GF1278" s="88"/>
      <c r="GG1278" s="88"/>
      <c r="GH1278" s="88"/>
      <c r="GI1278" s="88"/>
      <c r="GJ1278" s="88"/>
      <c r="GK1278" s="88"/>
      <c r="GL1278" s="88"/>
      <c r="GM1278" s="88"/>
      <c r="GN1278" s="88"/>
    </row>
    <row r="1279" spans="1:196" s="195" customFormat="1">
      <c r="A1279" s="4"/>
      <c r="B1279" s="194"/>
      <c r="C1279" s="194"/>
      <c r="D1279" s="194"/>
      <c r="E1279" s="88"/>
      <c r="F1279" s="202"/>
      <c r="G1279" s="202"/>
      <c r="I1279" s="88"/>
      <c r="J1279" s="88"/>
      <c r="K1279" s="203"/>
      <c r="L1279" s="88"/>
      <c r="M1279" s="204"/>
      <c r="N1279" s="88"/>
      <c r="O1279" s="204"/>
      <c r="P1279" s="205"/>
      <c r="Q1279" s="88"/>
      <c r="R1279" s="88"/>
      <c r="S1279" s="88"/>
      <c r="T1279" s="88"/>
      <c r="U1279" s="88"/>
      <c r="V1279" s="88"/>
      <c r="W1279" s="88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  <c r="FQ1279" s="40"/>
      <c r="FR1279" s="40"/>
      <c r="FS1279" s="40"/>
      <c r="FT1279" s="40"/>
      <c r="FU1279" s="40"/>
      <c r="FV1279" s="40"/>
      <c r="FW1279" s="40"/>
      <c r="FX1279" s="40"/>
      <c r="FY1279" s="40"/>
      <c r="FZ1279" s="40"/>
      <c r="GA1279" s="40"/>
      <c r="GB1279" s="40"/>
      <c r="GC1279" s="40"/>
      <c r="GD1279" s="40"/>
      <c r="GE1279" s="88"/>
      <c r="GF1279" s="88"/>
      <c r="GG1279" s="88"/>
      <c r="GH1279" s="88"/>
      <c r="GI1279" s="88"/>
      <c r="GJ1279" s="88"/>
      <c r="GK1279" s="88"/>
      <c r="GL1279" s="88"/>
      <c r="GM1279" s="88"/>
      <c r="GN1279" s="88"/>
    </row>
    <row r="1280" spans="1:196" s="195" customFormat="1">
      <c r="A1280" s="4"/>
      <c r="B1280" s="194"/>
      <c r="C1280" s="194"/>
      <c r="D1280" s="194"/>
      <c r="E1280" s="88"/>
      <c r="F1280" s="202"/>
      <c r="G1280" s="202"/>
      <c r="I1280" s="88"/>
      <c r="J1280" s="88"/>
      <c r="K1280" s="203"/>
      <c r="L1280" s="88"/>
      <c r="M1280" s="204"/>
      <c r="N1280" s="88"/>
      <c r="O1280" s="204"/>
      <c r="P1280" s="205"/>
      <c r="Q1280" s="88"/>
      <c r="R1280" s="88"/>
      <c r="S1280" s="88"/>
      <c r="T1280" s="88"/>
      <c r="U1280" s="88"/>
      <c r="V1280" s="88"/>
      <c r="W1280" s="88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  <c r="FQ1280" s="40"/>
      <c r="FR1280" s="40"/>
      <c r="FS1280" s="40"/>
      <c r="FT1280" s="40"/>
      <c r="FU1280" s="40"/>
      <c r="FV1280" s="40"/>
      <c r="FW1280" s="40"/>
      <c r="FX1280" s="40"/>
      <c r="FY1280" s="40"/>
      <c r="FZ1280" s="40"/>
      <c r="GA1280" s="40"/>
      <c r="GB1280" s="40"/>
      <c r="GC1280" s="40"/>
      <c r="GD1280" s="40"/>
      <c r="GE1280" s="88"/>
      <c r="GF1280" s="88"/>
      <c r="GG1280" s="88"/>
      <c r="GH1280" s="88"/>
      <c r="GI1280" s="88"/>
      <c r="GJ1280" s="88"/>
      <c r="GK1280" s="88"/>
      <c r="GL1280" s="88"/>
      <c r="GM1280" s="88"/>
      <c r="GN1280" s="88"/>
    </row>
    <row r="1281" spans="1:196" s="195" customFormat="1">
      <c r="A1281" s="4"/>
      <c r="B1281" s="194"/>
      <c r="C1281" s="194"/>
      <c r="D1281" s="194"/>
      <c r="E1281" s="88"/>
      <c r="F1281" s="202"/>
      <c r="G1281" s="202"/>
      <c r="I1281" s="88"/>
      <c r="J1281" s="88"/>
      <c r="K1281" s="203"/>
      <c r="L1281" s="88"/>
      <c r="M1281" s="204"/>
      <c r="N1281" s="88"/>
      <c r="O1281" s="204"/>
      <c r="P1281" s="205"/>
      <c r="Q1281" s="88"/>
      <c r="R1281" s="88"/>
      <c r="S1281" s="88"/>
      <c r="T1281" s="88"/>
      <c r="U1281" s="88"/>
      <c r="V1281" s="88"/>
      <c r="W1281" s="88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  <c r="FQ1281" s="40"/>
      <c r="FR1281" s="40"/>
      <c r="FS1281" s="40"/>
      <c r="FT1281" s="40"/>
      <c r="FU1281" s="40"/>
      <c r="FV1281" s="40"/>
      <c r="FW1281" s="40"/>
      <c r="FX1281" s="40"/>
      <c r="FY1281" s="40"/>
      <c r="FZ1281" s="40"/>
      <c r="GA1281" s="40"/>
      <c r="GB1281" s="40"/>
      <c r="GC1281" s="40"/>
      <c r="GD1281" s="40"/>
      <c r="GE1281" s="88"/>
      <c r="GF1281" s="88"/>
      <c r="GG1281" s="88"/>
      <c r="GH1281" s="88"/>
      <c r="GI1281" s="88"/>
      <c r="GJ1281" s="88"/>
      <c r="GK1281" s="88"/>
      <c r="GL1281" s="88"/>
      <c r="GM1281" s="88"/>
      <c r="GN1281" s="88"/>
    </row>
    <row r="1282" spans="1:196" s="195" customFormat="1">
      <c r="A1282" s="4"/>
      <c r="B1282" s="194"/>
      <c r="C1282" s="194"/>
      <c r="D1282" s="194"/>
      <c r="E1282" s="88"/>
      <c r="F1282" s="202"/>
      <c r="G1282" s="202"/>
      <c r="I1282" s="88"/>
      <c r="J1282" s="88"/>
      <c r="K1282" s="203"/>
      <c r="L1282" s="88"/>
      <c r="M1282" s="204"/>
      <c r="N1282" s="88"/>
      <c r="O1282" s="204"/>
      <c r="P1282" s="205"/>
      <c r="Q1282" s="88"/>
      <c r="R1282" s="88"/>
      <c r="S1282" s="88"/>
      <c r="T1282" s="88"/>
      <c r="U1282" s="88"/>
      <c r="V1282" s="88"/>
      <c r="W1282" s="88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  <c r="FQ1282" s="40"/>
      <c r="FR1282" s="40"/>
      <c r="FS1282" s="40"/>
      <c r="FT1282" s="40"/>
      <c r="FU1282" s="40"/>
      <c r="FV1282" s="40"/>
      <c r="FW1282" s="40"/>
      <c r="FX1282" s="40"/>
      <c r="FY1282" s="40"/>
      <c r="FZ1282" s="40"/>
      <c r="GA1282" s="40"/>
      <c r="GB1282" s="40"/>
      <c r="GC1282" s="40"/>
      <c r="GD1282" s="40"/>
      <c r="GE1282" s="88"/>
      <c r="GF1282" s="88"/>
      <c r="GG1282" s="88"/>
      <c r="GH1282" s="88"/>
      <c r="GI1282" s="88"/>
      <c r="GJ1282" s="88"/>
      <c r="GK1282" s="88"/>
      <c r="GL1282" s="88"/>
      <c r="GM1282" s="88"/>
      <c r="GN1282" s="88"/>
    </row>
    <row r="1283" spans="1:196" s="195" customFormat="1">
      <c r="A1283" s="4"/>
      <c r="B1283" s="194"/>
      <c r="C1283" s="194"/>
      <c r="D1283" s="194"/>
      <c r="E1283" s="88"/>
      <c r="F1283" s="202"/>
      <c r="G1283" s="202"/>
      <c r="I1283" s="88"/>
      <c r="J1283" s="88"/>
      <c r="K1283" s="203"/>
      <c r="L1283" s="88"/>
      <c r="M1283" s="204"/>
      <c r="N1283" s="88"/>
      <c r="O1283" s="204"/>
      <c r="P1283" s="205"/>
      <c r="Q1283" s="88"/>
      <c r="R1283" s="88"/>
      <c r="S1283" s="88"/>
      <c r="T1283" s="88"/>
      <c r="U1283" s="88"/>
      <c r="V1283" s="88"/>
      <c r="W1283" s="88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  <c r="FQ1283" s="40"/>
      <c r="FR1283" s="40"/>
      <c r="FS1283" s="40"/>
      <c r="FT1283" s="40"/>
      <c r="FU1283" s="40"/>
      <c r="FV1283" s="40"/>
      <c r="FW1283" s="40"/>
      <c r="FX1283" s="40"/>
      <c r="FY1283" s="40"/>
      <c r="FZ1283" s="40"/>
      <c r="GA1283" s="40"/>
      <c r="GB1283" s="40"/>
      <c r="GC1283" s="40"/>
      <c r="GD1283" s="40"/>
      <c r="GE1283" s="88"/>
      <c r="GF1283" s="88"/>
      <c r="GG1283" s="88"/>
      <c r="GH1283" s="88"/>
      <c r="GI1283" s="88"/>
      <c r="GJ1283" s="88"/>
      <c r="GK1283" s="88"/>
      <c r="GL1283" s="88"/>
      <c r="GM1283" s="88"/>
      <c r="GN1283" s="88"/>
    </row>
    <row r="1284" spans="1:196" s="195" customFormat="1">
      <c r="A1284" s="4"/>
      <c r="B1284" s="194"/>
      <c r="C1284" s="194"/>
      <c r="D1284" s="194"/>
      <c r="E1284" s="88"/>
      <c r="F1284" s="202"/>
      <c r="G1284" s="202"/>
      <c r="I1284" s="88"/>
      <c r="J1284" s="88"/>
      <c r="K1284" s="203"/>
      <c r="L1284" s="88"/>
      <c r="M1284" s="204"/>
      <c r="N1284" s="88"/>
      <c r="O1284" s="204"/>
      <c r="P1284" s="205"/>
      <c r="Q1284" s="88"/>
      <c r="R1284" s="88"/>
      <c r="S1284" s="88"/>
      <c r="T1284" s="88"/>
      <c r="U1284" s="88"/>
      <c r="V1284" s="88"/>
      <c r="W1284" s="88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  <c r="FQ1284" s="40"/>
      <c r="FR1284" s="40"/>
      <c r="FS1284" s="40"/>
      <c r="FT1284" s="40"/>
      <c r="FU1284" s="40"/>
      <c r="FV1284" s="40"/>
      <c r="FW1284" s="40"/>
      <c r="FX1284" s="40"/>
      <c r="FY1284" s="40"/>
      <c r="FZ1284" s="40"/>
      <c r="GA1284" s="40"/>
      <c r="GB1284" s="40"/>
      <c r="GC1284" s="40"/>
      <c r="GD1284" s="40"/>
      <c r="GE1284" s="88"/>
      <c r="GF1284" s="88"/>
      <c r="GG1284" s="88"/>
      <c r="GH1284" s="88"/>
      <c r="GI1284" s="88"/>
      <c r="GJ1284" s="88"/>
      <c r="GK1284" s="88"/>
      <c r="GL1284" s="88"/>
      <c r="GM1284" s="88"/>
      <c r="GN1284" s="88"/>
    </row>
    <row r="1285" spans="1:196" s="195" customFormat="1">
      <c r="A1285" s="4"/>
      <c r="B1285" s="194"/>
      <c r="C1285" s="194"/>
      <c r="D1285" s="194"/>
      <c r="E1285" s="88"/>
      <c r="F1285" s="202"/>
      <c r="G1285" s="202"/>
      <c r="I1285" s="88"/>
      <c r="J1285" s="88"/>
      <c r="K1285" s="203"/>
      <c r="L1285" s="88"/>
      <c r="M1285" s="204"/>
      <c r="N1285" s="88"/>
      <c r="O1285" s="204"/>
      <c r="P1285" s="205"/>
      <c r="Q1285" s="88"/>
      <c r="R1285" s="88"/>
      <c r="S1285" s="88"/>
      <c r="T1285" s="88"/>
      <c r="U1285" s="88"/>
      <c r="V1285" s="88"/>
      <c r="W1285" s="88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  <c r="CG1285" s="40"/>
      <c r="CH1285" s="40"/>
      <c r="CI1285" s="40"/>
      <c r="CJ1285" s="40"/>
      <c r="CK1285" s="40"/>
      <c r="CL1285" s="40"/>
      <c r="CM1285" s="40"/>
      <c r="CN1285" s="40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  <c r="FQ1285" s="40"/>
      <c r="FR1285" s="40"/>
      <c r="FS1285" s="40"/>
      <c r="FT1285" s="40"/>
      <c r="FU1285" s="40"/>
      <c r="FV1285" s="40"/>
      <c r="FW1285" s="40"/>
      <c r="FX1285" s="40"/>
      <c r="FY1285" s="40"/>
      <c r="FZ1285" s="40"/>
      <c r="GA1285" s="40"/>
      <c r="GB1285" s="40"/>
      <c r="GC1285" s="40"/>
      <c r="GD1285" s="40"/>
      <c r="GE1285" s="88"/>
      <c r="GF1285" s="88"/>
      <c r="GG1285" s="88"/>
      <c r="GH1285" s="88"/>
      <c r="GI1285" s="88"/>
      <c r="GJ1285" s="88"/>
      <c r="GK1285" s="88"/>
      <c r="GL1285" s="88"/>
      <c r="GM1285" s="88"/>
      <c r="GN1285" s="88"/>
    </row>
    <row r="1286" spans="1:196" s="195" customFormat="1">
      <c r="A1286" s="4"/>
      <c r="B1286" s="194"/>
      <c r="C1286" s="194"/>
      <c r="D1286" s="194"/>
      <c r="E1286" s="88"/>
      <c r="F1286" s="202"/>
      <c r="G1286" s="202"/>
      <c r="I1286" s="88"/>
      <c r="J1286" s="88"/>
      <c r="K1286" s="203"/>
      <c r="L1286" s="88"/>
      <c r="M1286" s="204"/>
      <c r="N1286" s="88"/>
      <c r="O1286" s="204"/>
      <c r="P1286" s="205"/>
      <c r="Q1286" s="88"/>
      <c r="R1286" s="88"/>
      <c r="S1286" s="88"/>
      <c r="T1286" s="88"/>
      <c r="U1286" s="88"/>
      <c r="V1286" s="88"/>
      <c r="W1286" s="88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  <c r="FQ1286" s="40"/>
      <c r="FR1286" s="40"/>
      <c r="FS1286" s="40"/>
      <c r="FT1286" s="40"/>
      <c r="FU1286" s="40"/>
      <c r="FV1286" s="40"/>
      <c r="FW1286" s="40"/>
      <c r="FX1286" s="40"/>
      <c r="FY1286" s="40"/>
      <c r="FZ1286" s="40"/>
      <c r="GA1286" s="40"/>
      <c r="GB1286" s="40"/>
      <c r="GC1286" s="40"/>
      <c r="GD1286" s="40"/>
      <c r="GE1286" s="88"/>
      <c r="GF1286" s="88"/>
      <c r="GG1286" s="88"/>
      <c r="GH1286" s="88"/>
      <c r="GI1286" s="88"/>
      <c r="GJ1286" s="88"/>
      <c r="GK1286" s="88"/>
      <c r="GL1286" s="88"/>
      <c r="GM1286" s="88"/>
      <c r="GN1286" s="88"/>
    </row>
    <row r="1287" spans="1:196" s="195" customFormat="1">
      <c r="A1287" s="4"/>
      <c r="B1287" s="194"/>
      <c r="C1287" s="194"/>
      <c r="D1287" s="194"/>
      <c r="E1287" s="88"/>
      <c r="F1287" s="202"/>
      <c r="G1287" s="202"/>
      <c r="I1287" s="88"/>
      <c r="J1287" s="88"/>
      <c r="K1287" s="203"/>
      <c r="L1287" s="88"/>
      <c r="M1287" s="204"/>
      <c r="N1287" s="88"/>
      <c r="O1287" s="204"/>
      <c r="P1287" s="205"/>
      <c r="Q1287" s="88"/>
      <c r="R1287" s="88"/>
      <c r="S1287" s="88"/>
      <c r="T1287" s="88"/>
      <c r="U1287" s="88"/>
      <c r="V1287" s="88"/>
      <c r="W1287" s="88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  <c r="FQ1287" s="40"/>
      <c r="FR1287" s="40"/>
      <c r="FS1287" s="40"/>
      <c r="FT1287" s="40"/>
      <c r="FU1287" s="40"/>
      <c r="FV1287" s="40"/>
      <c r="FW1287" s="40"/>
      <c r="FX1287" s="40"/>
      <c r="FY1287" s="40"/>
      <c r="FZ1287" s="40"/>
      <c r="GA1287" s="40"/>
      <c r="GB1287" s="40"/>
      <c r="GC1287" s="40"/>
      <c r="GD1287" s="40"/>
      <c r="GE1287" s="88"/>
      <c r="GF1287" s="88"/>
      <c r="GG1287" s="88"/>
      <c r="GH1287" s="88"/>
      <c r="GI1287" s="88"/>
      <c r="GJ1287" s="88"/>
      <c r="GK1287" s="88"/>
      <c r="GL1287" s="88"/>
      <c r="GM1287" s="88"/>
      <c r="GN1287" s="88"/>
    </row>
    <row r="1288" spans="1:196" s="195" customFormat="1">
      <c r="A1288" s="4"/>
      <c r="B1288" s="194"/>
      <c r="C1288" s="194"/>
      <c r="D1288" s="194"/>
      <c r="E1288" s="88"/>
      <c r="F1288" s="202"/>
      <c r="G1288" s="202"/>
      <c r="I1288" s="88"/>
      <c r="J1288" s="88"/>
      <c r="K1288" s="203"/>
      <c r="L1288" s="88"/>
      <c r="M1288" s="204"/>
      <c r="N1288" s="88"/>
      <c r="O1288" s="204"/>
      <c r="P1288" s="205"/>
      <c r="Q1288" s="88"/>
      <c r="R1288" s="88"/>
      <c r="S1288" s="88"/>
      <c r="T1288" s="88"/>
      <c r="U1288" s="88"/>
      <c r="V1288" s="88"/>
      <c r="W1288" s="88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  <c r="FQ1288" s="40"/>
      <c r="FR1288" s="40"/>
      <c r="FS1288" s="40"/>
      <c r="FT1288" s="40"/>
      <c r="FU1288" s="40"/>
      <c r="FV1288" s="40"/>
      <c r="FW1288" s="40"/>
      <c r="FX1288" s="40"/>
      <c r="FY1288" s="40"/>
      <c r="FZ1288" s="40"/>
      <c r="GA1288" s="40"/>
      <c r="GB1288" s="40"/>
      <c r="GC1288" s="40"/>
      <c r="GD1288" s="40"/>
      <c r="GE1288" s="88"/>
      <c r="GF1288" s="88"/>
      <c r="GG1288" s="88"/>
      <c r="GH1288" s="88"/>
      <c r="GI1288" s="88"/>
      <c r="GJ1288" s="88"/>
      <c r="GK1288" s="88"/>
      <c r="GL1288" s="88"/>
      <c r="GM1288" s="88"/>
      <c r="GN1288" s="88"/>
    </row>
    <row r="1289" spans="1:196" s="195" customFormat="1">
      <c r="A1289" s="4"/>
      <c r="B1289" s="194"/>
      <c r="C1289" s="194"/>
      <c r="D1289" s="194"/>
      <c r="E1289" s="88"/>
      <c r="F1289" s="202"/>
      <c r="G1289" s="202"/>
      <c r="I1289" s="88"/>
      <c r="J1289" s="88"/>
      <c r="K1289" s="203"/>
      <c r="L1289" s="88"/>
      <c r="M1289" s="204"/>
      <c r="N1289" s="88"/>
      <c r="O1289" s="204"/>
      <c r="P1289" s="205"/>
      <c r="Q1289" s="88"/>
      <c r="R1289" s="88"/>
      <c r="S1289" s="88"/>
      <c r="T1289" s="88"/>
      <c r="U1289" s="88"/>
      <c r="V1289" s="88"/>
      <c r="W1289" s="88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  <c r="FR1289" s="40"/>
      <c r="FS1289" s="40"/>
      <c r="FT1289" s="40"/>
      <c r="FU1289" s="40"/>
      <c r="FV1289" s="40"/>
      <c r="FW1289" s="40"/>
      <c r="FX1289" s="40"/>
      <c r="FY1289" s="40"/>
      <c r="FZ1289" s="40"/>
      <c r="GA1289" s="40"/>
      <c r="GB1289" s="40"/>
      <c r="GC1289" s="40"/>
      <c r="GD1289" s="40"/>
      <c r="GE1289" s="88"/>
      <c r="GF1289" s="88"/>
      <c r="GG1289" s="88"/>
      <c r="GH1289" s="88"/>
      <c r="GI1289" s="88"/>
      <c r="GJ1289" s="88"/>
      <c r="GK1289" s="88"/>
      <c r="GL1289" s="88"/>
      <c r="GM1289" s="88"/>
      <c r="GN1289" s="88"/>
    </row>
    <row r="1290" spans="1:196" s="195" customFormat="1">
      <c r="A1290" s="4"/>
      <c r="B1290" s="194"/>
      <c r="C1290" s="194"/>
      <c r="D1290" s="194"/>
      <c r="E1290" s="88"/>
      <c r="F1290" s="202"/>
      <c r="G1290" s="202"/>
      <c r="I1290" s="88"/>
      <c r="J1290" s="88"/>
      <c r="K1290" s="203"/>
      <c r="L1290" s="88"/>
      <c r="M1290" s="204"/>
      <c r="N1290" s="88"/>
      <c r="O1290" s="204"/>
      <c r="P1290" s="205"/>
      <c r="Q1290" s="88"/>
      <c r="R1290" s="88"/>
      <c r="S1290" s="88"/>
      <c r="T1290" s="88"/>
      <c r="U1290" s="88"/>
      <c r="V1290" s="88"/>
      <c r="W1290" s="88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40"/>
      <c r="FS1290" s="40"/>
      <c r="FT1290" s="40"/>
      <c r="FU1290" s="40"/>
      <c r="FV1290" s="40"/>
      <c r="FW1290" s="40"/>
      <c r="FX1290" s="40"/>
      <c r="FY1290" s="40"/>
      <c r="FZ1290" s="40"/>
      <c r="GA1290" s="40"/>
      <c r="GB1290" s="40"/>
      <c r="GC1290" s="40"/>
      <c r="GD1290" s="40"/>
      <c r="GE1290" s="88"/>
      <c r="GF1290" s="88"/>
      <c r="GG1290" s="88"/>
      <c r="GH1290" s="88"/>
      <c r="GI1290" s="88"/>
      <c r="GJ1290" s="88"/>
      <c r="GK1290" s="88"/>
      <c r="GL1290" s="88"/>
      <c r="GM1290" s="88"/>
      <c r="GN1290" s="88"/>
    </row>
    <row r="1291" spans="1:196" s="195" customFormat="1">
      <c r="A1291" s="4"/>
      <c r="B1291" s="194"/>
      <c r="C1291" s="194"/>
      <c r="D1291" s="194"/>
      <c r="E1291" s="88"/>
      <c r="F1291" s="202"/>
      <c r="G1291" s="202"/>
      <c r="I1291" s="88"/>
      <c r="J1291" s="88"/>
      <c r="K1291" s="203"/>
      <c r="L1291" s="88"/>
      <c r="M1291" s="204"/>
      <c r="N1291" s="88"/>
      <c r="O1291" s="204"/>
      <c r="P1291" s="205"/>
      <c r="Q1291" s="88"/>
      <c r="R1291" s="88"/>
      <c r="S1291" s="88"/>
      <c r="T1291" s="88"/>
      <c r="U1291" s="88"/>
      <c r="V1291" s="88"/>
      <c r="W1291" s="88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  <c r="FR1291" s="40"/>
      <c r="FS1291" s="40"/>
      <c r="FT1291" s="40"/>
      <c r="FU1291" s="40"/>
      <c r="FV1291" s="40"/>
      <c r="FW1291" s="40"/>
      <c r="FX1291" s="40"/>
      <c r="FY1291" s="40"/>
      <c r="FZ1291" s="40"/>
      <c r="GA1291" s="40"/>
      <c r="GB1291" s="40"/>
      <c r="GC1291" s="40"/>
      <c r="GD1291" s="40"/>
      <c r="GE1291" s="88"/>
      <c r="GF1291" s="88"/>
      <c r="GG1291" s="88"/>
      <c r="GH1291" s="88"/>
      <c r="GI1291" s="88"/>
      <c r="GJ1291" s="88"/>
      <c r="GK1291" s="88"/>
      <c r="GL1291" s="88"/>
      <c r="GM1291" s="88"/>
      <c r="GN1291" s="88"/>
    </row>
    <row r="1292" spans="1:196" s="195" customFormat="1">
      <c r="A1292" s="4"/>
      <c r="B1292" s="194"/>
      <c r="C1292" s="194"/>
      <c r="D1292" s="194"/>
      <c r="E1292" s="88"/>
      <c r="F1292" s="202"/>
      <c r="G1292" s="202"/>
      <c r="I1292" s="88"/>
      <c r="J1292" s="88"/>
      <c r="K1292" s="203"/>
      <c r="L1292" s="88"/>
      <c r="M1292" s="204"/>
      <c r="N1292" s="88"/>
      <c r="O1292" s="204"/>
      <c r="P1292" s="205"/>
      <c r="Q1292" s="88"/>
      <c r="R1292" s="88"/>
      <c r="S1292" s="88"/>
      <c r="T1292" s="88"/>
      <c r="U1292" s="88"/>
      <c r="V1292" s="88"/>
      <c r="W1292" s="88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  <c r="FQ1292" s="40"/>
      <c r="FR1292" s="40"/>
      <c r="FS1292" s="40"/>
      <c r="FT1292" s="40"/>
      <c r="FU1292" s="40"/>
      <c r="FV1292" s="40"/>
      <c r="FW1292" s="40"/>
      <c r="FX1292" s="40"/>
      <c r="FY1292" s="40"/>
      <c r="FZ1292" s="40"/>
      <c r="GA1292" s="40"/>
      <c r="GB1292" s="40"/>
      <c r="GC1292" s="40"/>
      <c r="GD1292" s="40"/>
      <c r="GE1292" s="88"/>
      <c r="GF1292" s="88"/>
      <c r="GG1292" s="88"/>
      <c r="GH1292" s="88"/>
      <c r="GI1292" s="88"/>
      <c r="GJ1292" s="88"/>
      <c r="GK1292" s="88"/>
      <c r="GL1292" s="88"/>
      <c r="GM1292" s="88"/>
      <c r="GN1292" s="88"/>
    </row>
    <row r="1293" spans="1:196" s="195" customFormat="1">
      <c r="A1293" s="4"/>
      <c r="B1293" s="194"/>
      <c r="C1293" s="194"/>
      <c r="D1293" s="194"/>
      <c r="E1293" s="88"/>
      <c r="F1293" s="202"/>
      <c r="G1293" s="202"/>
      <c r="I1293" s="88"/>
      <c r="J1293" s="88"/>
      <c r="K1293" s="203"/>
      <c r="L1293" s="88"/>
      <c r="M1293" s="204"/>
      <c r="N1293" s="88"/>
      <c r="O1293" s="204"/>
      <c r="P1293" s="205"/>
      <c r="Q1293" s="88"/>
      <c r="R1293" s="88"/>
      <c r="S1293" s="88"/>
      <c r="T1293" s="88"/>
      <c r="U1293" s="88"/>
      <c r="V1293" s="88"/>
      <c r="W1293" s="88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  <c r="CG1293" s="40"/>
      <c r="CH1293" s="40"/>
      <c r="CI1293" s="40"/>
      <c r="CJ1293" s="40"/>
      <c r="CK1293" s="40"/>
      <c r="CL1293" s="40"/>
      <c r="CM1293" s="40"/>
      <c r="CN1293" s="40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  <c r="FQ1293" s="40"/>
      <c r="FR1293" s="40"/>
      <c r="FS1293" s="40"/>
      <c r="FT1293" s="40"/>
      <c r="FU1293" s="40"/>
      <c r="FV1293" s="40"/>
      <c r="FW1293" s="40"/>
      <c r="FX1293" s="40"/>
      <c r="FY1293" s="40"/>
      <c r="FZ1293" s="40"/>
      <c r="GA1293" s="40"/>
      <c r="GB1293" s="40"/>
      <c r="GC1293" s="40"/>
      <c r="GD1293" s="40"/>
      <c r="GE1293" s="88"/>
      <c r="GF1293" s="88"/>
      <c r="GG1293" s="88"/>
      <c r="GH1293" s="88"/>
      <c r="GI1293" s="88"/>
      <c r="GJ1293" s="88"/>
      <c r="GK1293" s="88"/>
      <c r="GL1293" s="88"/>
      <c r="GM1293" s="88"/>
      <c r="GN1293" s="88"/>
    </row>
    <row r="1294" spans="1:196" s="195" customFormat="1">
      <c r="A1294" s="4"/>
      <c r="B1294" s="194"/>
      <c r="C1294" s="194"/>
      <c r="D1294" s="194"/>
      <c r="E1294" s="88"/>
      <c r="F1294" s="202"/>
      <c r="G1294" s="202"/>
      <c r="I1294" s="88"/>
      <c r="J1294" s="88"/>
      <c r="K1294" s="203"/>
      <c r="L1294" s="88"/>
      <c r="M1294" s="204"/>
      <c r="N1294" s="88"/>
      <c r="O1294" s="204"/>
      <c r="P1294" s="205"/>
      <c r="Q1294" s="88"/>
      <c r="R1294" s="88"/>
      <c r="S1294" s="88"/>
      <c r="T1294" s="88"/>
      <c r="U1294" s="88"/>
      <c r="V1294" s="88"/>
      <c r="W1294" s="88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  <c r="CG1294" s="40"/>
      <c r="CH1294" s="40"/>
      <c r="CI1294" s="40"/>
      <c r="CJ1294" s="40"/>
      <c r="CK1294" s="40"/>
      <c r="CL1294" s="40"/>
      <c r="CM1294" s="40"/>
      <c r="CN1294" s="40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  <c r="FQ1294" s="40"/>
      <c r="FR1294" s="40"/>
      <c r="FS1294" s="40"/>
      <c r="FT1294" s="40"/>
      <c r="FU1294" s="40"/>
      <c r="FV1294" s="40"/>
      <c r="FW1294" s="40"/>
      <c r="FX1294" s="40"/>
      <c r="FY1294" s="40"/>
      <c r="FZ1294" s="40"/>
      <c r="GA1294" s="40"/>
      <c r="GB1294" s="40"/>
      <c r="GC1294" s="40"/>
      <c r="GD1294" s="40"/>
      <c r="GE1294" s="88"/>
      <c r="GF1294" s="88"/>
      <c r="GG1294" s="88"/>
      <c r="GH1294" s="88"/>
      <c r="GI1294" s="88"/>
      <c r="GJ1294" s="88"/>
      <c r="GK1294" s="88"/>
      <c r="GL1294" s="88"/>
      <c r="GM1294" s="88"/>
      <c r="GN1294" s="88"/>
    </row>
    <row r="1295" spans="1:196" s="195" customFormat="1">
      <c r="A1295" s="4"/>
      <c r="B1295" s="194"/>
      <c r="C1295" s="194"/>
      <c r="D1295" s="194"/>
      <c r="E1295" s="88"/>
      <c r="F1295" s="202"/>
      <c r="G1295" s="202"/>
      <c r="I1295" s="88"/>
      <c r="J1295" s="88"/>
      <c r="K1295" s="203"/>
      <c r="L1295" s="88"/>
      <c r="M1295" s="204"/>
      <c r="N1295" s="88"/>
      <c r="O1295" s="204"/>
      <c r="P1295" s="205"/>
      <c r="Q1295" s="88"/>
      <c r="R1295" s="88"/>
      <c r="S1295" s="88"/>
      <c r="T1295" s="88"/>
      <c r="U1295" s="88"/>
      <c r="V1295" s="88"/>
      <c r="W1295" s="88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  <c r="FQ1295" s="40"/>
      <c r="FR1295" s="40"/>
      <c r="FS1295" s="40"/>
      <c r="FT1295" s="40"/>
      <c r="FU1295" s="40"/>
      <c r="FV1295" s="40"/>
      <c r="FW1295" s="40"/>
      <c r="FX1295" s="40"/>
      <c r="FY1295" s="40"/>
      <c r="FZ1295" s="40"/>
      <c r="GA1295" s="40"/>
      <c r="GB1295" s="40"/>
      <c r="GC1295" s="40"/>
      <c r="GD1295" s="40"/>
      <c r="GE1295" s="88"/>
      <c r="GF1295" s="88"/>
      <c r="GG1295" s="88"/>
      <c r="GH1295" s="88"/>
      <c r="GI1295" s="88"/>
      <c r="GJ1295" s="88"/>
      <c r="GK1295" s="88"/>
      <c r="GL1295" s="88"/>
      <c r="GM1295" s="88"/>
      <c r="GN1295" s="88"/>
    </row>
    <row r="1296" spans="1:196" s="195" customFormat="1">
      <c r="A1296" s="4"/>
      <c r="B1296" s="194"/>
      <c r="C1296" s="194"/>
      <c r="D1296" s="194"/>
      <c r="E1296" s="88"/>
      <c r="F1296" s="202"/>
      <c r="G1296" s="202"/>
      <c r="I1296" s="88"/>
      <c r="J1296" s="88"/>
      <c r="K1296" s="203"/>
      <c r="L1296" s="88"/>
      <c r="M1296" s="204"/>
      <c r="N1296" s="88"/>
      <c r="O1296" s="204"/>
      <c r="P1296" s="205"/>
      <c r="Q1296" s="88"/>
      <c r="R1296" s="88"/>
      <c r="S1296" s="88"/>
      <c r="T1296" s="88"/>
      <c r="U1296" s="88"/>
      <c r="V1296" s="88"/>
      <c r="W1296" s="88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  <c r="FQ1296" s="40"/>
      <c r="FR1296" s="40"/>
      <c r="FS1296" s="40"/>
      <c r="FT1296" s="40"/>
      <c r="FU1296" s="40"/>
      <c r="FV1296" s="40"/>
      <c r="FW1296" s="40"/>
      <c r="FX1296" s="40"/>
      <c r="FY1296" s="40"/>
      <c r="FZ1296" s="40"/>
      <c r="GA1296" s="40"/>
      <c r="GB1296" s="40"/>
      <c r="GC1296" s="40"/>
      <c r="GD1296" s="40"/>
      <c r="GE1296" s="88"/>
      <c r="GF1296" s="88"/>
      <c r="GG1296" s="88"/>
      <c r="GH1296" s="88"/>
      <c r="GI1296" s="88"/>
      <c r="GJ1296" s="88"/>
      <c r="GK1296" s="88"/>
      <c r="GL1296" s="88"/>
      <c r="GM1296" s="88"/>
      <c r="GN1296" s="88"/>
    </row>
    <row r="1297" spans="1:196" s="195" customFormat="1">
      <c r="A1297" s="4"/>
      <c r="B1297" s="194"/>
      <c r="C1297" s="194"/>
      <c r="D1297" s="194"/>
      <c r="E1297" s="88"/>
      <c r="F1297" s="202"/>
      <c r="G1297" s="202"/>
      <c r="I1297" s="88"/>
      <c r="J1297" s="88"/>
      <c r="K1297" s="203"/>
      <c r="L1297" s="88"/>
      <c r="M1297" s="204"/>
      <c r="N1297" s="88"/>
      <c r="O1297" s="204"/>
      <c r="P1297" s="205"/>
      <c r="Q1297" s="88"/>
      <c r="R1297" s="88"/>
      <c r="S1297" s="88"/>
      <c r="T1297" s="88"/>
      <c r="U1297" s="88"/>
      <c r="V1297" s="88"/>
      <c r="W1297" s="88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  <c r="FQ1297" s="40"/>
      <c r="FR1297" s="40"/>
      <c r="FS1297" s="40"/>
      <c r="FT1297" s="40"/>
      <c r="FU1297" s="40"/>
      <c r="FV1297" s="40"/>
      <c r="FW1297" s="40"/>
      <c r="FX1297" s="40"/>
      <c r="FY1297" s="40"/>
      <c r="FZ1297" s="40"/>
      <c r="GA1297" s="40"/>
      <c r="GB1297" s="40"/>
      <c r="GC1297" s="40"/>
      <c r="GD1297" s="40"/>
      <c r="GE1297" s="88"/>
      <c r="GF1297" s="88"/>
      <c r="GG1297" s="88"/>
      <c r="GH1297" s="88"/>
      <c r="GI1297" s="88"/>
      <c r="GJ1297" s="88"/>
      <c r="GK1297" s="88"/>
      <c r="GL1297" s="88"/>
      <c r="GM1297" s="88"/>
      <c r="GN1297" s="88"/>
    </row>
    <row r="1298" spans="1:196" s="195" customFormat="1">
      <c r="A1298" s="4"/>
      <c r="B1298" s="194"/>
      <c r="C1298" s="194"/>
      <c r="D1298" s="194"/>
      <c r="E1298" s="88"/>
      <c r="F1298" s="202"/>
      <c r="G1298" s="202"/>
      <c r="I1298" s="88"/>
      <c r="J1298" s="88"/>
      <c r="K1298" s="203"/>
      <c r="L1298" s="88"/>
      <c r="M1298" s="204"/>
      <c r="N1298" s="88"/>
      <c r="O1298" s="204"/>
      <c r="P1298" s="205"/>
      <c r="Q1298" s="88"/>
      <c r="R1298" s="88"/>
      <c r="S1298" s="88"/>
      <c r="T1298" s="88"/>
      <c r="U1298" s="88"/>
      <c r="V1298" s="88"/>
      <c r="W1298" s="88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  <c r="FQ1298" s="40"/>
      <c r="FR1298" s="40"/>
      <c r="FS1298" s="40"/>
      <c r="FT1298" s="40"/>
      <c r="FU1298" s="40"/>
      <c r="FV1298" s="40"/>
      <c r="FW1298" s="40"/>
      <c r="FX1298" s="40"/>
      <c r="FY1298" s="40"/>
      <c r="FZ1298" s="40"/>
      <c r="GA1298" s="40"/>
      <c r="GB1298" s="40"/>
      <c r="GC1298" s="40"/>
      <c r="GD1298" s="40"/>
      <c r="GE1298" s="88"/>
      <c r="GF1298" s="88"/>
      <c r="GG1298" s="88"/>
      <c r="GH1298" s="88"/>
      <c r="GI1298" s="88"/>
      <c r="GJ1298" s="88"/>
      <c r="GK1298" s="88"/>
      <c r="GL1298" s="88"/>
      <c r="GM1298" s="88"/>
      <c r="GN1298" s="88"/>
    </row>
    <row r="1299" spans="1:196" s="195" customFormat="1">
      <c r="A1299" s="4"/>
      <c r="B1299" s="194"/>
      <c r="C1299" s="194"/>
      <c r="D1299" s="194"/>
      <c r="E1299" s="88"/>
      <c r="F1299" s="202"/>
      <c r="G1299" s="202"/>
      <c r="I1299" s="88"/>
      <c r="J1299" s="88"/>
      <c r="K1299" s="203"/>
      <c r="L1299" s="88"/>
      <c r="M1299" s="204"/>
      <c r="N1299" s="88"/>
      <c r="O1299" s="204"/>
      <c r="P1299" s="205"/>
      <c r="Q1299" s="88"/>
      <c r="R1299" s="88"/>
      <c r="S1299" s="88"/>
      <c r="T1299" s="88"/>
      <c r="U1299" s="88"/>
      <c r="V1299" s="88"/>
      <c r="W1299" s="88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  <c r="FQ1299" s="40"/>
      <c r="FR1299" s="40"/>
      <c r="FS1299" s="40"/>
      <c r="FT1299" s="40"/>
      <c r="FU1299" s="40"/>
      <c r="FV1299" s="40"/>
      <c r="FW1299" s="40"/>
      <c r="FX1299" s="40"/>
      <c r="FY1299" s="40"/>
      <c r="FZ1299" s="40"/>
      <c r="GA1299" s="40"/>
      <c r="GB1299" s="40"/>
      <c r="GC1299" s="40"/>
      <c r="GD1299" s="40"/>
      <c r="GE1299" s="88"/>
      <c r="GF1299" s="88"/>
      <c r="GG1299" s="88"/>
      <c r="GH1299" s="88"/>
      <c r="GI1299" s="88"/>
      <c r="GJ1299" s="88"/>
      <c r="GK1299" s="88"/>
      <c r="GL1299" s="88"/>
      <c r="GM1299" s="88"/>
      <c r="GN1299" s="88"/>
    </row>
    <row r="1300" spans="1:196" s="195" customFormat="1">
      <c r="A1300" s="4"/>
      <c r="B1300" s="194"/>
      <c r="C1300" s="194"/>
      <c r="D1300" s="194"/>
      <c r="E1300" s="88"/>
      <c r="F1300" s="202"/>
      <c r="G1300" s="202"/>
      <c r="I1300" s="88"/>
      <c r="J1300" s="88"/>
      <c r="K1300" s="203"/>
      <c r="L1300" s="88"/>
      <c r="M1300" s="204"/>
      <c r="N1300" s="88"/>
      <c r="O1300" s="204"/>
      <c r="P1300" s="205"/>
      <c r="Q1300" s="88"/>
      <c r="R1300" s="88"/>
      <c r="S1300" s="88"/>
      <c r="T1300" s="88"/>
      <c r="U1300" s="88"/>
      <c r="V1300" s="88"/>
      <c r="W1300" s="88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  <c r="FQ1300" s="40"/>
      <c r="FR1300" s="40"/>
      <c r="FS1300" s="40"/>
      <c r="FT1300" s="40"/>
      <c r="FU1300" s="40"/>
      <c r="FV1300" s="40"/>
      <c r="FW1300" s="40"/>
      <c r="FX1300" s="40"/>
      <c r="FY1300" s="40"/>
      <c r="FZ1300" s="40"/>
      <c r="GA1300" s="40"/>
      <c r="GB1300" s="40"/>
      <c r="GC1300" s="40"/>
      <c r="GD1300" s="40"/>
      <c r="GE1300" s="88"/>
      <c r="GF1300" s="88"/>
      <c r="GG1300" s="88"/>
      <c r="GH1300" s="88"/>
      <c r="GI1300" s="88"/>
      <c r="GJ1300" s="88"/>
      <c r="GK1300" s="88"/>
      <c r="GL1300" s="88"/>
      <c r="GM1300" s="88"/>
      <c r="GN1300" s="88"/>
    </row>
    <row r="1301" spans="1:196" s="195" customFormat="1">
      <c r="A1301" s="4"/>
      <c r="B1301" s="194"/>
      <c r="C1301" s="194"/>
      <c r="D1301" s="194"/>
      <c r="E1301" s="88"/>
      <c r="F1301" s="202"/>
      <c r="G1301" s="202"/>
      <c r="I1301" s="88"/>
      <c r="J1301" s="88"/>
      <c r="K1301" s="203"/>
      <c r="L1301" s="88"/>
      <c r="M1301" s="204"/>
      <c r="N1301" s="88"/>
      <c r="O1301" s="204"/>
      <c r="P1301" s="205"/>
      <c r="Q1301" s="88"/>
      <c r="R1301" s="88"/>
      <c r="S1301" s="88"/>
      <c r="T1301" s="88"/>
      <c r="U1301" s="88"/>
      <c r="V1301" s="88"/>
      <c r="W1301" s="88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  <c r="FQ1301" s="40"/>
      <c r="FR1301" s="40"/>
      <c r="FS1301" s="40"/>
      <c r="FT1301" s="40"/>
      <c r="FU1301" s="40"/>
      <c r="FV1301" s="40"/>
      <c r="FW1301" s="40"/>
      <c r="FX1301" s="40"/>
      <c r="FY1301" s="40"/>
      <c r="FZ1301" s="40"/>
      <c r="GA1301" s="40"/>
      <c r="GB1301" s="40"/>
      <c r="GC1301" s="40"/>
      <c r="GD1301" s="40"/>
      <c r="GE1301" s="88"/>
      <c r="GF1301" s="88"/>
      <c r="GG1301" s="88"/>
      <c r="GH1301" s="88"/>
      <c r="GI1301" s="88"/>
      <c r="GJ1301" s="88"/>
      <c r="GK1301" s="88"/>
      <c r="GL1301" s="88"/>
      <c r="GM1301" s="88"/>
      <c r="GN1301" s="88"/>
    </row>
    <row r="1302" spans="1:196" s="195" customFormat="1">
      <c r="A1302" s="4"/>
      <c r="B1302" s="194"/>
      <c r="C1302" s="194"/>
      <c r="D1302" s="194"/>
      <c r="E1302" s="88"/>
      <c r="F1302" s="202"/>
      <c r="G1302" s="202"/>
      <c r="I1302" s="88"/>
      <c r="J1302" s="88"/>
      <c r="K1302" s="203"/>
      <c r="L1302" s="88"/>
      <c r="M1302" s="204"/>
      <c r="N1302" s="88"/>
      <c r="O1302" s="204"/>
      <c r="P1302" s="205"/>
      <c r="Q1302" s="88"/>
      <c r="R1302" s="88"/>
      <c r="S1302" s="88"/>
      <c r="T1302" s="88"/>
      <c r="U1302" s="88"/>
      <c r="V1302" s="88"/>
      <c r="W1302" s="88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  <c r="CG1302" s="40"/>
      <c r="CH1302" s="40"/>
      <c r="CI1302" s="40"/>
      <c r="CJ1302" s="40"/>
      <c r="CK1302" s="40"/>
      <c r="CL1302" s="40"/>
      <c r="CM1302" s="40"/>
      <c r="CN1302" s="40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  <c r="FQ1302" s="40"/>
      <c r="FR1302" s="40"/>
      <c r="FS1302" s="40"/>
      <c r="FT1302" s="40"/>
      <c r="FU1302" s="40"/>
      <c r="FV1302" s="40"/>
      <c r="FW1302" s="40"/>
      <c r="FX1302" s="40"/>
      <c r="FY1302" s="40"/>
      <c r="FZ1302" s="40"/>
      <c r="GA1302" s="40"/>
      <c r="GB1302" s="40"/>
      <c r="GC1302" s="40"/>
      <c r="GD1302" s="40"/>
      <c r="GE1302" s="88"/>
      <c r="GF1302" s="88"/>
      <c r="GG1302" s="88"/>
      <c r="GH1302" s="88"/>
      <c r="GI1302" s="88"/>
      <c r="GJ1302" s="88"/>
      <c r="GK1302" s="88"/>
      <c r="GL1302" s="88"/>
      <c r="GM1302" s="88"/>
      <c r="GN1302" s="88"/>
    </row>
    <row r="1303" spans="1:196" s="195" customFormat="1">
      <c r="A1303" s="4"/>
      <c r="B1303" s="194"/>
      <c r="C1303" s="194"/>
      <c r="D1303" s="194"/>
      <c r="E1303" s="88"/>
      <c r="F1303" s="202"/>
      <c r="G1303" s="202"/>
      <c r="I1303" s="88"/>
      <c r="J1303" s="88"/>
      <c r="K1303" s="203"/>
      <c r="L1303" s="88"/>
      <c r="M1303" s="204"/>
      <c r="N1303" s="88"/>
      <c r="O1303" s="204"/>
      <c r="P1303" s="205"/>
      <c r="Q1303" s="88"/>
      <c r="R1303" s="88"/>
      <c r="S1303" s="88"/>
      <c r="T1303" s="88"/>
      <c r="U1303" s="88"/>
      <c r="V1303" s="88"/>
      <c r="W1303" s="88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  <c r="FQ1303" s="40"/>
      <c r="FR1303" s="40"/>
      <c r="FS1303" s="40"/>
      <c r="FT1303" s="40"/>
      <c r="FU1303" s="40"/>
      <c r="FV1303" s="40"/>
      <c r="FW1303" s="40"/>
      <c r="FX1303" s="40"/>
      <c r="FY1303" s="40"/>
      <c r="FZ1303" s="40"/>
      <c r="GA1303" s="40"/>
      <c r="GB1303" s="40"/>
      <c r="GC1303" s="40"/>
      <c r="GD1303" s="40"/>
      <c r="GE1303" s="88"/>
      <c r="GF1303" s="88"/>
      <c r="GG1303" s="88"/>
      <c r="GH1303" s="88"/>
      <c r="GI1303" s="88"/>
      <c r="GJ1303" s="88"/>
      <c r="GK1303" s="88"/>
      <c r="GL1303" s="88"/>
      <c r="GM1303" s="88"/>
      <c r="GN1303" s="88"/>
    </row>
    <row r="1304" spans="1:196" s="195" customFormat="1">
      <c r="A1304" s="4"/>
      <c r="B1304" s="194"/>
      <c r="C1304" s="194"/>
      <c r="D1304" s="194"/>
      <c r="E1304" s="88"/>
      <c r="F1304" s="202"/>
      <c r="G1304" s="202"/>
      <c r="I1304" s="88"/>
      <c r="J1304" s="88"/>
      <c r="K1304" s="203"/>
      <c r="L1304" s="88"/>
      <c r="M1304" s="204"/>
      <c r="N1304" s="88"/>
      <c r="O1304" s="204"/>
      <c r="P1304" s="205"/>
      <c r="Q1304" s="88"/>
      <c r="R1304" s="88"/>
      <c r="S1304" s="88"/>
      <c r="T1304" s="88"/>
      <c r="U1304" s="88"/>
      <c r="V1304" s="88"/>
      <c r="W1304" s="88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  <c r="FQ1304" s="40"/>
      <c r="FR1304" s="40"/>
      <c r="FS1304" s="40"/>
      <c r="FT1304" s="40"/>
      <c r="FU1304" s="40"/>
      <c r="FV1304" s="40"/>
      <c r="FW1304" s="40"/>
      <c r="FX1304" s="40"/>
      <c r="FY1304" s="40"/>
      <c r="FZ1304" s="40"/>
      <c r="GA1304" s="40"/>
      <c r="GB1304" s="40"/>
      <c r="GC1304" s="40"/>
      <c r="GD1304" s="40"/>
      <c r="GE1304" s="88"/>
      <c r="GF1304" s="88"/>
      <c r="GG1304" s="88"/>
      <c r="GH1304" s="88"/>
      <c r="GI1304" s="88"/>
      <c r="GJ1304" s="88"/>
      <c r="GK1304" s="88"/>
      <c r="GL1304" s="88"/>
      <c r="GM1304" s="88"/>
      <c r="GN1304" s="88"/>
    </row>
    <row r="1305" spans="1:196" s="195" customFormat="1">
      <c r="A1305" s="4"/>
      <c r="B1305" s="194"/>
      <c r="C1305" s="194"/>
      <c r="D1305" s="194"/>
      <c r="E1305" s="88"/>
      <c r="F1305" s="202"/>
      <c r="G1305" s="202"/>
      <c r="I1305" s="88"/>
      <c r="J1305" s="88"/>
      <c r="K1305" s="203"/>
      <c r="L1305" s="88"/>
      <c r="M1305" s="204"/>
      <c r="N1305" s="88"/>
      <c r="O1305" s="204"/>
      <c r="P1305" s="205"/>
      <c r="Q1305" s="88"/>
      <c r="R1305" s="88"/>
      <c r="S1305" s="88"/>
      <c r="T1305" s="88"/>
      <c r="U1305" s="88"/>
      <c r="V1305" s="88"/>
      <c r="W1305" s="88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  <c r="FQ1305" s="40"/>
      <c r="FR1305" s="40"/>
      <c r="FS1305" s="40"/>
      <c r="FT1305" s="40"/>
      <c r="FU1305" s="40"/>
      <c r="FV1305" s="40"/>
      <c r="FW1305" s="40"/>
      <c r="FX1305" s="40"/>
      <c r="FY1305" s="40"/>
      <c r="FZ1305" s="40"/>
      <c r="GA1305" s="40"/>
      <c r="GB1305" s="40"/>
      <c r="GC1305" s="40"/>
      <c r="GD1305" s="40"/>
      <c r="GE1305" s="88"/>
      <c r="GF1305" s="88"/>
      <c r="GG1305" s="88"/>
      <c r="GH1305" s="88"/>
      <c r="GI1305" s="88"/>
      <c r="GJ1305" s="88"/>
      <c r="GK1305" s="88"/>
      <c r="GL1305" s="88"/>
      <c r="GM1305" s="88"/>
      <c r="GN1305" s="88"/>
    </row>
    <row r="1306" spans="1:196" s="195" customFormat="1">
      <c r="A1306" s="4"/>
      <c r="B1306" s="194"/>
      <c r="C1306" s="194"/>
      <c r="D1306" s="194"/>
      <c r="E1306" s="88"/>
      <c r="F1306" s="202"/>
      <c r="G1306" s="202"/>
      <c r="I1306" s="88"/>
      <c r="J1306" s="88"/>
      <c r="K1306" s="203"/>
      <c r="L1306" s="88"/>
      <c r="M1306" s="204"/>
      <c r="N1306" s="88"/>
      <c r="O1306" s="204"/>
      <c r="P1306" s="205"/>
      <c r="Q1306" s="88"/>
      <c r="R1306" s="88"/>
      <c r="S1306" s="88"/>
      <c r="T1306" s="88"/>
      <c r="U1306" s="88"/>
      <c r="V1306" s="88"/>
      <c r="W1306" s="88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  <c r="CG1306" s="40"/>
      <c r="CH1306" s="40"/>
      <c r="CI1306" s="40"/>
      <c r="CJ1306" s="40"/>
      <c r="CK1306" s="40"/>
      <c r="CL1306" s="40"/>
      <c r="CM1306" s="40"/>
      <c r="CN1306" s="40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  <c r="FQ1306" s="40"/>
      <c r="FR1306" s="40"/>
      <c r="FS1306" s="40"/>
      <c r="FT1306" s="40"/>
      <c r="FU1306" s="40"/>
      <c r="FV1306" s="40"/>
      <c r="FW1306" s="40"/>
      <c r="FX1306" s="40"/>
      <c r="FY1306" s="40"/>
      <c r="FZ1306" s="40"/>
      <c r="GA1306" s="40"/>
      <c r="GB1306" s="40"/>
      <c r="GC1306" s="40"/>
      <c r="GD1306" s="40"/>
      <c r="GE1306" s="88"/>
      <c r="GF1306" s="88"/>
      <c r="GG1306" s="88"/>
      <c r="GH1306" s="88"/>
      <c r="GI1306" s="88"/>
      <c r="GJ1306" s="88"/>
      <c r="GK1306" s="88"/>
      <c r="GL1306" s="88"/>
      <c r="GM1306" s="88"/>
      <c r="GN1306" s="88"/>
    </row>
    <row r="1307" spans="1:196" s="195" customFormat="1">
      <c r="A1307" s="4"/>
      <c r="B1307" s="194"/>
      <c r="C1307" s="194"/>
      <c r="D1307" s="194"/>
      <c r="E1307" s="88"/>
      <c r="F1307" s="202"/>
      <c r="G1307" s="202"/>
      <c r="I1307" s="88"/>
      <c r="J1307" s="88"/>
      <c r="K1307" s="203"/>
      <c r="L1307" s="88"/>
      <c r="M1307" s="204"/>
      <c r="N1307" s="88"/>
      <c r="O1307" s="204"/>
      <c r="P1307" s="205"/>
      <c r="Q1307" s="88"/>
      <c r="R1307" s="88"/>
      <c r="S1307" s="88"/>
      <c r="T1307" s="88"/>
      <c r="U1307" s="88"/>
      <c r="V1307" s="88"/>
      <c r="W1307" s="88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  <c r="FQ1307" s="40"/>
      <c r="FR1307" s="40"/>
      <c r="FS1307" s="40"/>
      <c r="FT1307" s="40"/>
      <c r="FU1307" s="40"/>
      <c r="FV1307" s="40"/>
      <c r="FW1307" s="40"/>
      <c r="FX1307" s="40"/>
      <c r="FY1307" s="40"/>
      <c r="FZ1307" s="40"/>
      <c r="GA1307" s="40"/>
      <c r="GB1307" s="40"/>
      <c r="GC1307" s="40"/>
      <c r="GD1307" s="40"/>
      <c r="GE1307" s="88"/>
      <c r="GF1307" s="88"/>
      <c r="GG1307" s="88"/>
      <c r="GH1307" s="88"/>
      <c r="GI1307" s="88"/>
      <c r="GJ1307" s="88"/>
      <c r="GK1307" s="88"/>
      <c r="GL1307" s="88"/>
      <c r="GM1307" s="88"/>
      <c r="GN1307" s="88"/>
    </row>
    <row r="1308" spans="1:196" s="195" customFormat="1">
      <c r="A1308" s="4"/>
      <c r="B1308" s="194"/>
      <c r="C1308" s="194"/>
      <c r="D1308" s="194"/>
      <c r="E1308" s="88"/>
      <c r="F1308" s="202"/>
      <c r="G1308" s="202"/>
      <c r="I1308" s="88"/>
      <c r="J1308" s="88"/>
      <c r="K1308" s="203"/>
      <c r="L1308" s="88"/>
      <c r="M1308" s="204"/>
      <c r="N1308" s="88"/>
      <c r="O1308" s="204"/>
      <c r="P1308" s="205"/>
      <c r="Q1308" s="88"/>
      <c r="R1308" s="88"/>
      <c r="S1308" s="88"/>
      <c r="T1308" s="88"/>
      <c r="U1308" s="88"/>
      <c r="V1308" s="88"/>
      <c r="W1308" s="88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  <c r="FQ1308" s="40"/>
      <c r="FR1308" s="40"/>
      <c r="FS1308" s="40"/>
      <c r="FT1308" s="40"/>
      <c r="FU1308" s="40"/>
      <c r="FV1308" s="40"/>
      <c r="FW1308" s="40"/>
      <c r="FX1308" s="40"/>
      <c r="FY1308" s="40"/>
      <c r="FZ1308" s="40"/>
      <c r="GA1308" s="40"/>
      <c r="GB1308" s="40"/>
      <c r="GC1308" s="40"/>
      <c r="GD1308" s="40"/>
      <c r="GE1308" s="88"/>
      <c r="GF1308" s="88"/>
      <c r="GG1308" s="88"/>
      <c r="GH1308" s="88"/>
      <c r="GI1308" s="88"/>
      <c r="GJ1308" s="88"/>
      <c r="GK1308" s="88"/>
      <c r="GL1308" s="88"/>
      <c r="GM1308" s="88"/>
      <c r="GN1308" s="88"/>
    </row>
    <row r="1309" spans="1:196" s="195" customFormat="1">
      <c r="A1309" s="4"/>
      <c r="B1309" s="194"/>
      <c r="C1309" s="194"/>
      <c r="D1309" s="194"/>
      <c r="E1309" s="88"/>
      <c r="F1309" s="202"/>
      <c r="G1309" s="202"/>
      <c r="I1309" s="88"/>
      <c r="J1309" s="88"/>
      <c r="K1309" s="203"/>
      <c r="L1309" s="88"/>
      <c r="M1309" s="204"/>
      <c r="N1309" s="88"/>
      <c r="O1309" s="204"/>
      <c r="P1309" s="205"/>
      <c r="Q1309" s="88"/>
      <c r="R1309" s="88"/>
      <c r="S1309" s="88"/>
      <c r="T1309" s="88"/>
      <c r="U1309" s="88"/>
      <c r="V1309" s="88"/>
      <c r="W1309" s="88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  <c r="FQ1309" s="40"/>
      <c r="FR1309" s="40"/>
      <c r="FS1309" s="40"/>
      <c r="FT1309" s="40"/>
      <c r="FU1309" s="40"/>
      <c r="FV1309" s="40"/>
      <c r="FW1309" s="40"/>
      <c r="FX1309" s="40"/>
      <c r="FY1309" s="40"/>
      <c r="FZ1309" s="40"/>
      <c r="GA1309" s="40"/>
      <c r="GB1309" s="40"/>
      <c r="GC1309" s="40"/>
      <c r="GD1309" s="40"/>
      <c r="GE1309" s="88"/>
      <c r="GF1309" s="88"/>
      <c r="GG1309" s="88"/>
      <c r="GH1309" s="88"/>
      <c r="GI1309" s="88"/>
      <c r="GJ1309" s="88"/>
      <c r="GK1309" s="88"/>
      <c r="GL1309" s="88"/>
      <c r="GM1309" s="88"/>
      <c r="GN1309" s="88"/>
    </row>
    <row r="1310" spans="1:196" s="195" customFormat="1">
      <c r="A1310" s="4"/>
      <c r="B1310" s="194"/>
      <c r="C1310" s="194"/>
      <c r="D1310" s="194"/>
      <c r="E1310" s="88"/>
      <c r="F1310" s="202"/>
      <c r="G1310" s="202"/>
      <c r="I1310" s="88"/>
      <c r="J1310" s="88"/>
      <c r="K1310" s="203"/>
      <c r="L1310" s="88"/>
      <c r="M1310" s="204"/>
      <c r="N1310" s="88"/>
      <c r="O1310" s="204"/>
      <c r="P1310" s="205"/>
      <c r="Q1310" s="88"/>
      <c r="R1310" s="88"/>
      <c r="S1310" s="88"/>
      <c r="T1310" s="88"/>
      <c r="U1310" s="88"/>
      <c r="V1310" s="88"/>
      <c r="W1310" s="88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  <c r="FQ1310" s="40"/>
      <c r="FR1310" s="40"/>
      <c r="FS1310" s="40"/>
      <c r="FT1310" s="40"/>
      <c r="FU1310" s="40"/>
      <c r="FV1310" s="40"/>
      <c r="FW1310" s="40"/>
      <c r="FX1310" s="40"/>
      <c r="FY1310" s="40"/>
      <c r="FZ1310" s="40"/>
      <c r="GA1310" s="40"/>
      <c r="GB1310" s="40"/>
      <c r="GC1310" s="40"/>
      <c r="GD1310" s="40"/>
      <c r="GE1310" s="88"/>
      <c r="GF1310" s="88"/>
      <c r="GG1310" s="88"/>
      <c r="GH1310" s="88"/>
      <c r="GI1310" s="88"/>
      <c r="GJ1310" s="88"/>
      <c r="GK1310" s="88"/>
      <c r="GL1310" s="88"/>
      <c r="GM1310" s="88"/>
      <c r="GN1310" s="88"/>
    </row>
    <row r="1311" spans="1:196" s="195" customFormat="1">
      <c r="A1311" s="4"/>
      <c r="B1311" s="194"/>
      <c r="C1311" s="194"/>
      <c r="D1311" s="194"/>
      <c r="E1311" s="88"/>
      <c r="F1311" s="202"/>
      <c r="G1311" s="202"/>
      <c r="I1311" s="88"/>
      <c r="J1311" s="88"/>
      <c r="K1311" s="203"/>
      <c r="L1311" s="88"/>
      <c r="M1311" s="204"/>
      <c r="N1311" s="88"/>
      <c r="O1311" s="204"/>
      <c r="P1311" s="205"/>
      <c r="Q1311" s="88"/>
      <c r="R1311" s="88"/>
      <c r="S1311" s="88"/>
      <c r="T1311" s="88"/>
      <c r="U1311" s="88"/>
      <c r="V1311" s="88"/>
      <c r="W1311" s="88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  <c r="FQ1311" s="40"/>
      <c r="FR1311" s="40"/>
      <c r="FS1311" s="40"/>
      <c r="FT1311" s="40"/>
      <c r="FU1311" s="40"/>
      <c r="FV1311" s="40"/>
      <c r="FW1311" s="40"/>
      <c r="FX1311" s="40"/>
      <c r="FY1311" s="40"/>
      <c r="FZ1311" s="40"/>
      <c r="GA1311" s="40"/>
      <c r="GB1311" s="40"/>
      <c r="GC1311" s="40"/>
      <c r="GD1311" s="40"/>
      <c r="GE1311" s="88"/>
      <c r="GF1311" s="88"/>
      <c r="GG1311" s="88"/>
      <c r="GH1311" s="88"/>
      <c r="GI1311" s="88"/>
      <c r="GJ1311" s="88"/>
      <c r="GK1311" s="88"/>
      <c r="GL1311" s="88"/>
      <c r="GM1311" s="88"/>
      <c r="GN1311" s="88"/>
    </row>
    <row r="1312" spans="1:196" s="195" customFormat="1">
      <c r="A1312" s="4"/>
      <c r="B1312" s="194"/>
      <c r="C1312" s="194"/>
      <c r="D1312" s="194"/>
      <c r="E1312" s="88"/>
      <c r="F1312" s="202"/>
      <c r="G1312" s="202"/>
      <c r="I1312" s="88"/>
      <c r="J1312" s="88"/>
      <c r="K1312" s="203"/>
      <c r="L1312" s="88"/>
      <c r="M1312" s="204"/>
      <c r="N1312" s="88"/>
      <c r="O1312" s="204"/>
      <c r="P1312" s="205"/>
      <c r="Q1312" s="88"/>
      <c r="R1312" s="88"/>
      <c r="S1312" s="88"/>
      <c r="T1312" s="88"/>
      <c r="U1312" s="88"/>
      <c r="V1312" s="88"/>
      <c r="W1312" s="88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  <c r="CG1312" s="40"/>
      <c r="CH1312" s="40"/>
      <c r="CI1312" s="40"/>
      <c r="CJ1312" s="40"/>
      <c r="CK1312" s="40"/>
      <c r="CL1312" s="40"/>
      <c r="CM1312" s="40"/>
      <c r="CN1312" s="40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  <c r="FQ1312" s="40"/>
      <c r="FR1312" s="40"/>
      <c r="FS1312" s="40"/>
      <c r="FT1312" s="40"/>
      <c r="FU1312" s="40"/>
      <c r="FV1312" s="40"/>
      <c r="FW1312" s="40"/>
      <c r="FX1312" s="40"/>
      <c r="FY1312" s="40"/>
      <c r="FZ1312" s="40"/>
      <c r="GA1312" s="40"/>
      <c r="GB1312" s="40"/>
      <c r="GC1312" s="40"/>
      <c r="GD1312" s="40"/>
      <c r="GE1312" s="88"/>
      <c r="GF1312" s="88"/>
      <c r="GG1312" s="88"/>
      <c r="GH1312" s="88"/>
      <c r="GI1312" s="88"/>
      <c r="GJ1312" s="88"/>
      <c r="GK1312" s="88"/>
      <c r="GL1312" s="88"/>
      <c r="GM1312" s="88"/>
      <c r="GN1312" s="88"/>
    </row>
    <row r="1313" spans="1:196" s="195" customFormat="1">
      <c r="A1313" s="4"/>
      <c r="B1313" s="194"/>
      <c r="C1313" s="194"/>
      <c r="D1313" s="194"/>
      <c r="E1313" s="88"/>
      <c r="F1313" s="202"/>
      <c r="G1313" s="202"/>
      <c r="I1313" s="88"/>
      <c r="J1313" s="88"/>
      <c r="K1313" s="203"/>
      <c r="L1313" s="88"/>
      <c r="M1313" s="204"/>
      <c r="N1313" s="88"/>
      <c r="O1313" s="204"/>
      <c r="P1313" s="205"/>
      <c r="Q1313" s="88"/>
      <c r="R1313" s="88"/>
      <c r="S1313" s="88"/>
      <c r="T1313" s="88"/>
      <c r="U1313" s="88"/>
      <c r="V1313" s="88"/>
      <c r="W1313" s="88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  <c r="FQ1313" s="40"/>
      <c r="FR1313" s="40"/>
      <c r="FS1313" s="40"/>
      <c r="FT1313" s="40"/>
      <c r="FU1313" s="40"/>
      <c r="FV1313" s="40"/>
      <c r="FW1313" s="40"/>
      <c r="FX1313" s="40"/>
      <c r="FY1313" s="40"/>
      <c r="FZ1313" s="40"/>
      <c r="GA1313" s="40"/>
      <c r="GB1313" s="40"/>
      <c r="GC1313" s="40"/>
      <c r="GD1313" s="40"/>
      <c r="GE1313" s="88"/>
      <c r="GF1313" s="88"/>
      <c r="GG1313" s="88"/>
      <c r="GH1313" s="88"/>
      <c r="GI1313" s="88"/>
      <c r="GJ1313" s="88"/>
      <c r="GK1313" s="88"/>
      <c r="GL1313" s="88"/>
      <c r="GM1313" s="88"/>
      <c r="GN1313" s="88"/>
    </row>
    <row r="1314" spans="1:196" s="195" customFormat="1">
      <c r="A1314" s="4"/>
      <c r="B1314" s="194"/>
      <c r="C1314" s="194"/>
      <c r="D1314" s="194"/>
      <c r="E1314" s="88"/>
      <c r="F1314" s="202"/>
      <c r="G1314" s="202"/>
      <c r="I1314" s="88"/>
      <c r="J1314" s="88"/>
      <c r="K1314" s="203"/>
      <c r="L1314" s="88"/>
      <c r="M1314" s="204"/>
      <c r="N1314" s="88"/>
      <c r="O1314" s="204"/>
      <c r="P1314" s="205"/>
      <c r="Q1314" s="88"/>
      <c r="R1314" s="88"/>
      <c r="S1314" s="88"/>
      <c r="T1314" s="88"/>
      <c r="U1314" s="88"/>
      <c r="V1314" s="88"/>
      <c r="W1314" s="88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  <c r="FQ1314" s="40"/>
      <c r="FR1314" s="40"/>
      <c r="FS1314" s="40"/>
      <c r="FT1314" s="40"/>
      <c r="FU1314" s="40"/>
      <c r="FV1314" s="40"/>
      <c r="FW1314" s="40"/>
      <c r="FX1314" s="40"/>
      <c r="FY1314" s="40"/>
      <c r="FZ1314" s="40"/>
      <c r="GA1314" s="40"/>
      <c r="GB1314" s="40"/>
      <c r="GC1314" s="40"/>
      <c r="GD1314" s="40"/>
      <c r="GE1314" s="88"/>
      <c r="GF1314" s="88"/>
      <c r="GG1314" s="88"/>
      <c r="GH1314" s="88"/>
      <c r="GI1314" s="88"/>
      <c r="GJ1314" s="88"/>
      <c r="GK1314" s="88"/>
      <c r="GL1314" s="88"/>
      <c r="GM1314" s="88"/>
      <c r="GN1314" s="88"/>
    </row>
    <row r="1315" spans="1:196" s="195" customFormat="1">
      <c r="A1315" s="4"/>
      <c r="B1315" s="194"/>
      <c r="C1315" s="194"/>
      <c r="D1315" s="194"/>
      <c r="E1315" s="88"/>
      <c r="F1315" s="202"/>
      <c r="G1315" s="202"/>
      <c r="I1315" s="88"/>
      <c r="J1315" s="88"/>
      <c r="K1315" s="203"/>
      <c r="L1315" s="88"/>
      <c r="M1315" s="204"/>
      <c r="N1315" s="88"/>
      <c r="O1315" s="204"/>
      <c r="P1315" s="205"/>
      <c r="Q1315" s="88"/>
      <c r="R1315" s="88"/>
      <c r="S1315" s="88"/>
      <c r="T1315" s="88"/>
      <c r="U1315" s="88"/>
      <c r="V1315" s="88"/>
      <c r="W1315" s="88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  <c r="CG1315" s="40"/>
      <c r="CH1315" s="40"/>
      <c r="CI1315" s="40"/>
      <c r="CJ1315" s="40"/>
      <c r="CK1315" s="40"/>
      <c r="CL1315" s="40"/>
      <c r="CM1315" s="40"/>
      <c r="CN1315" s="40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  <c r="FQ1315" s="40"/>
      <c r="FR1315" s="40"/>
      <c r="FS1315" s="40"/>
      <c r="FT1315" s="40"/>
      <c r="FU1315" s="40"/>
      <c r="FV1315" s="40"/>
      <c r="FW1315" s="40"/>
      <c r="FX1315" s="40"/>
      <c r="FY1315" s="40"/>
      <c r="FZ1315" s="40"/>
      <c r="GA1315" s="40"/>
      <c r="GB1315" s="40"/>
      <c r="GC1315" s="40"/>
      <c r="GD1315" s="40"/>
      <c r="GE1315" s="88"/>
      <c r="GF1315" s="88"/>
      <c r="GG1315" s="88"/>
      <c r="GH1315" s="88"/>
      <c r="GI1315" s="88"/>
      <c r="GJ1315" s="88"/>
      <c r="GK1315" s="88"/>
      <c r="GL1315" s="88"/>
      <c r="GM1315" s="88"/>
      <c r="GN1315" s="88"/>
    </row>
    <row r="1316" spans="1:196" s="195" customFormat="1">
      <c r="A1316" s="4"/>
      <c r="B1316" s="194"/>
      <c r="C1316" s="194"/>
      <c r="D1316" s="194"/>
      <c r="E1316" s="88"/>
      <c r="F1316" s="202"/>
      <c r="G1316" s="202"/>
      <c r="I1316" s="88"/>
      <c r="J1316" s="88"/>
      <c r="K1316" s="203"/>
      <c r="L1316" s="88"/>
      <c r="M1316" s="204"/>
      <c r="N1316" s="88"/>
      <c r="O1316" s="204"/>
      <c r="P1316" s="205"/>
      <c r="Q1316" s="88"/>
      <c r="R1316" s="88"/>
      <c r="S1316" s="88"/>
      <c r="T1316" s="88"/>
      <c r="U1316" s="88"/>
      <c r="V1316" s="88"/>
      <c r="W1316" s="88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  <c r="CG1316" s="40"/>
      <c r="CH1316" s="40"/>
      <c r="CI1316" s="40"/>
      <c r="CJ1316" s="40"/>
      <c r="CK1316" s="40"/>
      <c r="CL1316" s="40"/>
      <c r="CM1316" s="40"/>
      <c r="CN1316" s="40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  <c r="FQ1316" s="40"/>
      <c r="FR1316" s="40"/>
      <c r="FS1316" s="40"/>
      <c r="FT1316" s="40"/>
      <c r="FU1316" s="40"/>
      <c r="FV1316" s="40"/>
      <c r="FW1316" s="40"/>
      <c r="FX1316" s="40"/>
      <c r="FY1316" s="40"/>
      <c r="FZ1316" s="40"/>
      <c r="GA1316" s="40"/>
      <c r="GB1316" s="40"/>
      <c r="GC1316" s="40"/>
      <c r="GD1316" s="40"/>
      <c r="GE1316" s="88"/>
      <c r="GF1316" s="88"/>
      <c r="GG1316" s="88"/>
      <c r="GH1316" s="88"/>
      <c r="GI1316" s="88"/>
      <c r="GJ1316" s="88"/>
      <c r="GK1316" s="88"/>
      <c r="GL1316" s="88"/>
      <c r="GM1316" s="88"/>
      <c r="GN1316" s="88"/>
    </row>
    <row r="1317" spans="1:196" s="195" customFormat="1">
      <c r="A1317" s="4"/>
      <c r="B1317" s="194"/>
      <c r="C1317" s="194"/>
      <c r="D1317" s="194"/>
      <c r="E1317" s="88"/>
      <c r="F1317" s="202"/>
      <c r="G1317" s="202"/>
      <c r="I1317" s="88"/>
      <c r="J1317" s="88"/>
      <c r="K1317" s="203"/>
      <c r="L1317" s="88"/>
      <c r="M1317" s="204"/>
      <c r="N1317" s="88"/>
      <c r="O1317" s="204"/>
      <c r="P1317" s="205"/>
      <c r="Q1317" s="88"/>
      <c r="R1317" s="88"/>
      <c r="S1317" s="88"/>
      <c r="T1317" s="88"/>
      <c r="U1317" s="88"/>
      <c r="V1317" s="88"/>
      <c r="W1317" s="88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  <c r="FQ1317" s="40"/>
      <c r="FR1317" s="40"/>
      <c r="FS1317" s="40"/>
      <c r="FT1317" s="40"/>
      <c r="FU1317" s="40"/>
      <c r="FV1317" s="40"/>
      <c r="FW1317" s="40"/>
      <c r="FX1317" s="40"/>
      <c r="FY1317" s="40"/>
      <c r="FZ1317" s="40"/>
      <c r="GA1317" s="40"/>
      <c r="GB1317" s="40"/>
      <c r="GC1317" s="40"/>
      <c r="GD1317" s="40"/>
      <c r="GE1317" s="88"/>
      <c r="GF1317" s="88"/>
      <c r="GG1317" s="88"/>
      <c r="GH1317" s="88"/>
      <c r="GI1317" s="88"/>
      <c r="GJ1317" s="88"/>
      <c r="GK1317" s="88"/>
      <c r="GL1317" s="88"/>
      <c r="GM1317" s="88"/>
      <c r="GN1317" s="88"/>
    </row>
    <row r="1318" spans="1:196" s="195" customFormat="1">
      <c r="A1318" s="4"/>
      <c r="B1318" s="194"/>
      <c r="C1318" s="194"/>
      <c r="D1318" s="194"/>
      <c r="E1318" s="88"/>
      <c r="F1318" s="202"/>
      <c r="G1318" s="202"/>
      <c r="I1318" s="88"/>
      <c r="J1318" s="88"/>
      <c r="K1318" s="203"/>
      <c r="L1318" s="88"/>
      <c r="M1318" s="204"/>
      <c r="N1318" s="88"/>
      <c r="O1318" s="204"/>
      <c r="P1318" s="205"/>
      <c r="Q1318" s="88"/>
      <c r="R1318" s="88"/>
      <c r="S1318" s="88"/>
      <c r="T1318" s="88"/>
      <c r="U1318" s="88"/>
      <c r="V1318" s="88"/>
      <c r="W1318" s="88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  <c r="CG1318" s="40"/>
      <c r="CH1318" s="40"/>
      <c r="CI1318" s="40"/>
      <c r="CJ1318" s="40"/>
      <c r="CK1318" s="40"/>
      <c r="CL1318" s="40"/>
      <c r="CM1318" s="40"/>
      <c r="CN1318" s="40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  <c r="FQ1318" s="40"/>
      <c r="FR1318" s="40"/>
      <c r="FS1318" s="40"/>
      <c r="FT1318" s="40"/>
      <c r="FU1318" s="40"/>
      <c r="FV1318" s="40"/>
      <c r="FW1318" s="40"/>
      <c r="FX1318" s="40"/>
      <c r="FY1318" s="40"/>
      <c r="FZ1318" s="40"/>
      <c r="GA1318" s="40"/>
      <c r="GB1318" s="40"/>
      <c r="GC1318" s="40"/>
      <c r="GD1318" s="40"/>
      <c r="GE1318" s="88"/>
      <c r="GF1318" s="88"/>
      <c r="GG1318" s="88"/>
      <c r="GH1318" s="88"/>
      <c r="GI1318" s="88"/>
      <c r="GJ1318" s="88"/>
      <c r="GK1318" s="88"/>
      <c r="GL1318" s="88"/>
      <c r="GM1318" s="88"/>
      <c r="GN1318" s="88"/>
    </row>
    <row r="1319" spans="1:196" s="195" customFormat="1">
      <c r="A1319" s="4"/>
      <c r="B1319" s="194"/>
      <c r="C1319" s="194"/>
      <c r="D1319" s="194"/>
      <c r="E1319" s="88"/>
      <c r="F1319" s="202"/>
      <c r="G1319" s="202"/>
      <c r="I1319" s="88"/>
      <c r="J1319" s="88"/>
      <c r="K1319" s="203"/>
      <c r="L1319" s="88"/>
      <c r="M1319" s="204"/>
      <c r="N1319" s="88"/>
      <c r="O1319" s="204"/>
      <c r="P1319" s="205"/>
      <c r="Q1319" s="88"/>
      <c r="R1319" s="88"/>
      <c r="S1319" s="88"/>
      <c r="T1319" s="88"/>
      <c r="U1319" s="88"/>
      <c r="V1319" s="88"/>
      <c r="W1319" s="88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  <c r="FQ1319" s="40"/>
      <c r="FR1319" s="40"/>
      <c r="FS1319" s="40"/>
      <c r="FT1319" s="40"/>
      <c r="FU1319" s="40"/>
      <c r="FV1319" s="40"/>
      <c r="FW1319" s="40"/>
      <c r="FX1319" s="40"/>
      <c r="FY1319" s="40"/>
      <c r="FZ1319" s="40"/>
      <c r="GA1319" s="40"/>
      <c r="GB1319" s="40"/>
      <c r="GC1319" s="40"/>
      <c r="GD1319" s="40"/>
      <c r="GE1319" s="88"/>
      <c r="GF1319" s="88"/>
      <c r="GG1319" s="88"/>
      <c r="GH1319" s="88"/>
      <c r="GI1319" s="88"/>
      <c r="GJ1319" s="88"/>
      <c r="GK1319" s="88"/>
      <c r="GL1319" s="88"/>
      <c r="GM1319" s="88"/>
      <c r="GN1319" s="88"/>
    </row>
    <row r="1320" spans="1:196" s="195" customFormat="1">
      <c r="A1320" s="4"/>
      <c r="B1320" s="194"/>
      <c r="C1320" s="194"/>
      <c r="D1320" s="194"/>
      <c r="E1320" s="88"/>
      <c r="F1320" s="202"/>
      <c r="G1320" s="202"/>
      <c r="I1320" s="88"/>
      <c r="J1320" s="88"/>
      <c r="K1320" s="203"/>
      <c r="L1320" s="88"/>
      <c r="M1320" s="204"/>
      <c r="N1320" s="88"/>
      <c r="O1320" s="204"/>
      <c r="P1320" s="205"/>
      <c r="Q1320" s="88"/>
      <c r="R1320" s="88"/>
      <c r="S1320" s="88"/>
      <c r="T1320" s="88"/>
      <c r="U1320" s="88"/>
      <c r="V1320" s="88"/>
      <c r="W1320" s="88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  <c r="FQ1320" s="40"/>
      <c r="FR1320" s="40"/>
      <c r="FS1320" s="40"/>
      <c r="FT1320" s="40"/>
      <c r="FU1320" s="40"/>
      <c r="FV1320" s="40"/>
      <c r="FW1320" s="40"/>
      <c r="FX1320" s="40"/>
      <c r="FY1320" s="40"/>
      <c r="FZ1320" s="40"/>
      <c r="GA1320" s="40"/>
      <c r="GB1320" s="40"/>
      <c r="GC1320" s="40"/>
      <c r="GD1320" s="40"/>
      <c r="GE1320" s="88"/>
      <c r="GF1320" s="88"/>
      <c r="GG1320" s="88"/>
      <c r="GH1320" s="88"/>
      <c r="GI1320" s="88"/>
      <c r="GJ1320" s="88"/>
      <c r="GK1320" s="88"/>
      <c r="GL1320" s="88"/>
      <c r="GM1320" s="88"/>
      <c r="GN1320" s="88"/>
    </row>
    <row r="1321" spans="1:196" s="195" customFormat="1">
      <c r="A1321" s="4"/>
      <c r="B1321" s="194"/>
      <c r="C1321" s="194"/>
      <c r="D1321" s="194"/>
      <c r="E1321" s="88"/>
      <c r="F1321" s="202"/>
      <c r="G1321" s="202"/>
      <c r="I1321" s="88"/>
      <c r="J1321" s="88"/>
      <c r="K1321" s="203"/>
      <c r="L1321" s="88"/>
      <c r="M1321" s="204"/>
      <c r="N1321" s="88"/>
      <c r="O1321" s="204"/>
      <c r="P1321" s="205"/>
      <c r="Q1321" s="88"/>
      <c r="R1321" s="88"/>
      <c r="S1321" s="88"/>
      <c r="T1321" s="88"/>
      <c r="U1321" s="88"/>
      <c r="V1321" s="88"/>
      <c r="W1321" s="88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  <c r="FQ1321" s="40"/>
      <c r="FR1321" s="40"/>
      <c r="FS1321" s="40"/>
      <c r="FT1321" s="40"/>
      <c r="FU1321" s="40"/>
      <c r="FV1321" s="40"/>
      <c r="FW1321" s="40"/>
      <c r="FX1321" s="40"/>
      <c r="FY1321" s="40"/>
      <c r="FZ1321" s="40"/>
      <c r="GA1321" s="40"/>
      <c r="GB1321" s="40"/>
      <c r="GC1321" s="40"/>
      <c r="GD1321" s="40"/>
      <c r="GE1321" s="88"/>
      <c r="GF1321" s="88"/>
      <c r="GG1321" s="88"/>
      <c r="GH1321" s="88"/>
      <c r="GI1321" s="88"/>
      <c r="GJ1321" s="88"/>
      <c r="GK1321" s="88"/>
      <c r="GL1321" s="88"/>
      <c r="GM1321" s="88"/>
      <c r="GN1321" s="88"/>
    </row>
    <row r="1322" spans="1:196" s="195" customFormat="1">
      <c r="A1322" s="4"/>
      <c r="B1322" s="194"/>
      <c r="C1322" s="194"/>
      <c r="D1322" s="194"/>
      <c r="E1322" s="88"/>
      <c r="F1322" s="202"/>
      <c r="G1322" s="202"/>
      <c r="I1322" s="88"/>
      <c r="J1322" s="88"/>
      <c r="K1322" s="203"/>
      <c r="L1322" s="88"/>
      <c r="M1322" s="204"/>
      <c r="N1322" s="88"/>
      <c r="O1322" s="204"/>
      <c r="P1322" s="205"/>
      <c r="Q1322" s="88"/>
      <c r="R1322" s="88"/>
      <c r="S1322" s="88"/>
      <c r="T1322" s="88"/>
      <c r="U1322" s="88"/>
      <c r="V1322" s="88"/>
      <c r="W1322" s="88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  <c r="FQ1322" s="40"/>
      <c r="FR1322" s="40"/>
      <c r="FS1322" s="40"/>
      <c r="FT1322" s="40"/>
      <c r="FU1322" s="40"/>
      <c r="FV1322" s="40"/>
      <c r="FW1322" s="40"/>
      <c r="FX1322" s="40"/>
      <c r="FY1322" s="40"/>
      <c r="FZ1322" s="40"/>
      <c r="GA1322" s="40"/>
      <c r="GB1322" s="40"/>
      <c r="GC1322" s="40"/>
      <c r="GD1322" s="40"/>
      <c r="GE1322" s="88"/>
      <c r="GF1322" s="88"/>
      <c r="GG1322" s="88"/>
      <c r="GH1322" s="88"/>
      <c r="GI1322" s="88"/>
      <c r="GJ1322" s="88"/>
      <c r="GK1322" s="88"/>
      <c r="GL1322" s="88"/>
      <c r="GM1322" s="88"/>
      <c r="GN1322" s="88"/>
    </row>
    <row r="1323" spans="1:196" s="195" customFormat="1">
      <c r="A1323" s="4"/>
      <c r="B1323" s="194"/>
      <c r="C1323" s="194"/>
      <c r="D1323" s="194"/>
      <c r="E1323" s="88"/>
      <c r="F1323" s="202"/>
      <c r="G1323" s="202"/>
      <c r="I1323" s="88"/>
      <c r="J1323" s="88"/>
      <c r="K1323" s="203"/>
      <c r="L1323" s="88"/>
      <c r="M1323" s="204"/>
      <c r="N1323" s="88"/>
      <c r="O1323" s="204"/>
      <c r="P1323" s="205"/>
      <c r="Q1323" s="88"/>
      <c r="R1323" s="88"/>
      <c r="S1323" s="88"/>
      <c r="T1323" s="88"/>
      <c r="U1323" s="88"/>
      <c r="V1323" s="88"/>
      <c r="W1323" s="88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  <c r="FQ1323" s="40"/>
      <c r="FR1323" s="40"/>
      <c r="FS1323" s="40"/>
      <c r="FT1323" s="40"/>
      <c r="FU1323" s="40"/>
      <c r="FV1323" s="40"/>
      <c r="FW1323" s="40"/>
      <c r="FX1323" s="40"/>
      <c r="FY1323" s="40"/>
      <c r="FZ1323" s="40"/>
      <c r="GA1323" s="40"/>
      <c r="GB1323" s="40"/>
      <c r="GC1323" s="40"/>
      <c r="GD1323" s="40"/>
      <c r="GE1323" s="88"/>
      <c r="GF1323" s="88"/>
      <c r="GG1323" s="88"/>
      <c r="GH1323" s="88"/>
      <c r="GI1323" s="88"/>
      <c r="GJ1323" s="88"/>
      <c r="GK1323" s="88"/>
      <c r="GL1323" s="88"/>
      <c r="GM1323" s="88"/>
      <c r="GN1323" s="88"/>
    </row>
    <row r="1324" spans="1:196" s="195" customFormat="1">
      <c r="A1324" s="4"/>
      <c r="B1324" s="194"/>
      <c r="C1324" s="194"/>
      <c r="D1324" s="194"/>
      <c r="E1324" s="88"/>
      <c r="F1324" s="202"/>
      <c r="G1324" s="202"/>
      <c r="I1324" s="88"/>
      <c r="J1324" s="88"/>
      <c r="K1324" s="203"/>
      <c r="L1324" s="88"/>
      <c r="M1324" s="204"/>
      <c r="N1324" s="88"/>
      <c r="O1324" s="204"/>
      <c r="P1324" s="205"/>
      <c r="Q1324" s="88"/>
      <c r="R1324" s="88"/>
      <c r="S1324" s="88"/>
      <c r="T1324" s="88"/>
      <c r="U1324" s="88"/>
      <c r="V1324" s="88"/>
      <c r="W1324" s="88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  <c r="CG1324" s="40"/>
      <c r="CH1324" s="40"/>
      <c r="CI1324" s="40"/>
      <c r="CJ1324" s="40"/>
      <c r="CK1324" s="40"/>
      <c r="CL1324" s="40"/>
      <c r="CM1324" s="40"/>
      <c r="CN1324" s="40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  <c r="FQ1324" s="40"/>
      <c r="FR1324" s="40"/>
      <c r="FS1324" s="40"/>
      <c r="FT1324" s="40"/>
      <c r="FU1324" s="40"/>
      <c r="FV1324" s="40"/>
      <c r="FW1324" s="40"/>
      <c r="FX1324" s="40"/>
      <c r="FY1324" s="40"/>
      <c r="FZ1324" s="40"/>
      <c r="GA1324" s="40"/>
      <c r="GB1324" s="40"/>
      <c r="GC1324" s="40"/>
      <c r="GD1324" s="40"/>
      <c r="GE1324" s="88"/>
      <c r="GF1324" s="88"/>
      <c r="GG1324" s="88"/>
      <c r="GH1324" s="88"/>
      <c r="GI1324" s="88"/>
      <c r="GJ1324" s="88"/>
      <c r="GK1324" s="88"/>
      <c r="GL1324" s="88"/>
      <c r="GM1324" s="88"/>
      <c r="GN1324" s="88"/>
    </row>
    <row r="1325" spans="1:196" s="195" customFormat="1">
      <c r="A1325" s="4"/>
      <c r="B1325" s="194"/>
      <c r="C1325" s="194"/>
      <c r="D1325" s="194"/>
      <c r="E1325" s="88"/>
      <c r="F1325" s="202"/>
      <c r="G1325" s="202"/>
      <c r="I1325" s="88"/>
      <c r="J1325" s="88"/>
      <c r="K1325" s="203"/>
      <c r="L1325" s="88"/>
      <c r="M1325" s="204"/>
      <c r="N1325" s="88"/>
      <c r="O1325" s="204"/>
      <c r="P1325" s="205"/>
      <c r="Q1325" s="88"/>
      <c r="R1325" s="88"/>
      <c r="S1325" s="88"/>
      <c r="T1325" s="88"/>
      <c r="U1325" s="88"/>
      <c r="V1325" s="88"/>
      <c r="W1325" s="88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  <c r="CG1325" s="40"/>
      <c r="CH1325" s="40"/>
      <c r="CI1325" s="40"/>
      <c r="CJ1325" s="40"/>
      <c r="CK1325" s="40"/>
      <c r="CL1325" s="40"/>
      <c r="CM1325" s="40"/>
      <c r="CN1325" s="40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  <c r="FQ1325" s="40"/>
      <c r="FR1325" s="40"/>
      <c r="FS1325" s="40"/>
      <c r="FT1325" s="40"/>
      <c r="FU1325" s="40"/>
      <c r="FV1325" s="40"/>
      <c r="FW1325" s="40"/>
      <c r="FX1325" s="40"/>
      <c r="FY1325" s="40"/>
      <c r="FZ1325" s="40"/>
      <c r="GA1325" s="40"/>
      <c r="GB1325" s="40"/>
      <c r="GC1325" s="40"/>
      <c r="GD1325" s="40"/>
      <c r="GE1325" s="88"/>
      <c r="GF1325" s="88"/>
      <c r="GG1325" s="88"/>
      <c r="GH1325" s="88"/>
      <c r="GI1325" s="88"/>
      <c r="GJ1325" s="88"/>
      <c r="GK1325" s="88"/>
      <c r="GL1325" s="88"/>
      <c r="GM1325" s="88"/>
      <c r="GN1325" s="88"/>
    </row>
    <row r="1326" spans="1:196" s="195" customFormat="1">
      <c r="A1326" s="4"/>
      <c r="B1326" s="194"/>
      <c r="C1326" s="194"/>
      <c r="D1326" s="194"/>
      <c r="E1326" s="88"/>
      <c r="F1326" s="202"/>
      <c r="G1326" s="202"/>
      <c r="I1326" s="88"/>
      <c r="J1326" s="88"/>
      <c r="K1326" s="203"/>
      <c r="L1326" s="88"/>
      <c r="M1326" s="204"/>
      <c r="N1326" s="88"/>
      <c r="O1326" s="204"/>
      <c r="P1326" s="205"/>
      <c r="Q1326" s="88"/>
      <c r="R1326" s="88"/>
      <c r="S1326" s="88"/>
      <c r="T1326" s="88"/>
      <c r="U1326" s="88"/>
      <c r="V1326" s="88"/>
      <c r="W1326" s="88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  <c r="CG1326" s="40"/>
      <c r="CH1326" s="40"/>
      <c r="CI1326" s="40"/>
      <c r="CJ1326" s="40"/>
      <c r="CK1326" s="40"/>
      <c r="CL1326" s="40"/>
      <c r="CM1326" s="40"/>
      <c r="CN1326" s="40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  <c r="FQ1326" s="40"/>
      <c r="FR1326" s="40"/>
      <c r="FS1326" s="40"/>
      <c r="FT1326" s="40"/>
      <c r="FU1326" s="40"/>
      <c r="FV1326" s="40"/>
      <c r="FW1326" s="40"/>
      <c r="FX1326" s="40"/>
      <c r="FY1326" s="40"/>
      <c r="FZ1326" s="40"/>
      <c r="GA1326" s="40"/>
      <c r="GB1326" s="40"/>
      <c r="GC1326" s="40"/>
      <c r="GD1326" s="40"/>
      <c r="GE1326" s="88"/>
      <c r="GF1326" s="88"/>
      <c r="GG1326" s="88"/>
      <c r="GH1326" s="88"/>
      <c r="GI1326" s="88"/>
      <c r="GJ1326" s="88"/>
      <c r="GK1326" s="88"/>
      <c r="GL1326" s="88"/>
      <c r="GM1326" s="88"/>
      <c r="GN1326" s="88"/>
    </row>
    <row r="1327" spans="1:196" s="195" customFormat="1">
      <c r="A1327" s="4"/>
      <c r="B1327" s="194"/>
      <c r="C1327" s="194"/>
      <c r="D1327" s="194"/>
      <c r="E1327" s="88"/>
      <c r="F1327" s="202"/>
      <c r="G1327" s="202"/>
      <c r="I1327" s="88"/>
      <c r="J1327" s="88"/>
      <c r="K1327" s="203"/>
      <c r="L1327" s="88"/>
      <c r="M1327" s="204"/>
      <c r="N1327" s="88"/>
      <c r="O1327" s="204"/>
      <c r="P1327" s="205"/>
      <c r="Q1327" s="88"/>
      <c r="R1327" s="88"/>
      <c r="S1327" s="88"/>
      <c r="T1327" s="88"/>
      <c r="U1327" s="88"/>
      <c r="V1327" s="88"/>
      <c r="W1327" s="88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  <c r="CG1327" s="40"/>
      <c r="CH1327" s="40"/>
      <c r="CI1327" s="40"/>
      <c r="CJ1327" s="40"/>
      <c r="CK1327" s="40"/>
      <c r="CL1327" s="40"/>
      <c r="CM1327" s="40"/>
      <c r="CN1327" s="40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  <c r="FQ1327" s="40"/>
      <c r="FR1327" s="40"/>
      <c r="FS1327" s="40"/>
      <c r="FT1327" s="40"/>
      <c r="FU1327" s="40"/>
      <c r="FV1327" s="40"/>
      <c r="FW1327" s="40"/>
      <c r="FX1327" s="40"/>
      <c r="FY1327" s="40"/>
      <c r="FZ1327" s="40"/>
      <c r="GA1327" s="40"/>
      <c r="GB1327" s="40"/>
      <c r="GC1327" s="40"/>
      <c r="GD1327" s="40"/>
      <c r="GE1327" s="88"/>
      <c r="GF1327" s="88"/>
      <c r="GG1327" s="88"/>
      <c r="GH1327" s="88"/>
      <c r="GI1327" s="88"/>
      <c r="GJ1327" s="88"/>
      <c r="GK1327" s="88"/>
      <c r="GL1327" s="88"/>
      <c r="GM1327" s="88"/>
      <c r="GN1327" s="88"/>
    </row>
    <row r="1328" spans="1:196" s="195" customFormat="1">
      <c r="A1328" s="4"/>
      <c r="B1328" s="194"/>
      <c r="C1328" s="194"/>
      <c r="D1328" s="194"/>
      <c r="E1328" s="88"/>
      <c r="F1328" s="202"/>
      <c r="G1328" s="202"/>
      <c r="I1328" s="88"/>
      <c r="J1328" s="88"/>
      <c r="K1328" s="203"/>
      <c r="L1328" s="88"/>
      <c r="M1328" s="204"/>
      <c r="N1328" s="88"/>
      <c r="O1328" s="204"/>
      <c r="P1328" s="205"/>
      <c r="Q1328" s="88"/>
      <c r="R1328" s="88"/>
      <c r="S1328" s="88"/>
      <c r="T1328" s="88"/>
      <c r="U1328" s="88"/>
      <c r="V1328" s="88"/>
      <c r="W1328" s="88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  <c r="CG1328" s="40"/>
      <c r="CH1328" s="40"/>
      <c r="CI1328" s="40"/>
      <c r="CJ1328" s="40"/>
      <c r="CK1328" s="40"/>
      <c r="CL1328" s="40"/>
      <c r="CM1328" s="40"/>
      <c r="CN1328" s="40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  <c r="FQ1328" s="40"/>
      <c r="FR1328" s="40"/>
      <c r="FS1328" s="40"/>
      <c r="FT1328" s="40"/>
      <c r="FU1328" s="40"/>
      <c r="FV1328" s="40"/>
      <c r="FW1328" s="40"/>
      <c r="FX1328" s="40"/>
      <c r="FY1328" s="40"/>
      <c r="FZ1328" s="40"/>
      <c r="GA1328" s="40"/>
      <c r="GB1328" s="40"/>
      <c r="GC1328" s="40"/>
      <c r="GD1328" s="40"/>
      <c r="GE1328" s="88"/>
      <c r="GF1328" s="88"/>
      <c r="GG1328" s="88"/>
      <c r="GH1328" s="88"/>
      <c r="GI1328" s="88"/>
      <c r="GJ1328" s="88"/>
      <c r="GK1328" s="88"/>
      <c r="GL1328" s="88"/>
      <c r="GM1328" s="88"/>
      <c r="GN1328" s="88"/>
    </row>
    <row r="1329" spans="1:196" s="195" customFormat="1">
      <c r="A1329" s="4"/>
      <c r="B1329" s="194"/>
      <c r="C1329" s="194"/>
      <c r="D1329" s="194"/>
      <c r="E1329" s="88"/>
      <c r="F1329" s="202"/>
      <c r="G1329" s="202"/>
      <c r="I1329" s="88"/>
      <c r="J1329" s="88"/>
      <c r="K1329" s="203"/>
      <c r="L1329" s="88"/>
      <c r="M1329" s="204"/>
      <c r="N1329" s="88"/>
      <c r="O1329" s="204"/>
      <c r="P1329" s="205"/>
      <c r="Q1329" s="88"/>
      <c r="R1329" s="88"/>
      <c r="S1329" s="88"/>
      <c r="T1329" s="88"/>
      <c r="U1329" s="88"/>
      <c r="V1329" s="88"/>
      <c r="W1329" s="88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  <c r="CG1329" s="40"/>
      <c r="CH1329" s="40"/>
      <c r="CI1329" s="40"/>
      <c r="CJ1329" s="40"/>
      <c r="CK1329" s="40"/>
      <c r="CL1329" s="40"/>
      <c r="CM1329" s="40"/>
      <c r="CN1329" s="40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  <c r="FQ1329" s="40"/>
      <c r="FR1329" s="40"/>
      <c r="FS1329" s="40"/>
      <c r="FT1329" s="40"/>
      <c r="FU1329" s="40"/>
      <c r="FV1329" s="40"/>
      <c r="FW1329" s="40"/>
      <c r="FX1329" s="40"/>
      <c r="FY1329" s="40"/>
      <c r="FZ1329" s="40"/>
      <c r="GA1329" s="40"/>
      <c r="GB1329" s="40"/>
      <c r="GC1329" s="40"/>
      <c r="GD1329" s="40"/>
      <c r="GE1329" s="88"/>
      <c r="GF1329" s="88"/>
      <c r="GG1329" s="88"/>
      <c r="GH1329" s="88"/>
      <c r="GI1329" s="88"/>
      <c r="GJ1329" s="88"/>
      <c r="GK1329" s="88"/>
      <c r="GL1329" s="88"/>
      <c r="GM1329" s="88"/>
      <c r="GN1329" s="88"/>
    </row>
    <row r="1330" spans="1:196" s="195" customFormat="1">
      <c r="A1330" s="4"/>
      <c r="B1330" s="194"/>
      <c r="C1330" s="194"/>
      <c r="D1330" s="194"/>
      <c r="E1330" s="88"/>
      <c r="F1330" s="202"/>
      <c r="G1330" s="202"/>
      <c r="I1330" s="88"/>
      <c r="J1330" s="88"/>
      <c r="K1330" s="203"/>
      <c r="L1330" s="88"/>
      <c r="M1330" s="204"/>
      <c r="N1330" s="88"/>
      <c r="O1330" s="204"/>
      <c r="P1330" s="205"/>
      <c r="Q1330" s="88"/>
      <c r="R1330" s="88"/>
      <c r="S1330" s="88"/>
      <c r="T1330" s="88"/>
      <c r="U1330" s="88"/>
      <c r="V1330" s="88"/>
      <c r="W1330" s="88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  <c r="CG1330" s="40"/>
      <c r="CH1330" s="40"/>
      <c r="CI1330" s="40"/>
      <c r="CJ1330" s="40"/>
      <c r="CK1330" s="40"/>
      <c r="CL1330" s="40"/>
      <c r="CM1330" s="40"/>
      <c r="CN1330" s="40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  <c r="FQ1330" s="40"/>
      <c r="FR1330" s="40"/>
      <c r="FS1330" s="40"/>
      <c r="FT1330" s="40"/>
      <c r="FU1330" s="40"/>
      <c r="FV1330" s="40"/>
      <c r="FW1330" s="40"/>
      <c r="FX1330" s="40"/>
      <c r="FY1330" s="40"/>
      <c r="FZ1330" s="40"/>
      <c r="GA1330" s="40"/>
      <c r="GB1330" s="40"/>
      <c r="GC1330" s="40"/>
      <c r="GD1330" s="40"/>
      <c r="GE1330" s="88"/>
      <c r="GF1330" s="88"/>
      <c r="GG1330" s="88"/>
      <c r="GH1330" s="88"/>
      <c r="GI1330" s="88"/>
      <c r="GJ1330" s="88"/>
      <c r="GK1330" s="88"/>
      <c r="GL1330" s="88"/>
      <c r="GM1330" s="88"/>
      <c r="GN1330" s="88"/>
    </row>
    <row r="1331" spans="1:196" s="195" customFormat="1">
      <c r="A1331" s="4"/>
      <c r="B1331" s="194"/>
      <c r="C1331" s="194"/>
      <c r="D1331" s="194"/>
      <c r="E1331" s="88"/>
      <c r="F1331" s="202"/>
      <c r="G1331" s="202"/>
      <c r="I1331" s="88"/>
      <c r="J1331" s="88"/>
      <c r="K1331" s="203"/>
      <c r="L1331" s="88"/>
      <c r="M1331" s="204"/>
      <c r="N1331" s="88"/>
      <c r="O1331" s="204"/>
      <c r="P1331" s="205"/>
      <c r="Q1331" s="88"/>
      <c r="R1331" s="88"/>
      <c r="S1331" s="88"/>
      <c r="T1331" s="88"/>
      <c r="U1331" s="88"/>
      <c r="V1331" s="88"/>
      <c r="W1331" s="88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  <c r="CG1331" s="40"/>
      <c r="CH1331" s="40"/>
      <c r="CI1331" s="40"/>
      <c r="CJ1331" s="40"/>
      <c r="CK1331" s="40"/>
      <c r="CL1331" s="40"/>
      <c r="CM1331" s="40"/>
      <c r="CN1331" s="40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  <c r="FQ1331" s="40"/>
      <c r="FR1331" s="40"/>
      <c r="FS1331" s="40"/>
      <c r="FT1331" s="40"/>
      <c r="FU1331" s="40"/>
      <c r="FV1331" s="40"/>
      <c r="FW1331" s="40"/>
      <c r="FX1331" s="40"/>
      <c r="FY1331" s="40"/>
      <c r="FZ1331" s="40"/>
      <c r="GA1331" s="40"/>
      <c r="GB1331" s="40"/>
      <c r="GC1331" s="40"/>
      <c r="GD1331" s="40"/>
      <c r="GE1331" s="88"/>
      <c r="GF1331" s="88"/>
      <c r="GG1331" s="88"/>
      <c r="GH1331" s="88"/>
      <c r="GI1331" s="88"/>
      <c r="GJ1331" s="88"/>
      <c r="GK1331" s="88"/>
      <c r="GL1331" s="88"/>
      <c r="GM1331" s="88"/>
      <c r="GN1331" s="88"/>
    </row>
    <row r="1332" spans="1:196" s="195" customFormat="1">
      <c r="A1332" s="4"/>
      <c r="B1332" s="194"/>
      <c r="C1332" s="194"/>
      <c r="D1332" s="194"/>
      <c r="E1332" s="88"/>
      <c r="F1332" s="202"/>
      <c r="G1332" s="202"/>
      <c r="I1332" s="88"/>
      <c r="J1332" s="88"/>
      <c r="K1332" s="203"/>
      <c r="L1332" s="88"/>
      <c r="M1332" s="204"/>
      <c r="N1332" s="88"/>
      <c r="O1332" s="204"/>
      <c r="P1332" s="205"/>
      <c r="Q1332" s="88"/>
      <c r="R1332" s="88"/>
      <c r="S1332" s="88"/>
      <c r="T1332" s="88"/>
      <c r="U1332" s="88"/>
      <c r="V1332" s="88"/>
      <c r="W1332" s="88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  <c r="CG1332" s="40"/>
      <c r="CH1332" s="40"/>
      <c r="CI1332" s="40"/>
      <c r="CJ1332" s="40"/>
      <c r="CK1332" s="40"/>
      <c r="CL1332" s="40"/>
      <c r="CM1332" s="40"/>
      <c r="CN1332" s="40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  <c r="FQ1332" s="40"/>
      <c r="FR1332" s="40"/>
      <c r="FS1332" s="40"/>
      <c r="FT1332" s="40"/>
      <c r="FU1332" s="40"/>
      <c r="FV1332" s="40"/>
      <c r="FW1332" s="40"/>
      <c r="FX1332" s="40"/>
      <c r="FY1332" s="40"/>
      <c r="FZ1332" s="40"/>
      <c r="GA1332" s="40"/>
      <c r="GB1332" s="40"/>
      <c r="GC1332" s="40"/>
      <c r="GD1332" s="40"/>
      <c r="GE1332" s="88"/>
      <c r="GF1332" s="88"/>
      <c r="GG1332" s="88"/>
      <c r="GH1332" s="88"/>
      <c r="GI1332" s="88"/>
      <c r="GJ1332" s="88"/>
      <c r="GK1332" s="88"/>
      <c r="GL1332" s="88"/>
      <c r="GM1332" s="88"/>
      <c r="GN1332" s="88"/>
    </row>
    <row r="1333" spans="1:196" s="195" customFormat="1">
      <c r="A1333" s="4"/>
      <c r="B1333" s="194"/>
      <c r="C1333" s="194"/>
      <c r="D1333" s="194"/>
      <c r="E1333" s="88"/>
      <c r="F1333" s="202"/>
      <c r="G1333" s="202"/>
      <c r="I1333" s="88"/>
      <c r="J1333" s="88"/>
      <c r="K1333" s="203"/>
      <c r="L1333" s="88"/>
      <c r="M1333" s="204"/>
      <c r="N1333" s="88"/>
      <c r="O1333" s="204"/>
      <c r="P1333" s="205"/>
      <c r="Q1333" s="88"/>
      <c r="R1333" s="88"/>
      <c r="S1333" s="88"/>
      <c r="T1333" s="88"/>
      <c r="U1333" s="88"/>
      <c r="V1333" s="88"/>
      <c r="W1333" s="88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  <c r="CG1333" s="40"/>
      <c r="CH1333" s="40"/>
      <c r="CI1333" s="40"/>
      <c r="CJ1333" s="40"/>
      <c r="CK1333" s="40"/>
      <c r="CL1333" s="40"/>
      <c r="CM1333" s="40"/>
      <c r="CN1333" s="40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  <c r="FQ1333" s="40"/>
      <c r="FR1333" s="40"/>
      <c r="FS1333" s="40"/>
      <c r="FT1333" s="40"/>
      <c r="FU1333" s="40"/>
      <c r="FV1333" s="40"/>
      <c r="FW1333" s="40"/>
      <c r="FX1333" s="40"/>
      <c r="FY1333" s="40"/>
      <c r="FZ1333" s="40"/>
      <c r="GA1333" s="40"/>
      <c r="GB1333" s="40"/>
      <c r="GC1333" s="40"/>
      <c r="GD1333" s="40"/>
      <c r="GE1333" s="88"/>
      <c r="GF1333" s="88"/>
      <c r="GG1333" s="88"/>
      <c r="GH1333" s="88"/>
      <c r="GI1333" s="88"/>
      <c r="GJ1333" s="88"/>
      <c r="GK1333" s="88"/>
      <c r="GL1333" s="88"/>
      <c r="GM1333" s="88"/>
      <c r="GN1333" s="88"/>
    </row>
    <row r="1334" spans="1:196" s="195" customFormat="1">
      <c r="A1334" s="4"/>
      <c r="B1334" s="194"/>
      <c r="C1334" s="194"/>
      <c r="D1334" s="194"/>
      <c r="E1334" s="88"/>
      <c r="F1334" s="202"/>
      <c r="G1334" s="202"/>
      <c r="I1334" s="88"/>
      <c r="J1334" s="88"/>
      <c r="K1334" s="203"/>
      <c r="L1334" s="88"/>
      <c r="M1334" s="204"/>
      <c r="N1334" s="88"/>
      <c r="O1334" s="204"/>
      <c r="P1334" s="205"/>
      <c r="Q1334" s="88"/>
      <c r="R1334" s="88"/>
      <c r="S1334" s="88"/>
      <c r="T1334" s="88"/>
      <c r="U1334" s="88"/>
      <c r="V1334" s="88"/>
      <c r="W1334" s="88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  <c r="CG1334" s="40"/>
      <c r="CH1334" s="40"/>
      <c r="CI1334" s="40"/>
      <c r="CJ1334" s="40"/>
      <c r="CK1334" s="40"/>
      <c r="CL1334" s="40"/>
      <c r="CM1334" s="40"/>
      <c r="CN1334" s="40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  <c r="FQ1334" s="40"/>
      <c r="FR1334" s="40"/>
      <c r="FS1334" s="40"/>
      <c r="FT1334" s="40"/>
      <c r="FU1334" s="40"/>
      <c r="FV1334" s="40"/>
      <c r="FW1334" s="40"/>
      <c r="FX1334" s="40"/>
      <c r="FY1334" s="40"/>
      <c r="FZ1334" s="40"/>
      <c r="GA1334" s="40"/>
      <c r="GB1334" s="40"/>
      <c r="GC1334" s="40"/>
      <c r="GD1334" s="40"/>
      <c r="GE1334" s="88"/>
      <c r="GF1334" s="88"/>
      <c r="GG1334" s="88"/>
      <c r="GH1334" s="88"/>
      <c r="GI1334" s="88"/>
      <c r="GJ1334" s="88"/>
      <c r="GK1334" s="88"/>
      <c r="GL1334" s="88"/>
      <c r="GM1334" s="88"/>
      <c r="GN1334" s="88"/>
    </row>
    <row r="1335" spans="1:196" s="195" customFormat="1">
      <c r="A1335" s="4"/>
      <c r="B1335" s="194"/>
      <c r="C1335" s="194"/>
      <c r="D1335" s="194"/>
      <c r="E1335" s="88"/>
      <c r="F1335" s="202"/>
      <c r="G1335" s="202"/>
      <c r="I1335" s="88"/>
      <c r="J1335" s="88"/>
      <c r="K1335" s="203"/>
      <c r="L1335" s="88"/>
      <c r="M1335" s="204"/>
      <c r="N1335" s="88"/>
      <c r="O1335" s="204"/>
      <c r="P1335" s="205"/>
      <c r="Q1335" s="88"/>
      <c r="R1335" s="88"/>
      <c r="S1335" s="88"/>
      <c r="T1335" s="88"/>
      <c r="U1335" s="88"/>
      <c r="V1335" s="88"/>
      <c r="W1335" s="88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  <c r="CG1335" s="40"/>
      <c r="CH1335" s="40"/>
      <c r="CI1335" s="40"/>
      <c r="CJ1335" s="40"/>
      <c r="CK1335" s="40"/>
      <c r="CL1335" s="40"/>
      <c r="CM1335" s="40"/>
      <c r="CN1335" s="40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  <c r="FQ1335" s="40"/>
      <c r="FR1335" s="40"/>
      <c r="FS1335" s="40"/>
      <c r="FT1335" s="40"/>
      <c r="FU1335" s="40"/>
      <c r="FV1335" s="40"/>
      <c r="FW1335" s="40"/>
      <c r="FX1335" s="40"/>
      <c r="FY1335" s="40"/>
      <c r="FZ1335" s="40"/>
      <c r="GA1335" s="40"/>
      <c r="GB1335" s="40"/>
      <c r="GC1335" s="40"/>
      <c r="GD1335" s="40"/>
      <c r="GE1335" s="88"/>
      <c r="GF1335" s="88"/>
      <c r="GG1335" s="88"/>
      <c r="GH1335" s="88"/>
      <c r="GI1335" s="88"/>
      <c r="GJ1335" s="88"/>
      <c r="GK1335" s="88"/>
      <c r="GL1335" s="88"/>
      <c r="GM1335" s="88"/>
      <c r="GN1335" s="88"/>
    </row>
    <row r="1336" spans="1:196" s="195" customFormat="1">
      <c r="A1336" s="4"/>
      <c r="B1336" s="194"/>
      <c r="C1336" s="194"/>
      <c r="D1336" s="194"/>
      <c r="E1336" s="88"/>
      <c r="F1336" s="202"/>
      <c r="G1336" s="202"/>
      <c r="I1336" s="88"/>
      <c r="J1336" s="88"/>
      <c r="K1336" s="203"/>
      <c r="L1336" s="88"/>
      <c r="M1336" s="204"/>
      <c r="N1336" s="88"/>
      <c r="O1336" s="204"/>
      <c r="P1336" s="205"/>
      <c r="Q1336" s="88"/>
      <c r="R1336" s="88"/>
      <c r="S1336" s="88"/>
      <c r="T1336" s="88"/>
      <c r="U1336" s="88"/>
      <c r="V1336" s="88"/>
      <c r="W1336" s="88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  <c r="CG1336" s="40"/>
      <c r="CH1336" s="40"/>
      <c r="CI1336" s="40"/>
      <c r="CJ1336" s="40"/>
      <c r="CK1336" s="40"/>
      <c r="CL1336" s="40"/>
      <c r="CM1336" s="40"/>
      <c r="CN1336" s="40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  <c r="FQ1336" s="40"/>
      <c r="FR1336" s="40"/>
      <c r="FS1336" s="40"/>
      <c r="FT1336" s="40"/>
      <c r="FU1336" s="40"/>
      <c r="FV1336" s="40"/>
      <c r="FW1336" s="40"/>
      <c r="FX1336" s="40"/>
      <c r="FY1336" s="40"/>
      <c r="FZ1336" s="40"/>
      <c r="GA1336" s="40"/>
      <c r="GB1336" s="40"/>
      <c r="GC1336" s="40"/>
      <c r="GD1336" s="40"/>
      <c r="GE1336" s="88"/>
      <c r="GF1336" s="88"/>
      <c r="GG1336" s="88"/>
      <c r="GH1336" s="88"/>
      <c r="GI1336" s="88"/>
      <c r="GJ1336" s="88"/>
      <c r="GK1336" s="88"/>
      <c r="GL1336" s="88"/>
      <c r="GM1336" s="88"/>
      <c r="GN1336" s="88"/>
    </row>
    <row r="1337" spans="1:196" s="195" customFormat="1">
      <c r="A1337" s="4"/>
      <c r="B1337" s="194"/>
      <c r="C1337" s="194"/>
      <c r="D1337" s="194"/>
      <c r="E1337" s="88"/>
      <c r="F1337" s="202"/>
      <c r="G1337" s="202"/>
      <c r="I1337" s="88"/>
      <c r="J1337" s="88"/>
      <c r="K1337" s="203"/>
      <c r="L1337" s="88"/>
      <c r="M1337" s="204"/>
      <c r="N1337" s="88"/>
      <c r="O1337" s="204"/>
      <c r="P1337" s="205"/>
      <c r="Q1337" s="88"/>
      <c r="R1337" s="88"/>
      <c r="S1337" s="88"/>
      <c r="T1337" s="88"/>
      <c r="U1337" s="88"/>
      <c r="V1337" s="88"/>
      <c r="W1337" s="88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  <c r="CG1337" s="40"/>
      <c r="CH1337" s="40"/>
      <c r="CI1337" s="40"/>
      <c r="CJ1337" s="40"/>
      <c r="CK1337" s="40"/>
      <c r="CL1337" s="40"/>
      <c r="CM1337" s="40"/>
      <c r="CN1337" s="40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  <c r="FQ1337" s="40"/>
      <c r="FR1337" s="40"/>
      <c r="FS1337" s="40"/>
      <c r="FT1337" s="40"/>
      <c r="FU1337" s="40"/>
      <c r="FV1337" s="40"/>
      <c r="FW1337" s="40"/>
      <c r="FX1337" s="40"/>
      <c r="FY1337" s="40"/>
      <c r="FZ1337" s="40"/>
      <c r="GA1337" s="40"/>
      <c r="GB1337" s="40"/>
      <c r="GC1337" s="40"/>
      <c r="GD1337" s="40"/>
      <c r="GE1337" s="88"/>
      <c r="GF1337" s="88"/>
      <c r="GG1337" s="88"/>
      <c r="GH1337" s="88"/>
      <c r="GI1337" s="88"/>
      <c r="GJ1337" s="88"/>
      <c r="GK1337" s="88"/>
      <c r="GL1337" s="88"/>
      <c r="GM1337" s="88"/>
      <c r="GN1337" s="88"/>
    </row>
    <row r="1338" spans="1:196" s="195" customFormat="1">
      <c r="A1338" s="4"/>
      <c r="B1338" s="194"/>
      <c r="C1338" s="194"/>
      <c r="D1338" s="194"/>
      <c r="E1338" s="88"/>
      <c r="F1338" s="202"/>
      <c r="G1338" s="202"/>
      <c r="I1338" s="88"/>
      <c r="J1338" s="88"/>
      <c r="K1338" s="203"/>
      <c r="L1338" s="88"/>
      <c r="M1338" s="204"/>
      <c r="N1338" s="88"/>
      <c r="O1338" s="204"/>
      <c r="P1338" s="205"/>
      <c r="Q1338" s="88"/>
      <c r="R1338" s="88"/>
      <c r="S1338" s="88"/>
      <c r="T1338" s="88"/>
      <c r="U1338" s="88"/>
      <c r="V1338" s="88"/>
      <c r="W1338" s="88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  <c r="CG1338" s="40"/>
      <c r="CH1338" s="40"/>
      <c r="CI1338" s="40"/>
      <c r="CJ1338" s="40"/>
      <c r="CK1338" s="40"/>
      <c r="CL1338" s="40"/>
      <c r="CM1338" s="40"/>
      <c r="CN1338" s="40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  <c r="FQ1338" s="40"/>
      <c r="FR1338" s="40"/>
      <c r="FS1338" s="40"/>
      <c r="FT1338" s="40"/>
      <c r="FU1338" s="40"/>
      <c r="FV1338" s="40"/>
      <c r="FW1338" s="40"/>
      <c r="FX1338" s="40"/>
      <c r="FY1338" s="40"/>
      <c r="FZ1338" s="40"/>
      <c r="GA1338" s="40"/>
      <c r="GB1338" s="40"/>
      <c r="GC1338" s="40"/>
      <c r="GD1338" s="40"/>
      <c r="GE1338" s="88"/>
      <c r="GF1338" s="88"/>
      <c r="GG1338" s="88"/>
      <c r="GH1338" s="88"/>
      <c r="GI1338" s="88"/>
      <c r="GJ1338" s="88"/>
      <c r="GK1338" s="88"/>
      <c r="GL1338" s="88"/>
      <c r="GM1338" s="88"/>
      <c r="GN1338" s="88"/>
    </row>
    <row r="1339" spans="1:196" s="195" customFormat="1">
      <c r="A1339" s="4"/>
      <c r="B1339" s="194"/>
      <c r="C1339" s="194"/>
      <c r="D1339" s="194"/>
      <c r="E1339" s="88"/>
      <c r="F1339" s="202"/>
      <c r="G1339" s="202"/>
      <c r="I1339" s="88"/>
      <c r="J1339" s="88"/>
      <c r="K1339" s="203"/>
      <c r="L1339" s="88"/>
      <c r="M1339" s="204"/>
      <c r="N1339" s="88"/>
      <c r="O1339" s="204"/>
      <c r="P1339" s="205"/>
      <c r="Q1339" s="88"/>
      <c r="R1339" s="88"/>
      <c r="S1339" s="88"/>
      <c r="T1339" s="88"/>
      <c r="U1339" s="88"/>
      <c r="V1339" s="88"/>
      <c r="W1339" s="88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  <c r="CG1339" s="40"/>
      <c r="CH1339" s="40"/>
      <c r="CI1339" s="40"/>
      <c r="CJ1339" s="40"/>
      <c r="CK1339" s="40"/>
      <c r="CL1339" s="40"/>
      <c r="CM1339" s="40"/>
      <c r="CN1339" s="40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  <c r="FQ1339" s="40"/>
      <c r="FR1339" s="40"/>
      <c r="FS1339" s="40"/>
      <c r="FT1339" s="40"/>
      <c r="FU1339" s="40"/>
      <c r="FV1339" s="40"/>
      <c r="FW1339" s="40"/>
      <c r="FX1339" s="40"/>
      <c r="FY1339" s="40"/>
      <c r="FZ1339" s="40"/>
      <c r="GA1339" s="40"/>
      <c r="GB1339" s="40"/>
      <c r="GC1339" s="40"/>
      <c r="GD1339" s="40"/>
      <c r="GE1339" s="88"/>
      <c r="GF1339" s="88"/>
      <c r="GG1339" s="88"/>
      <c r="GH1339" s="88"/>
      <c r="GI1339" s="88"/>
      <c r="GJ1339" s="88"/>
      <c r="GK1339" s="88"/>
      <c r="GL1339" s="88"/>
      <c r="GM1339" s="88"/>
      <c r="GN1339" s="88"/>
    </row>
    <row r="1340" spans="1:196" s="195" customFormat="1">
      <c r="A1340" s="4"/>
      <c r="B1340" s="194"/>
      <c r="C1340" s="194"/>
      <c r="D1340" s="194"/>
      <c r="E1340" s="88"/>
      <c r="F1340" s="202"/>
      <c r="G1340" s="202"/>
      <c r="I1340" s="88"/>
      <c r="J1340" s="88"/>
      <c r="K1340" s="203"/>
      <c r="L1340" s="88"/>
      <c r="M1340" s="204"/>
      <c r="N1340" s="88"/>
      <c r="O1340" s="204"/>
      <c r="P1340" s="205"/>
      <c r="Q1340" s="88"/>
      <c r="R1340" s="88"/>
      <c r="S1340" s="88"/>
      <c r="T1340" s="88"/>
      <c r="U1340" s="88"/>
      <c r="V1340" s="88"/>
      <c r="W1340" s="88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  <c r="CG1340" s="40"/>
      <c r="CH1340" s="40"/>
      <c r="CI1340" s="40"/>
      <c r="CJ1340" s="40"/>
      <c r="CK1340" s="40"/>
      <c r="CL1340" s="40"/>
      <c r="CM1340" s="40"/>
      <c r="CN1340" s="40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  <c r="FQ1340" s="40"/>
      <c r="FR1340" s="40"/>
      <c r="FS1340" s="40"/>
      <c r="FT1340" s="40"/>
      <c r="FU1340" s="40"/>
      <c r="FV1340" s="40"/>
      <c r="FW1340" s="40"/>
      <c r="FX1340" s="40"/>
      <c r="FY1340" s="40"/>
      <c r="FZ1340" s="40"/>
      <c r="GA1340" s="40"/>
      <c r="GB1340" s="40"/>
      <c r="GC1340" s="40"/>
      <c r="GD1340" s="40"/>
      <c r="GE1340" s="88"/>
      <c r="GF1340" s="88"/>
      <c r="GG1340" s="88"/>
      <c r="GH1340" s="88"/>
      <c r="GI1340" s="88"/>
      <c r="GJ1340" s="88"/>
      <c r="GK1340" s="88"/>
      <c r="GL1340" s="88"/>
      <c r="GM1340" s="88"/>
      <c r="GN1340" s="88"/>
    </row>
    <row r="1341" spans="1:196" s="195" customFormat="1">
      <c r="A1341" s="4"/>
      <c r="B1341" s="194"/>
      <c r="C1341" s="194"/>
      <c r="D1341" s="194"/>
      <c r="E1341" s="88"/>
      <c r="F1341" s="202"/>
      <c r="G1341" s="202"/>
      <c r="I1341" s="88"/>
      <c r="J1341" s="88"/>
      <c r="K1341" s="203"/>
      <c r="L1341" s="88"/>
      <c r="M1341" s="204"/>
      <c r="N1341" s="88"/>
      <c r="O1341" s="204"/>
      <c r="P1341" s="205"/>
      <c r="Q1341" s="88"/>
      <c r="R1341" s="88"/>
      <c r="S1341" s="88"/>
      <c r="T1341" s="88"/>
      <c r="U1341" s="88"/>
      <c r="V1341" s="88"/>
      <c r="W1341" s="88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  <c r="CG1341" s="40"/>
      <c r="CH1341" s="40"/>
      <c r="CI1341" s="40"/>
      <c r="CJ1341" s="40"/>
      <c r="CK1341" s="40"/>
      <c r="CL1341" s="40"/>
      <c r="CM1341" s="40"/>
      <c r="CN1341" s="40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  <c r="FQ1341" s="40"/>
      <c r="FR1341" s="40"/>
      <c r="FS1341" s="40"/>
      <c r="FT1341" s="40"/>
      <c r="FU1341" s="40"/>
      <c r="FV1341" s="40"/>
      <c r="FW1341" s="40"/>
      <c r="FX1341" s="40"/>
      <c r="FY1341" s="40"/>
      <c r="FZ1341" s="40"/>
      <c r="GA1341" s="40"/>
      <c r="GB1341" s="40"/>
      <c r="GC1341" s="40"/>
      <c r="GD1341" s="40"/>
      <c r="GE1341" s="88"/>
      <c r="GF1341" s="88"/>
      <c r="GG1341" s="88"/>
      <c r="GH1341" s="88"/>
      <c r="GI1341" s="88"/>
      <c r="GJ1341" s="88"/>
      <c r="GK1341" s="88"/>
      <c r="GL1341" s="88"/>
      <c r="GM1341" s="88"/>
      <c r="GN1341" s="88"/>
    </row>
    <row r="1342" spans="1:196" s="195" customFormat="1">
      <c r="A1342" s="4"/>
      <c r="B1342" s="194"/>
      <c r="C1342" s="194"/>
      <c r="D1342" s="194"/>
      <c r="E1342" s="88"/>
      <c r="F1342" s="202"/>
      <c r="G1342" s="202"/>
      <c r="I1342" s="88"/>
      <c r="J1342" s="88"/>
      <c r="K1342" s="203"/>
      <c r="L1342" s="88"/>
      <c r="M1342" s="204"/>
      <c r="N1342" s="88"/>
      <c r="O1342" s="204"/>
      <c r="P1342" s="205"/>
      <c r="Q1342" s="88"/>
      <c r="R1342" s="88"/>
      <c r="S1342" s="88"/>
      <c r="T1342" s="88"/>
      <c r="U1342" s="88"/>
      <c r="V1342" s="88"/>
      <c r="W1342" s="88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  <c r="CG1342" s="40"/>
      <c r="CH1342" s="40"/>
      <c r="CI1342" s="40"/>
      <c r="CJ1342" s="40"/>
      <c r="CK1342" s="40"/>
      <c r="CL1342" s="40"/>
      <c r="CM1342" s="40"/>
      <c r="CN1342" s="40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  <c r="FQ1342" s="40"/>
      <c r="FR1342" s="40"/>
      <c r="FS1342" s="40"/>
      <c r="FT1342" s="40"/>
      <c r="FU1342" s="40"/>
      <c r="FV1342" s="40"/>
      <c r="FW1342" s="40"/>
      <c r="FX1342" s="40"/>
      <c r="FY1342" s="40"/>
      <c r="FZ1342" s="40"/>
      <c r="GA1342" s="40"/>
      <c r="GB1342" s="40"/>
      <c r="GC1342" s="40"/>
      <c r="GD1342" s="40"/>
      <c r="GE1342" s="88"/>
      <c r="GF1342" s="88"/>
      <c r="GG1342" s="88"/>
      <c r="GH1342" s="88"/>
      <c r="GI1342" s="88"/>
      <c r="GJ1342" s="88"/>
      <c r="GK1342" s="88"/>
      <c r="GL1342" s="88"/>
      <c r="GM1342" s="88"/>
      <c r="GN1342" s="88"/>
    </row>
    <row r="1343" spans="1:196" s="195" customFormat="1">
      <c r="A1343" s="4"/>
      <c r="B1343" s="194"/>
      <c r="C1343" s="194"/>
      <c r="D1343" s="194"/>
      <c r="E1343" s="88"/>
      <c r="F1343" s="202"/>
      <c r="G1343" s="202"/>
      <c r="I1343" s="88"/>
      <c r="J1343" s="88"/>
      <c r="K1343" s="203"/>
      <c r="L1343" s="88"/>
      <c r="M1343" s="204"/>
      <c r="N1343" s="88"/>
      <c r="O1343" s="204"/>
      <c r="P1343" s="205"/>
      <c r="Q1343" s="88"/>
      <c r="R1343" s="88"/>
      <c r="S1343" s="88"/>
      <c r="T1343" s="88"/>
      <c r="U1343" s="88"/>
      <c r="V1343" s="88"/>
      <c r="W1343" s="88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  <c r="FQ1343" s="40"/>
      <c r="FR1343" s="40"/>
      <c r="FS1343" s="40"/>
      <c r="FT1343" s="40"/>
      <c r="FU1343" s="40"/>
      <c r="FV1343" s="40"/>
      <c r="FW1343" s="40"/>
      <c r="FX1343" s="40"/>
      <c r="FY1343" s="40"/>
      <c r="FZ1343" s="40"/>
      <c r="GA1343" s="40"/>
      <c r="GB1343" s="40"/>
      <c r="GC1343" s="40"/>
      <c r="GD1343" s="40"/>
      <c r="GE1343" s="88"/>
      <c r="GF1343" s="88"/>
      <c r="GG1343" s="88"/>
      <c r="GH1343" s="88"/>
      <c r="GI1343" s="88"/>
      <c r="GJ1343" s="88"/>
      <c r="GK1343" s="88"/>
      <c r="GL1343" s="88"/>
      <c r="GM1343" s="88"/>
      <c r="GN1343" s="88"/>
    </row>
    <row r="1344" spans="1:196" s="195" customFormat="1">
      <c r="A1344" s="4"/>
      <c r="B1344" s="194"/>
      <c r="C1344" s="194"/>
      <c r="D1344" s="194"/>
      <c r="E1344" s="88"/>
      <c r="F1344" s="202"/>
      <c r="G1344" s="202"/>
      <c r="I1344" s="88"/>
      <c r="J1344" s="88"/>
      <c r="K1344" s="203"/>
      <c r="L1344" s="88"/>
      <c r="M1344" s="204"/>
      <c r="N1344" s="88"/>
      <c r="O1344" s="204"/>
      <c r="P1344" s="205"/>
      <c r="Q1344" s="88"/>
      <c r="R1344" s="88"/>
      <c r="S1344" s="88"/>
      <c r="T1344" s="88"/>
      <c r="U1344" s="88"/>
      <c r="V1344" s="88"/>
      <c r="W1344" s="88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  <c r="CG1344" s="40"/>
      <c r="CH1344" s="40"/>
      <c r="CI1344" s="40"/>
      <c r="CJ1344" s="40"/>
      <c r="CK1344" s="40"/>
      <c r="CL1344" s="40"/>
      <c r="CM1344" s="40"/>
      <c r="CN1344" s="40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  <c r="FQ1344" s="40"/>
      <c r="FR1344" s="40"/>
      <c r="FS1344" s="40"/>
      <c r="FT1344" s="40"/>
      <c r="FU1344" s="40"/>
      <c r="FV1344" s="40"/>
      <c r="FW1344" s="40"/>
      <c r="FX1344" s="40"/>
      <c r="FY1344" s="40"/>
      <c r="FZ1344" s="40"/>
      <c r="GA1344" s="40"/>
      <c r="GB1344" s="40"/>
      <c r="GC1344" s="40"/>
      <c r="GD1344" s="40"/>
      <c r="GE1344" s="88"/>
      <c r="GF1344" s="88"/>
      <c r="GG1344" s="88"/>
      <c r="GH1344" s="88"/>
      <c r="GI1344" s="88"/>
      <c r="GJ1344" s="88"/>
      <c r="GK1344" s="88"/>
      <c r="GL1344" s="88"/>
      <c r="GM1344" s="88"/>
      <c r="GN1344" s="88"/>
    </row>
    <row r="1345" spans="1:196" s="195" customFormat="1">
      <c r="A1345" s="4"/>
      <c r="B1345" s="194"/>
      <c r="C1345" s="194"/>
      <c r="D1345" s="194"/>
      <c r="E1345" s="88"/>
      <c r="F1345" s="202"/>
      <c r="G1345" s="202"/>
      <c r="I1345" s="88"/>
      <c r="J1345" s="88"/>
      <c r="K1345" s="203"/>
      <c r="L1345" s="88"/>
      <c r="M1345" s="204"/>
      <c r="N1345" s="88"/>
      <c r="O1345" s="204"/>
      <c r="P1345" s="205"/>
      <c r="Q1345" s="88"/>
      <c r="R1345" s="88"/>
      <c r="S1345" s="88"/>
      <c r="T1345" s="88"/>
      <c r="U1345" s="88"/>
      <c r="V1345" s="88"/>
      <c r="W1345" s="88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  <c r="CG1345" s="40"/>
      <c r="CH1345" s="40"/>
      <c r="CI1345" s="40"/>
      <c r="CJ1345" s="40"/>
      <c r="CK1345" s="40"/>
      <c r="CL1345" s="40"/>
      <c r="CM1345" s="40"/>
      <c r="CN1345" s="40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  <c r="FQ1345" s="40"/>
      <c r="FR1345" s="40"/>
      <c r="FS1345" s="40"/>
      <c r="FT1345" s="40"/>
      <c r="FU1345" s="40"/>
      <c r="FV1345" s="40"/>
      <c r="FW1345" s="40"/>
      <c r="FX1345" s="40"/>
      <c r="FY1345" s="40"/>
      <c r="FZ1345" s="40"/>
      <c r="GA1345" s="40"/>
      <c r="GB1345" s="40"/>
      <c r="GC1345" s="40"/>
      <c r="GD1345" s="40"/>
      <c r="GE1345" s="88"/>
      <c r="GF1345" s="88"/>
      <c r="GG1345" s="88"/>
      <c r="GH1345" s="88"/>
      <c r="GI1345" s="88"/>
      <c r="GJ1345" s="88"/>
      <c r="GK1345" s="88"/>
      <c r="GL1345" s="88"/>
      <c r="GM1345" s="88"/>
      <c r="GN1345" s="88"/>
    </row>
    <row r="1346" spans="1:196" s="195" customFormat="1">
      <c r="A1346" s="4"/>
      <c r="B1346" s="194"/>
      <c r="C1346" s="194"/>
      <c r="D1346" s="194"/>
      <c r="E1346" s="88"/>
      <c r="F1346" s="202"/>
      <c r="G1346" s="202"/>
      <c r="I1346" s="88"/>
      <c r="J1346" s="88"/>
      <c r="K1346" s="203"/>
      <c r="L1346" s="88"/>
      <c r="M1346" s="204"/>
      <c r="N1346" s="88"/>
      <c r="O1346" s="204"/>
      <c r="P1346" s="205"/>
      <c r="Q1346" s="88"/>
      <c r="R1346" s="88"/>
      <c r="S1346" s="88"/>
      <c r="T1346" s="88"/>
      <c r="U1346" s="88"/>
      <c r="V1346" s="88"/>
      <c r="W1346" s="88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  <c r="CG1346" s="40"/>
      <c r="CH1346" s="40"/>
      <c r="CI1346" s="40"/>
      <c r="CJ1346" s="40"/>
      <c r="CK1346" s="40"/>
      <c r="CL1346" s="40"/>
      <c r="CM1346" s="40"/>
      <c r="CN1346" s="40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  <c r="FQ1346" s="40"/>
      <c r="FR1346" s="40"/>
      <c r="FS1346" s="40"/>
      <c r="FT1346" s="40"/>
      <c r="FU1346" s="40"/>
      <c r="FV1346" s="40"/>
      <c r="FW1346" s="40"/>
      <c r="FX1346" s="40"/>
      <c r="FY1346" s="40"/>
      <c r="FZ1346" s="40"/>
      <c r="GA1346" s="40"/>
      <c r="GB1346" s="40"/>
      <c r="GC1346" s="40"/>
      <c r="GD1346" s="40"/>
      <c r="GE1346" s="88"/>
      <c r="GF1346" s="88"/>
      <c r="GG1346" s="88"/>
      <c r="GH1346" s="88"/>
      <c r="GI1346" s="88"/>
      <c r="GJ1346" s="88"/>
      <c r="GK1346" s="88"/>
      <c r="GL1346" s="88"/>
      <c r="GM1346" s="88"/>
      <c r="GN1346" s="88"/>
    </row>
    <row r="1347" spans="1:196" s="195" customFormat="1">
      <c r="A1347" s="4"/>
      <c r="B1347" s="194"/>
      <c r="C1347" s="194"/>
      <c r="D1347" s="194"/>
      <c r="E1347" s="88"/>
      <c r="F1347" s="202"/>
      <c r="G1347" s="202"/>
      <c r="I1347" s="88"/>
      <c r="J1347" s="88"/>
      <c r="K1347" s="203"/>
      <c r="L1347" s="88"/>
      <c r="M1347" s="204"/>
      <c r="N1347" s="88"/>
      <c r="O1347" s="204"/>
      <c r="P1347" s="205"/>
      <c r="Q1347" s="88"/>
      <c r="R1347" s="88"/>
      <c r="S1347" s="88"/>
      <c r="T1347" s="88"/>
      <c r="U1347" s="88"/>
      <c r="V1347" s="88"/>
      <c r="W1347" s="88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  <c r="CG1347" s="40"/>
      <c r="CH1347" s="40"/>
      <c r="CI1347" s="40"/>
      <c r="CJ1347" s="40"/>
      <c r="CK1347" s="40"/>
      <c r="CL1347" s="40"/>
      <c r="CM1347" s="40"/>
      <c r="CN1347" s="40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  <c r="FQ1347" s="40"/>
      <c r="FR1347" s="40"/>
      <c r="FS1347" s="40"/>
      <c r="FT1347" s="40"/>
      <c r="FU1347" s="40"/>
      <c r="FV1347" s="40"/>
      <c r="FW1347" s="40"/>
      <c r="FX1347" s="40"/>
      <c r="FY1347" s="40"/>
      <c r="FZ1347" s="40"/>
      <c r="GA1347" s="40"/>
      <c r="GB1347" s="40"/>
      <c r="GC1347" s="40"/>
      <c r="GD1347" s="40"/>
      <c r="GE1347" s="88"/>
      <c r="GF1347" s="88"/>
      <c r="GG1347" s="88"/>
      <c r="GH1347" s="88"/>
      <c r="GI1347" s="88"/>
      <c r="GJ1347" s="88"/>
      <c r="GK1347" s="88"/>
      <c r="GL1347" s="88"/>
      <c r="GM1347" s="88"/>
      <c r="GN1347" s="88"/>
    </row>
    <row r="1348" spans="1:196" s="195" customFormat="1">
      <c r="A1348" s="4"/>
      <c r="B1348" s="194"/>
      <c r="C1348" s="194"/>
      <c r="D1348" s="194"/>
      <c r="E1348" s="88"/>
      <c r="F1348" s="202"/>
      <c r="G1348" s="202"/>
      <c r="I1348" s="88"/>
      <c r="J1348" s="88"/>
      <c r="K1348" s="203"/>
      <c r="L1348" s="88"/>
      <c r="M1348" s="204"/>
      <c r="N1348" s="88"/>
      <c r="O1348" s="204"/>
      <c r="P1348" s="205"/>
      <c r="Q1348" s="88"/>
      <c r="R1348" s="88"/>
      <c r="S1348" s="88"/>
      <c r="T1348" s="88"/>
      <c r="U1348" s="88"/>
      <c r="V1348" s="88"/>
      <c r="W1348" s="88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  <c r="CG1348" s="40"/>
      <c r="CH1348" s="40"/>
      <c r="CI1348" s="40"/>
      <c r="CJ1348" s="40"/>
      <c r="CK1348" s="40"/>
      <c r="CL1348" s="40"/>
      <c r="CM1348" s="40"/>
      <c r="CN1348" s="40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  <c r="FQ1348" s="40"/>
      <c r="FR1348" s="40"/>
      <c r="FS1348" s="40"/>
      <c r="FT1348" s="40"/>
      <c r="FU1348" s="40"/>
      <c r="FV1348" s="40"/>
      <c r="FW1348" s="40"/>
      <c r="FX1348" s="40"/>
      <c r="FY1348" s="40"/>
      <c r="FZ1348" s="40"/>
      <c r="GA1348" s="40"/>
      <c r="GB1348" s="40"/>
      <c r="GC1348" s="40"/>
      <c r="GD1348" s="40"/>
      <c r="GE1348" s="88"/>
      <c r="GF1348" s="88"/>
      <c r="GG1348" s="88"/>
      <c r="GH1348" s="88"/>
      <c r="GI1348" s="88"/>
      <c r="GJ1348" s="88"/>
      <c r="GK1348" s="88"/>
      <c r="GL1348" s="88"/>
      <c r="GM1348" s="88"/>
      <c r="GN1348" s="88"/>
    </row>
    <row r="1349" spans="1:196" s="195" customFormat="1">
      <c r="A1349" s="4"/>
      <c r="B1349" s="194"/>
      <c r="C1349" s="194"/>
      <c r="D1349" s="194"/>
      <c r="E1349" s="88"/>
      <c r="F1349" s="202"/>
      <c r="G1349" s="202"/>
      <c r="I1349" s="88"/>
      <c r="J1349" s="88"/>
      <c r="K1349" s="203"/>
      <c r="L1349" s="88"/>
      <c r="M1349" s="204"/>
      <c r="N1349" s="88"/>
      <c r="O1349" s="204"/>
      <c r="P1349" s="205"/>
      <c r="Q1349" s="88"/>
      <c r="R1349" s="88"/>
      <c r="S1349" s="88"/>
      <c r="T1349" s="88"/>
      <c r="U1349" s="88"/>
      <c r="V1349" s="88"/>
      <c r="W1349" s="88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  <c r="CG1349" s="40"/>
      <c r="CH1349" s="40"/>
      <c r="CI1349" s="40"/>
      <c r="CJ1349" s="40"/>
      <c r="CK1349" s="40"/>
      <c r="CL1349" s="40"/>
      <c r="CM1349" s="40"/>
      <c r="CN1349" s="40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  <c r="FQ1349" s="40"/>
      <c r="FR1349" s="40"/>
      <c r="FS1349" s="40"/>
      <c r="FT1349" s="40"/>
      <c r="FU1349" s="40"/>
      <c r="FV1349" s="40"/>
      <c r="FW1349" s="40"/>
      <c r="FX1349" s="40"/>
      <c r="FY1349" s="40"/>
      <c r="FZ1349" s="40"/>
      <c r="GA1349" s="40"/>
      <c r="GB1349" s="40"/>
      <c r="GC1349" s="40"/>
      <c r="GD1349" s="40"/>
      <c r="GE1349" s="88"/>
      <c r="GF1349" s="88"/>
      <c r="GG1349" s="88"/>
      <c r="GH1349" s="88"/>
      <c r="GI1349" s="88"/>
      <c r="GJ1349" s="88"/>
      <c r="GK1349" s="88"/>
      <c r="GL1349" s="88"/>
      <c r="GM1349" s="88"/>
      <c r="GN1349" s="88"/>
    </row>
    <row r="1350" spans="1:196" s="195" customFormat="1">
      <c r="A1350" s="4"/>
      <c r="B1350" s="194"/>
      <c r="C1350" s="194"/>
      <c r="D1350" s="194"/>
      <c r="E1350" s="88"/>
      <c r="F1350" s="202"/>
      <c r="G1350" s="202"/>
      <c r="I1350" s="88"/>
      <c r="J1350" s="88"/>
      <c r="K1350" s="203"/>
      <c r="L1350" s="88"/>
      <c r="M1350" s="204"/>
      <c r="N1350" s="88"/>
      <c r="O1350" s="204"/>
      <c r="P1350" s="205"/>
      <c r="Q1350" s="88"/>
      <c r="R1350" s="88"/>
      <c r="S1350" s="88"/>
      <c r="T1350" s="88"/>
      <c r="U1350" s="88"/>
      <c r="V1350" s="88"/>
      <c r="W1350" s="88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  <c r="CG1350" s="40"/>
      <c r="CH1350" s="40"/>
      <c r="CI1350" s="40"/>
      <c r="CJ1350" s="40"/>
      <c r="CK1350" s="40"/>
      <c r="CL1350" s="40"/>
      <c r="CM1350" s="40"/>
      <c r="CN1350" s="40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  <c r="FQ1350" s="40"/>
      <c r="FR1350" s="40"/>
      <c r="FS1350" s="40"/>
      <c r="FT1350" s="40"/>
      <c r="FU1350" s="40"/>
      <c r="FV1350" s="40"/>
      <c r="FW1350" s="40"/>
      <c r="FX1350" s="40"/>
      <c r="FY1350" s="40"/>
      <c r="FZ1350" s="40"/>
      <c r="GA1350" s="40"/>
      <c r="GB1350" s="40"/>
      <c r="GC1350" s="40"/>
      <c r="GD1350" s="40"/>
      <c r="GE1350" s="88"/>
      <c r="GF1350" s="88"/>
      <c r="GG1350" s="88"/>
      <c r="GH1350" s="88"/>
      <c r="GI1350" s="88"/>
      <c r="GJ1350" s="88"/>
      <c r="GK1350" s="88"/>
      <c r="GL1350" s="88"/>
      <c r="GM1350" s="88"/>
      <c r="GN1350" s="88"/>
    </row>
    <row r="1351" spans="1:196" s="195" customFormat="1">
      <c r="A1351" s="4"/>
      <c r="B1351" s="194"/>
      <c r="C1351" s="194"/>
      <c r="D1351" s="194"/>
      <c r="E1351" s="88"/>
      <c r="F1351" s="202"/>
      <c r="G1351" s="202"/>
      <c r="I1351" s="88"/>
      <c r="J1351" s="88"/>
      <c r="K1351" s="203"/>
      <c r="L1351" s="88"/>
      <c r="M1351" s="204"/>
      <c r="N1351" s="88"/>
      <c r="O1351" s="204"/>
      <c r="P1351" s="205"/>
      <c r="Q1351" s="88"/>
      <c r="R1351" s="88"/>
      <c r="S1351" s="88"/>
      <c r="T1351" s="88"/>
      <c r="U1351" s="88"/>
      <c r="V1351" s="88"/>
      <c r="W1351" s="88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  <c r="FQ1351" s="40"/>
      <c r="FR1351" s="40"/>
      <c r="FS1351" s="40"/>
      <c r="FT1351" s="40"/>
      <c r="FU1351" s="40"/>
      <c r="FV1351" s="40"/>
      <c r="FW1351" s="40"/>
      <c r="FX1351" s="40"/>
      <c r="FY1351" s="40"/>
      <c r="FZ1351" s="40"/>
      <c r="GA1351" s="40"/>
      <c r="GB1351" s="40"/>
      <c r="GC1351" s="40"/>
      <c r="GD1351" s="40"/>
      <c r="GE1351" s="88"/>
      <c r="GF1351" s="88"/>
      <c r="GG1351" s="88"/>
      <c r="GH1351" s="88"/>
      <c r="GI1351" s="88"/>
      <c r="GJ1351" s="88"/>
      <c r="GK1351" s="88"/>
      <c r="GL1351" s="88"/>
      <c r="GM1351" s="88"/>
      <c r="GN1351" s="88"/>
    </row>
    <row r="1352" spans="1:196" s="195" customFormat="1">
      <c r="A1352" s="4"/>
      <c r="B1352" s="194"/>
      <c r="C1352" s="194"/>
      <c r="D1352" s="194"/>
      <c r="E1352" s="88"/>
      <c r="F1352" s="202"/>
      <c r="G1352" s="202"/>
      <c r="I1352" s="88"/>
      <c r="J1352" s="88"/>
      <c r="K1352" s="203"/>
      <c r="L1352" s="88"/>
      <c r="M1352" s="204"/>
      <c r="N1352" s="88"/>
      <c r="O1352" s="204"/>
      <c r="P1352" s="205"/>
      <c r="Q1352" s="88"/>
      <c r="R1352" s="88"/>
      <c r="S1352" s="88"/>
      <c r="T1352" s="88"/>
      <c r="U1352" s="88"/>
      <c r="V1352" s="88"/>
      <c r="W1352" s="88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  <c r="CG1352" s="40"/>
      <c r="CH1352" s="40"/>
      <c r="CI1352" s="40"/>
      <c r="CJ1352" s="40"/>
      <c r="CK1352" s="40"/>
      <c r="CL1352" s="40"/>
      <c r="CM1352" s="40"/>
      <c r="CN1352" s="40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  <c r="FQ1352" s="40"/>
      <c r="FR1352" s="40"/>
      <c r="FS1352" s="40"/>
      <c r="FT1352" s="40"/>
      <c r="FU1352" s="40"/>
      <c r="FV1352" s="40"/>
      <c r="FW1352" s="40"/>
      <c r="FX1352" s="40"/>
      <c r="FY1352" s="40"/>
      <c r="FZ1352" s="40"/>
      <c r="GA1352" s="40"/>
      <c r="GB1352" s="40"/>
      <c r="GC1352" s="40"/>
      <c r="GD1352" s="40"/>
      <c r="GE1352" s="88"/>
      <c r="GF1352" s="88"/>
      <c r="GG1352" s="88"/>
      <c r="GH1352" s="88"/>
      <c r="GI1352" s="88"/>
      <c r="GJ1352" s="88"/>
      <c r="GK1352" s="88"/>
      <c r="GL1352" s="88"/>
      <c r="GM1352" s="88"/>
      <c r="GN1352" s="88"/>
    </row>
    <row r="1353" spans="1:196" s="195" customFormat="1">
      <c r="A1353" s="4"/>
      <c r="B1353" s="194"/>
      <c r="C1353" s="194"/>
      <c r="D1353" s="194"/>
      <c r="E1353" s="88"/>
      <c r="F1353" s="202"/>
      <c r="G1353" s="202"/>
      <c r="I1353" s="88"/>
      <c r="J1353" s="88"/>
      <c r="K1353" s="203"/>
      <c r="L1353" s="88"/>
      <c r="M1353" s="204"/>
      <c r="N1353" s="88"/>
      <c r="O1353" s="204"/>
      <c r="P1353" s="205"/>
      <c r="Q1353" s="88"/>
      <c r="R1353" s="88"/>
      <c r="S1353" s="88"/>
      <c r="T1353" s="88"/>
      <c r="U1353" s="88"/>
      <c r="V1353" s="88"/>
      <c r="W1353" s="88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  <c r="CG1353" s="40"/>
      <c r="CH1353" s="40"/>
      <c r="CI1353" s="40"/>
      <c r="CJ1353" s="40"/>
      <c r="CK1353" s="40"/>
      <c r="CL1353" s="40"/>
      <c r="CM1353" s="40"/>
      <c r="CN1353" s="40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  <c r="FQ1353" s="40"/>
      <c r="FR1353" s="40"/>
      <c r="FS1353" s="40"/>
      <c r="FT1353" s="40"/>
      <c r="FU1353" s="40"/>
      <c r="FV1353" s="40"/>
      <c r="FW1353" s="40"/>
      <c r="FX1353" s="40"/>
      <c r="FY1353" s="40"/>
      <c r="FZ1353" s="40"/>
      <c r="GA1353" s="40"/>
      <c r="GB1353" s="40"/>
      <c r="GC1353" s="40"/>
      <c r="GD1353" s="40"/>
      <c r="GE1353" s="88"/>
      <c r="GF1353" s="88"/>
      <c r="GG1353" s="88"/>
      <c r="GH1353" s="88"/>
      <c r="GI1353" s="88"/>
      <c r="GJ1353" s="88"/>
      <c r="GK1353" s="88"/>
      <c r="GL1353" s="88"/>
      <c r="GM1353" s="88"/>
      <c r="GN1353" s="88"/>
    </row>
    <row r="1354" spans="1:196" s="195" customFormat="1">
      <c r="A1354" s="4"/>
      <c r="B1354" s="194"/>
      <c r="C1354" s="194"/>
      <c r="D1354" s="194"/>
      <c r="E1354" s="88"/>
      <c r="F1354" s="202"/>
      <c r="G1354" s="202"/>
      <c r="I1354" s="88"/>
      <c r="J1354" s="88"/>
      <c r="K1354" s="203"/>
      <c r="L1354" s="88"/>
      <c r="M1354" s="204"/>
      <c r="N1354" s="88"/>
      <c r="O1354" s="204"/>
      <c r="P1354" s="205"/>
      <c r="Q1354" s="88"/>
      <c r="R1354" s="88"/>
      <c r="S1354" s="88"/>
      <c r="T1354" s="88"/>
      <c r="U1354" s="88"/>
      <c r="V1354" s="88"/>
      <c r="W1354" s="88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  <c r="CG1354" s="40"/>
      <c r="CH1354" s="40"/>
      <c r="CI1354" s="40"/>
      <c r="CJ1354" s="40"/>
      <c r="CK1354" s="40"/>
      <c r="CL1354" s="40"/>
      <c r="CM1354" s="40"/>
      <c r="CN1354" s="40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  <c r="FQ1354" s="40"/>
      <c r="FR1354" s="40"/>
      <c r="FS1354" s="40"/>
      <c r="FT1354" s="40"/>
      <c r="FU1354" s="40"/>
      <c r="FV1354" s="40"/>
      <c r="FW1354" s="40"/>
      <c r="FX1354" s="40"/>
      <c r="FY1354" s="40"/>
      <c r="FZ1354" s="40"/>
      <c r="GA1354" s="40"/>
      <c r="GB1354" s="40"/>
      <c r="GC1354" s="40"/>
      <c r="GD1354" s="40"/>
      <c r="GE1354" s="88"/>
      <c r="GF1354" s="88"/>
      <c r="GG1354" s="88"/>
      <c r="GH1354" s="88"/>
      <c r="GI1354" s="88"/>
      <c r="GJ1354" s="88"/>
      <c r="GK1354" s="88"/>
      <c r="GL1354" s="88"/>
      <c r="GM1354" s="88"/>
      <c r="GN1354" s="88"/>
    </row>
    <row r="1355" spans="1:196" s="195" customFormat="1">
      <c r="A1355" s="4"/>
      <c r="B1355" s="194"/>
      <c r="C1355" s="194"/>
      <c r="D1355" s="194"/>
      <c r="E1355" s="88"/>
      <c r="F1355" s="202"/>
      <c r="G1355" s="202"/>
      <c r="I1355" s="88"/>
      <c r="J1355" s="88"/>
      <c r="K1355" s="203"/>
      <c r="L1355" s="88"/>
      <c r="M1355" s="204"/>
      <c r="N1355" s="88"/>
      <c r="O1355" s="204"/>
      <c r="P1355" s="205"/>
      <c r="Q1355" s="88"/>
      <c r="R1355" s="88"/>
      <c r="S1355" s="88"/>
      <c r="T1355" s="88"/>
      <c r="U1355" s="88"/>
      <c r="V1355" s="88"/>
      <c r="W1355" s="88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  <c r="CG1355" s="40"/>
      <c r="CH1355" s="40"/>
      <c r="CI1355" s="40"/>
      <c r="CJ1355" s="40"/>
      <c r="CK1355" s="40"/>
      <c r="CL1355" s="40"/>
      <c r="CM1355" s="40"/>
      <c r="CN1355" s="40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  <c r="FQ1355" s="40"/>
      <c r="FR1355" s="40"/>
      <c r="FS1355" s="40"/>
      <c r="FT1355" s="40"/>
      <c r="FU1355" s="40"/>
      <c r="FV1355" s="40"/>
      <c r="FW1355" s="40"/>
      <c r="FX1355" s="40"/>
      <c r="FY1355" s="40"/>
      <c r="FZ1355" s="40"/>
      <c r="GA1355" s="40"/>
      <c r="GB1355" s="40"/>
      <c r="GC1355" s="40"/>
      <c r="GD1355" s="40"/>
      <c r="GE1355" s="88"/>
      <c r="GF1355" s="88"/>
      <c r="GG1355" s="88"/>
      <c r="GH1355" s="88"/>
      <c r="GI1355" s="88"/>
      <c r="GJ1355" s="88"/>
      <c r="GK1355" s="88"/>
      <c r="GL1355" s="88"/>
      <c r="GM1355" s="88"/>
      <c r="GN1355" s="88"/>
    </row>
    <row r="1356" spans="1:196" s="195" customFormat="1">
      <c r="A1356" s="4"/>
      <c r="B1356" s="194"/>
      <c r="C1356" s="194"/>
      <c r="D1356" s="194"/>
      <c r="E1356" s="88"/>
      <c r="F1356" s="202"/>
      <c r="G1356" s="202"/>
      <c r="I1356" s="88"/>
      <c r="J1356" s="88"/>
      <c r="K1356" s="203"/>
      <c r="L1356" s="88"/>
      <c r="M1356" s="204"/>
      <c r="N1356" s="88"/>
      <c r="O1356" s="204"/>
      <c r="P1356" s="205"/>
      <c r="Q1356" s="88"/>
      <c r="R1356" s="88"/>
      <c r="S1356" s="88"/>
      <c r="T1356" s="88"/>
      <c r="U1356" s="88"/>
      <c r="V1356" s="88"/>
      <c r="W1356" s="88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  <c r="CG1356" s="40"/>
      <c r="CH1356" s="40"/>
      <c r="CI1356" s="40"/>
      <c r="CJ1356" s="40"/>
      <c r="CK1356" s="40"/>
      <c r="CL1356" s="40"/>
      <c r="CM1356" s="40"/>
      <c r="CN1356" s="40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  <c r="FQ1356" s="40"/>
      <c r="FR1356" s="40"/>
      <c r="FS1356" s="40"/>
      <c r="FT1356" s="40"/>
      <c r="FU1356" s="40"/>
      <c r="FV1356" s="40"/>
      <c r="FW1356" s="40"/>
      <c r="FX1356" s="40"/>
      <c r="FY1356" s="40"/>
      <c r="FZ1356" s="40"/>
      <c r="GA1356" s="40"/>
      <c r="GB1356" s="40"/>
      <c r="GC1356" s="40"/>
      <c r="GD1356" s="40"/>
      <c r="GE1356" s="88"/>
      <c r="GF1356" s="88"/>
      <c r="GG1356" s="88"/>
      <c r="GH1356" s="88"/>
      <c r="GI1356" s="88"/>
      <c r="GJ1356" s="88"/>
      <c r="GK1356" s="88"/>
      <c r="GL1356" s="88"/>
      <c r="GM1356" s="88"/>
      <c r="GN1356" s="88"/>
    </row>
    <row r="1357" spans="1:196" s="195" customFormat="1">
      <c r="A1357" s="4"/>
      <c r="B1357" s="194"/>
      <c r="C1357" s="194"/>
      <c r="D1357" s="194"/>
      <c r="E1357" s="88"/>
      <c r="F1357" s="202"/>
      <c r="G1357" s="202"/>
      <c r="I1357" s="88"/>
      <c r="J1357" s="88"/>
      <c r="K1357" s="203"/>
      <c r="L1357" s="88"/>
      <c r="M1357" s="204"/>
      <c r="N1357" s="88"/>
      <c r="O1357" s="204"/>
      <c r="P1357" s="205"/>
      <c r="Q1357" s="88"/>
      <c r="R1357" s="88"/>
      <c r="S1357" s="88"/>
      <c r="T1357" s="88"/>
      <c r="U1357" s="88"/>
      <c r="V1357" s="88"/>
      <c r="W1357" s="88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  <c r="CG1357" s="40"/>
      <c r="CH1357" s="40"/>
      <c r="CI1357" s="40"/>
      <c r="CJ1357" s="40"/>
      <c r="CK1357" s="40"/>
      <c r="CL1357" s="40"/>
      <c r="CM1357" s="40"/>
      <c r="CN1357" s="40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  <c r="FQ1357" s="40"/>
      <c r="FR1357" s="40"/>
      <c r="FS1357" s="40"/>
      <c r="FT1357" s="40"/>
      <c r="FU1357" s="40"/>
      <c r="FV1357" s="40"/>
      <c r="FW1357" s="40"/>
      <c r="FX1357" s="40"/>
      <c r="FY1357" s="40"/>
      <c r="FZ1357" s="40"/>
      <c r="GA1357" s="40"/>
      <c r="GB1357" s="40"/>
      <c r="GC1357" s="40"/>
      <c r="GD1357" s="40"/>
      <c r="GE1357" s="88"/>
      <c r="GF1357" s="88"/>
      <c r="GG1357" s="88"/>
      <c r="GH1357" s="88"/>
      <c r="GI1357" s="88"/>
      <c r="GJ1357" s="88"/>
      <c r="GK1357" s="88"/>
      <c r="GL1357" s="88"/>
      <c r="GM1357" s="88"/>
      <c r="GN1357" s="88"/>
    </row>
    <row r="1358" spans="1:196" s="195" customFormat="1">
      <c r="A1358" s="4"/>
      <c r="B1358" s="194"/>
      <c r="C1358" s="194"/>
      <c r="D1358" s="194"/>
      <c r="E1358" s="88"/>
      <c r="F1358" s="202"/>
      <c r="G1358" s="202"/>
      <c r="I1358" s="88"/>
      <c r="J1358" s="88"/>
      <c r="K1358" s="203"/>
      <c r="L1358" s="88"/>
      <c r="M1358" s="204"/>
      <c r="N1358" s="88"/>
      <c r="O1358" s="204"/>
      <c r="P1358" s="205"/>
      <c r="Q1358" s="88"/>
      <c r="R1358" s="88"/>
      <c r="S1358" s="88"/>
      <c r="T1358" s="88"/>
      <c r="U1358" s="88"/>
      <c r="V1358" s="88"/>
      <c r="W1358" s="88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  <c r="CG1358" s="40"/>
      <c r="CH1358" s="40"/>
      <c r="CI1358" s="40"/>
      <c r="CJ1358" s="40"/>
      <c r="CK1358" s="40"/>
      <c r="CL1358" s="40"/>
      <c r="CM1358" s="40"/>
      <c r="CN1358" s="40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  <c r="FQ1358" s="40"/>
      <c r="FR1358" s="40"/>
      <c r="FS1358" s="40"/>
      <c r="FT1358" s="40"/>
      <c r="FU1358" s="40"/>
      <c r="FV1358" s="40"/>
      <c r="FW1358" s="40"/>
      <c r="FX1358" s="40"/>
      <c r="FY1358" s="40"/>
      <c r="FZ1358" s="40"/>
      <c r="GA1358" s="40"/>
      <c r="GB1358" s="40"/>
      <c r="GC1358" s="40"/>
      <c r="GD1358" s="40"/>
      <c r="GE1358" s="88"/>
      <c r="GF1358" s="88"/>
      <c r="GG1358" s="88"/>
      <c r="GH1358" s="88"/>
      <c r="GI1358" s="88"/>
      <c r="GJ1358" s="88"/>
      <c r="GK1358" s="88"/>
      <c r="GL1358" s="88"/>
      <c r="GM1358" s="88"/>
      <c r="GN1358" s="88"/>
    </row>
    <row r="1359" spans="1:196" s="195" customFormat="1">
      <c r="A1359" s="4"/>
      <c r="B1359" s="194"/>
      <c r="C1359" s="194"/>
      <c r="D1359" s="194"/>
      <c r="E1359" s="88"/>
      <c r="F1359" s="202"/>
      <c r="G1359" s="202"/>
      <c r="I1359" s="88"/>
      <c r="J1359" s="88"/>
      <c r="K1359" s="203"/>
      <c r="L1359" s="88"/>
      <c r="M1359" s="204"/>
      <c r="N1359" s="88"/>
      <c r="O1359" s="204"/>
      <c r="P1359" s="205"/>
      <c r="Q1359" s="88"/>
      <c r="R1359" s="88"/>
      <c r="S1359" s="88"/>
      <c r="T1359" s="88"/>
      <c r="U1359" s="88"/>
      <c r="V1359" s="88"/>
      <c r="W1359" s="88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  <c r="CG1359" s="40"/>
      <c r="CH1359" s="40"/>
      <c r="CI1359" s="40"/>
      <c r="CJ1359" s="40"/>
      <c r="CK1359" s="40"/>
      <c r="CL1359" s="40"/>
      <c r="CM1359" s="40"/>
      <c r="CN1359" s="40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  <c r="FQ1359" s="40"/>
      <c r="FR1359" s="40"/>
      <c r="FS1359" s="40"/>
      <c r="FT1359" s="40"/>
      <c r="FU1359" s="40"/>
      <c r="FV1359" s="40"/>
      <c r="FW1359" s="40"/>
      <c r="FX1359" s="40"/>
      <c r="FY1359" s="40"/>
      <c r="FZ1359" s="40"/>
      <c r="GA1359" s="40"/>
      <c r="GB1359" s="40"/>
      <c r="GC1359" s="40"/>
      <c r="GD1359" s="40"/>
      <c r="GE1359" s="88"/>
      <c r="GF1359" s="88"/>
      <c r="GG1359" s="88"/>
      <c r="GH1359" s="88"/>
      <c r="GI1359" s="88"/>
      <c r="GJ1359" s="88"/>
      <c r="GK1359" s="88"/>
      <c r="GL1359" s="88"/>
      <c r="GM1359" s="88"/>
      <c r="GN1359" s="88"/>
    </row>
    <row r="1360" spans="1:196" s="195" customFormat="1">
      <c r="A1360" s="4"/>
      <c r="B1360" s="194"/>
      <c r="C1360" s="194"/>
      <c r="D1360" s="194"/>
      <c r="E1360" s="88"/>
      <c r="F1360" s="202"/>
      <c r="G1360" s="202"/>
      <c r="I1360" s="88"/>
      <c r="J1360" s="88"/>
      <c r="K1360" s="203"/>
      <c r="L1360" s="88"/>
      <c r="M1360" s="204"/>
      <c r="N1360" s="88"/>
      <c r="O1360" s="204"/>
      <c r="P1360" s="205"/>
      <c r="Q1360" s="88"/>
      <c r="R1360" s="88"/>
      <c r="S1360" s="88"/>
      <c r="T1360" s="88"/>
      <c r="U1360" s="88"/>
      <c r="V1360" s="88"/>
      <c r="W1360" s="88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  <c r="CG1360" s="40"/>
      <c r="CH1360" s="40"/>
      <c r="CI1360" s="40"/>
      <c r="CJ1360" s="40"/>
      <c r="CK1360" s="40"/>
      <c r="CL1360" s="40"/>
      <c r="CM1360" s="40"/>
      <c r="CN1360" s="40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  <c r="FQ1360" s="40"/>
      <c r="FR1360" s="40"/>
      <c r="FS1360" s="40"/>
      <c r="FT1360" s="40"/>
      <c r="FU1360" s="40"/>
      <c r="FV1360" s="40"/>
      <c r="FW1360" s="40"/>
      <c r="FX1360" s="40"/>
      <c r="FY1360" s="40"/>
      <c r="FZ1360" s="40"/>
      <c r="GA1360" s="40"/>
      <c r="GB1360" s="40"/>
      <c r="GC1360" s="40"/>
      <c r="GD1360" s="40"/>
      <c r="GE1360" s="88"/>
      <c r="GF1360" s="88"/>
      <c r="GG1360" s="88"/>
      <c r="GH1360" s="88"/>
      <c r="GI1360" s="88"/>
      <c r="GJ1360" s="88"/>
      <c r="GK1360" s="88"/>
      <c r="GL1360" s="88"/>
      <c r="GM1360" s="88"/>
      <c r="GN1360" s="88"/>
    </row>
    <row r="1361" spans="1:196" s="195" customFormat="1">
      <c r="A1361" s="4"/>
      <c r="B1361" s="194"/>
      <c r="C1361" s="194"/>
      <c r="D1361" s="194"/>
      <c r="E1361" s="88"/>
      <c r="F1361" s="202"/>
      <c r="G1361" s="202"/>
      <c r="I1361" s="88"/>
      <c r="J1361" s="88"/>
      <c r="K1361" s="203"/>
      <c r="L1361" s="88"/>
      <c r="M1361" s="204"/>
      <c r="N1361" s="88"/>
      <c r="O1361" s="204"/>
      <c r="P1361" s="205"/>
      <c r="Q1361" s="88"/>
      <c r="R1361" s="88"/>
      <c r="S1361" s="88"/>
      <c r="T1361" s="88"/>
      <c r="U1361" s="88"/>
      <c r="V1361" s="88"/>
      <c r="W1361" s="88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  <c r="CG1361" s="40"/>
      <c r="CH1361" s="40"/>
      <c r="CI1361" s="40"/>
      <c r="CJ1361" s="40"/>
      <c r="CK1361" s="40"/>
      <c r="CL1361" s="40"/>
      <c r="CM1361" s="40"/>
      <c r="CN1361" s="40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  <c r="FQ1361" s="40"/>
      <c r="FR1361" s="40"/>
      <c r="FS1361" s="40"/>
      <c r="FT1361" s="40"/>
      <c r="FU1361" s="40"/>
      <c r="FV1361" s="40"/>
      <c r="FW1361" s="40"/>
      <c r="FX1361" s="40"/>
      <c r="FY1361" s="40"/>
      <c r="FZ1361" s="40"/>
      <c r="GA1361" s="40"/>
      <c r="GB1361" s="40"/>
      <c r="GC1361" s="40"/>
      <c r="GD1361" s="40"/>
      <c r="GE1361" s="88"/>
      <c r="GF1361" s="88"/>
      <c r="GG1361" s="88"/>
      <c r="GH1361" s="88"/>
      <c r="GI1361" s="88"/>
      <c r="GJ1361" s="88"/>
      <c r="GK1361" s="88"/>
      <c r="GL1361" s="88"/>
      <c r="GM1361" s="88"/>
      <c r="GN1361" s="88"/>
    </row>
    <row r="1362" spans="1:196" s="195" customFormat="1">
      <c r="A1362" s="4"/>
      <c r="B1362" s="194"/>
      <c r="C1362" s="194"/>
      <c r="D1362" s="194"/>
      <c r="E1362" s="88"/>
      <c r="F1362" s="202"/>
      <c r="G1362" s="202"/>
      <c r="I1362" s="88"/>
      <c r="J1362" s="88"/>
      <c r="K1362" s="203"/>
      <c r="L1362" s="88"/>
      <c r="M1362" s="204"/>
      <c r="N1362" s="88"/>
      <c r="O1362" s="204"/>
      <c r="P1362" s="205"/>
      <c r="Q1362" s="88"/>
      <c r="R1362" s="88"/>
      <c r="S1362" s="88"/>
      <c r="T1362" s="88"/>
      <c r="U1362" s="88"/>
      <c r="V1362" s="88"/>
      <c r="W1362" s="88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  <c r="CG1362" s="40"/>
      <c r="CH1362" s="40"/>
      <c r="CI1362" s="40"/>
      <c r="CJ1362" s="40"/>
      <c r="CK1362" s="40"/>
      <c r="CL1362" s="40"/>
      <c r="CM1362" s="40"/>
      <c r="CN1362" s="40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  <c r="FQ1362" s="40"/>
      <c r="FR1362" s="40"/>
      <c r="FS1362" s="40"/>
      <c r="FT1362" s="40"/>
      <c r="FU1362" s="40"/>
      <c r="FV1362" s="40"/>
      <c r="FW1362" s="40"/>
      <c r="FX1362" s="40"/>
      <c r="FY1362" s="40"/>
      <c r="FZ1362" s="40"/>
      <c r="GA1362" s="40"/>
      <c r="GB1362" s="40"/>
      <c r="GC1362" s="40"/>
      <c r="GD1362" s="40"/>
      <c r="GE1362" s="88"/>
      <c r="GF1362" s="88"/>
      <c r="GG1362" s="88"/>
      <c r="GH1362" s="88"/>
      <c r="GI1362" s="88"/>
      <c r="GJ1362" s="88"/>
      <c r="GK1362" s="88"/>
      <c r="GL1362" s="88"/>
      <c r="GM1362" s="88"/>
      <c r="GN1362" s="88"/>
    </row>
    <row r="1363" spans="1:196" s="195" customFormat="1">
      <c r="A1363" s="4"/>
      <c r="B1363" s="194"/>
      <c r="C1363" s="194"/>
      <c r="D1363" s="194"/>
      <c r="E1363" s="88"/>
      <c r="F1363" s="202"/>
      <c r="G1363" s="202"/>
      <c r="I1363" s="88"/>
      <c r="J1363" s="88"/>
      <c r="K1363" s="203"/>
      <c r="L1363" s="88"/>
      <c r="M1363" s="204"/>
      <c r="N1363" s="88"/>
      <c r="O1363" s="204"/>
      <c r="P1363" s="205"/>
      <c r="Q1363" s="88"/>
      <c r="R1363" s="88"/>
      <c r="S1363" s="88"/>
      <c r="T1363" s="88"/>
      <c r="U1363" s="88"/>
      <c r="V1363" s="88"/>
      <c r="W1363" s="88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  <c r="CG1363" s="40"/>
      <c r="CH1363" s="40"/>
      <c r="CI1363" s="40"/>
      <c r="CJ1363" s="40"/>
      <c r="CK1363" s="40"/>
      <c r="CL1363" s="40"/>
      <c r="CM1363" s="40"/>
      <c r="CN1363" s="40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  <c r="FQ1363" s="40"/>
      <c r="FR1363" s="40"/>
      <c r="FS1363" s="40"/>
      <c r="FT1363" s="40"/>
      <c r="FU1363" s="40"/>
      <c r="FV1363" s="40"/>
      <c r="FW1363" s="40"/>
      <c r="FX1363" s="40"/>
      <c r="FY1363" s="40"/>
      <c r="FZ1363" s="40"/>
      <c r="GA1363" s="40"/>
      <c r="GB1363" s="40"/>
      <c r="GC1363" s="40"/>
      <c r="GD1363" s="40"/>
      <c r="GE1363" s="88"/>
      <c r="GF1363" s="88"/>
      <c r="GG1363" s="88"/>
      <c r="GH1363" s="88"/>
      <c r="GI1363" s="88"/>
      <c r="GJ1363" s="88"/>
      <c r="GK1363" s="88"/>
      <c r="GL1363" s="88"/>
      <c r="GM1363" s="88"/>
      <c r="GN1363" s="88"/>
    </row>
    <row r="1364" spans="1:196" s="195" customFormat="1">
      <c r="A1364" s="4"/>
      <c r="B1364" s="194"/>
      <c r="C1364" s="194"/>
      <c r="D1364" s="194"/>
      <c r="E1364" s="88"/>
      <c r="F1364" s="202"/>
      <c r="G1364" s="202"/>
      <c r="I1364" s="88"/>
      <c r="J1364" s="88"/>
      <c r="K1364" s="203"/>
      <c r="L1364" s="88"/>
      <c r="M1364" s="204"/>
      <c r="N1364" s="88"/>
      <c r="O1364" s="204"/>
      <c r="P1364" s="205"/>
      <c r="Q1364" s="88"/>
      <c r="R1364" s="88"/>
      <c r="S1364" s="88"/>
      <c r="T1364" s="88"/>
      <c r="U1364" s="88"/>
      <c r="V1364" s="88"/>
      <c r="W1364" s="88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  <c r="CG1364" s="40"/>
      <c r="CH1364" s="40"/>
      <c r="CI1364" s="40"/>
      <c r="CJ1364" s="40"/>
      <c r="CK1364" s="40"/>
      <c r="CL1364" s="40"/>
      <c r="CM1364" s="40"/>
      <c r="CN1364" s="40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  <c r="FQ1364" s="40"/>
      <c r="FR1364" s="40"/>
      <c r="FS1364" s="40"/>
      <c r="FT1364" s="40"/>
      <c r="FU1364" s="40"/>
      <c r="FV1364" s="40"/>
      <c r="FW1364" s="40"/>
      <c r="FX1364" s="40"/>
      <c r="FY1364" s="40"/>
      <c r="FZ1364" s="40"/>
      <c r="GA1364" s="40"/>
      <c r="GB1364" s="40"/>
      <c r="GC1364" s="40"/>
      <c r="GD1364" s="40"/>
      <c r="GE1364" s="88"/>
      <c r="GF1364" s="88"/>
      <c r="GG1364" s="88"/>
      <c r="GH1364" s="88"/>
      <c r="GI1364" s="88"/>
      <c r="GJ1364" s="88"/>
      <c r="GK1364" s="88"/>
      <c r="GL1364" s="88"/>
      <c r="GM1364" s="88"/>
      <c r="GN1364" s="88"/>
    </row>
    <row r="1365" spans="1:196" s="195" customFormat="1">
      <c r="A1365" s="4"/>
      <c r="B1365" s="194"/>
      <c r="C1365" s="194"/>
      <c r="D1365" s="194"/>
      <c r="E1365" s="88"/>
      <c r="F1365" s="202"/>
      <c r="G1365" s="202"/>
      <c r="I1365" s="88"/>
      <c r="J1365" s="88"/>
      <c r="K1365" s="203"/>
      <c r="L1365" s="88"/>
      <c r="M1365" s="204"/>
      <c r="N1365" s="88"/>
      <c r="O1365" s="204"/>
      <c r="P1365" s="205"/>
      <c r="Q1365" s="88"/>
      <c r="R1365" s="88"/>
      <c r="S1365" s="88"/>
      <c r="T1365" s="88"/>
      <c r="U1365" s="88"/>
      <c r="V1365" s="88"/>
      <c r="W1365" s="88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  <c r="CG1365" s="40"/>
      <c r="CH1365" s="40"/>
      <c r="CI1365" s="40"/>
      <c r="CJ1365" s="40"/>
      <c r="CK1365" s="40"/>
      <c r="CL1365" s="40"/>
      <c r="CM1365" s="40"/>
      <c r="CN1365" s="40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  <c r="FQ1365" s="40"/>
      <c r="FR1365" s="40"/>
      <c r="FS1365" s="40"/>
      <c r="FT1365" s="40"/>
      <c r="FU1365" s="40"/>
      <c r="FV1365" s="40"/>
      <c r="FW1365" s="40"/>
      <c r="FX1365" s="40"/>
      <c r="FY1365" s="40"/>
      <c r="FZ1365" s="40"/>
      <c r="GA1365" s="40"/>
      <c r="GB1365" s="40"/>
      <c r="GC1365" s="40"/>
      <c r="GD1365" s="40"/>
      <c r="GE1365" s="88"/>
      <c r="GF1365" s="88"/>
      <c r="GG1365" s="88"/>
      <c r="GH1365" s="88"/>
      <c r="GI1365" s="88"/>
      <c r="GJ1365" s="88"/>
      <c r="GK1365" s="88"/>
      <c r="GL1365" s="88"/>
      <c r="GM1365" s="88"/>
      <c r="GN1365" s="88"/>
    </row>
    <row r="1366" spans="1:196" s="195" customFormat="1">
      <c r="A1366" s="4"/>
      <c r="B1366" s="194"/>
      <c r="C1366" s="194"/>
      <c r="D1366" s="194"/>
      <c r="E1366" s="88"/>
      <c r="F1366" s="202"/>
      <c r="G1366" s="202"/>
      <c r="I1366" s="88"/>
      <c r="J1366" s="88"/>
      <c r="K1366" s="203"/>
      <c r="L1366" s="88"/>
      <c r="M1366" s="204"/>
      <c r="N1366" s="88"/>
      <c r="O1366" s="204"/>
      <c r="P1366" s="205"/>
      <c r="Q1366" s="88"/>
      <c r="R1366" s="88"/>
      <c r="S1366" s="88"/>
      <c r="T1366" s="88"/>
      <c r="U1366" s="88"/>
      <c r="V1366" s="88"/>
      <c r="W1366" s="88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  <c r="CG1366" s="40"/>
      <c r="CH1366" s="40"/>
      <c r="CI1366" s="40"/>
      <c r="CJ1366" s="40"/>
      <c r="CK1366" s="40"/>
      <c r="CL1366" s="40"/>
      <c r="CM1366" s="40"/>
      <c r="CN1366" s="40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  <c r="FQ1366" s="40"/>
      <c r="FR1366" s="40"/>
      <c r="FS1366" s="40"/>
      <c r="FT1366" s="40"/>
      <c r="FU1366" s="40"/>
      <c r="FV1366" s="40"/>
      <c r="FW1366" s="40"/>
      <c r="FX1366" s="40"/>
      <c r="FY1366" s="40"/>
      <c r="FZ1366" s="40"/>
      <c r="GA1366" s="40"/>
      <c r="GB1366" s="40"/>
      <c r="GC1366" s="40"/>
      <c r="GD1366" s="40"/>
      <c r="GE1366" s="88"/>
      <c r="GF1366" s="88"/>
      <c r="GG1366" s="88"/>
      <c r="GH1366" s="88"/>
      <c r="GI1366" s="88"/>
      <c r="GJ1366" s="88"/>
      <c r="GK1366" s="88"/>
      <c r="GL1366" s="88"/>
      <c r="GM1366" s="88"/>
      <c r="GN1366" s="88"/>
    </row>
    <row r="1367" spans="1:196" s="195" customFormat="1">
      <c r="A1367" s="4"/>
      <c r="B1367" s="194"/>
      <c r="C1367" s="194"/>
      <c r="D1367" s="194"/>
      <c r="E1367" s="88"/>
      <c r="F1367" s="202"/>
      <c r="G1367" s="202"/>
      <c r="I1367" s="88"/>
      <c r="J1367" s="88"/>
      <c r="K1367" s="203"/>
      <c r="L1367" s="88"/>
      <c r="M1367" s="204"/>
      <c r="N1367" s="88"/>
      <c r="O1367" s="204"/>
      <c r="P1367" s="205"/>
      <c r="Q1367" s="88"/>
      <c r="R1367" s="88"/>
      <c r="S1367" s="88"/>
      <c r="T1367" s="88"/>
      <c r="U1367" s="88"/>
      <c r="V1367" s="88"/>
      <c r="W1367" s="88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88"/>
      <c r="GF1367" s="88"/>
      <c r="GG1367" s="88"/>
      <c r="GH1367" s="88"/>
      <c r="GI1367" s="88"/>
      <c r="GJ1367" s="88"/>
      <c r="GK1367" s="88"/>
      <c r="GL1367" s="88"/>
      <c r="GM1367" s="88"/>
      <c r="GN1367" s="88"/>
    </row>
    <row r="1368" spans="1:196" s="195" customFormat="1">
      <c r="A1368" s="4"/>
      <c r="B1368" s="194"/>
      <c r="C1368" s="194"/>
      <c r="D1368" s="194"/>
      <c r="E1368" s="88"/>
      <c r="F1368" s="202"/>
      <c r="G1368" s="202"/>
      <c r="I1368" s="88"/>
      <c r="J1368" s="88"/>
      <c r="K1368" s="203"/>
      <c r="L1368" s="88"/>
      <c r="M1368" s="204"/>
      <c r="N1368" s="88"/>
      <c r="O1368" s="204"/>
      <c r="P1368" s="205"/>
      <c r="Q1368" s="88"/>
      <c r="R1368" s="88"/>
      <c r="S1368" s="88"/>
      <c r="T1368" s="88"/>
      <c r="U1368" s="88"/>
      <c r="V1368" s="88"/>
      <c r="W1368" s="88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  <c r="CG1368" s="40"/>
      <c r="CH1368" s="40"/>
      <c r="CI1368" s="40"/>
      <c r="CJ1368" s="40"/>
      <c r="CK1368" s="40"/>
      <c r="CL1368" s="40"/>
      <c r="CM1368" s="40"/>
      <c r="CN1368" s="40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  <c r="FQ1368" s="40"/>
      <c r="FR1368" s="40"/>
      <c r="FS1368" s="40"/>
      <c r="FT1368" s="40"/>
      <c r="FU1368" s="40"/>
      <c r="FV1368" s="40"/>
      <c r="FW1368" s="40"/>
      <c r="FX1368" s="40"/>
      <c r="FY1368" s="40"/>
      <c r="FZ1368" s="40"/>
      <c r="GA1368" s="40"/>
      <c r="GB1368" s="40"/>
      <c r="GC1368" s="40"/>
      <c r="GD1368" s="40"/>
      <c r="GE1368" s="88"/>
      <c r="GF1368" s="88"/>
      <c r="GG1368" s="88"/>
      <c r="GH1368" s="88"/>
      <c r="GI1368" s="88"/>
      <c r="GJ1368" s="88"/>
      <c r="GK1368" s="88"/>
      <c r="GL1368" s="88"/>
      <c r="GM1368" s="88"/>
      <c r="GN1368" s="88"/>
    </row>
    <row r="1369" spans="1:196" s="195" customFormat="1">
      <c r="A1369" s="4"/>
      <c r="B1369" s="194"/>
      <c r="C1369" s="194"/>
      <c r="D1369" s="194"/>
      <c r="E1369" s="88"/>
      <c r="F1369" s="202"/>
      <c r="G1369" s="202"/>
      <c r="I1369" s="88"/>
      <c r="J1369" s="88"/>
      <c r="K1369" s="203"/>
      <c r="L1369" s="88"/>
      <c r="M1369" s="204"/>
      <c r="N1369" s="88"/>
      <c r="O1369" s="204"/>
      <c r="P1369" s="205"/>
      <c r="Q1369" s="88"/>
      <c r="R1369" s="88"/>
      <c r="S1369" s="88"/>
      <c r="T1369" s="88"/>
      <c r="U1369" s="88"/>
      <c r="V1369" s="88"/>
      <c r="W1369" s="88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  <c r="CG1369" s="40"/>
      <c r="CH1369" s="40"/>
      <c r="CI1369" s="40"/>
      <c r="CJ1369" s="40"/>
      <c r="CK1369" s="40"/>
      <c r="CL1369" s="40"/>
      <c r="CM1369" s="40"/>
      <c r="CN1369" s="40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  <c r="FQ1369" s="40"/>
      <c r="FR1369" s="40"/>
      <c r="FS1369" s="40"/>
      <c r="FT1369" s="40"/>
      <c r="FU1369" s="40"/>
      <c r="FV1369" s="40"/>
      <c r="FW1369" s="40"/>
      <c r="FX1369" s="40"/>
      <c r="FY1369" s="40"/>
      <c r="FZ1369" s="40"/>
      <c r="GA1369" s="40"/>
      <c r="GB1369" s="40"/>
      <c r="GC1369" s="40"/>
      <c r="GD1369" s="40"/>
      <c r="GE1369" s="88"/>
      <c r="GF1369" s="88"/>
      <c r="GG1369" s="88"/>
      <c r="GH1369" s="88"/>
      <c r="GI1369" s="88"/>
      <c r="GJ1369" s="88"/>
      <c r="GK1369" s="88"/>
      <c r="GL1369" s="88"/>
      <c r="GM1369" s="88"/>
      <c r="GN1369" s="88"/>
    </row>
    <row r="1370" spans="1:196" s="195" customFormat="1">
      <c r="A1370" s="4"/>
      <c r="B1370" s="194"/>
      <c r="C1370" s="194"/>
      <c r="D1370" s="194"/>
      <c r="E1370" s="88"/>
      <c r="F1370" s="202"/>
      <c r="G1370" s="202"/>
      <c r="I1370" s="88"/>
      <c r="J1370" s="88"/>
      <c r="K1370" s="203"/>
      <c r="L1370" s="88"/>
      <c r="M1370" s="204"/>
      <c r="N1370" s="88"/>
      <c r="O1370" s="204"/>
      <c r="P1370" s="205"/>
      <c r="Q1370" s="88"/>
      <c r="R1370" s="88"/>
      <c r="S1370" s="88"/>
      <c r="T1370" s="88"/>
      <c r="U1370" s="88"/>
      <c r="V1370" s="88"/>
      <c r="W1370" s="88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  <c r="CG1370" s="40"/>
      <c r="CH1370" s="40"/>
      <c r="CI1370" s="40"/>
      <c r="CJ1370" s="40"/>
      <c r="CK1370" s="40"/>
      <c r="CL1370" s="40"/>
      <c r="CM1370" s="40"/>
      <c r="CN1370" s="40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  <c r="FQ1370" s="40"/>
      <c r="FR1370" s="40"/>
      <c r="FS1370" s="40"/>
      <c r="FT1370" s="40"/>
      <c r="FU1370" s="40"/>
      <c r="FV1370" s="40"/>
      <c r="FW1370" s="40"/>
      <c r="FX1370" s="40"/>
      <c r="FY1370" s="40"/>
      <c r="FZ1370" s="40"/>
      <c r="GA1370" s="40"/>
      <c r="GB1370" s="40"/>
      <c r="GC1370" s="40"/>
      <c r="GD1370" s="40"/>
      <c r="GE1370" s="88"/>
      <c r="GF1370" s="88"/>
      <c r="GG1370" s="88"/>
      <c r="GH1370" s="88"/>
      <c r="GI1370" s="88"/>
      <c r="GJ1370" s="88"/>
      <c r="GK1370" s="88"/>
      <c r="GL1370" s="88"/>
      <c r="GM1370" s="88"/>
      <c r="GN1370" s="88"/>
    </row>
    <row r="1371" spans="1:196" s="195" customFormat="1">
      <c r="A1371" s="4"/>
      <c r="B1371" s="194"/>
      <c r="C1371" s="194"/>
      <c r="D1371" s="194"/>
      <c r="E1371" s="88"/>
      <c r="F1371" s="202"/>
      <c r="G1371" s="202"/>
      <c r="I1371" s="88"/>
      <c r="J1371" s="88"/>
      <c r="K1371" s="203"/>
      <c r="L1371" s="88"/>
      <c r="M1371" s="204"/>
      <c r="N1371" s="88"/>
      <c r="O1371" s="204"/>
      <c r="P1371" s="205"/>
      <c r="Q1371" s="88"/>
      <c r="R1371" s="88"/>
      <c r="S1371" s="88"/>
      <c r="T1371" s="88"/>
      <c r="U1371" s="88"/>
      <c r="V1371" s="88"/>
      <c r="W1371" s="88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  <c r="CG1371" s="40"/>
      <c r="CH1371" s="40"/>
      <c r="CI1371" s="40"/>
      <c r="CJ1371" s="40"/>
      <c r="CK1371" s="40"/>
      <c r="CL1371" s="40"/>
      <c r="CM1371" s="40"/>
      <c r="CN1371" s="40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  <c r="FQ1371" s="40"/>
      <c r="FR1371" s="40"/>
      <c r="FS1371" s="40"/>
      <c r="FT1371" s="40"/>
      <c r="FU1371" s="40"/>
      <c r="FV1371" s="40"/>
      <c r="FW1371" s="40"/>
      <c r="FX1371" s="40"/>
      <c r="FY1371" s="40"/>
      <c r="FZ1371" s="40"/>
      <c r="GA1371" s="40"/>
      <c r="GB1371" s="40"/>
      <c r="GC1371" s="40"/>
      <c r="GD1371" s="40"/>
      <c r="GE1371" s="88"/>
      <c r="GF1371" s="88"/>
      <c r="GG1371" s="88"/>
      <c r="GH1371" s="88"/>
      <c r="GI1371" s="88"/>
      <c r="GJ1371" s="88"/>
      <c r="GK1371" s="88"/>
      <c r="GL1371" s="88"/>
      <c r="GM1371" s="88"/>
      <c r="GN1371" s="88"/>
    </row>
    <row r="1372" spans="1:196" s="195" customFormat="1">
      <c r="A1372" s="4"/>
      <c r="B1372" s="194"/>
      <c r="C1372" s="194"/>
      <c r="D1372" s="194"/>
      <c r="E1372" s="88"/>
      <c r="F1372" s="202"/>
      <c r="G1372" s="202"/>
      <c r="I1372" s="88"/>
      <c r="J1372" s="88"/>
      <c r="K1372" s="203"/>
      <c r="L1372" s="88"/>
      <c r="M1372" s="204"/>
      <c r="N1372" s="88"/>
      <c r="O1372" s="204"/>
      <c r="P1372" s="205"/>
      <c r="Q1372" s="88"/>
      <c r="R1372" s="88"/>
      <c r="S1372" s="88"/>
      <c r="T1372" s="88"/>
      <c r="U1372" s="88"/>
      <c r="V1372" s="88"/>
      <c r="W1372" s="88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  <c r="CG1372" s="40"/>
      <c r="CH1372" s="40"/>
      <c r="CI1372" s="40"/>
      <c r="CJ1372" s="40"/>
      <c r="CK1372" s="40"/>
      <c r="CL1372" s="40"/>
      <c r="CM1372" s="40"/>
      <c r="CN1372" s="40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  <c r="FQ1372" s="40"/>
      <c r="FR1372" s="40"/>
      <c r="FS1372" s="40"/>
      <c r="FT1372" s="40"/>
      <c r="FU1372" s="40"/>
      <c r="FV1372" s="40"/>
      <c r="FW1372" s="40"/>
      <c r="FX1372" s="40"/>
      <c r="FY1372" s="40"/>
      <c r="FZ1372" s="40"/>
      <c r="GA1372" s="40"/>
      <c r="GB1372" s="40"/>
      <c r="GC1372" s="40"/>
      <c r="GD1372" s="40"/>
      <c r="GE1372" s="88"/>
      <c r="GF1372" s="88"/>
      <c r="GG1372" s="88"/>
      <c r="GH1372" s="88"/>
      <c r="GI1372" s="88"/>
      <c r="GJ1372" s="88"/>
      <c r="GK1372" s="88"/>
      <c r="GL1372" s="88"/>
      <c r="GM1372" s="88"/>
      <c r="GN1372" s="88"/>
    </row>
    <row r="1373" spans="1:196" s="195" customFormat="1">
      <c r="A1373" s="4"/>
      <c r="B1373" s="194"/>
      <c r="C1373" s="194"/>
      <c r="D1373" s="194"/>
      <c r="E1373" s="88"/>
      <c r="F1373" s="202"/>
      <c r="G1373" s="202"/>
      <c r="I1373" s="88"/>
      <c r="J1373" s="88"/>
      <c r="K1373" s="203"/>
      <c r="L1373" s="88"/>
      <c r="M1373" s="204"/>
      <c r="N1373" s="88"/>
      <c r="O1373" s="204"/>
      <c r="P1373" s="205"/>
      <c r="Q1373" s="88"/>
      <c r="R1373" s="88"/>
      <c r="S1373" s="88"/>
      <c r="T1373" s="88"/>
      <c r="U1373" s="88"/>
      <c r="V1373" s="88"/>
      <c r="W1373" s="88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  <c r="CG1373" s="40"/>
      <c r="CH1373" s="40"/>
      <c r="CI1373" s="40"/>
      <c r="CJ1373" s="40"/>
      <c r="CK1373" s="40"/>
      <c r="CL1373" s="40"/>
      <c r="CM1373" s="40"/>
      <c r="CN1373" s="40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  <c r="FQ1373" s="40"/>
      <c r="FR1373" s="40"/>
      <c r="FS1373" s="40"/>
      <c r="FT1373" s="40"/>
      <c r="FU1373" s="40"/>
      <c r="FV1373" s="40"/>
      <c r="FW1373" s="40"/>
      <c r="FX1373" s="40"/>
      <c r="FY1373" s="40"/>
      <c r="FZ1373" s="40"/>
      <c r="GA1373" s="40"/>
      <c r="GB1373" s="40"/>
      <c r="GC1373" s="40"/>
      <c r="GD1373" s="40"/>
      <c r="GE1373" s="88"/>
      <c r="GF1373" s="88"/>
      <c r="GG1373" s="88"/>
      <c r="GH1373" s="88"/>
      <c r="GI1373" s="88"/>
      <c r="GJ1373" s="88"/>
      <c r="GK1373" s="88"/>
      <c r="GL1373" s="88"/>
      <c r="GM1373" s="88"/>
      <c r="GN1373" s="88"/>
    </row>
    <row r="1374" spans="1:196" s="195" customFormat="1">
      <c r="A1374" s="4"/>
      <c r="B1374" s="194"/>
      <c r="C1374" s="194"/>
      <c r="D1374" s="194"/>
      <c r="E1374" s="88"/>
      <c r="F1374" s="202"/>
      <c r="G1374" s="202"/>
      <c r="I1374" s="88"/>
      <c r="J1374" s="88"/>
      <c r="K1374" s="203"/>
      <c r="L1374" s="88"/>
      <c r="M1374" s="204"/>
      <c r="N1374" s="88"/>
      <c r="O1374" s="204"/>
      <c r="P1374" s="205"/>
      <c r="Q1374" s="88"/>
      <c r="R1374" s="88"/>
      <c r="S1374" s="88"/>
      <c r="T1374" s="88"/>
      <c r="U1374" s="88"/>
      <c r="V1374" s="88"/>
      <c r="W1374" s="88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  <c r="CG1374" s="40"/>
      <c r="CH1374" s="40"/>
      <c r="CI1374" s="40"/>
      <c r="CJ1374" s="40"/>
      <c r="CK1374" s="40"/>
      <c r="CL1374" s="40"/>
      <c r="CM1374" s="40"/>
      <c r="CN1374" s="40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  <c r="FQ1374" s="40"/>
      <c r="FR1374" s="40"/>
      <c r="FS1374" s="40"/>
      <c r="FT1374" s="40"/>
      <c r="FU1374" s="40"/>
      <c r="FV1374" s="40"/>
      <c r="FW1374" s="40"/>
      <c r="FX1374" s="40"/>
      <c r="FY1374" s="40"/>
      <c r="FZ1374" s="40"/>
      <c r="GA1374" s="40"/>
      <c r="GB1374" s="40"/>
      <c r="GC1374" s="40"/>
      <c r="GD1374" s="40"/>
      <c r="GE1374" s="88"/>
      <c r="GF1374" s="88"/>
      <c r="GG1374" s="88"/>
      <c r="GH1374" s="88"/>
      <c r="GI1374" s="88"/>
      <c r="GJ1374" s="88"/>
      <c r="GK1374" s="88"/>
      <c r="GL1374" s="88"/>
      <c r="GM1374" s="88"/>
      <c r="GN1374" s="88"/>
    </row>
    <row r="1375" spans="1:196" s="195" customFormat="1">
      <c r="A1375" s="4"/>
      <c r="B1375" s="194"/>
      <c r="C1375" s="194"/>
      <c r="D1375" s="194"/>
      <c r="E1375" s="88"/>
      <c r="F1375" s="202"/>
      <c r="G1375" s="202"/>
      <c r="I1375" s="88"/>
      <c r="J1375" s="88"/>
      <c r="K1375" s="203"/>
      <c r="L1375" s="88"/>
      <c r="M1375" s="204"/>
      <c r="N1375" s="88"/>
      <c r="O1375" s="204"/>
      <c r="P1375" s="205"/>
      <c r="Q1375" s="88"/>
      <c r="R1375" s="88"/>
      <c r="S1375" s="88"/>
      <c r="T1375" s="88"/>
      <c r="U1375" s="88"/>
      <c r="V1375" s="88"/>
      <c r="W1375" s="88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  <c r="CG1375" s="40"/>
      <c r="CH1375" s="40"/>
      <c r="CI1375" s="40"/>
      <c r="CJ1375" s="40"/>
      <c r="CK1375" s="40"/>
      <c r="CL1375" s="40"/>
      <c r="CM1375" s="40"/>
      <c r="CN1375" s="40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  <c r="FQ1375" s="40"/>
      <c r="FR1375" s="40"/>
      <c r="FS1375" s="40"/>
      <c r="FT1375" s="40"/>
      <c r="FU1375" s="40"/>
      <c r="FV1375" s="40"/>
      <c r="FW1375" s="40"/>
      <c r="FX1375" s="40"/>
      <c r="FY1375" s="40"/>
      <c r="FZ1375" s="40"/>
      <c r="GA1375" s="40"/>
      <c r="GB1375" s="40"/>
      <c r="GC1375" s="40"/>
      <c r="GD1375" s="40"/>
      <c r="GE1375" s="88"/>
      <c r="GF1375" s="88"/>
      <c r="GG1375" s="88"/>
      <c r="GH1375" s="88"/>
      <c r="GI1375" s="88"/>
      <c r="GJ1375" s="88"/>
      <c r="GK1375" s="88"/>
      <c r="GL1375" s="88"/>
      <c r="GM1375" s="88"/>
      <c r="GN1375" s="88"/>
    </row>
    <row r="1376" spans="1:196" s="195" customFormat="1">
      <c r="A1376" s="4"/>
      <c r="B1376" s="194"/>
      <c r="C1376" s="194"/>
      <c r="D1376" s="194"/>
      <c r="E1376" s="88"/>
      <c r="F1376" s="202"/>
      <c r="G1376" s="202"/>
      <c r="I1376" s="88"/>
      <c r="J1376" s="88"/>
      <c r="K1376" s="203"/>
      <c r="L1376" s="88"/>
      <c r="M1376" s="204"/>
      <c r="N1376" s="88"/>
      <c r="O1376" s="204"/>
      <c r="P1376" s="205"/>
      <c r="Q1376" s="88"/>
      <c r="R1376" s="88"/>
      <c r="S1376" s="88"/>
      <c r="T1376" s="88"/>
      <c r="U1376" s="88"/>
      <c r="V1376" s="88"/>
      <c r="W1376" s="88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  <c r="CG1376" s="40"/>
      <c r="CH1376" s="40"/>
      <c r="CI1376" s="40"/>
      <c r="CJ1376" s="40"/>
      <c r="CK1376" s="40"/>
      <c r="CL1376" s="40"/>
      <c r="CM1376" s="40"/>
      <c r="CN1376" s="40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  <c r="FQ1376" s="40"/>
      <c r="FR1376" s="40"/>
      <c r="FS1376" s="40"/>
      <c r="FT1376" s="40"/>
      <c r="FU1376" s="40"/>
      <c r="FV1376" s="40"/>
      <c r="FW1376" s="40"/>
      <c r="FX1376" s="40"/>
      <c r="FY1376" s="40"/>
      <c r="FZ1376" s="40"/>
      <c r="GA1376" s="40"/>
      <c r="GB1376" s="40"/>
      <c r="GC1376" s="40"/>
      <c r="GD1376" s="40"/>
      <c r="GE1376" s="88"/>
      <c r="GF1376" s="88"/>
      <c r="GG1376" s="88"/>
      <c r="GH1376" s="88"/>
      <c r="GI1376" s="88"/>
      <c r="GJ1376" s="88"/>
      <c r="GK1376" s="88"/>
      <c r="GL1376" s="88"/>
      <c r="GM1376" s="88"/>
      <c r="GN1376" s="88"/>
    </row>
    <row r="1377" spans="1:196" s="195" customFormat="1">
      <c r="A1377" s="4"/>
      <c r="B1377" s="194"/>
      <c r="C1377" s="194"/>
      <c r="D1377" s="194"/>
      <c r="E1377" s="88"/>
      <c r="F1377" s="202"/>
      <c r="G1377" s="202"/>
      <c r="I1377" s="88"/>
      <c r="J1377" s="88"/>
      <c r="K1377" s="203"/>
      <c r="L1377" s="88"/>
      <c r="M1377" s="204"/>
      <c r="N1377" s="88"/>
      <c r="O1377" s="204"/>
      <c r="P1377" s="205"/>
      <c r="Q1377" s="88"/>
      <c r="R1377" s="88"/>
      <c r="S1377" s="88"/>
      <c r="T1377" s="88"/>
      <c r="U1377" s="88"/>
      <c r="V1377" s="88"/>
      <c r="W1377" s="88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  <c r="FQ1377" s="40"/>
      <c r="FR1377" s="40"/>
      <c r="FS1377" s="40"/>
      <c r="FT1377" s="40"/>
      <c r="FU1377" s="40"/>
      <c r="FV1377" s="40"/>
      <c r="FW1377" s="40"/>
      <c r="FX1377" s="40"/>
      <c r="FY1377" s="40"/>
      <c r="FZ1377" s="40"/>
      <c r="GA1377" s="40"/>
      <c r="GB1377" s="40"/>
      <c r="GC1377" s="40"/>
      <c r="GD1377" s="40"/>
      <c r="GE1377" s="88"/>
      <c r="GF1377" s="88"/>
      <c r="GG1377" s="88"/>
      <c r="GH1377" s="88"/>
      <c r="GI1377" s="88"/>
      <c r="GJ1377" s="88"/>
      <c r="GK1377" s="88"/>
      <c r="GL1377" s="88"/>
      <c r="GM1377" s="88"/>
      <c r="GN1377" s="88"/>
    </row>
    <row r="1378" spans="1:196" s="195" customFormat="1">
      <c r="A1378" s="4"/>
      <c r="B1378" s="194"/>
      <c r="C1378" s="194"/>
      <c r="D1378" s="194"/>
      <c r="E1378" s="88"/>
      <c r="F1378" s="202"/>
      <c r="G1378" s="202"/>
      <c r="I1378" s="88"/>
      <c r="J1378" s="88"/>
      <c r="K1378" s="203"/>
      <c r="L1378" s="88"/>
      <c r="M1378" s="204"/>
      <c r="N1378" s="88"/>
      <c r="O1378" s="204"/>
      <c r="P1378" s="205"/>
      <c r="Q1378" s="88"/>
      <c r="R1378" s="88"/>
      <c r="S1378" s="88"/>
      <c r="T1378" s="88"/>
      <c r="U1378" s="88"/>
      <c r="V1378" s="88"/>
      <c r="W1378" s="88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88"/>
      <c r="GF1378" s="88"/>
      <c r="GG1378" s="88"/>
      <c r="GH1378" s="88"/>
      <c r="GI1378" s="88"/>
      <c r="GJ1378" s="88"/>
      <c r="GK1378" s="88"/>
      <c r="GL1378" s="88"/>
      <c r="GM1378" s="88"/>
      <c r="GN1378" s="88"/>
    </row>
    <row r="1379" spans="1:196" s="195" customFormat="1">
      <c r="A1379" s="4"/>
      <c r="B1379" s="194"/>
      <c r="C1379" s="194"/>
      <c r="D1379" s="194"/>
      <c r="E1379" s="88"/>
      <c r="F1379" s="202"/>
      <c r="G1379" s="202"/>
      <c r="I1379" s="88"/>
      <c r="J1379" s="88"/>
      <c r="K1379" s="203"/>
      <c r="L1379" s="88"/>
      <c r="M1379" s="204"/>
      <c r="N1379" s="88"/>
      <c r="O1379" s="204"/>
      <c r="P1379" s="205"/>
      <c r="Q1379" s="88"/>
      <c r="R1379" s="88"/>
      <c r="S1379" s="88"/>
      <c r="T1379" s="88"/>
      <c r="U1379" s="88"/>
      <c r="V1379" s="88"/>
      <c r="W1379" s="88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  <c r="FQ1379" s="40"/>
      <c r="FR1379" s="40"/>
      <c r="FS1379" s="40"/>
      <c r="FT1379" s="40"/>
      <c r="FU1379" s="40"/>
      <c r="FV1379" s="40"/>
      <c r="FW1379" s="40"/>
      <c r="FX1379" s="40"/>
      <c r="FY1379" s="40"/>
      <c r="FZ1379" s="40"/>
      <c r="GA1379" s="40"/>
      <c r="GB1379" s="40"/>
      <c r="GC1379" s="40"/>
      <c r="GD1379" s="40"/>
      <c r="GE1379" s="88"/>
      <c r="GF1379" s="88"/>
      <c r="GG1379" s="88"/>
      <c r="GH1379" s="88"/>
      <c r="GI1379" s="88"/>
      <c r="GJ1379" s="88"/>
      <c r="GK1379" s="88"/>
      <c r="GL1379" s="88"/>
      <c r="GM1379" s="88"/>
      <c r="GN1379" s="88"/>
    </row>
    <row r="1380" spans="1:196" s="195" customFormat="1">
      <c r="A1380" s="4"/>
      <c r="B1380" s="194"/>
      <c r="C1380" s="194"/>
      <c r="D1380" s="194"/>
      <c r="E1380" s="88"/>
      <c r="F1380" s="202"/>
      <c r="G1380" s="202"/>
      <c r="I1380" s="88"/>
      <c r="J1380" s="88"/>
      <c r="K1380" s="203"/>
      <c r="L1380" s="88"/>
      <c r="M1380" s="204"/>
      <c r="N1380" s="88"/>
      <c r="O1380" s="204"/>
      <c r="P1380" s="205"/>
      <c r="Q1380" s="88"/>
      <c r="R1380" s="88"/>
      <c r="S1380" s="88"/>
      <c r="T1380" s="88"/>
      <c r="U1380" s="88"/>
      <c r="V1380" s="88"/>
      <c r="W1380" s="88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  <c r="CG1380" s="40"/>
      <c r="CH1380" s="40"/>
      <c r="CI1380" s="40"/>
      <c r="CJ1380" s="40"/>
      <c r="CK1380" s="40"/>
      <c r="CL1380" s="40"/>
      <c r="CM1380" s="40"/>
      <c r="CN1380" s="40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  <c r="FQ1380" s="40"/>
      <c r="FR1380" s="40"/>
      <c r="FS1380" s="40"/>
      <c r="FT1380" s="40"/>
      <c r="FU1380" s="40"/>
      <c r="FV1380" s="40"/>
      <c r="FW1380" s="40"/>
      <c r="FX1380" s="40"/>
      <c r="FY1380" s="40"/>
      <c r="FZ1380" s="40"/>
      <c r="GA1380" s="40"/>
      <c r="GB1380" s="40"/>
      <c r="GC1380" s="40"/>
      <c r="GD1380" s="40"/>
      <c r="GE1380" s="88"/>
      <c r="GF1380" s="88"/>
      <c r="GG1380" s="88"/>
      <c r="GH1380" s="88"/>
      <c r="GI1380" s="88"/>
      <c r="GJ1380" s="88"/>
      <c r="GK1380" s="88"/>
      <c r="GL1380" s="88"/>
      <c r="GM1380" s="88"/>
      <c r="GN1380" s="88"/>
    </row>
    <row r="1381" spans="1:196" s="195" customFormat="1">
      <c r="A1381" s="4"/>
      <c r="B1381" s="194"/>
      <c r="C1381" s="194"/>
      <c r="D1381" s="194"/>
      <c r="E1381" s="88"/>
      <c r="F1381" s="202"/>
      <c r="G1381" s="202"/>
      <c r="I1381" s="88"/>
      <c r="J1381" s="88"/>
      <c r="K1381" s="203"/>
      <c r="L1381" s="88"/>
      <c r="M1381" s="204"/>
      <c r="N1381" s="88"/>
      <c r="O1381" s="204"/>
      <c r="P1381" s="205"/>
      <c r="Q1381" s="88"/>
      <c r="R1381" s="88"/>
      <c r="S1381" s="88"/>
      <c r="T1381" s="88"/>
      <c r="U1381" s="88"/>
      <c r="V1381" s="88"/>
      <c r="W1381" s="88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  <c r="CG1381" s="40"/>
      <c r="CH1381" s="40"/>
      <c r="CI1381" s="40"/>
      <c r="CJ1381" s="40"/>
      <c r="CK1381" s="40"/>
      <c r="CL1381" s="40"/>
      <c r="CM1381" s="40"/>
      <c r="CN1381" s="40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  <c r="FQ1381" s="40"/>
      <c r="FR1381" s="40"/>
      <c r="FS1381" s="40"/>
      <c r="FT1381" s="40"/>
      <c r="FU1381" s="40"/>
      <c r="FV1381" s="40"/>
      <c r="FW1381" s="40"/>
      <c r="FX1381" s="40"/>
      <c r="FY1381" s="40"/>
      <c r="FZ1381" s="40"/>
      <c r="GA1381" s="40"/>
      <c r="GB1381" s="40"/>
      <c r="GC1381" s="40"/>
      <c r="GD1381" s="40"/>
      <c r="GE1381" s="88"/>
      <c r="GF1381" s="88"/>
      <c r="GG1381" s="88"/>
      <c r="GH1381" s="88"/>
      <c r="GI1381" s="88"/>
      <c r="GJ1381" s="88"/>
      <c r="GK1381" s="88"/>
      <c r="GL1381" s="88"/>
      <c r="GM1381" s="88"/>
      <c r="GN1381" s="88"/>
    </row>
    <row r="1382" spans="1:196" s="195" customFormat="1">
      <c r="A1382" s="4"/>
      <c r="B1382" s="194"/>
      <c r="C1382" s="194"/>
      <c r="D1382" s="194"/>
      <c r="E1382" s="88"/>
      <c r="F1382" s="202"/>
      <c r="G1382" s="202"/>
      <c r="I1382" s="88"/>
      <c r="J1382" s="88"/>
      <c r="K1382" s="203"/>
      <c r="L1382" s="88"/>
      <c r="M1382" s="204"/>
      <c r="N1382" s="88"/>
      <c r="O1382" s="204"/>
      <c r="P1382" s="205"/>
      <c r="Q1382" s="88"/>
      <c r="R1382" s="88"/>
      <c r="S1382" s="88"/>
      <c r="T1382" s="88"/>
      <c r="U1382" s="88"/>
      <c r="V1382" s="88"/>
      <c r="W1382" s="88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  <c r="FQ1382" s="40"/>
      <c r="FR1382" s="40"/>
      <c r="FS1382" s="40"/>
      <c r="FT1382" s="40"/>
      <c r="FU1382" s="40"/>
      <c r="FV1382" s="40"/>
      <c r="FW1382" s="40"/>
      <c r="FX1382" s="40"/>
      <c r="FY1382" s="40"/>
      <c r="FZ1382" s="40"/>
      <c r="GA1382" s="40"/>
      <c r="GB1382" s="40"/>
      <c r="GC1382" s="40"/>
      <c r="GD1382" s="40"/>
      <c r="GE1382" s="88"/>
      <c r="GF1382" s="88"/>
      <c r="GG1382" s="88"/>
      <c r="GH1382" s="88"/>
      <c r="GI1382" s="88"/>
      <c r="GJ1382" s="88"/>
      <c r="GK1382" s="88"/>
      <c r="GL1382" s="88"/>
      <c r="GM1382" s="88"/>
      <c r="GN1382" s="88"/>
    </row>
    <row r="1383" spans="1:196" s="195" customFormat="1">
      <c r="A1383" s="4"/>
      <c r="B1383" s="194"/>
      <c r="C1383" s="194"/>
      <c r="D1383" s="194"/>
      <c r="E1383" s="88"/>
      <c r="F1383" s="202"/>
      <c r="G1383" s="202"/>
      <c r="I1383" s="88"/>
      <c r="J1383" s="88"/>
      <c r="K1383" s="203"/>
      <c r="L1383" s="88"/>
      <c r="M1383" s="204"/>
      <c r="N1383" s="88"/>
      <c r="O1383" s="204"/>
      <c r="P1383" s="205"/>
      <c r="Q1383" s="88"/>
      <c r="R1383" s="88"/>
      <c r="S1383" s="88"/>
      <c r="T1383" s="88"/>
      <c r="U1383" s="88"/>
      <c r="V1383" s="88"/>
      <c r="W1383" s="88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  <c r="CG1383" s="40"/>
      <c r="CH1383" s="40"/>
      <c r="CI1383" s="40"/>
      <c r="CJ1383" s="40"/>
      <c r="CK1383" s="40"/>
      <c r="CL1383" s="40"/>
      <c r="CM1383" s="40"/>
      <c r="CN1383" s="40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  <c r="FQ1383" s="40"/>
      <c r="FR1383" s="40"/>
      <c r="FS1383" s="40"/>
      <c r="FT1383" s="40"/>
      <c r="FU1383" s="40"/>
      <c r="FV1383" s="40"/>
      <c r="FW1383" s="40"/>
      <c r="FX1383" s="40"/>
      <c r="FY1383" s="40"/>
      <c r="FZ1383" s="40"/>
      <c r="GA1383" s="40"/>
      <c r="GB1383" s="40"/>
      <c r="GC1383" s="40"/>
      <c r="GD1383" s="40"/>
      <c r="GE1383" s="88"/>
      <c r="GF1383" s="88"/>
      <c r="GG1383" s="88"/>
      <c r="GH1383" s="88"/>
      <c r="GI1383" s="88"/>
      <c r="GJ1383" s="88"/>
      <c r="GK1383" s="88"/>
      <c r="GL1383" s="88"/>
      <c r="GM1383" s="88"/>
      <c r="GN1383" s="88"/>
    </row>
    <row r="1384" spans="1:196" s="195" customFormat="1">
      <c r="A1384" s="4"/>
      <c r="B1384" s="194"/>
      <c r="C1384" s="194"/>
      <c r="D1384" s="194"/>
      <c r="E1384" s="88"/>
      <c r="F1384" s="202"/>
      <c r="G1384" s="202"/>
      <c r="I1384" s="88"/>
      <c r="J1384" s="88"/>
      <c r="K1384" s="203"/>
      <c r="L1384" s="88"/>
      <c r="M1384" s="204"/>
      <c r="N1384" s="88"/>
      <c r="O1384" s="204"/>
      <c r="P1384" s="205"/>
      <c r="Q1384" s="88"/>
      <c r="R1384" s="88"/>
      <c r="S1384" s="88"/>
      <c r="T1384" s="88"/>
      <c r="U1384" s="88"/>
      <c r="V1384" s="88"/>
      <c r="W1384" s="88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  <c r="FQ1384" s="40"/>
      <c r="FR1384" s="40"/>
      <c r="FS1384" s="40"/>
      <c r="FT1384" s="40"/>
      <c r="FU1384" s="40"/>
      <c r="FV1384" s="40"/>
      <c r="FW1384" s="40"/>
      <c r="FX1384" s="40"/>
      <c r="FY1384" s="40"/>
      <c r="FZ1384" s="40"/>
      <c r="GA1384" s="40"/>
      <c r="GB1384" s="40"/>
      <c r="GC1384" s="40"/>
      <c r="GD1384" s="40"/>
      <c r="GE1384" s="88"/>
      <c r="GF1384" s="88"/>
      <c r="GG1384" s="88"/>
      <c r="GH1384" s="88"/>
      <c r="GI1384" s="88"/>
      <c r="GJ1384" s="88"/>
      <c r="GK1384" s="88"/>
      <c r="GL1384" s="88"/>
      <c r="GM1384" s="88"/>
      <c r="GN1384" s="88"/>
    </row>
    <row r="1385" spans="1:196" s="195" customFormat="1">
      <c r="A1385" s="4"/>
      <c r="B1385" s="194"/>
      <c r="C1385" s="194"/>
      <c r="D1385" s="194"/>
      <c r="E1385" s="88"/>
      <c r="F1385" s="202"/>
      <c r="G1385" s="202"/>
      <c r="I1385" s="88"/>
      <c r="J1385" s="88"/>
      <c r="K1385" s="203"/>
      <c r="L1385" s="88"/>
      <c r="M1385" s="204"/>
      <c r="N1385" s="88"/>
      <c r="O1385" s="204"/>
      <c r="P1385" s="205"/>
      <c r="Q1385" s="88"/>
      <c r="R1385" s="88"/>
      <c r="S1385" s="88"/>
      <c r="T1385" s="88"/>
      <c r="U1385" s="88"/>
      <c r="V1385" s="88"/>
      <c r="W1385" s="88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  <c r="CG1385" s="40"/>
      <c r="CH1385" s="40"/>
      <c r="CI1385" s="40"/>
      <c r="CJ1385" s="40"/>
      <c r="CK1385" s="40"/>
      <c r="CL1385" s="40"/>
      <c r="CM1385" s="40"/>
      <c r="CN1385" s="40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  <c r="FQ1385" s="40"/>
      <c r="FR1385" s="40"/>
      <c r="FS1385" s="40"/>
      <c r="FT1385" s="40"/>
      <c r="FU1385" s="40"/>
      <c r="FV1385" s="40"/>
      <c r="FW1385" s="40"/>
      <c r="FX1385" s="40"/>
      <c r="FY1385" s="40"/>
      <c r="FZ1385" s="40"/>
      <c r="GA1385" s="40"/>
      <c r="GB1385" s="40"/>
      <c r="GC1385" s="40"/>
      <c r="GD1385" s="40"/>
      <c r="GE1385" s="88"/>
      <c r="GF1385" s="88"/>
      <c r="GG1385" s="88"/>
      <c r="GH1385" s="88"/>
      <c r="GI1385" s="88"/>
      <c r="GJ1385" s="88"/>
      <c r="GK1385" s="88"/>
      <c r="GL1385" s="88"/>
      <c r="GM1385" s="88"/>
      <c r="GN1385" s="88"/>
    </row>
    <row r="1386" spans="1:196" s="195" customFormat="1">
      <c r="A1386" s="4"/>
      <c r="B1386" s="194"/>
      <c r="C1386" s="194"/>
      <c r="D1386" s="194"/>
      <c r="E1386" s="88"/>
      <c r="F1386" s="202"/>
      <c r="G1386" s="202"/>
      <c r="I1386" s="88"/>
      <c r="J1386" s="88"/>
      <c r="K1386" s="203"/>
      <c r="L1386" s="88"/>
      <c r="M1386" s="204"/>
      <c r="N1386" s="88"/>
      <c r="O1386" s="204"/>
      <c r="P1386" s="205"/>
      <c r="Q1386" s="88"/>
      <c r="R1386" s="88"/>
      <c r="S1386" s="88"/>
      <c r="T1386" s="88"/>
      <c r="U1386" s="88"/>
      <c r="V1386" s="88"/>
      <c r="W1386" s="88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  <c r="CG1386" s="40"/>
      <c r="CH1386" s="40"/>
      <c r="CI1386" s="40"/>
      <c r="CJ1386" s="40"/>
      <c r="CK1386" s="40"/>
      <c r="CL1386" s="40"/>
      <c r="CM1386" s="40"/>
      <c r="CN1386" s="40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  <c r="FQ1386" s="40"/>
      <c r="FR1386" s="40"/>
      <c r="FS1386" s="40"/>
      <c r="FT1386" s="40"/>
      <c r="FU1386" s="40"/>
      <c r="FV1386" s="40"/>
      <c r="FW1386" s="40"/>
      <c r="FX1386" s="40"/>
      <c r="FY1386" s="40"/>
      <c r="FZ1386" s="40"/>
      <c r="GA1386" s="40"/>
      <c r="GB1386" s="40"/>
      <c r="GC1386" s="40"/>
      <c r="GD1386" s="40"/>
      <c r="GE1386" s="88"/>
      <c r="GF1386" s="88"/>
      <c r="GG1386" s="88"/>
      <c r="GH1386" s="88"/>
      <c r="GI1386" s="88"/>
      <c r="GJ1386" s="88"/>
      <c r="GK1386" s="88"/>
      <c r="GL1386" s="88"/>
      <c r="GM1386" s="88"/>
      <c r="GN1386" s="88"/>
    </row>
    <row r="1387" spans="1:196" s="195" customFormat="1">
      <c r="A1387" s="4"/>
      <c r="B1387" s="194"/>
      <c r="C1387" s="194"/>
      <c r="D1387" s="194"/>
      <c r="E1387" s="88"/>
      <c r="F1387" s="202"/>
      <c r="G1387" s="202"/>
      <c r="I1387" s="88"/>
      <c r="J1387" s="88"/>
      <c r="K1387" s="203"/>
      <c r="L1387" s="88"/>
      <c r="M1387" s="204"/>
      <c r="N1387" s="88"/>
      <c r="O1387" s="204"/>
      <c r="P1387" s="205"/>
      <c r="Q1387" s="88"/>
      <c r="R1387" s="88"/>
      <c r="S1387" s="88"/>
      <c r="T1387" s="88"/>
      <c r="U1387" s="88"/>
      <c r="V1387" s="88"/>
      <c r="W1387" s="88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  <c r="CG1387" s="40"/>
      <c r="CH1387" s="40"/>
      <c r="CI1387" s="40"/>
      <c r="CJ1387" s="40"/>
      <c r="CK1387" s="40"/>
      <c r="CL1387" s="40"/>
      <c r="CM1387" s="40"/>
      <c r="CN1387" s="40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  <c r="FQ1387" s="40"/>
      <c r="FR1387" s="40"/>
      <c r="FS1387" s="40"/>
      <c r="FT1387" s="40"/>
      <c r="FU1387" s="40"/>
      <c r="FV1387" s="40"/>
      <c r="FW1387" s="40"/>
      <c r="FX1387" s="40"/>
      <c r="FY1387" s="40"/>
      <c r="FZ1387" s="40"/>
      <c r="GA1387" s="40"/>
      <c r="GB1387" s="40"/>
      <c r="GC1387" s="40"/>
      <c r="GD1387" s="40"/>
      <c r="GE1387" s="88"/>
      <c r="GF1387" s="88"/>
      <c r="GG1387" s="88"/>
      <c r="GH1387" s="88"/>
      <c r="GI1387" s="88"/>
      <c r="GJ1387" s="88"/>
      <c r="GK1387" s="88"/>
      <c r="GL1387" s="88"/>
      <c r="GM1387" s="88"/>
      <c r="GN1387" s="88"/>
    </row>
    <row r="1388" spans="1:196" s="195" customFormat="1">
      <c r="A1388" s="4"/>
      <c r="B1388" s="194"/>
      <c r="C1388" s="194"/>
      <c r="D1388" s="194"/>
      <c r="E1388" s="88"/>
      <c r="F1388" s="202"/>
      <c r="G1388" s="202"/>
      <c r="I1388" s="88"/>
      <c r="J1388" s="88"/>
      <c r="K1388" s="203"/>
      <c r="L1388" s="88"/>
      <c r="M1388" s="204"/>
      <c r="N1388" s="88"/>
      <c r="O1388" s="204"/>
      <c r="P1388" s="205"/>
      <c r="Q1388" s="88"/>
      <c r="R1388" s="88"/>
      <c r="S1388" s="88"/>
      <c r="T1388" s="88"/>
      <c r="U1388" s="88"/>
      <c r="V1388" s="88"/>
      <c r="W1388" s="88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  <c r="CG1388" s="40"/>
      <c r="CH1388" s="40"/>
      <c r="CI1388" s="40"/>
      <c r="CJ1388" s="40"/>
      <c r="CK1388" s="40"/>
      <c r="CL1388" s="40"/>
      <c r="CM1388" s="40"/>
      <c r="CN1388" s="40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  <c r="FQ1388" s="40"/>
      <c r="FR1388" s="40"/>
      <c r="FS1388" s="40"/>
      <c r="FT1388" s="40"/>
      <c r="FU1388" s="40"/>
      <c r="FV1388" s="40"/>
      <c r="FW1388" s="40"/>
      <c r="FX1388" s="40"/>
      <c r="FY1388" s="40"/>
      <c r="FZ1388" s="40"/>
      <c r="GA1388" s="40"/>
      <c r="GB1388" s="40"/>
      <c r="GC1388" s="40"/>
      <c r="GD1388" s="40"/>
      <c r="GE1388" s="88"/>
      <c r="GF1388" s="88"/>
      <c r="GG1388" s="88"/>
      <c r="GH1388" s="88"/>
      <c r="GI1388" s="88"/>
      <c r="GJ1388" s="88"/>
      <c r="GK1388" s="88"/>
      <c r="GL1388" s="88"/>
      <c r="GM1388" s="88"/>
      <c r="GN1388" s="88"/>
    </row>
    <row r="1389" spans="1:196" s="195" customFormat="1">
      <c r="A1389" s="4"/>
      <c r="B1389" s="194"/>
      <c r="C1389" s="194"/>
      <c r="D1389" s="194"/>
      <c r="E1389" s="88"/>
      <c r="F1389" s="202"/>
      <c r="G1389" s="202"/>
      <c r="I1389" s="88"/>
      <c r="J1389" s="88"/>
      <c r="K1389" s="203"/>
      <c r="L1389" s="88"/>
      <c r="M1389" s="204"/>
      <c r="N1389" s="88"/>
      <c r="O1389" s="204"/>
      <c r="P1389" s="205"/>
      <c r="Q1389" s="88"/>
      <c r="R1389" s="88"/>
      <c r="S1389" s="88"/>
      <c r="T1389" s="88"/>
      <c r="U1389" s="88"/>
      <c r="V1389" s="88"/>
      <c r="W1389" s="88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  <c r="CG1389" s="40"/>
      <c r="CH1389" s="40"/>
      <c r="CI1389" s="40"/>
      <c r="CJ1389" s="40"/>
      <c r="CK1389" s="40"/>
      <c r="CL1389" s="40"/>
      <c r="CM1389" s="40"/>
      <c r="CN1389" s="40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  <c r="FQ1389" s="40"/>
      <c r="FR1389" s="40"/>
      <c r="FS1389" s="40"/>
      <c r="FT1389" s="40"/>
      <c r="FU1389" s="40"/>
      <c r="FV1389" s="40"/>
      <c r="FW1389" s="40"/>
      <c r="FX1389" s="40"/>
      <c r="FY1389" s="40"/>
      <c r="FZ1389" s="40"/>
      <c r="GA1389" s="40"/>
      <c r="GB1389" s="40"/>
      <c r="GC1389" s="40"/>
      <c r="GD1389" s="40"/>
      <c r="GE1389" s="88"/>
      <c r="GF1389" s="88"/>
      <c r="GG1389" s="88"/>
      <c r="GH1389" s="88"/>
      <c r="GI1389" s="88"/>
      <c r="GJ1389" s="88"/>
      <c r="GK1389" s="88"/>
      <c r="GL1389" s="88"/>
      <c r="GM1389" s="88"/>
      <c r="GN1389" s="88"/>
    </row>
    <row r="1390" spans="1:196" s="195" customFormat="1">
      <c r="A1390" s="4"/>
      <c r="B1390" s="194"/>
      <c r="C1390" s="194"/>
      <c r="D1390" s="194"/>
      <c r="E1390" s="88"/>
      <c r="F1390" s="202"/>
      <c r="G1390" s="202"/>
      <c r="I1390" s="88"/>
      <c r="J1390" s="88"/>
      <c r="K1390" s="203"/>
      <c r="L1390" s="88"/>
      <c r="M1390" s="204"/>
      <c r="N1390" s="88"/>
      <c r="O1390" s="204"/>
      <c r="P1390" s="205"/>
      <c r="Q1390" s="88"/>
      <c r="R1390" s="88"/>
      <c r="S1390" s="88"/>
      <c r="T1390" s="88"/>
      <c r="U1390" s="88"/>
      <c r="V1390" s="88"/>
      <c r="W1390" s="88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  <c r="CG1390" s="40"/>
      <c r="CH1390" s="40"/>
      <c r="CI1390" s="40"/>
      <c r="CJ1390" s="40"/>
      <c r="CK1390" s="40"/>
      <c r="CL1390" s="40"/>
      <c r="CM1390" s="40"/>
      <c r="CN1390" s="40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  <c r="FQ1390" s="40"/>
      <c r="FR1390" s="40"/>
      <c r="FS1390" s="40"/>
      <c r="FT1390" s="40"/>
      <c r="FU1390" s="40"/>
      <c r="FV1390" s="40"/>
      <c r="FW1390" s="40"/>
      <c r="FX1390" s="40"/>
      <c r="FY1390" s="40"/>
      <c r="FZ1390" s="40"/>
      <c r="GA1390" s="40"/>
      <c r="GB1390" s="40"/>
      <c r="GC1390" s="40"/>
      <c r="GD1390" s="40"/>
      <c r="GE1390" s="88"/>
      <c r="GF1390" s="88"/>
      <c r="GG1390" s="88"/>
      <c r="GH1390" s="88"/>
      <c r="GI1390" s="88"/>
      <c r="GJ1390" s="88"/>
      <c r="GK1390" s="88"/>
      <c r="GL1390" s="88"/>
      <c r="GM1390" s="88"/>
      <c r="GN1390" s="88"/>
    </row>
    <row r="1391" spans="1:196" s="195" customFormat="1">
      <c r="A1391" s="4"/>
      <c r="B1391" s="194"/>
      <c r="C1391" s="194"/>
      <c r="D1391" s="194"/>
      <c r="E1391" s="88"/>
      <c r="F1391" s="202"/>
      <c r="G1391" s="202"/>
      <c r="I1391" s="88"/>
      <c r="J1391" s="88"/>
      <c r="K1391" s="203"/>
      <c r="L1391" s="88"/>
      <c r="M1391" s="204"/>
      <c r="N1391" s="88"/>
      <c r="O1391" s="204"/>
      <c r="P1391" s="205"/>
      <c r="Q1391" s="88"/>
      <c r="R1391" s="88"/>
      <c r="S1391" s="88"/>
      <c r="T1391" s="88"/>
      <c r="U1391" s="88"/>
      <c r="V1391" s="88"/>
      <c r="W1391" s="88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  <c r="CG1391" s="40"/>
      <c r="CH1391" s="40"/>
      <c r="CI1391" s="40"/>
      <c r="CJ1391" s="40"/>
      <c r="CK1391" s="40"/>
      <c r="CL1391" s="40"/>
      <c r="CM1391" s="40"/>
      <c r="CN1391" s="40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  <c r="FQ1391" s="40"/>
      <c r="FR1391" s="40"/>
      <c r="FS1391" s="40"/>
      <c r="FT1391" s="40"/>
      <c r="FU1391" s="40"/>
      <c r="FV1391" s="40"/>
      <c r="FW1391" s="40"/>
      <c r="FX1391" s="40"/>
      <c r="FY1391" s="40"/>
      <c r="FZ1391" s="40"/>
      <c r="GA1391" s="40"/>
      <c r="GB1391" s="40"/>
      <c r="GC1391" s="40"/>
      <c r="GD1391" s="40"/>
      <c r="GE1391" s="88"/>
      <c r="GF1391" s="88"/>
      <c r="GG1391" s="88"/>
      <c r="GH1391" s="88"/>
      <c r="GI1391" s="88"/>
      <c r="GJ1391" s="88"/>
      <c r="GK1391" s="88"/>
      <c r="GL1391" s="88"/>
      <c r="GM1391" s="88"/>
      <c r="GN1391" s="88"/>
    </row>
    <row r="1392" spans="1:196" s="195" customFormat="1">
      <c r="A1392" s="4"/>
      <c r="B1392" s="194"/>
      <c r="C1392" s="194"/>
      <c r="D1392" s="194"/>
      <c r="E1392" s="88"/>
      <c r="F1392" s="202"/>
      <c r="G1392" s="202"/>
      <c r="I1392" s="88"/>
      <c r="J1392" s="88"/>
      <c r="K1392" s="203"/>
      <c r="L1392" s="88"/>
      <c r="M1392" s="204"/>
      <c r="N1392" s="88"/>
      <c r="O1392" s="204"/>
      <c r="P1392" s="205"/>
      <c r="Q1392" s="88"/>
      <c r="R1392" s="88"/>
      <c r="S1392" s="88"/>
      <c r="T1392" s="88"/>
      <c r="U1392" s="88"/>
      <c r="V1392" s="88"/>
      <c r="W1392" s="88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  <c r="FQ1392" s="40"/>
      <c r="FR1392" s="40"/>
      <c r="FS1392" s="40"/>
      <c r="FT1392" s="40"/>
      <c r="FU1392" s="40"/>
      <c r="FV1392" s="40"/>
      <c r="FW1392" s="40"/>
      <c r="FX1392" s="40"/>
      <c r="FY1392" s="40"/>
      <c r="FZ1392" s="40"/>
      <c r="GA1392" s="40"/>
      <c r="GB1392" s="40"/>
      <c r="GC1392" s="40"/>
      <c r="GD1392" s="40"/>
      <c r="GE1392" s="88"/>
      <c r="GF1392" s="88"/>
      <c r="GG1392" s="88"/>
      <c r="GH1392" s="88"/>
      <c r="GI1392" s="88"/>
      <c r="GJ1392" s="88"/>
      <c r="GK1392" s="88"/>
      <c r="GL1392" s="88"/>
      <c r="GM1392" s="88"/>
      <c r="GN1392" s="88"/>
    </row>
    <row r="1393" spans="1:196" s="195" customFormat="1">
      <c r="A1393" s="4"/>
      <c r="B1393" s="194"/>
      <c r="C1393" s="194"/>
      <c r="D1393" s="194"/>
      <c r="E1393" s="88"/>
      <c r="F1393" s="202"/>
      <c r="G1393" s="202"/>
      <c r="I1393" s="88"/>
      <c r="J1393" s="88"/>
      <c r="K1393" s="203"/>
      <c r="L1393" s="88"/>
      <c r="M1393" s="204"/>
      <c r="N1393" s="88"/>
      <c r="O1393" s="204"/>
      <c r="P1393" s="205"/>
      <c r="Q1393" s="88"/>
      <c r="R1393" s="88"/>
      <c r="S1393" s="88"/>
      <c r="T1393" s="88"/>
      <c r="U1393" s="88"/>
      <c r="V1393" s="88"/>
      <c r="W1393" s="88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  <c r="CG1393" s="40"/>
      <c r="CH1393" s="40"/>
      <c r="CI1393" s="40"/>
      <c r="CJ1393" s="40"/>
      <c r="CK1393" s="40"/>
      <c r="CL1393" s="40"/>
      <c r="CM1393" s="40"/>
      <c r="CN1393" s="40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  <c r="FQ1393" s="40"/>
      <c r="FR1393" s="40"/>
      <c r="FS1393" s="40"/>
      <c r="FT1393" s="40"/>
      <c r="FU1393" s="40"/>
      <c r="FV1393" s="40"/>
      <c r="FW1393" s="40"/>
      <c r="FX1393" s="40"/>
      <c r="FY1393" s="40"/>
      <c r="FZ1393" s="40"/>
      <c r="GA1393" s="40"/>
      <c r="GB1393" s="40"/>
      <c r="GC1393" s="40"/>
      <c r="GD1393" s="40"/>
      <c r="GE1393" s="88"/>
      <c r="GF1393" s="88"/>
      <c r="GG1393" s="88"/>
      <c r="GH1393" s="88"/>
      <c r="GI1393" s="88"/>
      <c r="GJ1393" s="88"/>
      <c r="GK1393" s="88"/>
      <c r="GL1393" s="88"/>
      <c r="GM1393" s="88"/>
      <c r="GN1393" s="88"/>
    </row>
    <row r="1394" spans="1:196" s="195" customFormat="1">
      <c r="A1394" s="4"/>
      <c r="B1394" s="194"/>
      <c r="C1394" s="194"/>
      <c r="D1394" s="194"/>
      <c r="E1394" s="88"/>
      <c r="F1394" s="202"/>
      <c r="G1394" s="202"/>
      <c r="I1394" s="88"/>
      <c r="J1394" s="88"/>
      <c r="K1394" s="203"/>
      <c r="L1394" s="88"/>
      <c r="M1394" s="204"/>
      <c r="N1394" s="88"/>
      <c r="O1394" s="204"/>
      <c r="P1394" s="205"/>
      <c r="Q1394" s="88"/>
      <c r="R1394" s="88"/>
      <c r="S1394" s="88"/>
      <c r="T1394" s="88"/>
      <c r="U1394" s="88"/>
      <c r="V1394" s="88"/>
      <c r="W1394" s="88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  <c r="CG1394" s="40"/>
      <c r="CH1394" s="40"/>
      <c r="CI1394" s="40"/>
      <c r="CJ1394" s="40"/>
      <c r="CK1394" s="40"/>
      <c r="CL1394" s="40"/>
      <c r="CM1394" s="40"/>
      <c r="CN1394" s="40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  <c r="FQ1394" s="40"/>
      <c r="FR1394" s="40"/>
      <c r="FS1394" s="40"/>
      <c r="FT1394" s="40"/>
      <c r="FU1394" s="40"/>
      <c r="FV1394" s="40"/>
      <c r="FW1394" s="40"/>
      <c r="FX1394" s="40"/>
      <c r="FY1394" s="40"/>
      <c r="FZ1394" s="40"/>
      <c r="GA1394" s="40"/>
      <c r="GB1394" s="40"/>
      <c r="GC1394" s="40"/>
      <c r="GD1394" s="40"/>
      <c r="GE1394" s="88"/>
      <c r="GF1394" s="88"/>
      <c r="GG1394" s="88"/>
      <c r="GH1394" s="88"/>
      <c r="GI1394" s="88"/>
      <c r="GJ1394" s="88"/>
      <c r="GK1394" s="88"/>
      <c r="GL1394" s="88"/>
      <c r="GM1394" s="88"/>
      <c r="GN1394" s="88"/>
    </row>
    <row r="1395" spans="1:196" s="195" customFormat="1">
      <c r="A1395" s="4"/>
      <c r="B1395" s="194"/>
      <c r="C1395" s="194"/>
      <c r="D1395" s="194"/>
      <c r="E1395" s="88"/>
      <c r="F1395" s="202"/>
      <c r="G1395" s="202"/>
      <c r="I1395" s="88"/>
      <c r="J1395" s="88"/>
      <c r="K1395" s="203"/>
      <c r="L1395" s="88"/>
      <c r="M1395" s="204"/>
      <c r="N1395" s="88"/>
      <c r="O1395" s="204"/>
      <c r="P1395" s="205"/>
      <c r="Q1395" s="88"/>
      <c r="R1395" s="88"/>
      <c r="S1395" s="88"/>
      <c r="T1395" s="88"/>
      <c r="U1395" s="88"/>
      <c r="V1395" s="88"/>
      <c r="W1395" s="88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  <c r="CG1395" s="40"/>
      <c r="CH1395" s="40"/>
      <c r="CI1395" s="40"/>
      <c r="CJ1395" s="40"/>
      <c r="CK1395" s="40"/>
      <c r="CL1395" s="40"/>
      <c r="CM1395" s="40"/>
      <c r="CN1395" s="40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  <c r="FQ1395" s="40"/>
      <c r="FR1395" s="40"/>
      <c r="FS1395" s="40"/>
      <c r="FT1395" s="40"/>
      <c r="FU1395" s="40"/>
      <c r="FV1395" s="40"/>
      <c r="FW1395" s="40"/>
      <c r="FX1395" s="40"/>
      <c r="FY1395" s="40"/>
      <c r="FZ1395" s="40"/>
      <c r="GA1395" s="40"/>
      <c r="GB1395" s="40"/>
      <c r="GC1395" s="40"/>
      <c r="GD1395" s="40"/>
      <c r="GE1395" s="88"/>
      <c r="GF1395" s="88"/>
      <c r="GG1395" s="88"/>
      <c r="GH1395" s="88"/>
      <c r="GI1395" s="88"/>
      <c r="GJ1395" s="88"/>
      <c r="GK1395" s="88"/>
      <c r="GL1395" s="88"/>
      <c r="GM1395" s="88"/>
      <c r="GN1395" s="88"/>
    </row>
    <row r="1396" spans="1:196" s="195" customFormat="1">
      <c r="A1396" s="4"/>
      <c r="B1396" s="194"/>
      <c r="C1396" s="194"/>
      <c r="D1396" s="194"/>
      <c r="E1396" s="88"/>
      <c r="F1396" s="202"/>
      <c r="G1396" s="202"/>
      <c r="I1396" s="88"/>
      <c r="J1396" s="88"/>
      <c r="K1396" s="203"/>
      <c r="L1396" s="88"/>
      <c r="M1396" s="204"/>
      <c r="N1396" s="88"/>
      <c r="O1396" s="204"/>
      <c r="P1396" s="205"/>
      <c r="Q1396" s="88"/>
      <c r="R1396" s="88"/>
      <c r="S1396" s="88"/>
      <c r="T1396" s="88"/>
      <c r="U1396" s="88"/>
      <c r="V1396" s="88"/>
      <c r="W1396" s="88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  <c r="CG1396" s="40"/>
      <c r="CH1396" s="40"/>
      <c r="CI1396" s="40"/>
      <c r="CJ1396" s="40"/>
      <c r="CK1396" s="40"/>
      <c r="CL1396" s="40"/>
      <c r="CM1396" s="40"/>
      <c r="CN1396" s="40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  <c r="FQ1396" s="40"/>
      <c r="FR1396" s="40"/>
      <c r="FS1396" s="40"/>
      <c r="FT1396" s="40"/>
      <c r="FU1396" s="40"/>
      <c r="FV1396" s="40"/>
      <c r="FW1396" s="40"/>
      <c r="FX1396" s="40"/>
      <c r="FY1396" s="40"/>
      <c r="FZ1396" s="40"/>
      <c r="GA1396" s="40"/>
      <c r="GB1396" s="40"/>
      <c r="GC1396" s="40"/>
      <c r="GD1396" s="40"/>
      <c r="GE1396" s="88"/>
      <c r="GF1396" s="88"/>
      <c r="GG1396" s="88"/>
      <c r="GH1396" s="88"/>
      <c r="GI1396" s="88"/>
      <c r="GJ1396" s="88"/>
      <c r="GK1396" s="88"/>
      <c r="GL1396" s="88"/>
      <c r="GM1396" s="88"/>
      <c r="GN1396" s="88"/>
    </row>
    <row r="1397" spans="1:196" s="195" customFormat="1">
      <c r="A1397" s="4"/>
      <c r="B1397" s="194"/>
      <c r="C1397" s="194"/>
      <c r="D1397" s="194"/>
      <c r="E1397" s="88"/>
      <c r="F1397" s="202"/>
      <c r="G1397" s="202"/>
      <c r="I1397" s="88"/>
      <c r="J1397" s="88"/>
      <c r="K1397" s="203"/>
      <c r="L1397" s="88"/>
      <c r="M1397" s="204"/>
      <c r="N1397" s="88"/>
      <c r="O1397" s="204"/>
      <c r="P1397" s="205"/>
      <c r="Q1397" s="88"/>
      <c r="R1397" s="88"/>
      <c r="S1397" s="88"/>
      <c r="T1397" s="88"/>
      <c r="U1397" s="88"/>
      <c r="V1397" s="88"/>
      <c r="W1397" s="88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  <c r="CG1397" s="40"/>
      <c r="CH1397" s="40"/>
      <c r="CI1397" s="40"/>
      <c r="CJ1397" s="40"/>
      <c r="CK1397" s="40"/>
      <c r="CL1397" s="40"/>
      <c r="CM1397" s="40"/>
      <c r="CN1397" s="40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  <c r="FQ1397" s="40"/>
      <c r="FR1397" s="40"/>
      <c r="FS1397" s="40"/>
      <c r="FT1397" s="40"/>
      <c r="FU1397" s="40"/>
      <c r="FV1397" s="40"/>
      <c r="FW1397" s="40"/>
      <c r="FX1397" s="40"/>
      <c r="FY1397" s="40"/>
      <c r="FZ1397" s="40"/>
      <c r="GA1397" s="40"/>
      <c r="GB1397" s="40"/>
      <c r="GC1397" s="40"/>
      <c r="GD1397" s="40"/>
      <c r="GE1397" s="88"/>
      <c r="GF1397" s="88"/>
      <c r="GG1397" s="88"/>
      <c r="GH1397" s="88"/>
      <c r="GI1397" s="88"/>
      <c r="GJ1397" s="88"/>
      <c r="GK1397" s="88"/>
      <c r="GL1397" s="88"/>
      <c r="GM1397" s="88"/>
      <c r="GN1397" s="88"/>
    </row>
    <row r="1398" spans="1:196" s="195" customFormat="1">
      <c r="A1398" s="4"/>
      <c r="B1398" s="194"/>
      <c r="C1398" s="194"/>
      <c r="D1398" s="194"/>
      <c r="E1398" s="88"/>
      <c r="F1398" s="202"/>
      <c r="G1398" s="202"/>
      <c r="I1398" s="88"/>
      <c r="J1398" s="88"/>
      <c r="K1398" s="203"/>
      <c r="L1398" s="88"/>
      <c r="M1398" s="204"/>
      <c r="N1398" s="88"/>
      <c r="O1398" s="204"/>
      <c r="P1398" s="205"/>
      <c r="Q1398" s="88"/>
      <c r="R1398" s="88"/>
      <c r="S1398" s="88"/>
      <c r="T1398" s="88"/>
      <c r="U1398" s="88"/>
      <c r="V1398" s="88"/>
      <c r="W1398" s="88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  <c r="CG1398" s="40"/>
      <c r="CH1398" s="40"/>
      <c r="CI1398" s="40"/>
      <c r="CJ1398" s="40"/>
      <c r="CK1398" s="40"/>
      <c r="CL1398" s="40"/>
      <c r="CM1398" s="40"/>
      <c r="CN1398" s="40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  <c r="FQ1398" s="40"/>
      <c r="FR1398" s="40"/>
      <c r="FS1398" s="40"/>
      <c r="FT1398" s="40"/>
      <c r="FU1398" s="40"/>
      <c r="FV1398" s="40"/>
      <c r="FW1398" s="40"/>
      <c r="FX1398" s="40"/>
      <c r="FY1398" s="40"/>
      <c r="FZ1398" s="40"/>
      <c r="GA1398" s="40"/>
      <c r="GB1398" s="40"/>
      <c r="GC1398" s="40"/>
      <c r="GD1398" s="40"/>
      <c r="GE1398" s="88"/>
      <c r="GF1398" s="88"/>
      <c r="GG1398" s="88"/>
      <c r="GH1398" s="88"/>
      <c r="GI1398" s="88"/>
      <c r="GJ1398" s="88"/>
      <c r="GK1398" s="88"/>
      <c r="GL1398" s="88"/>
      <c r="GM1398" s="88"/>
      <c r="GN1398" s="88"/>
    </row>
    <row r="1399" spans="1:196" s="195" customFormat="1">
      <c r="A1399" s="4"/>
      <c r="B1399" s="194"/>
      <c r="C1399" s="194"/>
      <c r="D1399" s="194"/>
      <c r="E1399" s="88"/>
      <c r="F1399" s="202"/>
      <c r="G1399" s="202"/>
      <c r="I1399" s="88"/>
      <c r="J1399" s="88"/>
      <c r="K1399" s="203"/>
      <c r="L1399" s="88"/>
      <c r="M1399" s="204"/>
      <c r="N1399" s="88"/>
      <c r="O1399" s="204"/>
      <c r="P1399" s="205"/>
      <c r="Q1399" s="88"/>
      <c r="R1399" s="88"/>
      <c r="S1399" s="88"/>
      <c r="T1399" s="88"/>
      <c r="U1399" s="88"/>
      <c r="V1399" s="88"/>
      <c r="W1399" s="88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  <c r="CG1399" s="40"/>
      <c r="CH1399" s="40"/>
      <c r="CI1399" s="40"/>
      <c r="CJ1399" s="40"/>
      <c r="CK1399" s="40"/>
      <c r="CL1399" s="40"/>
      <c r="CM1399" s="40"/>
      <c r="CN1399" s="40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  <c r="FQ1399" s="40"/>
      <c r="FR1399" s="40"/>
      <c r="FS1399" s="40"/>
      <c r="FT1399" s="40"/>
      <c r="FU1399" s="40"/>
      <c r="FV1399" s="40"/>
      <c r="FW1399" s="40"/>
      <c r="FX1399" s="40"/>
      <c r="FY1399" s="40"/>
      <c r="FZ1399" s="40"/>
      <c r="GA1399" s="40"/>
      <c r="GB1399" s="40"/>
      <c r="GC1399" s="40"/>
      <c r="GD1399" s="40"/>
      <c r="GE1399" s="88"/>
      <c r="GF1399" s="88"/>
      <c r="GG1399" s="88"/>
      <c r="GH1399" s="88"/>
      <c r="GI1399" s="88"/>
      <c r="GJ1399" s="88"/>
      <c r="GK1399" s="88"/>
      <c r="GL1399" s="88"/>
      <c r="GM1399" s="88"/>
      <c r="GN1399" s="88"/>
    </row>
    <row r="1400" spans="1:196" s="195" customFormat="1">
      <c r="A1400" s="4"/>
      <c r="B1400" s="194"/>
      <c r="C1400" s="194"/>
      <c r="D1400" s="194"/>
      <c r="E1400" s="88"/>
      <c r="F1400" s="202"/>
      <c r="G1400" s="202"/>
      <c r="I1400" s="88"/>
      <c r="J1400" s="88"/>
      <c r="K1400" s="203"/>
      <c r="L1400" s="88"/>
      <c r="M1400" s="204"/>
      <c r="N1400" s="88"/>
      <c r="O1400" s="204"/>
      <c r="P1400" s="205"/>
      <c r="Q1400" s="88"/>
      <c r="R1400" s="88"/>
      <c r="S1400" s="88"/>
      <c r="T1400" s="88"/>
      <c r="U1400" s="88"/>
      <c r="V1400" s="88"/>
      <c r="W1400" s="88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  <c r="CG1400" s="40"/>
      <c r="CH1400" s="40"/>
      <c r="CI1400" s="40"/>
      <c r="CJ1400" s="40"/>
      <c r="CK1400" s="40"/>
      <c r="CL1400" s="40"/>
      <c r="CM1400" s="40"/>
      <c r="CN1400" s="40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  <c r="FQ1400" s="40"/>
      <c r="FR1400" s="40"/>
      <c r="FS1400" s="40"/>
      <c r="FT1400" s="40"/>
      <c r="FU1400" s="40"/>
      <c r="FV1400" s="40"/>
      <c r="FW1400" s="40"/>
      <c r="FX1400" s="40"/>
      <c r="FY1400" s="40"/>
      <c r="FZ1400" s="40"/>
      <c r="GA1400" s="40"/>
      <c r="GB1400" s="40"/>
      <c r="GC1400" s="40"/>
      <c r="GD1400" s="40"/>
      <c r="GE1400" s="88"/>
      <c r="GF1400" s="88"/>
      <c r="GG1400" s="88"/>
      <c r="GH1400" s="88"/>
      <c r="GI1400" s="88"/>
      <c r="GJ1400" s="88"/>
      <c r="GK1400" s="88"/>
      <c r="GL1400" s="88"/>
      <c r="GM1400" s="88"/>
      <c r="GN1400" s="88"/>
    </row>
    <row r="1401" spans="1:196" s="195" customFormat="1">
      <c r="A1401" s="4"/>
      <c r="B1401" s="194"/>
      <c r="C1401" s="194"/>
      <c r="D1401" s="194"/>
      <c r="E1401" s="88"/>
      <c r="F1401" s="202"/>
      <c r="G1401" s="202"/>
      <c r="I1401" s="88"/>
      <c r="J1401" s="88"/>
      <c r="K1401" s="203"/>
      <c r="L1401" s="88"/>
      <c r="M1401" s="204"/>
      <c r="N1401" s="88"/>
      <c r="O1401" s="204"/>
      <c r="P1401" s="205"/>
      <c r="Q1401" s="88"/>
      <c r="R1401" s="88"/>
      <c r="S1401" s="88"/>
      <c r="T1401" s="88"/>
      <c r="U1401" s="88"/>
      <c r="V1401" s="88"/>
      <c r="W1401" s="88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  <c r="CG1401" s="40"/>
      <c r="CH1401" s="40"/>
      <c r="CI1401" s="40"/>
      <c r="CJ1401" s="40"/>
      <c r="CK1401" s="40"/>
      <c r="CL1401" s="40"/>
      <c r="CM1401" s="40"/>
      <c r="CN1401" s="40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  <c r="FQ1401" s="40"/>
      <c r="FR1401" s="40"/>
      <c r="FS1401" s="40"/>
      <c r="FT1401" s="40"/>
      <c r="FU1401" s="40"/>
      <c r="FV1401" s="40"/>
      <c r="FW1401" s="40"/>
      <c r="FX1401" s="40"/>
      <c r="FY1401" s="40"/>
      <c r="FZ1401" s="40"/>
      <c r="GA1401" s="40"/>
      <c r="GB1401" s="40"/>
      <c r="GC1401" s="40"/>
      <c r="GD1401" s="40"/>
      <c r="GE1401" s="88"/>
      <c r="GF1401" s="88"/>
      <c r="GG1401" s="88"/>
      <c r="GH1401" s="88"/>
      <c r="GI1401" s="88"/>
      <c r="GJ1401" s="88"/>
      <c r="GK1401" s="88"/>
      <c r="GL1401" s="88"/>
      <c r="GM1401" s="88"/>
      <c r="GN1401" s="88"/>
    </row>
    <row r="1402" spans="1:196" s="195" customFormat="1">
      <c r="A1402" s="4"/>
      <c r="B1402" s="194"/>
      <c r="C1402" s="194"/>
      <c r="D1402" s="194"/>
      <c r="E1402" s="88"/>
      <c r="F1402" s="202"/>
      <c r="G1402" s="202"/>
      <c r="I1402" s="88"/>
      <c r="J1402" s="88"/>
      <c r="K1402" s="203"/>
      <c r="L1402" s="88"/>
      <c r="M1402" s="204"/>
      <c r="N1402" s="88"/>
      <c r="O1402" s="204"/>
      <c r="P1402" s="205"/>
      <c r="Q1402" s="88"/>
      <c r="R1402" s="88"/>
      <c r="S1402" s="88"/>
      <c r="T1402" s="88"/>
      <c r="U1402" s="88"/>
      <c r="V1402" s="88"/>
      <c r="W1402" s="88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  <c r="CG1402" s="40"/>
      <c r="CH1402" s="40"/>
      <c r="CI1402" s="40"/>
      <c r="CJ1402" s="40"/>
      <c r="CK1402" s="40"/>
      <c r="CL1402" s="40"/>
      <c r="CM1402" s="40"/>
      <c r="CN1402" s="40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  <c r="FQ1402" s="40"/>
      <c r="FR1402" s="40"/>
      <c r="FS1402" s="40"/>
      <c r="FT1402" s="40"/>
      <c r="FU1402" s="40"/>
      <c r="FV1402" s="40"/>
      <c r="FW1402" s="40"/>
      <c r="FX1402" s="40"/>
      <c r="FY1402" s="40"/>
      <c r="FZ1402" s="40"/>
      <c r="GA1402" s="40"/>
      <c r="GB1402" s="40"/>
      <c r="GC1402" s="40"/>
      <c r="GD1402" s="40"/>
      <c r="GE1402" s="88"/>
      <c r="GF1402" s="88"/>
      <c r="GG1402" s="88"/>
      <c r="GH1402" s="88"/>
      <c r="GI1402" s="88"/>
      <c r="GJ1402" s="88"/>
      <c r="GK1402" s="88"/>
      <c r="GL1402" s="88"/>
      <c r="GM1402" s="88"/>
      <c r="GN1402" s="88"/>
    </row>
    <row r="1403" spans="1:196" s="195" customFormat="1">
      <c r="A1403" s="4"/>
      <c r="B1403" s="194"/>
      <c r="C1403" s="194"/>
      <c r="D1403" s="194"/>
      <c r="E1403" s="88"/>
      <c r="F1403" s="202"/>
      <c r="G1403" s="202"/>
      <c r="I1403" s="88"/>
      <c r="J1403" s="88"/>
      <c r="K1403" s="203"/>
      <c r="L1403" s="88"/>
      <c r="M1403" s="204"/>
      <c r="N1403" s="88"/>
      <c r="O1403" s="204"/>
      <c r="P1403" s="205"/>
      <c r="Q1403" s="88"/>
      <c r="R1403" s="88"/>
      <c r="S1403" s="88"/>
      <c r="T1403" s="88"/>
      <c r="U1403" s="88"/>
      <c r="V1403" s="88"/>
      <c r="W1403" s="88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  <c r="CG1403" s="40"/>
      <c r="CH1403" s="40"/>
      <c r="CI1403" s="40"/>
      <c r="CJ1403" s="40"/>
      <c r="CK1403" s="40"/>
      <c r="CL1403" s="40"/>
      <c r="CM1403" s="40"/>
      <c r="CN1403" s="40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  <c r="FQ1403" s="40"/>
      <c r="FR1403" s="40"/>
      <c r="FS1403" s="40"/>
      <c r="FT1403" s="40"/>
      <c r="FU1403" s="40"/>
      <c r="FV1403" s="40"/>
      <c r="FW1403" s="40"/>
      <c r="FX1403" s="40"/>
      <c r="FY1403" s="40"/>
      <c r="FZ1403" s="40"/>
      <c r="GA1403" s="40"/>
      <c r="GB1403" s="40"/>
      <c r="GC1403" s="40"/>
      <c r="GD1403" s="40"/>
      <c r="GE1403" s="88"/>
      <c r="GF1403" s="88"/>
      <c r="GG1403" s="88"/>
      <c r="GH1403" s="88"/>
      <c r="GI1403" s="88"/>
      <c r="GJ1403" s="88"/>
      <c r="GK1403" s="88"/>
      <c r="GL1403" s="88"/>
      <c r="GM1403" s="88"/>
      <c r="GN1403" s="88"/>
    </row>
    <row r="1404" spans="1:196" s="195" customFormat="1">
      <c r="A1404" s="4"/>
      <c r="B1404" s="194"/>
      <c r="C1404" s="194"/>
      <c r="D1404" s="194"/>
      <c r="E1404" s="88"/>
      <c r="F1404" s="202"/>
      <c r="G1404" s="202"/>
      <c r="I1404" s="88"/>
      <c r="J1404" s="88"/>
      <c r="K1404" s="203"/>
      <c r="L1404" s="88"/>
      <c r="M1404" s="204"/>
      <c r="N1404" s="88"/>
      <c r="O1404" s="204"/>
      <c r="P1404" s="205"/>
      <c r="Q1404" s="88"/>
      <c r="R1404" s="88"/>
      <c r="S1404" s="88"/>
      <c r="T1404" s="88"/>
      <c r="U1404" s="88"/>
      <c r="V1404" s="88"/>
      <c r="W1404" s="88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  <c r="CG1404" s="40"/>
      <c r="CH1404" s="40"/>
      <c r="CI1404" s="40"/>
      <c r="CJ1404" s="40"/>
      <c r="CK1404" s="40"/>
      <c r="CL1404" s="40"/>
      <c r="CM1404" s="40"/>
      <c r="CN1404" s="40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  <c r="FQ1404" s="40"/>
      <c r="FR1404" s="40"/>
      <c r="FS1404" s="40"/>
      <c r="FT1404" s="40"/>
      <c r="FU1404" s="40"/>
      <c r="FV1404" s="40"/>
      <c r="FW1404" s="40"/>
      <c r="FX1404" s="40"/>
      <c r="FY1404" s="40"/>
      <c r="FZ1404" s="40"/>
      <c r="GA1404" s="40"/>
      <c r="GB1404" s="40"/>
      <c r="GC1404" s="40"/>
      <c r="GD1404" s="40"/>
      <c r="GE1404" s="88"/>
      <c r="GF1404" s="88"/>
      <c r="GG1404" s="88"/>
      <c r="GH1404" s="88"/>
      <c r="GI1404" s="88"/>
      <c r="GJ1404" s="88"/>
      <c r="GK1404" s="88"/>
      <c r="GL1404" s="88"/>
      <c r="GM1404" s="88"/>
      <c r="GN1404" s="88"/>
    </row>
    <row r="1405" spans="1:196" s="195" customFormat="1">
      <c r="A1405" s="4"/>
      <c r="B1405" s="194"/>
      <c r="C1405" s="194"/>
      <c r="D1405" s="194"/>
      <c r="E1405" s="88"/>
      <c r="F1405" s="202"/>
      <c r="G1405" s="202"/>
      <c r="I1405" s="88"/>
      <c r="J1405" s="88"/>
      <c r="K1405" s="203"/>
      <c r="L1405" s="88"/>
      <c r="M1405" s="204"/>
      <c r="N1405" s="88"/>
      <c r="O1405" s="204"/>
      <c r="P1405" s="205"/>
      <c r="Q1405" s="88"/>
      <c r="R1405" s="88"/>
      <c r="S1405" s="88"/>
      <c r="T1405" s="88"/>
      <c r="U1405" s="88"/>
      <c r="V1405" s="88"/>
      <c r="W1405" s="88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  <c r="CG1405" s="40"/>
      <c r="CH1405" s="40"/>
      <c r="CI1405" s="40"/>
      <c r="CJ1405" s="40"/>
      <c r="CK1405" s="40"/>
      <c r="CL1405" s="40"/>
      <c r="CM1405" s="40"/>
      <c r="CN1405" s="40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  <c r="FQ1405" s="40"/>
      <c r="FR1405" s="40"/>
      <c r="FS1405" s="40"/>
      <c r="FT1405" s="40"/>
      <c r="FU1405" s="40"/>
      <c r="FV1405" s="40"/>
      <c r="FW1405" s="40"/>
      <c r="FX1405" s="40"/>
      <c r="FY1405" s="40"/>
      <c r="FZ1405" s="40"/>
      <c r="GA1405" s="40"/>
      <c r="GB1405" s="40"/>
      <c r="GC1405" s="40"/>
      <c r="GD1405" s="40"/>
      <c r="GE1405" s="88"/>
      <c r="GF1405" s="88"/>
      <c r="GG1405" s="88"/>
      <c r="GH1405" s="88"/>
      <c r="GI1405" s="88"/>
      <c r="GJ1405" s="88"/>
      <c r="GK1405" s="88"/>
      <c r="GL1405" s="88"/>
      <c r="GM1405" s="88"/>
      <c r="GN1405" s="88"/>
    </row>
    <row r="1406" spans="1:196" s="195" customFormat="1">
      <c r="A1406" s="4"/>
      <c r="B1406" s="194"/>
      <c r="C1406" s="194"/>
      <c r="D1406" s="194"/>
      <c r="E1406" s="88"/>
      <c r="F1406" s="202"/>
      <c r="G1406" s="202"/>
      <c r="I1406" s="88"/>
      <c r="J1406" s="88"/>
      <c r="K1406" s="203"/>
      <c r="L1406" s="88"/>
      <c r="M1406" s="204"/>
      <c r="N1406" s="88"/>
      <c r="O1406" s="204"/>
      <c r="P1406" s="205"/>
      <c r="Q1406" s="88"/>
      <c r="R1406" s="88"/>
      <c r="S1406" s="88"/>
      <c r="T1406" s="88"/>
      <c r="U1406" s="88"/>
      <c r="V1406" s="88"/>
      <c r="W1406" s="88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  <c r="CG1406" s="40"/>
      <c r="CH1406" s="40"/>
      <c r="CI1406" s="40"/>
      <c r="CJ1406" s="40"/>
      <c r="CK1406" s="40"/>
      <c r="CL1406" s="40"/>
      <c r="CM1406" s="40"/>
      <c r="CN1406" s="40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  <c r="FQ1406" s="40"/>
      <c r="FR1406" s="40"/>
      <c r="FS1406" s="40"/>
      <c r="FT1406" s="40"/>
      <c r="FU1406" s="40"/>
      <c r="FV1406" s="40"/>
      <c r="FW1406" s="40"/>
      <c r="FX1406" s="40"/>
      <c r="FY1406" s="40"/>
      <c r="FZ1406" s="40"/>
      <c r="GA1406" s="40"/>
      <c r="GB1406" s="40"/>
      <c r="GC1406" s="40"/>
      <c r="GD1406" s="40"/>
      <c r="GE1406" s="88"/>
      <c r="GF1406" s="88"/>
      <c r="GG1406" s="88"/>
      <c r="GH1406" s="88"/>
      <c r="GI1406" s="88"/>
      <c r="GJ1406" s="88"/>
      <c r="GK1406" s="88"/>
      <c r="GL1406" s="88"/>
      <c r="GM1406" s="88"/>
      <c r="GN1406" s="88"/>
    </row>
    <row r="1407" spans="1:196" s="195" customFormat="1">
      <c r="A1407" s="4"/>
      <c r="B1407" s="194"/>
      <c r="C1407" s="194"/>
      <c r="D1407" s="194"/>
      <c r="E1407" s="88"/>
      <c r="F1407" s="202"/>
      <c r="G1407" s="202"/>
      <c r="I1407" s="88"/>
      <c r="J1407" s="88"/>
      <c r="K1407" s="203"/>
      <c r="L1407" s="88"/>
      <c r="M1407" s="204"/>
      <c r="N1407" s="88"/>
      <c r="O1407" s="204"/>
      <c r="P1407" s="205"/>
      <c r="Q1407" s="88"/>
      <c r="R1407" s="88"/>
      <c r="S1407" s="88"/>
      <c r="T1407" s="88"/>
      <c r="U1407" s="88"/>
      <c r="V1407" s="88"/>
      <c r="W1407" s="88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  <c r="CG1407" s="40"/>
      <c r="CH1407" s="40"/>
      <c r="CI1407" s="40"/>
      <c r="CJ1407" s="40"/>
      <c r="CK1407" s="40"/>
      <c r="CL1407" s="40"/>
      <c r="CM1407" s="40"/>
      <c r="CN1407" s="40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  <c r="FQ1407" s="40"/>
      <c r="FR1407" s="40"/>
      <c r="FS1407" s="40"/>
      <c r="FT1407" s="40"/>
      <c r="FU1407" s="40"/>
      <c r="FV1407" s="40"/>
      <c r="FW1407" s="40"/>
      <c r="FX1407" s="40"/>
      <c r="FY1407" s="40"/>
      <c r="FZ1407" s="40"/>
      <c r="GA1407" s="40"/>
      <c r="GB1407" s="40"/>
      <c r="GC1407" s="40"/>
      <c r="GD1407" s="40"/>
      <c r="GE1407" s="88"/>
      <c r="GF1407" s="88"/>
      <c r="GG1407" s="88"/>
      <c r="GH1407" s="88"/>
      <c r="GI1407" s="88"/>
      <c r="GJ1407" s="88"/>
      <c r="GK1407" s="88"/>
      <c r="GL1407" s="88"/>
      <c r="GM1407" s="88"/>
      <c r="GN1407" s="88"/>
    </row>
    <row r="1408" spans="1:196" s="195" customFormat="1">
      <c r="A1408" s="4"/>
      <c r="B1408" s="194"/>
      <c r="C1408" s="194"/>
      <c r="D1408" s="194"/>
      <c r="E1408" s="88"/>
      <c r="F1408" s="202"/>
      <c r="G1408" s="202"/>
      <c r="I1408" s="88"/>
      <c r="J1408" s="88"/>
      <c r="K1408" s="203"/>
      <c r="L1408" s="88"/>
      <c r="M1408" s="204"/>
      <c r="N1408" s="88"/>
      <c r="O1408" s="204"/>
      <c r="P1408" s="205"/>
      <c r="Q1408" s="88"/>
      <c r="R1408" s="88"/>
      <c r="S1408" s="88"/>
      <c r="T1408" s="88"/>
      <c r="U1408" s="88"/>
      <c r="V1408" s="88"/>
      <c r="W1408" s="88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  <c r="CG1408" s="40"/>
      <c r="CH1408" s="40"/>
      <c r="CI1408" s="40"/>
      <c r="CJ1408" s="40"/>
      <c r="CK1408" s="40"/>
      <c r="CL1408" s="40"/>
      <c r="CM1408" s="40"/>
      <c r="CN1408" s="40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  <c r="FQ1408" s="40"/>
      <c r="FR1408" s="40"/>
      <c r="FS1408" s="40"/>
      <c r="FT1408" s="40"/>
      <c r="FU1408" s="40"/>
      <c r="FV1408" s="40"/>
      <c r="FW1408" s="40"/>
      <c r="FX1408" s="40"/>
      <c r="FY1408" s="40"/>
      <c r="FZ1408" s="40"/>
      <c r="GA1408" s="40"/>
      <c r="GB1408" s="40"/>
      <c r="GC1408" s="40"/>
      <c r="GD1408" s="40"/>
      <c r="GE1408" s="88"/>
      <c r="GF1408" s="88"/>
      <c r="GG1408" s="88"/>
      <c r="GH1408" s="88"/>
      <c r="GI1408" s="88"/>
      <c r="GJ1408" s="88"/>
      <c r="GK1408" s="88"/>
      <c r="GL1408" s="88"/>
      <c r="GM1408" s="88"/>
      <c r="GN1408" s="88"/>
    </row>
    <row r="1409" spans="1:196" s="195" customFormat="1">
      <c r="A1409" s="4"/>
      <c r="B1409" s="194"/>
      <c r="C1409" s="194"/>
      <c r="D1409" s="194"/>
      <c r="E1409" s="88"/>
      <c r="F1409" s="202"/>
      <c r="G1409" s="202"/>
      <c r="I1409" s="88"/>
      <c r="J1409" s="88"/>
      <c r="K1409" s="203"/>
      <c r="L1409" s="88"/>
      <c r="M1409" s="204"/>
      <c r="N1409" s="88"/>
      <c r="O1409" s="204"/>
      <c r="P1409" s="205"/>
      <c r="Q1409" s="88"/>
      <c r="R1409" s="88"/>
      <c r="S1409" s="88"/>
      <c r="T1409" s="88"/>
      <c r="U1409" s="88"/>
      <c r="V1409" s="88"/>
      <c r="W1409" s="88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  <c r="CG1409" s="40"/>
      <c r="CH1409" s="40"/>
      <c r="CI1409" s="40"/>
      <c r="CJ1409" s="40"/>
      <c r="CK1409" s="40"/>
      <c r="CL1409" s="40"/>
      <c r="CM1409" s="40"/>
      <c r="CN1409" s="40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  <c r="FQ1409" s="40"/>
      <c r="FR1409" s="40"/>
      <c r="FS1409" s="40"/>
      <c r="FT1409" s="40"/>
      <c r="FU1409" s="40"/>
      <c r="FV1409" s="40"/>
      <c r="FW1409" s="40"/>
      <c r="FX1409" s="40"/>
      <c r="FY1409" s="40"/>
      <c r="FZ1409" s="40"/>
      <c r="GA1409" s="40"/>
      <c r="GB1409" s="40"/>
      <c r="GC1409" s="40"/>
      <c r="GD1409" s="40"/>
      <c r="GE1409" s="88"/>
      <c r="GF1409" s="88"/>
      <c r="GG1409" s="88"/>
      <c r="GH1409" s="88"/>
      <c r="GI1409" s="88"/>
      <c r="GJ1409" s="88"/>
      <c r="GK1409" s="88"/>
      <c r="GL1409" s="88"/>
      <c r="GM1409" s="88"/>
      <c r="GN1409" s="88"/>
    </row>
    <row r="1410" spans="1:196" s="195" customFormat="1">
      <c r="A1410" s="4"/>
      <c r="B1410" s="194"/>
      <c r="C1410" s="194"/>
      <c r="D1410" s="194"/>
      <c r="E1410" s="88"/>
      <c r="F1410" s="202"/>
      <c r="G1410" s="202"/>
      <c r="I1410" s="88"/>
      <c r="J1410" s="88"/>
      <c r="K1410" s="203"/>
      <c r="L1410" s="88"/>
      <c r="M1410" s="204"/>
      <c r="N1410" s="88"/>
      <c r="O1410" s="204"/>
      <c r="P1410" s="205"/>
      <c r="Q1410" s="88"/>
      <c r="R1410" s="88"/>
      <c r="S1410" s="88"/>
      <c r="T1410" s="88"/>
      <c r="U1410" s="88"/>
      <c r="V1410" s="88"/>
      <c r="W1410" s="88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  <c r="FQ1410" s="40"/>
      <c r="FR1410" s="40"/>
      <c r="FS1410" s="40"/>
      <c r="FT1410" s="40"/>
      <c r="FU1410" s="40"/>
      <c r="FV1410" s="40"/>
      <c r="FW1410" s="40"/>
      <c r="FX1410" s="40"/>
      <c r="FY1410" s="40"/>
      <c r="FZ1410" s="40"/>
      <c r="GA1410" s="40"/>
      <c r="GB1410" s="40"/>
      <c r="GC1410" s="40"/>
      <c r="GD1410" s="40"/>
      <c r="GE1410" s="88"/>
      <c r="GF1410" s="88"/>
      <c r="GG1410" s="88"/>
      <c r="GH1410" s="88"/>
      <c r="GI1410" s="88"/>
      <c r="GJ1410" s="88"/>
      <c r="GK1410" s="88"/>
      <c r="GL1410" s="88"/>
      <c r="GM1410" s="88"/>
      <c r="GN1410" s="88"/>
    </row>
    <row r="1411" spans="1:196" s="195" customFormat="1">
      <c r="A1411" s="4"/>
      <c r="B1411" s="194"/>
      <c r="C1411" s="194"/>
      <c r="D1411" s="194"/>
      <c r="E1411" s="88"/>
      <c r="F1411" s="202"/>
      <c r="G1411" s="202"/>
      <c r="I1411" s="88"/>
      <c r="J1411" s="88"/>
      <c r="K1411" s="203"/>
      <c r="L1411" s="88"/>
      <c r="M1411" s="204"/>
      <c r="N1411" s="88"/>
      <c r="O1411" s="204"/>
      <c r="P1411" s="205"/>
      <c r="Q1411" s="88"/>
      <c r="R1411" s="88"/>
      <c r="S1411" s="88"/>
      <c r="T1411" s="88"/>
      <c r="U1411" s="88"/>
      <c r="V1411" s="88"/>
      <c r="W1411" s="88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  <c r="CG1411" s="40"/>
      <c r="CH1411" s="40"/>
      <c r="CI1411" s="40"/>
      <c r="CJ1411" s="40"/>
      <c r="CK1411" s="40"/>
      <c r="CL1411" s="40"/>
      <c r="CM1411" s="40"/>
      <c r="CN1411" s="40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  <c r="FQ1411" s="40"/>
      <c r="FR1411" s="40"/>
      <c r="FS1411" s="40"/>
      <c r="FT1411" s="40"/>
      <c r="FU1411" s="40"/>
      <c r="FV1411" s="40"/>
      <c r="FW1411" s="40"/>
      <c r="FX1411" s="40"/>
      <c r="FY1411" s="40"/>
      <c r="FZ1411" s="40"/>
      <c r="GA1411" s="40"/>
      <c r="GB1411" s="40"/>
      <c r="GC1411" s="40"/>
      <c r="GD1411" s="40"/>
      <c r="GE1411" s="88"/>
      <c r="GF1411" s="88"/>
      <c r="GG1411" s="88"/>
      <c r="GH1411" s="88"/>
      <c r="GI1411" s="88"/>
      <c r="GJ1411" s="88"/>
      <c r="GK1411" s="88"/>
      <c r="GL1411" s="88"/>
      <c r="GM1411" s="88"/>
      <c r="GN1411" s="88"/>
    </row>
    <row r="1412" spans="1:196" s="195" customFormat="1">
      <c r="A1412" s="4"/>
      <c r="B1412" s="194"/>
      <c r="C1412" s="194"/>
      <c r="D1412" s="194"/>
      <c r="E1412" s="88"/>
      <c r="F1412" s="202"/>
      <c r="G1412" s="202"/>
      <c r="I1412" s="88"/>
      <c r="J1412" s="88"/>
      <c r="K1412" s="203"/>
      <c r="L1412" s="88"/>
      <c r="M1412" s="204"/>
      <c r="N1412" s="88"/>
      <c r="O1412" s="204"/>
      <c r="P1412" s="205"/>
      <c r="Q1412" s="88"/>
      <c r="R1412" s="88"/>
      <c r="S1412" s="88"/>
      <c r="T1412" s="88"/>
      <c r="U1412" s="88"/>
      <c r="V1412" s="88"/>
      <c r="W1412" s="88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  <c r="CG1412" s="40"/>
      <c r="CH1412" s="40"/>
      <c r="CI1412" s="40"/>
      <c r="CJ1412" s="40"/>
      <c r="CK1412" s="40"/>
      <c r="CL1412" s="40"/>
      <c r="CM1412" s="40"/>
      <c r="CN1412" s="40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  <c r="FQ1412" s="40"/>
      <c r="FR1412" s="40"/>
      <c r="FS1412" s="40"/>
      <c r="FT1412" s="40"/>
      <c r="FU1412" s="40"/>
      <c r="FV1412" s="40"/>
      <c r="FW1412" s="40"/>
      <c r="FX1412" s="40"/>
      <c r="FY1412" s="40"/>
      <c r="FZ1412" s="40"/>
      <c r="GA1412" s="40"/>
      <c r="GB1412" s="40"/>
      <c r="GC1412" s="40"/>
      <c r="GD1412" s="40"/>
      <c r="GE1412" s="88"/>
      <c r="GF1412" s="88"/>
      <c r="GG1412" s="88"/>
      <c r="GH1412" s="88"/>
      <c r="GI1412" s="88"/>
      <c r="GJ1412" s="88"/>
      <c r="GK1412" s="88"/>
      <c r="GL1412" s="88"/>
      <c r="GM1412" s="88"/>
      <c r="GN1412" s="88"/>
    </row>
    <row r="1413" spans="1:196" s="195" customFormat="1">
      <c r="A1413" s="4"/>
      <c r="B1413" s="194"/>
      <c r="C1413" s="194"/>
      <c r="D1413" s="194"/>
      <c r="E1413" s="88"/>
      <c r="F1413" s="202"/>
      <c r="G1413" s="202"/>
      <c r="I1413" s="88"/>
      <c r="J1413" s="88"/>
      <c r="K1413" s="203"/>
      <c r="L1413" s="88"/>
      <c r="M1413" s="204"/>
      <c r="N1413" s="88"/>
      <c r="O1413" s="204"/>
      <c r="P1413" s="205"/>
      <c r="Q1413" s="88"/>
      <c r="R1413" s="88"/>
      <c r="S1413" s="88"/>
      <c r="T1413" s="88"/>
      <c r="U1413" s="88"/>
      <c r="V1413" s="88"/>
      <c r="W1413" s="88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  <c r="CG1413" s="40"/>
      <c r="CH1413" s="40"/>
      <c r="CI1413" s="40"/>
      <c r="CJ1413" s="40"/>
      <c r="CK1413" s="40"/>
      <c r="CL1413" s="40"/>
      <c r="CM1413" s="40"/>
      <c r="CN1413" s="40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  <c r="FQ1413" s="40"/>
      <c r="FR1413" s="40"/>
      <c r="FS1413" s="40"/>
      <c r="FT1413" s="40"/>
      <c r="FU1413" s="40"/>
      <c r="FV1413" s="40"/>
      <c r="FW1413" s="40"/>
      <c r="FX1413" s="40"/>
      <c r="FY1413" s="40"/>
      <c r="FZ1413" s="40"/>
      <c r="GA1413" s="40"/>
      <c r="GB1413" s="40"/>
      <c r="GC1413" s="40"/>
      <c r="GD1413" s="40"/>
      <c r="GE1413" s="88"/>
      <c r="GF1413" s="88"/>
      <c r="GG1413" s="88"/>
      <c r="GH1413" s="88"/>
      <c r="GI1413" s="88"/>
      <c r="GJ1413" s="88"/>
      <c r="GK1413" s="88"/>
      <c r="GL1413" s="88"/>
      <c r="GM1413" s="88"/>
      <c r="GN1413" s="88"/>
    </row>
    <row r="1414" spans="1:196" s="195" customFormat="1">
      <c r="A1414" s="4"/>
      <c r="B1414" s="194"/>
      <c r="C1414" s="194"/>
      <c r="D1414" s="194"/>
      <c r="E1414" s="88"/>
      <c r="F1414" s="202"/>
      <c r="G1414" s="202"/>
      <c r="I1414" s="88"/>
      <c r="J1414" s="88"/>
      <c r="K1414" s="203"/>
      <c r="L1414" s="88"/>
      <c r="M1414" s="204"/>
      <c r="N1414" s="88"/>
      <c r="O1414" s="204"/>
      <c r="P1414" s="205"/>
      <c r="Q1414" s="88"/>
      <c r="R1414" s="88"/>
      <c r="S1414" s="88"/>
      <c r="T1414" s="88"/>
      <c r="U1414" s="88"/>
      <c r="V1414" s="88"/>
      <c r="W1414" s="88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  <c r="CG1414" s="40"/>
      <c r="CH1414" s="40"/>
      <c r="CI1414" s="40"/>
      <c r="CJ1414" s="40"/>
      <c r="CK1414" s="40"/>
      <c r="CL1414" s="40"/>
      <c r="CM1414" s="40"/>
      <c r="CN1414" s="40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  <c r="FQ1414" s="40"/>
      <c r="FR1414" s="40"/>
      <c r="FS1414" s="40"/>
      <c r="FT1414" s="40"/>
      <c r="FU1414" s="40"/>
      <c r="FV1414" s="40"/>
      <c r="FW1414" s="40"/>
      <c r="FX1414" s="40"/>
      <c r="FY1414" s="40"/>
      <c r="FZ1414" s="40"/>
      <c r="GA1414" s="40"/>
      <c r="GB1414" s="40"/>
      <c r="GC1414" s="40"/>
      <c r="GD1414" s="40"/>
      <c r="GE1414" s="88"/>
      <c r="GF1414" s="88"/>
      <c r="GG1414" s="88"/>
      <c r="GH1414" s="88"/>
      <c r="GI1414" s="88"/>
      <c r="GJ1414" s="88"/>
      <c r="GK1414" s="88"/>
      <c r="GL1414" s="88"/>
      <c r="GM1414" s="88"/>
      <c r="GN1414" s="88"/>
    </row>
    <row r="1415" spans="1:196" s="195" customFormat="1">
      <c r="A1415" s="4"/>
      <c r="B1415" s="194"/>
      <c r="C1415" s="194"/>
      <c r="D1415" s="194"/>
      <c r="E1415" s="88"/>
      <c r="F1415" s="202"/>
      <c r="G1415" s="202"/>
      <c r="I1415" s="88"/>
      <c r="J1415" s="88"/>
      <c r="K1415" s="203"/>
      <c r="L1415" s="88"/>
      <c r="M1415" s="204"/>
      <c r="N1415" s="88"/>
      <c r="O1415" s="204"/>
      <c r="P1415" s="205"/>
      <c r="Q1415" s="88"/>
      <c r="R1415" s="88"/>
      <c r="S1415" s="88"/>
      <c r="T1415" s="88"/>
      <c r="U1415" s="88"/>
      <c r="V1415" s="88"/>
      <c r="W1415" s="88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  <c r="CG1415" s="40"/>
      <c r="CH1415" s="40"/>
      <c r="CI1415" s="40"/>
      <c r="CJ1415" s="40"/>
      <c r="CK1415" s="40"/>
      <c r="CL1415" s="40"/>
      <c r="CM1415" s="40"/>
      <c r="CN1415" s="40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  <c r="FQ1415" s="40"/>
      <c r="FR1415" s="40"/>
      <c r="FS1415" s="40"/>
      <c r="FT1415" s="40"/>
      <c r="FU1415" s="40"/>
      <c r="FV1415" s="40"/>
      <c r="FW1415" s="40"/>
      <c r="FX1415" s="40"/>
      <c r="FY1415" s="40"/>
      <c r="FZ1415" s="40"/>
      <c r="GA1415" s="40"/>
      <c r="GB1415" s="40"/>
      <c r="GC1415" s="40"/>
      <c r="GD1415" s="40"/>
      <c r="GE1415" s="88"/>
      <c r="GF1415" s="88"/>
      <c r="GG1415" s="88"/>
      <c r="GH1415" s="88"/>
      <c r="GI1415" s="88"/>
      <c r="GJ1415" s="88"/>
      <c r="GK1415" s="88"/>
      <c r="GL1415" s="88"/>
      <c r="GM1415" s="88"/>
      <c r="GN1415" s="88"/>
    </row>
    <row r="1416" spans="1:196" s="195" customFormat="1">
      <c r="A1416" s="4"/>
      <c r="B1416" s="194"/>
      <c r="C1416" s="194"/>
      <c r="D1416" s="194"/>
      <c r="E1416" s="88"/>
      <c r="F1416" s="202"/>
      <c r="G1416" s="202"/>
      <c r="I1416" s="88"/>
      <c r="J1416" s="88"/>
      <c r="K1416" s="203"/>
      <c r="L1416" s="88"/>
      <c r="M1416" s="204"/>
      <c r="N1416" s="88"/>
      <c r="O1416" s="204"/>
      <c r="P1416" s="205"/>
      <c r="Q1416" s="88"/>
      <c r="R1416" s="88"/>
      <c r="S1416" s="88"/>
      <c r="T1416" s="88"/>
      <c r="U1416" s="88"/>
      <c r="V1416" s="88"/>
      <c r="W1416" s="88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  <c r="CG1416" s="40"/>
      <c r="CH1416" s="40"/>
      <c r="CI1416" s="40"/>
      <c r="CJ1416" s="40"/>
      <c r="CK1416" s="40"/>
      <c r="CL1416" s="40"/>
      <c r="CM1416" s="40"/>
      <c r="CN1416" s="40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  <c r="FQ1416" s="40"/>
      <c r="FR1416" s="40"/>
      <c r="FS1416" s="40"/>
      <c r="FT1416" s="40"/>
      <c r="FU1416" s="40"/>
      <c r="FV1416" s="40"/>
      <c r="FW1416" s="40"/>
      <c r="FX1416" s="40"/>
      <c r="FY1416" s="40"/>
      <c r="FZ1416" s="40"/>
      <c r="GA1416" s="40"/>
      <c r="GB1416" s="40"/>
      <c r="GC1416" s="40"/>
      <c r="GD1416" s="40"/>
      <c r="GE1416" s="88"/>
      <c r="GF1416" s="88"/>
      <c r="GG1416" s="88"/>
      <c r="GH1416" s="88"/>
      <c r="GI1416" s="88"/>
      <c r="GJ1416" s="88"/>
      <c r="GK1416" s="88"/>
      <c r="GL1416" s="88"/>
      <c r="GM1416" s="88"/>
      <c r="GN1416" s="88"/>
    </row>
    <row r="1417" spans="1:196" s="195" customFormat="1">
      <c r="A1417" s="4"/>
      <c r="B1417" s="194"/>
      <c r="C1417" s="194"/>
      <c r="D1417" s="194"/>
      <c r="E1417" s="88"/>
      <c r="F1417" s="202"/>
      <c r="G1417" s="202"/>
      <c r="I1417" s="88"/>
      <c r="J1417" s="88"/>
      <c r="K1417" s="203"/>
      <c r="L1417" s="88"/>
      <c r="M1417" s="204"/>
      <c r="N1417" s="88"/>
      <c r="O1417" s="204"/>
      <c r="P1417" s="205"/>
      <c r="Q1417" s="88"/>
      <c r="R1417" s="88"/>
      <c r="S1417" s="88"/>
      <c r="T1417" s="88"/>
      <c r="U1417" s="88"/>
      <c r="V1417" s="88"/>
      <c r="W1417" s="88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  <c r="CG1417" s="40"/>
      <c r="CH1417" s="40"/>
      <c r="CI1417" s="40"/>
      <c r="CJ1417" s="40"/>
      <c r="CK1417" s="40"/>
      <c r="CL1417" s="40"/>
      <c r="CM1417" s="40"/>
      <c r="CN1417" s="40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  <c r="FQ1417" s="40"/>
      <c r="FR1417" s="40"/>
      <c r="FS1417" s="40"/>
      <c r="FT1417" s="40"/>
      <c r="FU1417" s="40"/>
      <c r="FV1417" s="40"/>
      <c r="FW1417" s="40"/>
      <c r="FX1417" s="40"/>
      <c r="FY1417" s="40"/>
      <c r="FZ1417" s="40"/>
      <c r="GA1417" s="40"/>
      <c r="GB1417" s="40"/>
      <c r="GC1417" s="40"/>
      <c r="GD1417" s="40"/>
      <c r="GE1417" s="88"/>
      <c r="GF1417" s="88"/>
      <c r="GG1417" s="88"/>
      <c r="GH1417" s="88"/>
      <c r="GI1417" s="88"/>
      <c r="GJ1417" s="88"/>
      <c r="GK1417" s="88"/>
      <c r="GL1417" s="88"/>
      <c r="GM1417" s="88"/>
      <c r="GN1417" s="88"/>
    </row>
    <row r="1418" spans="1:196" s="195" customFormat="1">
      <c r="A1418" s="4"/>
      <c r="B1418" s="194"/>
      <c r="C1418" s="194"/>
      <c r="D1418" s="194"/>
      <c r="E1418" s="88"/>
      <c r="F1418" s="202"/>
      <c r="G1418" s="202"/>
      <c r="I1418" s="88"/>
      <c r="J1418" s="88"/>
      <c r="K1418" s="203"/>
      <c r="L1418" s="88"/>
      <c r="M1418" s="204"/>
      <c r="N1418" s="88"/>
      <c r="O1418" s="204"/>
      <c r="P1418" s="205"/>
      <c r="Q1418" s="88"/>
      <c r="R1418" s="88"/>
      <c r="S1418" s="88"/>
      <c r="T1418" s="88"/>
      <c r="U1418" s="88"/>
      <c r="V1418" s="88"/>
      <c r="W1418" s="88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  <c r="CG1418" s="40"/>
      <c r="CH1418" s="40"/>
      <c r="CI1418" s="40"/>
      <c r="CJ1418" s="40"/>
      <c r="CK1418" s="40"/>
      <c r="CL1418" s="40"/>
      <c r="CM1418" s="40"/>
      <c r="CN1418" s="40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  <c r="FQ1418" s="40"/>
      <c r="FR1418" s="40"/>
      <c r="FS1418" s="40"/>
      <c r="FT1418" s="40"/>
      <c r="FU1418" s="40"/>
      <c r="FV1418" s="40"/>
      <c r="FW1418" s="40"/>
      <c r="FX1418" s="40"/>
      <c r="FY1418" s="40"/>
      <c r="FZ1418" s="40"/>
      <c r="GA1418" s="40"/>
      <c r="GB1418" s="40"/>
      <c r="GC1418" s="40"/>
      <c r="GD1418" s="40"/>
      <c r="GE1418" s="88"/>
      <c r="GF1418" s="88"/>
      <c r="GG1418" s="88"/>
      <c r="GH1418" s="88"/>
      <c r="GI1418" s="88"/>
      <c r="GJ1418" s="88"/>
      <c r="GK1418" s="88"/>
      <c r="GL1418" s="88"/>
      <c r="GM1418" s="88"/>
      <c r="GN1418" s="88"/>
    </row>
    <row r="1419" spans="1:196" s="195" customFormat="1">
      <c r="A1419" s="4"/>
      <c r="B1419" s="194"/>
      <c r="C1419" s="194"/>
      <c r="D1419" s="194"/>
      <c r="E1419" s="88"/>
      <c r="F1419" s="202"/>
      <c r="G1419" s="202"/>
      <c r="I1419" s="88"/>
      <c r="J1419" s="88"/>
      <c r="K1419" s="203"/>
      <c r="L1419" s="88"/>
      <c r="M1419" s="204"/>
      <c r="N1419" s="88"/>
      <c r="O1419" s="204"/>
      <c r="P1419" s="205"/>
      <c r="Q1419" s="88"/>
      <c r="R1419" s="88"/>
      <c r="S1419" s="88"/>
      <c r="T1419" s="88"/>
      <c r="U1419" s="88"/>
      <c r="V1419" s="88"/>
      <c r="W1419" s="88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  <c r="CG1419" s="40"/>
      <c r="CH1419" s="40"/>
      <c r="CI1419" s="40"/>
      <c r="CJ1419" s="40"/>
      <c r="CK1419" s="40"/>
      <c r="CL1419" s="40"/>
      <c r="CM1419" s="40"/>
      <c r="CN1419" s="40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  <c r="FQ1419" s="40"/>
      <c r="FR1419" s="40"/>
      <c r="FS1419" s="40"/>
      <c r="FT1419" s="40"/>
      <c r="FU1419" s="40"/>
      <c r="FV1419" s="40"/>
      <c r="FW1419" s="40"/>
      <c r="FX1419" s="40"/>
      <c r="FY1419" s="40"/>
      <c r="FZ1419" s="40"/>
      <c r="GA1419" s="40"/>
      <c r="GB1419" s="40"/>
      <c r="GC1419" s="40"/>
      <c r="GD1419" s="40"/>
      <c r="GE1419" s="88"/>
      <c r="GF1419" s="88"/>
      <c r="GG1419" s="88"/>
      <c r="GH1419" s="88"/>
      <c r="GI1419" s="88"/>
      <c r="GJ1419" s="88"/>
      <c r="GK1419" s="88"/>
      <c r="GL1419" s="88"/>
      <c r="GM1419" s="88"/>
      <c r="GN1419" s="88"/>
    </row>
    <row r="1420" spans="1:196" s="195" customFormat="1">
      <c r="A1420" s="4"/>
      <c r="B1420" s="194"/>
      <c r="C1420" s="194"/>
      <c r="D1420" s="194"/>
      <c r="E1420" s="88"/>
      <c r="F1420" s="202"/>
      <c r="G1420" s="202"/>
      <c r="I1420" s="88"/>
      <c r="J1420" s="88"/>
      <c r="K1420" s="203"/>
      <c r="L1420" s="88"/>
      <c r="M1420" s="204"/>
      <c r="N1420" s="88"/>
      <c r="O1420" s="204"/>
      <c r="P1420" s="205"/>
      <c r="Q1420" s="88"/>
      <c r="R1420" s="88"/>
      <c r="S1420" s="88"/>
      <c r="T1420" s="88"/>
      <c r="U1420" s="88"/>
      <c r="V1420" s="88"/>
      <c r="W1420" s="88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  <c r="CG1420" s="40"/>
      <c r="CH1420" s="40"/>
      <c r="CI1420" s="40"/>
      <c r="CJ1420" s="40"/>
      <c r="CK1420" s="40"/>
      <c r="CL1420" s="40"/>
      <c r="CM1420" s="40"/>
      <c r="CN1420" s="40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  <c r="FQ1420" s="40"/>
      <c r="FR1420" s="40"/>
      <c r="FS1420" s="40"/>
      <c r="FT1420" s="40"/>
      <c r="FU1420" s="40"/>
      <c r="FV1420" s="40"/>
      <c r="FW1420" s="40"/>
      <c r="FX1420" s="40"/>
      <c r="FY1420" s="40"/>
      <c r="FZ1420" s="40"/>
      <c r="GA1420" s="40"/>
      <c r="GB1420" s="40"/>
      <c r="GC1420" s="40"/>
      <c r="GD1420" s="40"/>
      <c r="GE1420" s="88"/>
      <c r="GF1420" s="88"/>
      <c r="GG1420" s="88"/>
      <c r="GH1420" s="88"/>
      <c r="GI1420" s="88"/>
      <c r="GJ1420" s="88"/>
      <c r="GK1420" s="88"/>
      <c r="GL1420" s="88"/>
      <c r="GM1420" s="88"/>
      <c r="GN1420" s="88"/>
    </row>
    <row r="1421" spans="1:196" s="195" customFormat="1">
      <c r="A1421" s="4"/>
      <c r="B1421" s="194"/>
      <c r="C1421" s="194"/>
      <c r="D1421" s="194"/>
      <c r="E1421" s="88"/>
      <c r="F1421" s="202"/>
      <c r="G1421" s="202"/>
      <c r="I1421" s="88"/>
      <c r="J1421" s="88"/>
      <c r="K1421" s="203"/>
      <c r="L1421" s="88"/>
      <c r="M1421" s="204"/>
      <c r="N1421" s="88"/>
      <c r="O1421" s="204"/>
      <c r="P1421" s="205"/>
      <c r="Q1421" s="88"/>
      <c r="R1421" s="88"/>
      <c r="S1421" s="88"/>
      <c r="T1421" s="88"/>
      <c r="U1421" s="88"/>
      <c r="V1421" s="88"/>
      <c r="W1421" s="88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  <c r="CG1421" s="40"/>
      <c r="CH1421" s="40"/>
      <c r="CI1421" s="40"/>
      <c r="CJ1421" s="40"/>
      <c r="CK1421" s="40"/>
      <c r="CL1421" s="40"/>
      <c r="CM1421" s="40"/>
      <c r="CN1421" s="40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  <c r="FQ1421" s="40"/>
      <c r="FR1421" s="40"/>
      <c r="FS1421" s="40"/>
      <c r="FT1421" s="40"/>
      <c r="FU1421" s="40"/>
      <c r="FV1421" s="40"/>
      <c r="FW1421" s="40"/>
      <c r="FX1421" s="40"/>
      <c r="FY1421" s="40"/>
      <c r="FZ1421" s="40"/>
      <c r="GA1421" s="40"/>
      <c r="GB1421" s="40"/>
      <c r="GC1421" s="40"/>
      <c r="GD1421" s="40"/>
      <c r="GE1421" s="88"/>
      <c r="GF1421" s="88"/>
      <c r="GG1421" s="88"/>
      <c r="GH1421" s="88"/>
      <c r="GI1421" s="88"/>
      <c r="GJ1421" s="88"/>
      <c r="GK1421" s="88"/>
      <c r="GL1421" s="88"/>
      <c r="GM1421" s="88"/>
      <c r="GN1421" s="88"/>
    </row>
    <row r="1422" spans="1:196" s="195" customFormat="1">
      <c r="A1422" s="4"/>
      <c r="B1422" s="194"/>
      <c r="C1422" s="194"/>
      <c r="D1422" s="194"/>
      <c r="E1422" s="88"/>
      <c r="F1422" s="202"/>
      <c r="G1422" s="202"/>
      <c r="I1422" s="88"/>
      <c r="J1422" s="88"/>
      <c r="K1422" s="203"/>
      <c r="L1422" s="88"/>
      <c r="M1422" s="204"/>
      <c r="N1422" s="88"/>
      <c r="O1422" s="204"/>
      <c r="P1422" s="205"/>
      <c r="Q1422" s="88"/>
      <c r="R1422" s="88"/>
      <c r="S1422" s="88"/>
      <c r="T1422" s="88"/>
      <c r="U1422" s="88"/>
      <c r="V1422" s="88"/>
      <c r="W1422" s="88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  <c r="CG1422" s="40"/>
      <c r="CH1422" s="40"/>
      <c r="CI1422" s="40"/>
      <c r="CJ1422" s="40"/>
      <c r="CK1422" s="40"/>
      <c r="CL1422" s="40"/>
      <c r="CM1422" s="40"/>
      <c r="CN1422" s="40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  <c r="FQ1422" s="40"/>
      <c r="FR1422" s="40"/>
      <c r="FS1422" s="40"/>
      <c r="FT1422" s="40"/>
      <c r="FU1422" s="40"/>
      <c r="FV1422" s="40"/>
      <c r="FW1422" s="40"/>
      <c r="FX1422" s="40"/>
      <c r="FY1422" s="40"/>
      <c r="FZ1422" s="40"/>
      <c r="GA1422" s="40"/>
      <c r="GB1422" s="40"/>
      <c r="GC1422" s="40"/>
      <c r="GD1422" s="40"/>
      <c r="GE1422" s="88"/>
      <c r="GF1422" s="88"/>
      <c r="GG1422" s="88"/>
      <c r="GH1422" s="88"/>
      <c r="GI1422" s="88"/>
      <c r="GJ1422" s="88"/>
      <c r="GK1422" s="88"/>
      <c r="GL1422" s="88"/>
      <c r="GM1422" s="88"/>
      <c r="GN1422" s="88"/>
    </row>
    <row r="1423" spans="1:196" s="195" customFormat="1">
      <c r="A1423" s="4"/>
      <c r="B1423" s="194"/>
      <c r="C1423" s="194"/>
      <c r="D1423" s="194"/>
      <c r="E1423" s="88"/>
      <c r="F1423" s="202"/>
      <c r="G1423" s="202"/>
      <c r="I1423" s="88"/>
      <c r="J1423" s="88"/>
      <c r="K1423" s="203"/>
      <c r="L1423" s="88"/>
      <c r="M1423" s="204"/>
      <c r="N1423" s="88"/>
      <c r="O1423" s="204"/>
      <c r="P1423" s="205"/>
      <c r="Q1423" s="88"/>
      <c r="R1423" s="88"/>
      <c r="S1423" s="88"/>
      <c r="T1423" s="88"/>
      <c r="U1423" s="88"/>
      <c r="V1423" s="88"/>
      <c r="W1423" s="88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  <c r="CG1423" s="40"/>
      <c r="CH1423" s="40"/>
      <c r="CI1423" s="40"/>
      <c r="CJ1423" s="40"/>
      <c r="CK1423" s="40"/>
      <c r="CL1423" s="40"/>
      <c r="CM1423" s="40"/>
      <c r="CN1423" s="40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  <c r="FQ1423" s="40"/>
      <c r="FR1423" s="40"/>
      <c r="FS1423" s="40"/>
      <c r="FT1423" s="40"/>
      <c r="FU1423" s="40"/>
      <c r="FV1423" s="40"/>
      <c r="FW1423" s="40"/>
      <c r="FX1423" s="40"/>
      <c r="FY1423" s="40"/>
      <c r="FZ1423" s="40"/>
      <c r="GA1423" s="40"/>
      <c r="GB1423" s="40"/>
      <c r="GC1423" s="40"/>
      <c r="GD1423" s="40"/>
      <c r="GE1423" s="88"/>
      <c r="GF1423" s="88"/>
      <c r="GG1423" s="88"/>
      <c r="GH1423" s="88"/>
      <c r="GI1423" s="88"/>
      <c r="GJ1423" s="88"/>
      <c r="GK1423" s="88"/>
      <c r="GL1423" s="88"/>
      <c r="GM1423" s="88"/>
      <c r="GN1423" s="88"/>
    </row>
    <row r="1424" spans="1:196" s="195" customFormat="1">
      <c r="A1424" s="4"/>
      <c r="B1424" s="194"/>
      <c r="C1424" s="194"/>
      <c r="D1424" s="194"/>
      <c r="E1424" s="88"/>
      <c r="F1424" s="202"/>
      <c r="G1424" s="202"/>
      <c r="I1424" s="88"/>
      <c r="J1424" s="88"/>
      <c r="K1424" s="203"/>
      <c r="L1424" s="88"/>
      <c r="M1424" s="204"/>
      <c r="N1424" s="88"/>
      <c r="O1424" s="204"/>
      <c r="P1424" s="205"/>
      <c r="Q1424" s="88"/>
      <c r="R1424" s="88"/>
      <c r="S1424" s="88"/>
      <c r="T1424" s="88"/>
      <c r="U1424" s="88"/>
      <c r="V1424" s="88"/>
      <c r="W1424" s="88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  <c r="CG1424" s="40"/>
      <c r="CH1424" s="40"/>
      <c r="CI1424" s="40"/>
      <c r="CJ1424" s="40"/>
      <c r="CK1424" s="40"/>
      <c r="CL1424" s="40"/>
      <c r="CM1424" s="40"/>
      <c r="CN1424" s="40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  <c r="FQ1424" s="40"/>
      <c r="FR1424" s="40"/>
      <c r="FS1424" s="40"/>
      <c r="FT1424" s="40"/>
      <c r="FU1424" s="40"/>
      <c r="FV1424" s="40"/>
      <c r="FW1424" s="40"/>
      <c r="FX1424" s="40"/>
      <c r="FY1424" s="40"/>
      <c r="FZ1424" s="40"/>
      <c r="GA1424" s="40"/>
      <c r="GB1424" s="40"/>
      <c r="GC1424" s="40"/>
      <c r="GD1424" s="40"/>
      <c r="GE1424" s="88"/>
      <c r="GF1424" s="88"/>
      <c r="GG1424" s="88"/>
      <c r="GH1424" s="88"/>
      <c r="GI1424" s="88"/>
      <c r="GJ1424" s="88"/>
      <c r="GK1424" s="88"/>
      <c r="GL1424" s="88"/>
      <c r="GM1424" s="88"/>
      <c r="GN1424" s="88"/>
    </row>
    <row r="1425" spans="1:196" s="195" customFormat="1">
      <c r="A1425" s="4"/>
      <c r="B1425" s="194"/>
      <c r="C1425" s="194"/>
      <c r="D1425" s="194"/>
      <c r="E1425" s="88"/>
      <c r="F1425" s="202"/>
      <c r="G1425" s="202"/>
      <c r="I1425" s="88"/>
      <c r="J1425" s="88"/>
      <c r="K1425" s="203"/>
      <c r="L1425" s="88"/>
      <c r="M1425" s="204"/>
      <c r="N1425" s="88"/>
      <c r="O1425" s="204"/>
      <c r="P1425" s="205"/>
      <c r="Q1425" s="88"/>
      <c r="R1425" s="88"/>
      <c r="S1425" s="88"/>
      <c r="T1425" s="88"/>
      <c r="U1425" s="88"/>
      <c r="V1425" s="88"/>
      <c r="W1425" s="88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  <c r="CG1425" s="40"/>
      <c r="CH1425" s="40"/>
      <c r="CI1425" s="40"/>
      <c r="CJ1425" s="40"/>
      <c r="CK1425" s="40"/>
      <c r="CL1425" s="40"/>
      <c r="CM1425" s="40"/>
      <c r="CN1425" s="40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  <c r="FQ1425" s="40"/>
      <c r="FR1425" s="40"/>
      <c r="FS1425" s="40"/>
      <c r="FT1425" s="40"/>
      <c r="FU1425" s="40"/>
      <c r="FV1425" s="40"/>
      <c r="FW1425" s="40"/>
      <c r="FX1425" s="40"/>
      <c r="FY1425" s="40"/>
      <c r="FZ1425" s="40"/>
      <c r="GA1425" s="40"/>
      <c r="GB1425" s="40"/>
      <c r="GC1425" s="40"/>
      <c r="GD1425" s="40"/>
      <c r="GE1425" s="88"/>
      <c r="GF1425" s="88"/>
      <c r="GG1425" s="88"/>
      <c r="GH1425" s="88"/>
      <c r="GI1425" s="88"/>
      <c r="GJ1425" s="88"/>
      <c r="GK1425" s="88"/>
      <c r="GL1425" s="88"/>
      <c r="GM1425" s="88"/>
      <c r="GN1425" s="88"/>
    </row>
    <row r="1426" spans="1:196" s="195" customFormat="1">
      <c r="A1426" s="4"/>
      <c r="B1426" s="194"/>
      <c r="C1426" s="194"/>
      <c r="D1426" s="194"/>
      <c r="E1426" s="88"/>
      <c r="F1426" s="202"/>
      <c r="G1426" s="202"/>
      <c r="I1426" s="88"/>
      <c r="J1426" s="88"/>
      <c r="K1426" s="203"/>
      <c r="L1426" s="88"/>
      <c r="M1426" s="204"/>
      <c r="N1426" s="88"/>
      <c r="O1426" s="204"/>
      <c r="P1426" s="205"/>
      <c r="Q1426" s="88"/>
      <c r="R1426" s="88"/>
      <c r="S1426" s="88"/>
      <c r="T1426" s="88"/>
      <c r="U1426" s="88"/>
      <c r="V1426" s="88"/>
      <c r="W1426" s="88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  <c r="CG1426" s="40"/>
      <c r="CH1426" s="40"/>
      <c r="CI1426" s="40"/>
      <c r="CJ1426" s="40"/>
      <c r="CK1426" s="40"/>
      <c r="CL1426" s="40"/>
      <c r="CM1426" s="40"/>
      <c r="CN1426" s="40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  <c r="FQ1426" s="40"/>
      <c r="FR1426" s="40"/>
      <c r="FS1426" s="40"/>
      <c r="FT1426" s="40"/>
      <c r="FU1426" s="40"/>
      <c r="FV1426" s="40"/>
      <c r="FW1426" s="40"/>
      <c r="FX1426" s="40"/>
      <c r="FY1426" s="40"/>
      <c r="FZ1426" s="40"/>
      <c r="GA1426" s="40"/>
      <c r="GB1426" s="40"/>
      <c r="GC1426" s="40"/>
      <c r="GD1426" s="40"/>
      <c r="GE1426" s="88"/>
      <c r="GF1426" s="88"/>
      <c r="GG1426" s="88"/>
      <c r="GH1426" s="88"/>
      <c r="GI1426" s="88"/>
      <c r="GJ1426" s="88"/>
      <c r="GK1426" s="88"/>
      <c r="GL1426" s="88"/>
      <c r="GM1426" s="88"/>
      <c r="GN1426" s="88"/>
    </row>
    <row r="1427" spans="1:196" s="195" customFormat="1">
      <c r="A1427" s="4"/>
      <c r="B1427" s="194"/>
      <c r="C1427" s="194"/>
      <c r="D1427" s="194"/>
      <c r="E1427" s="88"/>
      <c r="F1427" s="202"/>
      <c r="G1427" s="202"/>
      <c r="I1427" s="88"/>
      <c r="J1427" s="88"/>
      <c r="K1427" s="203"/>
      <c r="L1427" s="88"/>
      <c r="M1427" s="204"/>
      <c r="N1427" s="88"/>
      <c r="O1427" s="204"/>
      <c r="P1427" s="205"/>
      <c r="Q1427" s="88"/>
      <c r="R1427" s="88"/>
      <c r="S1427" s="88"/>
      <c r="T1427" s="88"/>
      <c r="U1427" s="88"/>
      <c r="V1427" s="88"/>
      <c r="W1427" s="88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  <c r="CG1427" s="40"/>
      <c r="CH1427" s="40"/>
      <c r="CI1427" s="40"/>
      <c r="CJ1427" s="40"/>
      <c r="CK1427" s="40"/>
      <c r="CL1427" s="40"/>
      <c r="CM1427" s="40"/>
      <c r="CN1427" s="40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  <c r="FQ1427" s="40"/>
      <c r="FR1427" s="40"/>
      <c r="FS1427" s="40"/>
      <c r="FT1427" s="40"/>
      <c r="FU1427" s="40"/>
      <c r="FV1427" s="40"/>
      <c r="FW1427" s="40"/>
      <c r="FX1427" s="40"/>
      <c r="FY1427" s="40"/>
      <c r="FZ1427" s="40"/>
      <c r="GA1427" s="40"/>
      <c r="GB1427" s="40"/>
      <c r="GC1427" s="40"/>
      <c r="GD1427" s="40"/>
      <c r="GE1427" s="88"/>
      <c r="GF1427" s="88"/>
      <c r="GG1427" s="88"/>
      <c r="GH1427" s="88"/>
      <c r="GI1427" s="88"/>
      <c r="GJ1427" s="88"/>
      <c r="GK1427" s="88"/>
      <c r="GL1427" s="88"/>
      <c r="GM1427" s="88"/>
      <c r="GN1427" s="88"/>
    </row>
    <row r="1428" spans="1:196" s="195" customFormat="1">
      <c r="A1428" s="4"/>
      <c r="B1428" s="194"/>
      <c r="C1428" s="194"/>
      <c r="D1428" s="194"/>
      <c r="E1428" s="88"/>
      <c r="F1428" s="202"/>
      <c r="G1428" s="202"/>
      <c r="I1428" s="88"/>
      <c r="J1428" s="88"/>
      <c r="K1428" s="203"/>
      <c r="L1428" s="88"/>
      <c r="M1428" s="204"/>
      <c r="N1428" s="88"/>
      <c r="O1428" s="204"/>
      <c r="P1428" s="205"/>
      <c r="Q1428" s="88"/>
      <c r="R1428" s="88"/>
      <c r="S1428" s="88"/>
      <c r="T1428" s="88"/>
      <c r="U1428" s="88"/>
      <c r="V1428" s="88"/>
      <c r="W1428" s="88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  <c r="CG1428" s="40"/>
      <c r="CH1428" s="40"/>
      <c r="CI1428" s="40"/>
      <c r="CJ1428" s="40"/>
      <c r="CK1428" s="40"/>
      <c r="CL1428" s="40"/>
      <c r="CM1428" s="40"/>
      <c r="CN1428" s="40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  <c r="FQ1428" s="40"/>
      <c r="FR1428" s="40"/>
      <c r="FS1428" s="40"/>
      <c r="FT1428" s="40"/>
      <c r="FU1428" s="40"/>
      <c r="FV1428" s="40"/>
      <c r="FW1428" s="40"/>
      <c r="FX1428" s="40"/>
      <c r="FY1428" s="40"/>
      <c r="FZ1428" s="40"/>
      <c r="GA1428" s="40"/>
      <c r="GB1428" s="40"/>
      <c r="GC1428" s="40"/>
      <c r="GD1428" s="40"/>
      <c r="GE1428" s="88"/>
      <c r="GF1428" s="88"/>
      <c r="GG1428" s="88"/>
      <c r="GH1428" s="88"/>
      <c r="GI1428" s="88"/>
      <c r="GJ1428" s="88"/>
      <c r="GK1428" s="88"/>
      <c r="GL1428" s="88"/>
      <c r="GM1428" s="88"/>
      <c r="GN1428" s="88"/>
    </row>
    <row r="1429" spans="1:196" s="195" customFormat="1">
      <c r="A1429" s="4"/>
      <c r="B1429" s="194"/>
      <c r="C1429" s="194"/>
      <c r="D1429" s="194"/>
      <c r="E1429" s="88"/>
      <c r="F1429" s="202"/>
      <c r="G1429" s="202"/>
      <c r="I1429" s="88"/>
      <c r="J1429" s="88"/>
      <c r="K1429" s="203"/>
      <c r="L1429" s="88"/>
      <c r="M1429" s="204"/>
      <c r="N1429" s="88"/>
      <c r="O1429" s="204"/>
      <c r="P1429" s="205"/>
      <c r="Q1429" s="88"/>
      <c r="R1429" s="88"/>
      <c r="S1429" s="88"/>
      <c r="T1429" s="88"/>
      <c r="U1429" s="88"/>
      <c r="V1429" s="88"/>
      <c r="W1429" s="88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  <c r="CG1429" s="40"/>
      <c r="CH1429" s="40"/>
      <c r="CI1429" s="40"/>
      <c r="CJ1429" s="40"/>
      <c r="CK1429" s="40"/>
      <c r="CL1429" s="40"/>
      <c r="CM1429" s="40"/>
      <c r="CN1429" s="40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  <c r="FQ1429" s="40"/>
      <c r="FR1429" s="40"/>
      <c r="FS1429" s="40"/>
      <c r="FT1429" s="40"/>
      <c r="FU1429" s="40"/>
      <c r="FV1429" s="40"/>
      <c r="FW1429" s="40"/>
      <c r="FX1429" s="40"/>
      <c r="FY1429" s="40"/>
      <c r="FZ1429" s="40"/>
      <c r="GA1429" s="40"/>
      <c r="GB1429" s="40"/>
      <c r="GC1429" s="40"/>
      <c r="GD1429" s="40"/>
      <c r="GE1429" s="88"/>
      <c r="GF1429" s="88"/>
      <c r="GG1429" s="88"/>
      <c r="GH1429" s="88"/>
      <c r="GI1429" s="88"/>
      <c r="GJ1429" s="88"/>
      <c r="GK1429" s="88"/>
      <c r="GL1429" s="88"/>
      <c r="GM1429" s="88"/>
      <c r="GN1429" s="88"/>
    </row>
    <row r="1430" spans="1:196" s="195" customFormat="1">
      <c r="A1430" s="4"/>
      <c r="B1430" s="194"/>
      <c r="C1430" s="194"/>
      <c r="D1430" s="194"/>
      <c r="E1430" s="88"/>
      <c r="F1430" s="202"/>
      <c r="G1430" s="202"/>
      <c r="I1430" s="88"/>
      <c r="J1430" s="88"/>
      <c r="K1430" s="203"/>
      <c r="L1430" s="88"/>
      <c r="M1430" s="204"/>
      <c r="N1430" s="88"/>
      <c r="O1430" s="204"/>
      <c r="P1430" s="205"/>
      <c r="Q1430" s="88"/>
      <c r="R1430" s="88"/>
      <c r="S1430" s="88"/>
      <c r="T1430" s="88"/>
      <c r="U1430" s="88"/>
      <c r="V1430" s="88"/>
      <c r="W1430" s="88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  <c r="CG1430" s="40"/>
      <c r="CH1430" s="40"/>
      <c r="CI1430" s="40"/>
      <c r="CJ1430" s="40"/>
      <c r="CK1430" s="40"/>
      <c r="CL1430" s="40"/>
      <c r="CM1430" s="40"/>
      <c r="CN1430" s="40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  <c r="FQ1430" s="40"/>
      <c r="FR1430" s="40"/>
      <c r="FS1430" s="40"/>
      <c r="FT1430" s="40"/>
      <c r="FU1430" s="40"/>
      <c r="FV1430" s="40"/>
      <c r="FW1430" s="40"/>
      <c r="FX1430" s="40"/>
      <c r="FY1430" s="40"/>
      <c r="FZ1430" s="40"/>
      <c r="GA1430" s="40"/>
      <c r="GB1430" s="40"/>
      <c r="GC1430" s="40"/>
      <c r="GD1430" s="40"/>
      <c r="GE1430" s="88"/>
      <c r="GF1430" s="88"/>
      <c r="GG1430" s="88"/>
      <c r="GH1430" s="88"/>
      <c r="GI1430" s="88"/>
      <c r="GJ1430" s="88"/>
      <c r="GK1430" s="88"/>
      <c r="GL1430" s="88"/>
      <c r="GM1430" s="88"/>
      <c r="GN1430" s="88"/>
    </row>
    <row r="1431" spans="1:196" s="195" customFormat="1">
      <c r="A1431" s="4"/>
      <c r="B1431" s="194"/>
      <c r="C1431" s="194"/>
      <c r="D1431" s="194"/>
      <c r="E1431" s="88"/>
      <c r="F1431" s="202"/>
      <c r="G1431" s="202"/>
      <c r="I1431" s="88"/>
      <c r="J1431" s="88"/>
      <c r="K1431" s="203"/>
      <c r="L1431" s="88"/>
      <c r="M1431" s="204"/>
      <c r="N1431" s="88"/>
      <c r="O1431" s="204"/>
      <c r="P1431" s="205"/>
      <c r="Q1431" s="88"/>
      <c r="R1431" s="88"/>
      <c r="S1431" s="88"/>
      <c r="T1431" s="88"/>
      <c r="U1431" s="88"/>
      <c r="V1431" s="88"/>
      <c r="W1431" s="88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  <c r="CG1431" s="40"/>
      <c r="CH1431" s="40"/>
      <c r="CI1431" s="40"/>
      <c r="CJ1431" s="40"/>
      <c r="CK1431" s="40"/>
      <c r="CL1431" s="40"/>
      <c r="CM1431" s="40"/>
      <c r="CN1431" s="40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  <c r="FQ1431" s="40"/>
      <c r="FR1431" s="40"/>
      <c r="FS1431" s="40"/>
      <c r="FT1431" s="40"/>
      <c r="FU1431" s="40"/>
      <c r="FV1431" s="40"/>
      <c r="FW1431" s="40"/>
      <c r="FX1431" s="40"/>
      <c r="FY1431" s="40"/>
      <c r="FZ1431" s="40"/>
      <c r="GA1431" s="40"/>
      <c r="GB1431" s="40"/>
      <c r="GC1431" s="40"/>
      <c r="GD1431" s="40"/>
      <c r="GE1431" s="88"/>
      <c r="GF1431" s="88"/>
      <c r="GG1431" s="88"/>
      <c r="GH1431" s="88"/>
      <c r="GI1431" s="88"/>
      <c r="GJ1431" s="88"/>
      <c r="GK1431" s="88"/>
      <c r="GL1431" s="88"/>
      <c r="GM1431" s="88"/>
      <c r="GN1431" s="88"/>
    </row>
    <row r="1432" spans="1:196" s="195" customFormat="1">
      <c r="A1432" s="4"/>
      <c r="B1432" s="194"/>
      <c r="C1432" s="194"/>
      <c r="D1432" s="194"/>
      <c r="E1432" s="88"/>
      <c r="F1432" s="202"/>
      <c r="G1432" s="202"/>
      <c r="I1432" s="88"/>
      <c r="J1432" s="88"/>
      <c r="K1432" s="203"/>
      <c r="L1432" s="88"/>
      <c r="M1432" s="204"/>
      <c r="N1432" s="88"/>
      <c r="O1432" s="204"/>
      <c r="P1432" s="205"/>
      <c r="Q1432" s="88"/>
      <c r="R1432" s="88"/>
      <c r="S1432" s="88"/>
      <c r="T1432" s="88"/>
      <c r="U1432" s="88"/>
      <c r="V1432" s="88"/>
      <c r="W1432" s="88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  <c r="FQ1432" s="40"/>
      <c r="FR1432" s="40"/>
      <c r="FS1432" s="40"/>
      <c r="FT1432" s="40"/>
      <c r="FU1432" s="40"/>
      <c r="FV1432" s="40"/>
      <c r="FW1432" s="40"/>
      <c r="FX1432" s="40"/>
      <c r="FY1432" s="40"/>
      <c r="FZ1432" s="40"/>
      <c r="GA1432" s="40"/>
      <c r="GB1432" s="40"/>
      <c r="GC1432" s="40"/>
      <c r="GD1432" s="40"/>
      <c r="GE1432" s="88"/>
      <c r="GF1432" s="88"/>
      <c r="GG1432" s="88"/>
      <c r="GH1432" s="88"/>
      <c r="GI1432" s="88"/>
      <c r="GJ1432" s="88"/>
      <c r="GK1432" s="88"/>
      <c r="GL1432" s="88"/>
      <c r="GM1432" s="88"/>
      <c r="GN1432" s="88"/>
    </row>
    <row r="1433" spans="1:196" s="195" customFormat="1">
      <c r="A1433" s="4"/>
      <c r="B1433" s="194"/>
      <c r="C1433" s="194"/>
      <c r="D1433" s="194"/>
      <c r="E1433" s="88"/>
      <c r="F1433" s="202"/>
      <c r="G1433" s="202"/>
      <c r="I1433" s="88"/>
      <c r="J1433" s="88"/>
      <c r="K1433" s="203"/>
      <c r="L1433" s="88"/>
      <c r="M1433" s="204"/>
      <c r="N1433" s="88"/>
      <c r="O1433" s="204"/>
      <c r="P1433" s="205"/>
      <c r="Q1433" s="88"/>
      <c r="R1433" s="88"/>
      <c r="S1433" s="88"/>
      <c r="T1433" s="88"/>
      <c r="U1433" s="88"/>
      <c r="V1433" s="88"/>
      <c r="W1433" s="88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  <c r="CG1433" s="40"/>
      <c r="CH1433" s="40"/>
      <c r="CI1433" s="40"/>
      <c r="CJ1433" s="40"/>
      <c r="CK1433" s="40"/>
      <c r="CL1433" s="40"/>
      <c r="CM1433" s="40"/>
      <c r="CN1433" s="40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  <c r="FQ1433" s="40"/>
      <c r="FR1433" s="40"/>
      <c r="FS1433" s="40"/>
      <c r="FT1433" s="40"/>
      <c r="FU1433" s="40"/>
      <c r="FV1433" s="40"/>
      <c r="FW1433" s="40"/>
      <c r="FX1433" s="40"/>
      <c r="FY1433" s="40"/>
      <c r="FZ1433" s="40"/>
      <c r="GA1433" s="40"/>
      <c r="GB1433" s="40"/>
      <c r="GC1433" s="40"/>
      <c r="GD1433" s="40"/>
      <c r="GE1433" s="88"/>
      <c r="GF1433" s="88"/>
      <c r="GG1433" s="88"/>
      <c r="GH1433" s="88"/>
      <c r="GI1433" s="88"/>
      <c r="GJ1433" s="88"/>
      <c r="GK1433" s="88"/>
      <c r="GL1433" s="88"/>
      <c r="GM1433" s="88"/>
      <c r="GN1433" s="88"/>
    </row>
    <row r="1434" spans="1:196" s="195" customFormat="1">
      <c r="A1434" s="4"/>
      <c r="B1434" s="194"/>
      <c r="C1434" s="194"/>
      <c r="D1434" s="194"/>
      <c r="E1434" s="88"/>
      <c r="F1434" s="202"/>
      <c r="G1434" s="202"/>
      <c r="I1434" s="88"/>
      <c r="J1434" s="88"/>
      <c r="K1434" s="203"/>
      <c r="L1434" s="88"/>
      <c r="M1434" s="204"/>
      <c r="N1434" s="88"/>
      <c r="O1434" s="204"/>
      <c r="P1434" s="205"/>
      <c r="Q1434" s="88"/>
      <c r="R1434" s="88"/>
      <c r="S1434" s="88"/>
      <c r="T1434" s="88"/>
      <c r="U1434" s="88"/>
      <c r="V1434" s="88"/>
      <c r="W1434" s="88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  <c r="CG1434" s="40"/>
      <c r="CH1434" s="40"/>
      <c r="CI1434" s="40"/>
      <c r="CJ1434" s="40"/>
      <c r="CK1434" s="40"/>
      <c r="CL1434" s="40"/>
      <c r="CM1434" s="40"/>
      <c r="CN1434" s="40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  <c r="FQ1434" s="40"/>
      <c r="FR1434" s="40"/>
      <c r="FS1434" s="40"/>
      <c r="FT1434" s="40"/>
      <c r="FU1434" s="40"/>
      <c r="FV1434" s="40"/>
      <c r="FW1434" s="40"/>
      <c r="FX1434" s="40"/>
      <c r="FY1434" s="40"/>
      <c r="FZ1434" s="40"/>
      <c r="GA1434" s="40"/>
      <c r="GB1434" s="40"/>
      <c r="GC1434" s="40"/>
      <c r="GD1434" s="40"/>
      <c r="GE1434" s="88"/>
      <c r="GF1434" s="88"/>
      <c r="GG1434" s="88"/>
      <c r="GH1434" s="88"/>
      <c r="GI1434" s="88"/>
      <c r="GJ1434" s="88"/>
      <c r="GK1434" s="88"/>
      <c r="GL1434" s="88"/>
      <c r="GM1434" s="88"/>
      <c r="GN1434" s="88"/>
    </row>
    <row r="1435" spans="1:196" s="195" customFormat="1">
      <c r="A1435" s="4"/>
      <c r="B1435" s="194"/>
      <c r="C1435" s="194"/>
      <c r="D1435" s="194"/>
      <c r="E1435" s="88"/>
      <c r="F1435" s="202"/>
      <c r="G1435" s="202"/>
      <c r="I1435" s="88"/>
      <c r="J1435" s="88"/>
      <c r="K1435" s="203"/>
      <c r="L1435" s="88"/>
      <c r="M1435" s="204"/>
      <c r="N1435" s="88"/>
      <c r="O1435" s="204"/>
      <c r="P1435" s="205"/>
      <c r="Q1435" s="88"/>
      <c r="R1435" s="88"/>
      <c r="S1435" s="88"/>
      <c r="T1435" s="88"/>
      <c r="U1435" s="88"/>
      <c r="V1435" s="88"/>
      <c r="W1435" s="88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  <c r="CG1435" s="40"/>
      <c r="CH1435" s="40"/>
      <c r="CI1435" s="40"/>
      <c r="CJ1435" s="40"/>
      <c r="CK1435" s="40"/>
      <c r="CL1435" s="40"/>
      <c r="CM1435" s="40"/>
      <c r="CN1435" s="40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  <c r="FQ1435" s="40"/>
      <c r="FR1435" s="40"/>
      <c r="FS1435" s="40"/>
      <c r="FT1435" s="40"/>
      <c r="FU1435" s="40"/>
      <c r="FV1435" s="40"/>
      <c r="FW1435" s="40"/>
      <c r="FX1435" s="40"/>
      <c r="FY1435" s="40"/>
      <c r="FZ1435" s="40"/>
      <c r="GA1435" s="40"/>
      <c r="GB1435" s="40"/>
      <c r="GC1435" s="40"/>
      <c r="GD1435" s="40"/>
      <c r="GE1435" s="88"/>
      <c r="GF1435" s="88"/>
      <c r="GG1435" s="88"/>
      <c r="GH1435" s="88"/>
      <c r="GI1435" s="88"/>
      <c r="GJ1435" s="88"/>
      <c r="GK1435" s="88"/>
      <c r="GL1435" s="88"/>
      <c r="GM1435" s="88"/>
      <c r="GN1435" s="88"/>
    </row>
    <row r="1436" spans="1:196" s="195" customFormat="1">
      <c r="A1436" s="4"/>
      <c r="B1436" s="194"/>
      <c r="C1436" s="194"/>
      <c r="D1436" s="194"/>
      <c r="E1436" s="88"/>
      <c r="F1436" s="202"/>
      <c r="G1436" s="202"/>
      <c r="I1436" s="88"/>
      <c r="J1436" s="88"/>
      <c r="K1436" s="203"/>
      <c r="L1436" s="88"/>
      <c r="M1436" s="204"/>
      <c r="N1436" s="88"/>
      <c r="O1436" s="204"/>
      <c r="P1436" s="205"/>
      <c r="Q1436" s="88"/>
      <c r="R1436" s="88"/>
      <c r="S1436" s="88"/>
      <c r="T1436" s="88"/>
      <c r="U1436" s="88"/>
      <c r="V1436" s="88"/>
      <c r="W1436" s="88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  <c r="CG1436" s="40"/>
      <c r="CH1436" s="40"/>
      <c r="CI1436" s="40"/>
      <c r="CJ1436" s="40"/>
      <c r="CK1436" s="40"/>
      <c r="CL1436" s="40"/>
      <c r="CM1436" s="40"/>
      <c r="CN1436" s="40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  <c r="FQ1436" s="40"/>
      <c r="FR1436" s="40"/>
      <c r="FS1436" s="40"/>
      <c r="FT1436" s="40"/>
      <c r="FU1436" s="40"/>
      <c r="FV1436" s="40"/>
      <c r="FW1436" s="40"/>
      <c r="FX1436" s="40"/>
      <c r="FY1436" s="40"/>
      <c r="FZ1436" s="40"/>
      <c r="GA1436" s="40"/>
      <c r="GB1436" s="40"/>
      <c r="GC1436" s="40"/>
      <c r="GD1436" s="40"/>
      <c r="GE1436" s="88"/>
      <c r="GF1436" s="88"/>
      <c r="GG1436" s="88"/>
      <c r="GH1436" s="88"/>
      <c r="GI1436" s="88"/>
      <c r="GJ1436" s="88"/>
      <c r="GK1436" s="88"/>
      <c r="GL1436" s="88"/>
      <c r="GM1436" s="88"/>
      <c r="GN1436" s="88"/>
    </row>
    <row r="1437" spans="1:196" s="195" customFormat="1">
      <c r="A1437" s="4"/>
      <c r="B1437" s="194"/>
      <c r="C1437" s="194"/>
      <c r="D1437" s="194"/>
      <c r="E1437" s="88"/>
      <c r="F1437" s="202"/>
      <c r="G1437" s="202"/>
      <c r="I1437" s="88"/>
      <c r="J1437" s="88"/>
      <c r="K1437" s="203"/>
      <c r="L1437" s="88"/>
      <c r="M1437" s="204"/>
      <c r="N1437" s="88"/>
      <c r="O1437" s="204"/>
      <c r="P1437" s="205"/>
      <c r="Q1437" s="88"/>
      <c r="R1437" s="88"/>
      <c r="S1437" s="88"/>
      <c r="T1437" s="88"/>
      <c r="U1437" s="88"/>
      <c r="V1437" s="88"/>
      <c r="W1437" s="88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  <c r="CG1437" s="40"/>
      <c r="CH1437" s="40"/>
      <c r="CI1437" s="40"/>
      <c r="CJ1437" s="40"/>
      <c r="CK1437" s="40"/>
      <c r="CL1437" s="40"/>
      <c r="CM1437" s="40"/>
      <c r="CN1437" s="40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  <c r="FQ1437" s="40"/>
      <c r="FR1437" s="40"/>
      <c r="FS1437" s="40"/>
      <c r="FT1437" s="40"/>
      <c r="FU1437" s="40"/>
      <c r="FV1437" s="40"/>
      <c r="FW1437" s="40"/>
      <c r="FX1437" s="40"/>
      <c r="FY1437" s="40"/>
      <c r="FZ1437" s="40"/>
      <c r="GA1437" s="40"/>
      <c r="GB1437" s="40"/>
      <c r="GC1437" s="40"/>
      <c r="GD1437" s="40"/>
      <c r="GE1437" s="88"/>
      <c r="GF1437" s="88"/>
      <c r="GG1437" s="88"/>
      <c r="GH1437" s="88"/>
      <c r="GI1437" s="88"/>
      <c r="GJ1437" s="88"/>
      <c r="GK1437" s="88"/>
      <c r="GL1437" s="88"/>
      <c r="GM1437" s="88"/>
      <c r="GN1437" s="88"/>
    </row>
    <row r="1438" spans="1:196" s="195" customFormat="1">
      <c r="A1438" s="4"/>
      <c r="B1438" s="194"/>
      <c r="C1438" s="194"/>
      <c r="D1438" s="194"/>
      <c r="E1438" s="88"/>
      <c r="F1438" s="202"/>
      <c r="G1438" s="202"/>
      <c r="I1438" s="88"/>
      <c r="J1438" s="88"/>
      <c r="K1438" s="203"/>
      <c r="L1438" s="88"/>
      <c r="M1438" s="204"/>
      <c r="N1438" s="88"/>
      <c r="O1438" s="204"/>
      <c r="P1438" s="205"/>
      <c r="Q1438" s="88"/>
      <c r="R1438" s="88"/>
      <c r="S1438" s="88"/>
      <c r="T1438" s="88"/>
      <c r="U1438" s="88"/>
      <c r="V1438" s="88"/>
      <c r="W1438" s="88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  <c r="CG1438" s="40"/>
      <c r="CH1438" s="40"/>
      <c r="CI1438" s="40"/>
      <c r="CJ1438" s="40"/>
      <c r="CK1438" s="40"/>
      <c r="CL1438" s="40"/>
      <c r="CM1438" s="40"/>
      <c r="CN1438" s="40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  <c r="FQ1438" s="40"/>
      <c r="FR1438" s="40"/>
      <c r="FS1438" s="40"/>
      <c r="FT1438" s="40"/>
      <c r="FU1438" s="40"/>
      <c r="FV1438" s="40"/>
      <c r="FW1438" s="40"/>
      <c r="FX1438" s="40"/>
      <c r="FY1438" s="40"/>
      <c r="FZ1438" s="40"/>
      <c r="GA1438" s="40"/>
      <c r="GB1438" s="40"/>
      <c r="GC1438" s="40"/>
      <c r="GD1438" s="40"/>
      <c r="GE1438" s="88"/>
      <c r="GF1438" s="88"/>
      <c r="GG1438" s="88"/>
      <c r="GH1438" s="88"/>
      <c r="GI1438" s="88"/>
      <c r="GJ1438" s="88"/>
      <c r="GK1438" s="88"/>
      <c r="GL1438" s="88"/>
      <c r="GM1438" s="88"/>
      <c r="GN1438" s="88"/>
    </row>
    <row r="1439" spans="1:196" s="195" customFormat="1">
      <c r="A1439" s="4"/>
      <c r="B1439" s="194"/>
      <c r="C1439" s="194"/>
      <c r="D1439" s="194"/>
      <c r="E1439" s="88"/>
      <c r="F1439" s="202"/>
      <c r="G1439" s="202"/>
      <c r="I1439" s="88"/>
      <c r="J1439" s="88"/>
      <c r="K1439" s="203"/>
      <c r="L1439" s="88"/>
      <c r="M1439" s="204"/>
      <c r="N1439" s="88"/>
      <c r="O1439" s="204"/>
      <c r="P1439" s="205"/>
      <c r="Q1439" s="88"/>
      <c r="R1439" s="88"/>
      <c r="S1439" s="88"/>
      <c r="T1439" s="88"/>
      <c r="U1439" s="88"/>
      <c r="V1439" s="88"/>
      <c r="W1439" s="88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  <c r="CG1439" s="40"/>
      <c r="CH1439" s="40"/>
      <c r="CI1439" s="40"/>
      <c r="CJ1439" s="40"/>
      <c r="CK1439" s="40"/>
      <c r="CL1439" s="40"/>
      <c r="CM1439" s="40"/>
      <c r="CN1439" s="40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  <c r="FQ1439" s="40"/>
      <c r="FR1439" s="40"/>
      <c r="FS1439" s="40"/>
      <c r="FT1439" s="40"/>
      <c r="FU1439" s="40"/>
      <c r="FV1439" s="40"/>
      <c r="FW1439" s="40"/>
      <c r="FX1439" s="40"/>
      <c r="FY1439" s="40"/>
      <c r="FZ1439" s="40"/>
      <c r="GA1439" s="40"/>
      <c r="GB1439" s="40"/>
      <c r="GC1439" s="40"/>
      <c r="GD1439" s="40"/>
      <c r="GE1439" s="88"/>
      <c r="GF1439" s="88"/>
      <c r="GG1439" s="88"/>
      <c r="GH1439" s="88"/>
      <c r="GI1439" s="88"/>
      <c r="GJ1439" s="88"/>
      <c r="GK1439" s="88"/>
      <c r="GL1439" s="88"/>
      <c r="GM1439" s="88"/>
      <c r="GN1439" s="88"/>
    </row>
    <row r="1440" spans="1:196" s="195" customFormat="1">
      <c r="A1440" s="4"/>
      <c r="B1440" s="194"/>
      <c r="C1440" s="194"/>
      <c r="D1440" s="194"/>
      <c r="E1440" s="88"/>
      <c r="F1440" s="202"/>
      <c r="G1440" s="202"/>
      <c r="I1440" s="88"/>
      <c r="J1440" s="88"/>
      <c r="K1440" s="203"/>
      <c r="L1440" s="88"/>
      <c r="M1440" s="204"/>
      <c r="N1440" s="88"/>
      <c r="O1440" s="204"/>
      <c r="P1440" s="205"/>
      <c r="Q1440" s="88"/>
      <c r="R1440" s="88"/>
      <c r="S1440" s="88"/>
      <c r="T1440" s="88"/>
      <c r="U1440" s="88"/>
      <c r="V1440" s="88"/>
      <c r="W1440" s="88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  <c r="CG1440" s="40"/>
      <c r="CH1440" s="40"/>
      <c r="CI1440" s="40"/>
      <c r="CJ1440" s="40"/>
      <c r="CK1440" s="40"/>
      <c r="CL1440" s="40"/>
      <c r="CM1440" s="40"/>
      <c r="CN1440" s="40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  <c r="FQ1440" s="40"/>
      <c r="FR1440" s="40"/>
      <c r="FS1440" s="40"/>
      <c r="FT1440" s="40"/>
      <c r="FU1440" s="40"/>
      <c r="FV1440" s="40"/>
      <c r="FW1440" s="40"/>
      <c r="FX1440" s="40"/>
      <c r="FY1440" s="40"/>
      <c r="FZ1440" s="40"/>
      <c r="GA1440" s="40"/>
      <c r="GB1440" s="40"/>
      <c r="GC1440" s="40"/>
      <c r="GD1440" s="40"/>
      <c r="GE1440" s="88"/>
      <c r="GF1440" s="88"/>
      <c r="GG1440" s="88"/>
      <c r="GH1440" s="88"/>
      <c r="GI1440" s="88"/>
      <c r="GJ1440" s="88"/>
      <c r="GK1440" s="88"/>
      <c r="GL1440" s="88"/>
      <c r="GM1440" s="88"/>
      <c r="GN1440" s="88"/>
    </row>
    <row r="1441" spans="1:196" s="195" customFormat="1">
      <c r="A1441" s="4"/>
      <c r="B1441" s="194"/>
      <c r="C1441" s="194"/>
      <c r="D1441" s="194"/>
      <c r="E1441" s="88"/>
      <c r="F1441" s="202"/>
      <c r="G1441" s="202"/>
      <c r="I1441" s="88"/>
      <c r="J1441" s="88"/>
      <c r="K1441" s="203"/>
      <c r="L1441" s="88"/>
      <c r="M1441" s="204"/>
      <c r="N1441" s="88"/>
      <c r="O1441" s="204"/>
      <c r="P1441" s="205"/>
      <c r="Q1441" s="88"/>
      <c r="R1441" s="88"/>
      <c r="S1441" s="88"/>
      <c r="T1441" s="88"/>
      <c r="U1441" s="88"/>
      <c r="V1441" s="88"/>
      <c r="W1441" s="88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  <c r="FQ1441" s="40"/>
      <c r="FR1441" s="40"/>
      <c r="FS1441" s="40"/>
      <c r="FT1441" s="40"/>
      <c r="FU1441" s="40"/>
      <c r="FV1441" s="40"/>
      <c r="FW1441" s="40"/>
      <c r="FX1441" s="40"/>
      <c r="FY1441" s="40"/>
      <c r="FZ1441" s="40"/>
      <c r="GA1441" s="40"/>
      <c r="GB1441" s="40"/>
      <c r="GC1441" s="40"/>
      <c r="GD1441" s="40"/>
      <c r="GE1441" s="88"/>
      <c r="GF1441" s="88"/>
      <c r="GG1441" s="88"/>
      <c r="GH1441" s="88"/>
      <c r="GI1441" s="88"/>
      <c r="GJ1441" s="88"/>
      <c r="GK1441" s="88"/>
      <c r="GL1441" s="88"/>
      <c r="GM1441" s="88"/>
      <c r="GN1441" s="88"/>
    </row>
    <row r="1442" spans="1:196" s="195" customFormat="1">
      <c r="A1442" s="4"/>
      <c r="B1442" s="194"/>
      <c r="C1442" s="194"/>
      <c r="D1442" s="194"/>
      <c r="E1442" s="88"/>
      <c r="F1442" s="202"/>
      <c r="G1442" s="202"/>
      <c r="I1442" s="88"/>
      <c r="J1442" s="88"/>
      <c r="K1442" s="203"/>
      <c r="L1442" s="88"/>
      <c r="M1442" s="204"/>
      <c r="N1442" s="88"/>
      <c r="O1442" s="204"/>
      <c r="P1442" s="205"/>
      <c r="Q1442" s="88"/>
      <c r="R1442" s="88"/>
      <c r="S1442" s="88"/>
      <c r="T1442" s="88"/>
      <c r="U1442" s="88"/>
      <c r="V1442" s="88"/>
      <c r="W1442" s="88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  <c r="CG1442" s="40"/>
      <c r="CH1442" s="40"/>
      <c r="CI1442" s="40"/>
      <c r="CJ1442" s="40"/>
      <c r="CK1442" s="40"/>
      <c r="CL1442" s="40"/>
      <c r="CM1442" s="40"/>
      <c r="CN1442" s="40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  <c r="FQ1442" s="40"/>
      <c r="FR1442" s="40"/>
      <c r="FS1442" s="40"/>
      <c r="FT1442" s="40"/>
      <c r="FU1442" s="40"/>
      <c r="FV1442" s="40"/>
      <c r="FW1442" s="40"/>
      <c r="FX1442" s="40"/>
      <c r="FY1442" s="40"/>
      <c r="FZ1442" s="40"/>
      <c r="GA1442" s="40"/>
      <c r="GB1442" s="40"/>
      <c r="GC1442" s="40"/>
      <c r="GD1442" s="40"/>
      <c r="GE1442" s="88"/>
      <c r="GF1442" s="88"/>
      <c r="GG1442" s="88"/>
      <c r="GH1442" s="88"/>
      <c r="GI1442" s="88"/>
      <c r="GJ1442" s="88"/>
      <c r="GK1442" s="88"/>
      <c r="GL1442" s="88"/>
      <c r="GM1442" s="88"/>
      <c r="GN1442" s="88"/>
    </row>
    <row r="1443" spans="1:196" s="195" customFormat="1">
      <c r="A1443" s="4"/>
      <c r="B1443" s="194"/>
      <c r="C1443" s="194"/>
      <c r="D1443" s="194"/>
      <c r="E1443" s="88"/>
      <c r="F1443" s="202"/>
      <c r="G1443" s="202"/>
      <c r="I1443" s="88"/>
      <c r="J1443" s="88"/>
      <c r="K1443" s="203"/>
      <c r="L1443" s="88"/>
      <c r="M1443" s="204"/>
      <c r="N1443" s="88"/>
      <c r="O1443" s="204"/>
      <c r="P1443" s="205"/>
      <c r="Q1443" s="88"/>
      <c r="R1443" s="88"/>
      <c r="S1443" s="88"/>
      <c r="T1443" s="88"/>
      <c r="U1443" s="88"/>
      <c r="V1443" s="88"/>
      <c r="W1443" s="88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  <c r="CG1443" s="40"/>
      <c r="CH1443" s="40"/>
      <c r="CI1443" s="40"/>
      <c r="CJ1443" s="40"/>
      <c r="CK1443" s="40"/>
      <c r="CL1443" s="40"/>
      <c r="CM1443" s="40"/>
      <c r="CN1443" s="40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  <c r="FQ1443" s="40"/>
      <c r="FR1443" s="40"/>
      <c r="FS1443" s="40"/>
      <c r="FT1443" s="40"/>
      <c r="FU1443" s="40"/>
      <c r="FV1443" s="40"/>
      <c r="FW1443" s="40"/>
      <c r="FX1443" s="40"/>
      <c r="FY1443" s="40"/>
      <c r="FZ1443" s="40"/>
      <c r="GA1443" s="40"/>
      <c r="GB1443" s="40"/>
      <c r="GC1443" s="40"/>
      <c r="GD1443" s="40"/>
      <c r="GE1443" s="88"/>
      <c r="GF1443" s="88"/>
      <c r="GG1443" s="88"/>
      <c r="GH1443" s="88"/>
      <c r="GI1443" s="88"/>
      <c r="GJ1443" s="88"/>
      <c r="GK1443" s="88"/>
      <c r="GL1443" s="88"/>
      <c r="GM1443" s="88"/>
      <c r="GN1443" s="88"/>
    </row>
    <row r="1444" spans="1:196" s="195" customFormat="1">
      <c r="A1444" s="4"/>
      <c r="B1444" s="194"/>
      <c r="C1444" s="194"/>
      <c r="D1444" s="194"/>
      <c r="E1444" s="88"/>
      <c r="F1444" s="202"/>
      <c r="G1444" s="202"/>
      <c r="I1444" s="88"/>
      <c r="J1444" s="88"/>
      <c r="K1444" s="203"/>
      <c r="L1444" s="88"/>
      <c r="M1444" s="204"/>
      <c r="N1444" s="88"/>
      <c r="O1444" s="204"/>
      <c r="P1444" s="205"/>
      <c r="Q1444" s="88"/>
      <c r="R1444" s="88"/>
      <c r="S1444" s="88"/>
      <c r="T1444" s="88"/>
      <c r="U1444" s="88"/>
      <c r="V1444" s="88"/>
      <c r="W1444" s="88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  <c r="CG1444" s="40"/>
      <c r="CH1444" s="40"/>
      <c r="CI1444" s="40"/>
      <c r="CJ1444" s="40"/>
      <c r="CK1444" s="40"/>
      <c r="CL1444" s="40"/>
      <c r="CM1444" s="40"/>
      <c r="CN1444" s="40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  <c r="FQ1444" s="40"/>
      <c r="FR1444" s="40"/>
      <c r="FS1444" s="40"/>
      <c r="FT1444" s="40"/>
      <c r="FU1444" s="40"/>
      <c r="FV1444" s="40"/>
      <c r="FW1444" s="40"/>
      <c r="FX1444" s="40"/>
      <c r="FY1444" s="40"/>
      <c r="FZ1444" s="40"/>
      <c r="GA1444" s="40"/>
      <c r="GB1444" s="40"/>
      <c r="GC1444" s="40"/>
      <c r="GD1444" s="40"/>
      <c r="GE1444" s="88"/>
      <c r="GF1444" s="88"/>
      <c r="GG1444" s="88"/>
      <c r="GH1444" s="88"/>
      <c r="GI1444" s="88"/>
      <c r="GJ1444" s="88"/>
      <c r="GK1444" s="88"/>
      <c r="GL1444" s="88"/>
      <c r="GM1444" s="88"/>
      <c r="GN1444" s="88"/>
    </row>
    <row r="1445" spans="1:196" s="195" customFormat="1">
      <c r="A1445" s="4"/>
      <c r="B1445" s="194"/>
      <c r="C1445" s="194"/>
      <c r="D1445" s="194"/>
      <c r="E1445" s="88"/>
      <c r="F1445" s="202"/>
      <c r="G1445" s="202"/>
      <c r="I1445" s="88"/>
      <c r="J1445" s="88"/>
      <c r="K1445" s="203"/>
      <c r="L1445" s="88"/>
      <c r="M1445" s="204"/>
      <c r="N1445" s="88"/>
      <c r="O1445" s="204"/>
      <c r="P1445" s="205"/>
      <c r="Q1445" s="88"/>
      <c r="R1445" s="88"/>
      <c r="S1445" s="88"/>
      <c r="T1445" s="88"/>
      <c r="U1445" s="88"/>
      <c r="V1445" s="88"/>
      <c r="W1445" s="88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  <c r="CG1445" s="40"/>
      <c r="CH1445" s="40"/>
      <c r="CI1445" s="40"/>
      <c r="CJ1445" s="40"/>
      <c r="CK1445" s="40"/>
      <c r="CL1445" s="40"/>
      <c r="CM1445" s="40"/>
      <c r="CN1445" s="40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  <c r="FQ1445" s="40"/>
      <c r="FR1445" s="40"/>
      <c r="FS1445" s="40"/>
      <c r="FT1445" s="40"/>
      <c r="FU1445" s="40"/>
      <c r="FV1445" s="40"/>
      <c r="FW1445" s="40"/>
      <c r="FX1445" s="40"/>
      <c r="FY1445" s="40"/>
      <c r="FZ1445" s="40"/>
      <c r="GA1445" s="40"/>
      <c r="GB1445" s="40"/>
      <c r="GC1445" s="40"/>
      <c r="GD1445" s="40"/>
      <c r="GE1445" s="88"/>
      <c r="GF1445" s="88"/>
      <c r="GG1445" s="88"/>
      <c r="GH1445" s="88"/>
      <c r="GI1445" s="88"/>
      <c r="GJ1445" s="88"/>
      <c r="GK1445" s="88"/>
      <c r="GL1445" s="88"/>
      <c r="GM1445" s="88"/>
      <c r="GN1445" s="88"/>
    </row>
    <row r="1446" spans="1:196" s="195" customFormat="1">
      <c r="A1446" s="4"/>
      <c r="B1446" s="194"/>
      <c r="C1446" s="194"/>
      <c r="D1446" s="194"/>
      <c r="E1446" s="88"/>
      <c r="F1446" s="202"/>
      <c r="G1446" s="202"/>
      <c r="I1446" s="88"/>
      <c r="J1446" s="88"/>
      <c r="K1446" s="203"/>
      <c r="L1446" s="88"/>
      <c r="M1446" s="204"/>
      <c r="N1446" s="88"/>
      <c r="O1446" s="204"/>
      <c r="P1446" s="205"/>
      <c r="Q1446" s="88"/>
      <c r="R1446" s="88"/>
      <c r="S1446" s="88"/>
      <c r="T1446" s="88"/>
      <c r="U1446" s="88"/>
      <c r="V1446" s="88"/>
      <c r="W1446" s="88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  <c r="CG1446" s="40"/>
      <c r="CH1446" s="40"/>
      <c r="CI1446" s="40"/>
      <c r="CJ1446" s="40"/>
      <c r="CK1446" s="40"/>
      <c r="CL1446" s="40"/>
      <c r="CM1446" s="40"/>
      <c r="CN1446" s="40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  <c r="FQ1446" s="40"/>
      <c r="FR1446" s="40"/>
      <c r="FS1446" s="40"/>
      <c r="FT1446" s="40"/>
      <c r="FU1446" s="40"/>
      <c r="FV1446" s="40"/>
      <c r="FW1446" s="40"/>
      <c r="FX1446" s="40"/>
      <c r="FY1446" s="40"/>
      <c r="FZ1446" s="40"/>
      <c r="GA1446" s="40"/>
      <c r="GB1446" s="40"/>
      <c r="GC1446" s="40"/>
      <c r="GD1446" s="40"/>
      <c r="GE1446" s="88"/>
      <c r="GF1446" s="88"/>
      <c r="GG1446" s="88"/>
      <c r="GH1446" s="88"/>
      <c r="GI1446" s="88"/>
      <c r="GJ1446" s="88"/>
      <c r="GK1446" s="88"/>
      <c r="GL1446" s="88"/>
      <c r="GM1446" s="88"/>
      <c r="GN1446" s="88"/>
    </row>
    <row r="1447" spans="1:196" s="195" customFormat="1">
      <c r="A1447" s="4"/>
      <c r="B1447" s="194"/>
      <c r="C1447" s="194"/>
      <c r="D1447" s="194"/>
      <c r="E1447" s="88"/>
      <c r="F1447" s="202"/>
      <c r="G1447" s="202"/>
      <c r="I1447" s="88"/>
      <c r="J1447" s="88"/>
      <c r="K1447" s="203"/>
      <c r="L1447" s="88"/>
      <c r="M1447" s="204"/>
      <c r="N1447" s="88"/>
      <c r="O1447" s="204"/>
      <c r="P1447" s="205"/>
      <c r="Q1447" s="88"/>
      <c r="R1447" s="88"/>
      <c r="S1447" s="88"/>
      <c r="T1447" s="88"/>
      <c r="U1447" s="88"/>
      <c r="V1447" s="88"/>
      <c r="W1447" s="88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  <c r="CG1447" s="40"/>
      <c r="CH1447" s="40"/>
      <c r="CI1447" s="40"/>
      <c r="CJ1447" s="40"/>
      <c r="CK1447" s="40"/>
      <c r="CL1447" s="40"/>
      <c r="CM1447" s="40"/>
      <c r="CN1447" s="40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  <c r="FQ1447" s="40"/>
      <c r="FR1447" s="40"/>
      <c r="FS1447" s="40"/>
      <c r="FT1447" s="40"/>
      <c r="FU1447" s="40"/>
      <c r="FV1447" s="40"/>
      <c r="FW1447" s="40"/>
      <c r="FX1447" s="40"/>
      <c r="FY1447" s="40"/>
      <c r="FZ1447" s="40"/>
      <c r="GA1447" s="40"/>
      <c r="GB1447" s="40"/>
      <c r="GC1447" s="40"/>
      <c r="GD1447" s="40"/>
      <c r="GE1447" s="88"/>
      <c r="GF1447" s="88"/>
      <c r="GG1447" s="88"/>
      <c r="GH1447" s="88"/>
      <c r="GI1447" s="88"/>
      <c r="GJ1447" s="88"/>
      <c r="GK1447" s="88"/>
      <c r="GL1447" s="88"/>
      <c r="GM1447" s="88"/>
      <c r="GN1447" s="88"/>
    </row>
    <row r="1448" spans="1:196" s="195" customFormat="1">
      <c r="A1448" s="4"/>
      <c r="B1448" s="194"/>
      <c r="C1448" s="194"/>
      <c r="D1448" s="194"/>
      <c r="E1448" s="88"/>
      <c r="F1448" s="202"/>
      <c r="G1448" s="202"/>
      <c r="I1448" s="88"/>
      <c r="J1448" s="88"/>
      <c r="K1448" s="203"/>
      <c r="L1448" s="88"/>
      <c r="M1448" s="204"/>
      <c r="N1448" s="88"/>
      <c r="O1448" s="204"/>
      <c r="P1448" s="205"/>
      <c r="Q1448" s="88"/>
      <c r="R1448" s="88"/>
      <c r="S1448" s="88"/>
      <c r="T1448" s="88"/>
      <c r="U1448" s="88"/>
      <c r="V1448" s="88"/>
      <c r="W1448" s="88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  <c r="CG1448" s="40"/>
      <c r="CH1448" s="40"/>
      <c r="CI1448" s="40"/>
      <c r="CJ1448" s="40"/>
      <c r="CK1448" s="40"/>
      <c r="CL1448" s="40"/>
      <c r="CM1448" s="40"/>
      <c r="CN1448" s="40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  <c r="FQ1448" s="40"/>
      <c r="FR1448" s="40"/>
      <c r="FS1448" s="40"/>
      <c r="FT1448" s="40"/>
      <c r="FU1448" s="40"/>
      <c r="FV1448" s="40"/>
      <c r="FW1448" s="40"/>
      <c r="FX1448" s="40"/>
      <c r="FY1448" s="40"/>
      <c r="FZ1448" s="40"/>
      <c r="GA1448" s="40"/>
      <c r="GB1448" s="40"/>
      <c r="GC1448" s="40"/>
      <c r="GD1448" s="40"/>
      <c r="GE1448" s="88"/>
      <c r="GF1448" s="88"/>
      <c r="GG1448" s="88"/>
      <c r="GH1448" s="88"/>
      <c r="GI1448" s="88"/>
      <c r="GJ1448" s="88"/>
      <c r="GK1448" s="88"/>
      <c r="GL1448" s="88"/>
      <c r="GM1448" s="88"/>
      <c r="GN1448" s="88"/>
    </row>
    <row r="1449" spans="1:196" s="195" customFormat="1">
      <c r="A1449" s="4"/>
      <c r="B1449" s="194"/>
      <c r="C1449" s="194"/>
      <c r="D1449" s="194"/>
      <c r="E1449" s="88"/>
      <c r="F1449" s="202"/>
      <c r="G1449" s="202"/>
      <c r="I1449" s="88"/>
      <c r="J1449" s="88"/>
      <c r="K1449" s="203"/>
      <c r="L1449" s="88"/>
      <c r="M1449" s="204"/>
      <c r="N1449" s="88"/>
      <c r="O1449" s="204"/>
      <c r="P1449" s="205"/>
      <c r="Q1449" s="88"/>
      <c r="R1449" s="88"/>
      <c r="S1449" s="88"/>
      <c r="T1449" s="88"/>
      <c r="U1449" s="88"/>
      <c r="V1449" s="88"/>
      <c r="W1449" s="88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  <c r="CG1449" s="40"/>
      <c r="CH1449" s="40"/>
      <c r="CI1449" s="40"/>
      <c r="CJ1449" s="40"/>
      <c r="CK1449" s="40"/>
      <c r="CL1449" s="40"/>
      <c r="CM1449" s="40"/>
      <c r="CN1449" s="40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  <c r="FQ1449" s="40"/>
      <c r="FR1449" s="40"/>
      <c r="FS1449" s="40"/>
      <c r="FT1449" s="40"/>
      <c r="FU1449" s="40"/>
      <c r="FV1449" s="40"/>
      <c r="FW1449" s="40"/>
      <c r="FX1449" s="40"/>
      <c r="FY1449" s="40"/>
      <c r="FZ1449" s="40"/>
      <c r="GA1449" s="40"/>
      <c r="GB1449" s="40"/>
      <c r="GC1449" s="40"/>
      <c r="GD1449" s="40"/>
      <c r="GE1449" s="88"/>
      <c r="GF1449" s="88"/>
      <c r="GG1449" s="88"/>
      <c r="GH1449" s="88"/>
      <c r="GI1449" s="88"/>
      <c r="GJ1449" s="88"/>
      <c r="GK1449" s="88"/>
      <c r="GL1449" s="88"/>
      <c r="GM1449" s="88"/>
      <c r="GN1449" s="88"/>
    </row>
    <row r="1450" spans="1:196" s="195" customFormat="1">
      <c r="A1450" s="4"/>
      <c r="B1450" s="194"/>
      <c r="C1450" s="194"/>
      <c r="D1450" s="194"/>
      <c r="E1450" s="88"/>
      <c r="F1450" s="202"/>
      <c r="G1450" s="202"/>
      <c r="I1450" s="88"/>
      <c r="J1450" s="88"/>
      <c r="K1450" s="203"/>
      <c r="L1450" s="88"/>
      <c r="M1450" s="204"/>
      <c r="N1450" s="88"/>
      <c r="O1450" s="204"/>
      <c r="P1450" s="205"/>
      <c r="Q1450" s="88"/>
      <c r="R1450" s="88"/>
      <c r="S1450" s="88"/>
      <c r="T1450" s="88"/>
      <c r="U1450" s="88"/>
      <c r="V1450" s="88"/>
      <c r="W1450" s="88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  <c r="CG1450" s="40"/>
      <c r="CH1450" s="40"/>
      <c r="CI1450" s="40"/>
      <c r="CJ1450" s="40"/>
      <c r="CK1450" s="40"/>
      <c r="CL1450" s="40"/>
      <c r="CM1450" s="40"/>
      <c r="CN1450" s="40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  <c r="FQ1450" s="40"/>
      <c r="FR1450" s="40"/>
      <c r="FS1450" s="40"/>
      <c r="FT1450" s="40"/>
      <c r="FU1450" s="40"/>
      <c r="FV1450" s="40"/>
      <c r="FW1450" s="40"/>
      <c r="FX1450" s="40"/>
      <c r="FY1450" s="40"/>
      <c r="FZ1450" s="40"/>
      <c r="GA1450" s="40"/>
      <c r="GB1450" s="40"/>
      <c r="GC1450" s="40"/>
      <c r="GD1450" s="40"/>
      <c r="GE1450" s="88"/>
      <c r="GF1450" s="88"/>
      <c r="GG1450" s="88"/>
      <c r="GH1450" s="88"/>
      <c r="GI1450" s="88"/>
      <c r="GJ1450" s="88"/>
      <c r="GK1450" s="88"/>
      <c r="GL1450" s="88"/>
      <c r="GM1450" s="88"/>
      <c r="GN1450" s="88"/>
    </row>
    <row r="1451" spans="1:196" s="195" customFormat="1">
      <c r="A1451" s="4"/>
      <c r="B1451" s="194"/>
      <c r="C1451" s="194"/>
      <c r="D1451" s="194"/>
      <c r="E1451" s="88"/>
      <c r="F1451" s="202"/>
      <c r="G1451" s="202"/>
      <c r="I1451" s="88"/>
      <c r="J1451" s="88"/>
      <c r="K1451" s="203"/>
      <c r="L1451" s="88"/>
      <c r="M1451" s="204"/>
      <c r="N1451" s="88"/>
      <c r="O1451" s="204"/>
      <c r="P1451" s="205"/>
      <c r="Q1451" s="88"/>
      <c r="R1451" s="88"/>
      <c r="S1451" s="88"/>
      <c r="T1451" s="88"/>
      <c r="U1451" s="88"/>
      <c r="V1451" s="88"/>
      <c r="W1451" s="88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  <c r="CG1451" s="40"/>
      <c r="CH1451" s="40"/>
      <c r="CI1451" s="40"/>
      <c r="CJ1451" s="40"/>
      <c r="CK1451" s="40"/>
      <c r="CL1451" s="40"/>
      <c r="CM1451" s="40"/>
      <c r="CN1451" s="40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  <c r="FQ1451" s="40"/>
      <c r="FR1451" s="40"/>
      <c r="FS1451" s="40"/>
      <c r="FT1451" s="40"/>
      <c r="FU1451" s="40"/>
      <c r="FV1451" s="40"/>
      <c r="FW1451" s="40"/>
      <c r="FX1451" s="40"/>
      <c r="FY1451" s="40"/>
      <c r="FZ1451" s="40"/>
      <c r="GA1451" s="40"/>
      <c r="GB1451" s="40"/>
      <c r="GC1451" s="40"/>
      <c r="GD1451" s="40"/>
      <c r="GE1451" s="88"/>
      <c r="GF1451" s="88"/>
      <c r="GG1451" s="88"/>
      <c r="GH1451" s="88"/>
      <c r="GI1451" s="88"/>
      <c r="GJ1451" s="88"/>
      <c r="GK1451" s="88"/>
      <c r="GL1451" s="88"/>
      <c r="GM1451" s="88"/>
      <c r="GN1451" s="88"/>
    </row>
    <row r="1452" spans="1:196" s="195" customFormat="1">
      <c r="A1452" s="4"/>
      <c r="B1452" s="194"/>
      <c r="C1452" s="194"/>
      <c r="D1452" s="194"/>
      <c r="E1452" s="88"/>
      <c r="F1452" s="202"/>
      <c r="G1452" s="202"/>
      <c r="I1452" s="88"/>
      <c r="J1452" s="88"/>
      <c r="K1452" s="203"/>
      <c r="L1452" s="88"/>
      <c r="M1452" s="204"/>
      <c r="N1452" s="88"/>
      <c r="O1452" s="204"/>
      <c r="P1452" s="205"/>
      <c r="Q1452" s="88"/>
      <c r="R1452" s="88"/>
      <c r="S1452" s="88"/>
      <c r="T1452" s="88"/>
      <c r="U1452" s="88"/>
      <c r="V1452" s="88"/>
      <c r="W1452" s="88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  <c r="CG1452" s="40"/>
      <c r="CH1452" s="40"/>
      <c r="CI1452" s="40"/>
      <c r="CJ1452" s="40"/>
      <c r="CK1452" s="40"/>
      <c r="CL1452" s="40"/>
      <c r="CM1452" s="40"/>
      <c r="CN1452" s="40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  <c r="FQ1452" s="40"/>
      <c r="FR1452" s="40"/>
      <c r="FS1452" s="40"/>
      <c r="FT1452" s="40"/>
      <c r="FU1452" s="40"/>
      <c r="FV1452" s="40"/>
      <c r="FW1452" s="40"/>
      <c r="FX1452" s="40"/>
      <c r="FY1452" s="40"/>
      <c r="FZ1452" s="40"/>
      <c r="GA1452" s="40"/>
      <c r="GB1452" s="40"/>
      <c r="GC1452" s="40"/>
      <c r="GD1452" s="40"/>
      <c r="GE1452" s="88"/>
      <c r="GF1452" s="88"/>
      <c r="GG1452" s="88"/>
      <c r="GH1452" s="88"/>
      <c r="GI1452" s="88"/>
      <c r="GJ1452" s="88"/>
      <c r="GK1452" s="88"/>
      <c r="GL1452" s="88"/>
      <c r="GM1452" s="88"/>
      <c r="GN1452" s="88"/>
    </row>
    <row r="1453" spans="1:196" s="195" customFormat="1">
      <c r="A1453" s="4"/>
      <c r="B1453" s="194"/>
      <c r="C1453" s="194"/>
      <c r="D1453" s="194"/>
      <c r="E1453" s="88"/>
      <c r="F1453" s="202"/>
      <c r="G1453" s="202"/>
      <c r="I1453" s="88"/>
      <c r="J1453" s="88"/>
      <c r="K1453" s="203"/>
      <c r="L1453" s="88"/>
      <c r="M1453" s="204"/>
      <c r="N1453" s="88"/>
      <c r="O1453" s="204"/>
      <c r="P1453" s="205"/>
      <c r="Q1453" s="88"/>
      <c r="R1453" s="88"/>
      <c r="S1453" s="88"/>
      <c r="T1453" s="88"/>
      <c r="U1453" s="88"/>
      <c r="V1453" s="88"/>
      <c r="W1453" s="88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  <c r="CG1453" s="40"/>
      <c r="CH1453" s="40"/>
      <c r="CI1453" s="40"/>
      <c r="CJ1453" s="40"/>
      <c r="CK1453" s="40"/>
      <c r="CL1453" s="40"/>
      <c r="CM1453" s="40"/>
      <c r="CN1453" s="40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  <c r="FQ1453" s="40"/>
      <c r="FR1453" s="40"/>
      <c r="FS1453" s="40"/>
      <c r="FT1453" s="40"/>
      <c r="FU1453" s="40"/>
      <c r="FV1453" s="40"/>
      <c r="FW1453" s="40"/>
      <c r="FX1453" s="40"/>
      <c r="FY1453" s="40"/>
      <c r="FZ1453" s="40"/>
      <c r="GA1453" s="40"/>
      <c r="GB1453" s="40"/>
      <c r="GC1453" s="40"/>
      <c r="GD1453" s="40"/>
      <c r="GE1453" s="88"/>
      <c r="GF1453" s="88"/>
      <c r="GG1453" s="88"/>
      <c r="GH1453" s="88"/>
      <c r="GI1453" s="88"/>
      <c r="GJ1453" s="88"/>
      <c r="GK1453" s="88"/>
      <c r="GL1453" s="88"/>
      <c r="GM1453" s="88"/>
      <c r="GN1453" s="88"/>
    </row>
    <row r="1454" spans="1:196" s="195" customFormat="1">
      <c r="A1454" s="4"/>
      <c r="B1454" s="194"/>
      <c r="C1454" s="194"/>
      <c r="D1454" s="194"/>
      <c r="E1454" s="88"/>
      <c r="F1454" s="202"/>
      <c r="G1454" s="202"/>
      <c r="I1454" s="88"/>
      <c r="J1454" s="88"/>
      <c r="K1454" s="203"/>
      <c r="L1454" s="88"/>
      <c r="M1454" s="204"/>
      <c r="N1454" s="88"/>
      <c r="O1454" s="204"/>
      <c r="P1454" s="205"/>
      <c r="Q1454" s="88"/>
      <c r="R1454" s="88"/>
      <c r="S1454" s="88"/>
      <c r="T1454" s="88"/>
      <c r="U1454" s="88"/>
      <c r="V1454" s="88"/>
      <c r="W1454" s="88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  <c r="CG1454" s="40"/>
      <c r="CH1454" s="40"/>
      <c r="CI1454" s="40"/>
      <c r="CJ1454" s="40"/>
      <c r="CK1454" s="40"/>
      <c r="CL1454" s="40"/>
      <c r="CM1454" s="40"/>
      <c r="CN1454" s="40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  <c r="FQ1454" s="40"/>
      <c r="FR1454" s="40"/>
      <c r="FS1454" s="40"/>
      <c r="FT1454" s="40"/>
      <c r="FU1454" s="40"/>
      <c r="FV1454" s="40"/>
      <c r="FW1454" s="40"/>
      <c r="FX1454" s="40"/>
      <c r="FY1454" s="40"/>
      <c r="FZ1454" s="40"/>
      <c r="GA1454" s="40"/>
      <c r="GB1454" s="40"/>
      <c r="GC1454" s="40"/>
      <c r="GD1454" s="40"/>
      <c r="GE1454" s="88"/>
      <c r="GF1454" s="88"/>
      <c r="GG1454" s="88"/>
      <c r="GH1454" s="88"/>
      <c r="GI1454" s="88"/>
      <c r="GJ1454" s="88"/>
      <c r="GK1454" s="88"/>
      <c r="GL1454" s="88"/>
      <c r="GM1454" s="88"/>
      <c r="GN1454" s="88"/>
    </row>
    <row r="1455" spans="1:196" s="195" customFormat="1">
      <c r="A1455" s="4"/>
      <c r="B1455" s="194"/>
      <c r="C1455" s="194"/>
      <c r="D1455" s="194"/>
      <c r="E1455" s="88"/>
      <c r="F1455" s="202"/>
      <c r="G1455" s="202"/>
      <c r="I1455" s="88"/>
      <c r="J1455" s="88"/>
      <c r="K1455" s="203"/>
      <c r="L1455" s="88"/>
      <c r="M1455" s="204"/>
      <c r="N1455" s="88"/>
      <c r="O1455" s="204"/>
      <c r="P1455" s="205"/>
      <c r="Q1455" s="88"/>
      <c r="R1455" s="88"/>
      <c r="S1455" s="88"/>
      <c r="T1455" s="88"/>
      <c r="U1455" s="88"/>
      <c r="V1455" s="88"/>
      <c r="W1455" s="88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  <c r="CG1455" s="40"/>
      <c r="CH1455" s="40"/>
      <c r="CI1455" s="40"/>
      <c r="CJ1455" s="40"/>
      <c r="CK1455" s="40"/>
      <c r="CL1455" s="40"/>
      <c r="CM1455" s="40"/>
      <c r="CN1455" s="40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  <c r="FQ1455" s="40"/>
      <c r="FR1455" s="40"/>
      <c r="FS1455" s="40"/>
      <c r="FT1455" s="40"/>
      <c r="FU1455" s="40"/>
      <c r="FV1455" s="40"/>
      <c r="FW1455" s="40"/>
      <c r="FX1455" s="40"/>
      <c r="FY1455" s="40"/>
      <c r="FZ1455" s="40"/>
      <c r="GA1455" s="40"/>
      <c r="GB1455" s="40"/>
      <c r="GC1455" s="40"/>
      <c r="GD1455" s="40"/>
      <c r="GE1455" s="88"/>
      <c r="GF1455" s="88"/>
      <c r="GG1455" s="88"/>
      <c r="GH1455" s="88"/>
      <c r="GI1455" s="88"/>
      <c r="GJ1455" s="88"/>
      <c r="GK1455" s="88"/>
      <c r="GL1455" s="88"/>
      <c r="GM1455" s="88"/>
      <c r="GN1455" s="88"/>
    </row>
    <row r="1456" spans="1:196" s="195" customFormat="1">
      <c r="A1456" s="4"/>
      <c r="B1456" s="194"/>
      <c r="C1456" s="194"/>
      <c r="D1456" s="194"/>
      <c r="E1456" s="88"/>
      <c r="F1456" s="202"/>
      <c r="G1456" s="202"/>
      <c r="I1456" s="88"/>
      <c r="J1456" s="88"/>
      <c r="K1456" s="203"/>
      <c r="L1456" s="88"/>
      <c r="M1456" s="204"/>
      <c r="N1456" s="88"/>
      <c r="O1456" s="204"/>
      <c r="P1456" s="205"/>
      <c r="Q1456" s="88"/>
      <c r="R1456" s="88"/>
      <c r="S1456" s="88"/>
      <c r="T1456" s="88"/>
      <c r="U1456" s="88"/>
      <c r="V1456" s="88"/>
      <c r="W1456" s="88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  <c r="CG1456" s="40"/>
      <c r="CH1456" s="40"/>
      <c r="CI1456" s="40"/>
      <c r="CJ1456" s="40"/>
      <c r="CK1456" s="40"/>
      <c r="CL1456" s="40"/>
      <c r="CM1456" s="40"/>
      <c r="CN1456" s="40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  <c r="FQ1456" s="40"/>
      <c r="FR1456" s="40"/>
      <c r="FS1456" s="40"/>
      <c r="FT1456" s="40"/>
      <c r="FU1456" s="40"/>
      <c r="FV1456" s="40"/>
      <c r="FW1456" s="40"/>
      <c r="FX1456" s="40"/>
      <c r="FY1456" s="40"/>
      <c r="FZ1456" s="40"/>
      <c r="GA1456" s="40"/>
      <c r="GB1456" s="40"/>
      <c r="GC1456" s="40"/>
      <c r="GD1456" s="40"/>
      <c r="GE1456" s="88"/>
      <c r="GF1456" s="88"/>
      <c r="GG1456" s="88"/>
      <c r="GH1456" s="88"/>
      <c r="GI1456" s="88"/>
      <c r="GJ1456" s="88"/>
      <c r="GK1456" s="88"/>
      <c r="GL1456" s="88"/>
      <c r="GM1456" s="88"/>
      <c r="GN1456" s="88"/>
    </row>
    <row r="1457" spans="1:196" s="195" customFormat="1">
      <c r="A1457" s="4"/>
      <c r="B1457" s="194"/>
      <c r="C1457" s="194"/>
      <c r="D1457" s="194"/>
      <c r="E1457" s="88"/>
      <c r="F1457" s="202"/>
      <c r="G1457" s="202"/>
      <c r="I1457" s="88"/>
      <c r="J1457" s="88"/>
      <c r="K1457" s="203"/>
      <c r="L1457" s="88"/>
      <c r="M1457" s="204"/>
      <c r="N1457" s="88"/>
      <c r="O1457" s="204"/>
      <c r="P1457" s="205"/>
      <c r="Q1457" s="88"/>
      <c r="R1457" s="88"/>
      <c r="S1457" s="88"/>
      <c r="T1457" s="88"/>
      <c r="U1457" s="88"/>
      <c r="V1457" s="88"/>
      <c r="W1457" s="88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  <c r="CG1457" s="40"/>
      <c r="CH1457" s="40"/>
      <c r="CI1457" s="40"/>
      <c r="CJ1457" s="40"/>
      <c r="CK1457" s="40"/>
      <c r="CL1457" s="40"/>
      <c r="CM1457" s="40"/>
      <c r="CN1457" s="40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  <c r="FQ1457" s="40"/>
      <c r="FR1457" s="40"/>
      <c r="FS1457" s="40"/>
      <c r="FT1457" s="40"/>
      <c r="FU1457" s="40"/>
      <c r="FV1457" s="40"/>
      <c r="FW1457" s="40"/>
      <c r="FX1457" s="40"/>
      <c r="FY1457" s="40"/>
      <c r="FZ1457" s="40"/>
      <c r="GA1457" s="40"/>
      <c r="GB1457" s="40"/>
      <c r="GC1457" s="40"/>
      <c r="GD1457" s="40"/>
      <c r="GE1457" s="88"/>
      <c r="GF1457" s="88"/>
      <c r="GG1457" s="88"/>
      <c r="GH1457" s="88"/>
      <c r="GI1457" s="88"/>
      <c r="GJ1457" s="88"/>
      <c r="GK1457" s="88"/>
      <c r="GL1457" s="88"/>
      <c r="GM1457" s="88"/>
      <c r="GN1457" s="88"/>
    </row>
    <row r="1458" spans="1:196" s="195" customFormat="1">
      <c r="A1458" s="4"/>
      <c r="B1458" s="194"/>
      <c r="C1458" s="194"/>
      <c r="D1458" s="194"/>
      <c r="E1458" s="88"/>
      <c r="F1458" s="202"/>
      <c r="G1458" s="202"/>
      <c r="I1458" s="88"/>
      <c r="J1458" s="88"/>
      <c r="K1458" s="203"/>
      <c r="L1458" s="88"/>
      <c r="M1458" s="204"/>
      <c r="N1458" s="88"/>
      <c r="O1458" s="204"/>
      <c r="P1458" s="205"/>
      <c r="Q1458" s="88"/>
      <c r="R1458" s="88"/>
      <c r="S1458" s="88"/>
      <c r="T1458" s="88"/>
      <c r="U1458" s="88"/>
      <c r="V1458" s="88"/>
      <c r="W1458" s="88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  <c r="CG1458" s="40"/>
      <c r="CH1458" s="40"/>
      <c r="CI1458" s="40"/>
      <c r="CJ1458" s="40"/>
      <c r="CK1458" s="40"/>
      <c r="CL1458" s="40"/>
      <c r="CM1458" s="40"/>
      <c r="CN1458" s="40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  <c r="FQ1458" s="40"/>
      <c r="FR1458" s="40"/>
      <c r="FS1458" s="40"/>
      <c r="FT1458" s="40"/>
      <c r="FU1458" s="40"/>
      <c r="FV1458" s="40"/>
      <c r="FW1458" s="40"/>
      <c r="FX1458" s="40"/>
      <c r="FY1458" s="40"/>
      <c r="FZ1458" s="40"/>
      <c r="GA1458" s="40"/>
      <c r="GB1458" s="40"/>
      <c r="GC1458" s="40"/>
      <c r="GD1458" s="40"/>
      <c r="GE1458" s="88"/>
      <c r="GF1458" s="88"/>
      <c r="GG1458" s="88"/>
      <c r="GH1458" s="88"/>
      <c r="GI1458" s="88"/>
      <c r="GJ1458" s="88"/>
      <c r="GK1458" s="88"/>
      <c r="GL1458" s="88"/>
      <c r="GM1458" s="88"/>
      <c r="GN1458" s="88"/>
    </row>
    <row r="1459" spans="1:196" s="195" customFormat="1">
      <c r="A1459" s="4"/>
      <c r="B1459" s="194"/>
      <c r="C1459" s="194"/>
      <c r="D1459" s="194"/>
      <c r="E1459" s="88"/>
      <c r="F1459" s="202"/>
      <c r="G1459" s="202"/>
      <c r="I1459" s="88"/>
      <c r="J1459" s="88"/>
      <c r="K1459" s="203"/>
      <c r="L1459" s="88"/>
      <c r="M1459" s="204"/>
      <c r="N1459" s="88"/>
      <c r="O1459" s="204"/>
      <c r="P1459" s="205"/>
      <c r="Q1459" s="88"/>
      <c r="R1459" s="88"/>
      <c r="S1459" s="88"/>
      <c r="T1459" s="88"/>
      <c r="U1459" s="88"/>
      <c r="V1459" s="88"/>
      <c r="W1459" s="88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  <c r="CG1459" s="40"/>
      <c r="CH1459" s="40"/>
      <c r="CI1459" s="40"/>
      <c r="CJ1459" s="40"/>
      <c r="CK1459" s="40"/>
      <c r="CL1459" s="40"/>
      <c r="CM1459" s="40"/>
      <c r="CN1459" s="40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  <c r="FQ1459" s="40"/>
      <c r="FR1459" s="40"/>
      <c r="FS1459" s="40"/>
      <c r="FT1459" s="40"/>
      <c r="FU1459" s="40"/>
      <c r="FV1459" s="40"/>
      <c r="FW1459" s="40"/>
      <c r="FX1459" s="40"/>
      <c r="FY1459" s="40"/>
      <c r="FZ1459" s="40"/>
      <c r="GA1459" s="40"/>
      <c r="GB1459" s="40"/>
      <c r="GC1459" s="40"/>
      <c r="GD1459" s="40"/>
      <c r="GE1459" s="88"/>
      <c r="GF1459" s="88"/>
      <c r="GG1459" s="88"/>
      <c r="GH1459" s="88"/>
      <c r="GI1459" s="88"/>
      <c r="GJ1459" s="88"/>
      <c r="GK1459" s="88"/>
      <c r="GL1459" s="88"/>
      <c r="GM1459" s="88"/>
      <c r="GN1459" s="88"/>
    </row>
    <row r="1460" spans="1:196" s="195" customFormat="1">
      <c r="A1460" s="4"/>
      <c r="B1460" s="194"/>
      <c r="C1460" s="194"/>
      <c r="D1460" s="194"/>
      <c r="E1460" s="88"/>
      <c r="F1460" s="202"/>
      <c r="G1460" s="202"/>
      <c r="I1460" s="88"/>
      <c r="J1460" s="88"/>
      <c r="K1460" s="203"/>
      <c r="L1460" s="88"/>
      <c r="M1460" s="204"/>
      <c r="N1460" s="88"/>
      <c r="O1460" s="204"/>
      <c r="P1460" s="205"/>
      <c r="Q1460" s="88"/>
      <c r="R1460" s="88"/>
      <c r="S1460" s="88"/>
      <c r="T1460" s="88"/>
      <c r="U1460" s="88"/>
      <c r="V1460" s="88"/>
      <c r="W1460" s="88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  <c r="FQ1460" s="40"/>
      <c r="FR1460" s="40"/>
      <c r="FS1460" s="40"/>
      <c r="FT1460" s="40"/>
      <c r="FU1460" s="40"/>
      <c r="FV1460" s="40"/>
      <c r="FW1460" s="40"/>
      <c r="FX1460" s="40"/>
      <c r="FY1460" s="40"/>
      <c r="FZ1460" s="40"/>
      <c r="GA1460" s="40"/>
      <c r="GB1460" s="40"/>
      <c r="GC1460" s="40"/>
      <c r="GD1460" s="40"/>
      <c r="GE1460" s="88"/>
      <c r="GF1460" s="88"/>
      <c r="GG1460" s="88"/>
      <c r="GH1460" s="88"/>
      <c r="GI1460" s="88"/>
      <c r="GJ1460" s="88"/>
      <c r="GK1460" s="88"/>
      <c r="GL1460" s="88"/>
      <c r="GM1460" s="88"/>
      <c r="GN1460" s="88"/>
    </row>
    <row r="1461" spans="1:196" s="195" customFormat="1">
      <c r="A1461" s="4"/>
      <c r="B1461" s="194"/>
      <c r="C1461" s="194"/>
      <c r="D1461" s="194"/>
      <c r="E1461" s="88"/>
      <c r="F1461" s="202"/>
      <c r="G1461" s="202"/>
      <c r="I1461" s="88"/>
      <c r="J1461" s="88"/>
      <c r="K1461" s="203"/>
      <c r="L1461" s="88"/>
      <c r="M1461" s="204"/>
      <c r="N1461" s="88"/>
      <c r="O1461" s="204"/>
      <c r="P1461" s="205"/>
      <c r="Q1461" s="88"/>
      <c r="R1461" s="88"/>
      <c r="S1461" s="88"/>
      <c r="T1461" s="88"/>
      <c r="U1461" s="88"/>
      <c r="V1461" s="88"/>
      <c r="W1461" s="88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  <c r="CG1461" s="40"/>
      <c r="CH1461" s="40"/>
      <c r="CI1461" s="40"/>
      <c r="CJ1461" s="40"/>
      <c r="CK1461" s="40"/>
      <c r="CL1461" s="40"/>
      <c r="CM1461" s="40"/>
      <c r="CN1461" s="40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  <c r="FQ1461" s="40"/>
      <c r="FR1461" s="40"/>
      <c r="FS1461" s="40"/>
      <c r="FT1461" s="40"/>
      <c r="FU1461" s="40"/>
      <c r="FV1461" s="40"/>
      <c r="FW1461" s="40"/>
      <c r="FX1461" s="40"/>
      <c r="FY1461" s="40"/>
      <c r="FZ1461" s="40"/>
      <c r="GA1461" s="40"/>
      <c r="GB1461" s="40"/>
      <c r="GC1461" s="40"/>
      <c r="GD1461" s="40"/>
      <c r="GE1461" s="88"/>
      <c r="GF1461" s="88"/>
      <c r="GG1461" s="88"/>
      <c r="GH1461" s="88"/>
      <c r="GI1461" s="88"/>
      <c r="GJ1461" s="88"/>
      <c r="GK1461" s="88"/>
      <c r="GL1461" s="88"/>
      <c r="GM1461" s="88"/>
      <c r="GN1461" s="88"/>
    </row>
    <row r="1462" spans="1:196" s="195" customFormat="1">
      <c r="A1462" s="4"/>
      <c r="B1462" s="194"/>
      <c r="C1462" s="194"/>
      <c r="D1462" s="194"/>
      <c r="E1462" s="88"/>
      <c r="F1462" s="202"/>
      <c r="G1462" s="202"/>
      <c r="I1462" s="88"/>
      <c r="J1462" s="88"/>
      <c r="K1462" s="203"/>
      <c r="L1462" s="88"/>
      <c r="M1462" s="204"/>
      <c r="N1462" s="88"/>
      <c r="O1462" s="204"/>
      <c r="P1462" s="205"/>
      <c r="Q1462" s="88"/>
      <c r="R1462" s="88"/>
      <c r="S1462" s="88"/>
      <c r="T1462" s="88"/>
      <c r="U1462" s="88"/>
      <c r="V1462" s="88"/>
      <c r="W1462" s="88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  <c r="CG1462" s="40"/>
      <c r="CH1462" s="40"/>
      <c r="CI1462" s="40"/>
      <c r="CJ1462" s="40"/>
      <c r="CK1462" s="40"/>
      <c r="CL1462" s="40"/>
      <c r="CM1462" s="40"/>
      <c r="CN1462" s="40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  <c r="FQ1462" s="40"/>
      <c r="FR1462" s="40"/>
      <c r="FS1462" s="40"/>
      <c r="FT1462" s="40"/>
      <c r="FU1462" s="40"/>
      <c r="FV1462" s="40"/>
      <c r="FW1462" s="40"/>
      <c r="FX1462" s="40"/>
      <c r="FY1462" s="40"/>
      <c r="FZ1462" s="40"/>
      <c r="GA1462" s="40"/>
      <c r="GB1462" s="40"/>
      <c r="GC1462" s="40"/>
      <c r="GD1462" s="40"/>
      <c r="GE1462" s="88"/>
      <c r="GF1462" s="88"/>
      <c r="GG1462" s="88"/>
      <c r="GH1462" s="88"/>
      <c r="GI1462" s="88"/>
      <c r="GJ1462" s="88"/>
      <c r="GK1462" s="88"/>
      <c r="GL1462" s="88"/>
      <c r="GM1462" s="88"/>
      <c r="GN1462" s="88"/>
    </row>
    <row r="1463" spans="1:196" s="195" customFormat="1">
      <c r="A1463" s="4"/>
      <c r="B1463" s="194"/>
      <c r="C1463" s="194"/>
      <c r="D1463" s="194"/>
      <c r="E1463" s="88"/>
      <c r="F1463" s="202"/>
      <c r="G1463" s="202"/>
      <c r="I1463" s="88"/>
      <c r="J1463" s="88"/>
      <c r="K1463" s="203"/>
      <c r="L1463" s="88"/>
      <c r="M1463" s="204"/>
      <c r="N1463" s="88"/>
      <c r="O1463" s="204"/>
      <c r="P1463" s="205"/>
      <c r="Q1463" s="88"/>
      <c r="R1463" s="88"/>
      <c r="S1463" s="88"/>
      <c r="T1463" s="88"/>
      <c r="U1463" s="88"/>
      <c r="V1463" s="88"/>
      <c r="W1463" s="88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  <c r="CG1463" s="40"/>
      <c r="CH1463" s="40"/>
      <c r="CI1463" s="40"/>
      <c r="CJ1463" s="40"/>
      <c r="CK1463" s="40"/>
      <c r="CL1463" s="40"/>
      <c r="CM1463" s="40"/>
      <c r="CN1463" s="40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  <c r="FQ1463" s="40"/>
      <c r="FR1463" s="40"/>
      <c r="FS1463" s="40"/>
      <c r="FT1463" s="40"/>
      <c r="FU1463" s="40"/>
      <c r="FV1463" s="40"/>
      <c r="FW1463" s="40"/>
      <c r="FX1463" s="40"/>
      <c r="FY1463" s="40"/>
      <c r="FZ1463" s="40"/>
      <c r="GA1463" s="40"/>
      <c r="GB1463" s="40"/>
      <c r="GC1463" s="40"/>
      <c r="GD1463" s="40"/>
      <c r="GE1463" s="88"/>
      <c r="GF1463" s="88"/>
      <c r="GG1463" s="88"/>
      <c r="GH1463" s="88"/>
      <c r="GI1463" s="88"/>
      <c r="GJ1463" s="88"/>
      <c r="GK1463" s="88"/>
      <c r="GL1463" s="88"/>
      <c r="GM1463" s="88"/>
      <c r="GN1463" s="88"/>
    </row>
    <row r="1464" spans="1:196" s="195" customFormat="1">
      <c r="A1464" s="4"/>
      <c r="B1464" s="194"/>
      <c r="C1464" s="194"/>
      <c r="D1464" s="194"/>
      <c r="E1464" s="88"/>
      <c r="F1464" s="202"/>
      <c r="G1464" s="202"/>
      <c r="I1464" s="88"/>
      <c r="J1464" s="88"/>
      <c r="K1464" s="203"/>
      <c r="L1464" s="88"/>
      <c r="M1464" s="204"/>
      <c r="N1464" s="88"/>
      <c r="O1464" s="204"/>
      <c r="P1464" s="205"/>
      <c r="Q1464" s="88"/>
      <c r="R1464" s="88"/>
      <c r="S1464" s="88"/>
      <c r="T1464" s="88"/>
      <c r="U1464" s="88"/>
      <c r="V1464" s="88"/>
      <c r="W1464" s="88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  <c r="CG1464" s="40"/>
      <c r="CH1464" s="40"/>
      <c r="CI1464" s="40"/>
      <c r="CJ1464" s="40"/>
      <c r="CK1464" s="40"/>
      <c r="CL1464" s="40"/>
      <c r="CM1464" s="40"/>
      <c r="CN1464" s="40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  <c r="FQ1464" s="40"/>
      <c r="FR1464" s="40"/>
      <c r="FS1464" s="40"/>
      <c r="FT1464" s="40"/>
      <c r="FU1464" s="40"/>
      <c r="FV1464" s="40"/>
      <c r="FW1464" s="40"/>
      <c r="FX1464" s="40"/>
      <c r="FY1464" s="40"/>
      <c r="FZ1464" s="40"/>
      <c r="GA1464" s="40"/>
      <c r="GB1464" s="40"/>
      <c r="GC1464" s="40"/>
      <c r="GD1464" s="40"/>
      <c r="GE1464" s="88"/>
      <c r="GF1464" s="88"/>
      <c r="GG1464" s="88"/>
      <c r="GH1464" s="88"/>
      <c r="GI1464" s="88"/>
      <c r="GJ1464" s="88"/>
      <c r="GK1464" s="88"/>
      <c r="GL1464" s="88"/>
      <c r="GM1464" s="88"/>
      <c r="GN1464" s="88"/>
    </row>
    <row r="1465" spans="1:196" s="195" customFormat="1">
      <c r="A1465" s="4"/>
      <c r="B1465" s="194"/>
      <c r="C1465" s="194"/>
      <c r="D1465" s="194"/>
      <c r="E1465" s="88"/>
      <c r="F1465" s="202"/>
      <c r="G1465" s="202"/>
      <c r="I1465" s="88"/>
      <c r="J1465" s="88"/>
      <c r="K1465" s="203"/>
      <c r="L1465" s="88"/>
      <c r="M1465" s="204"/>
      <c r="N1465" s="88"/>
      <c r="O1465" s="204"/>
      <c r="P1465" s="205"/>
      <c r="Q1465" s="88"/>
      <c r="R1465" s="88"/>
      <c r="S1465" s="88"/>
      <c r="T1465" s="88"/>
      <c r="U1465" s="88"/>
      <c r="V1465" s="88"/>
      <c r="W1465" s="88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  <c r="CG1465" s="40"/>
      <c r="CH1465" s="40"/>
      <c r="CI1465" s="40"/>
      <c r="CJ1465" s="40"/>
      <c r="CK1465" s="40"/>
      <c r="CL1465" s="40"/>
      <c r="CM1465" s="40"/>
      <c r="CN1465" s="40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  <c r="FQ1465" s="40"/>
      <c r="FR1465" s="40"/>
      <c r="FS1465" s="40"/>
      <c r="FT1465" s="40"/>
      <c r="FU1465" s="40"/>
      <c r="FV1465" s="40"/>
      <c r="FW1465" s="40"/>
      <c r="FX1465" s="40"/>
      <c r="FY1465" s="40"/>
      <c r="FZ1465" s="40"/>
      <c r="GA1465" s="40"/>
      <c r="GB1465" s="40"/>
      <c r="GC1465" s="40"/>
      <c r="GD1465" s="40"/>
      <c r="GE1465" s="88"/>
      <c r="GF1465" s="88"/>
      <c r="GG1465" s="88"/>
      <c r="GH1465" s="88"/>
      <c r="GI1465" s="88"/>
      <c r="GJ1465" s="88"/>
      <c r="GK1465" s="88"/>
      <c r="GL1465" s="88"/>
      <c r="GM1465" s="88"/>
      <c r="GN1465" s="88"/>
    </row>
    <row r="1466" spans="1:196" s="195" customFormat="1">
      <c r="A1466" s="4"/>
      <c r="B1466" s="194"/>
      <c r="C1466" s="194"/>
      <c r="D1466" s="194"/>
      <c r="E1466" s="88"/>
      <c r="F1466" s="202"/>
      <c r="G1466" s="202"/>
      <c r="I1466" s="88"/>
      <c r="J1466" s="88"/>
      <c r="K1466" s="203"/>
      <c r="L1466" s="88"/>
      <c r="M1466" s="204"/>
      <c r="N1466" s="88"/>
      <c r="O1466" s="204"/>
      <c r="P1466" s="205"/>
      <c r="Q1466" s="88"/>
      <c r="R1466" s="88"/>
      <c r="S1466" s="88"/>
      <c r="T1466" s="88"/>
      <c r="U1466" s="88"/>
      <c r="V1466" s="88"/>
      <c r="W1466" s="88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  <c r="CG1466" s="40"/>
      <c r="CH1466" s="40"/>
      <c r="CI1466" s="40"/>
      <c r="CJ1466" s="40"/>
      <c r="CK1466" s="40"/>
      <c r="CL1466" s="40"/>
      <c r="CM1466" s="40"/>
      <c r="CN1466" s="40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  <c r="FQ1466" s="40"/>
      <c r="FR1466" s="40"/>
      <c r="FS1466" s="40"/>
      <c r="FT1466" s="40"/>
      <c r="FU1466" s="40"/>
      <c r="FV1466" s="40"/>
      <c r="FW1466" s="40"/>
      <c r="FX1466" s="40"/>
      <c r="FY1466" s="40"/>
      <c r="FZ1466" s="40"/>
      <c r="GA1466" s="40"/>
      <c r="GB1466" s="40"/>
      <c r="GC1466" s="40"/>
      <c r="GD1466" s="40"/>
      <c r="GE1466" s="88"/>
      <c r="GF1466" s="88"/>
      <c r="GG1466" s="88"/>
      <c r="GH1466" s="88"/>
      <c r="GI1466" s="88"/>
      <c r="GJ1466" s="88"/>
      <c r="GK1466" s="88"/>
      <c r="GL1466" s="88"/>
      <c r="GM1466" s="88"/>
      <c r="GN1466" s="88"/>
    </row>
    <row r="1467" spans="1:196" s="195" customFormat="1">
      <c r="A1467" s="4"/>
      <c r="B1467" s="194"/>
      <c r="C1467" s="194"/>
      <c r="D1467" s="194"/>
      <c r="E1467" s="88"/>
      <c r="F1467" s="202"/>
      <c r="G1467" s="202"/>
      <c r="I1467" s="88"/>
      <c r="J1467" s="88"/>
      <c r="K1467" s="203"/>
      <c r="L1467" s="88"/>
      <c r="M1467" s="204"/>
      <c r="N1467" s="88"/>
      <c r="O1467" s="204"/>
      <c r="P1467" s="205"/>
      <c r="Q1467" s="88"/>
      <c r="R1467" s="88"/>
      <c r="S1467" s="88"/>
      <c r="T1467" s="88"/>
      <c r="U1467" s="88"/>
      <c r="V1467" s="88"/>
      <c r="W1467" s="88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  <c r="CG1467" s="40"/>
      <c r="CH1467" s="40"/>
      <c r="CI1467" s="40"/>
      <c r="CJ1467" s="40"/>
      <c r="CK1467" s="40"/>
      <c r="CL1467" s="40"/>
      <c r="CM1467" s="40"/>
      <c r="CN1467" s="40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  <c r="FQ1467" s="40"/>
      <c r="FR1467" s="40"/>
      <c r="FS1467" s="40"/>
      <c r="FT1467" s="40"/>
      <c r="FU1467" s="40"/>
      <c r="FV1467" s="40"/>
      <c r="FW1467" s="40"/>
      <c r="FX1467" s="40"/>
      <c r="FY1467" s="40"/>
      <c r="FZ1467" s="40"/>
      <c r="GA1467" s="40"/>
      <c r="GB1467" s="40"/>
      <c r="GC1467" s="40"/>
      <c r="GD1467" s="40"/>
      <c r="GE1467" s="88"/>
      <c r="GF1467" s="88"/>
      <c r="GG1467" s="88"/>
      <c r="GH1467" s="88"/>
      <c r="GI1467" s="88"/>
      <c r="GJ1467" s="88"/>
      <c r="GK1467" s="88"/>
      <c r="GL1467" s="88"/>
      <c r="GM1467" s="88"/>
      <c r="GN1467" s="88"/>
    </row>
    <row r="1468" spans="1:196" s="195" customFormat="1">
      <c r="A1468" s="4"/>
      <c r="B1468" s="194"/>
      <c r="C1468" s="194"/>
      <c r="D1468" s="194"/>
      <c r="E1468" s="88"/>
      <c r="F1468" s="202"/>
      <c r="G1468" s="202"/>
      <c r="I1468" s="88"/>
      <c r="J1468" s="88"/>
      <c r="K1468" s="203"/>
      <c r="L1468" s="88"/>
      <c r="M1468" s="204"/>
      <c r="N1468" s="88"/>
      <c r="O1468" s="204"/>
      <c r="P1468" s="205"/>
      <c r="Q1468" s="88"/>
      <c r="R1468" s="88"/>
      <c r="S1468" s="88"/>
      <c r="T1468" s="88"/>
      <c r="U1468" s="88"/>
      <c r="V1468" s="88"/>
      <c r="W1468" s="88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  <c r="CG1468" s="40"/>
      <c r="CH1468" s="40"/>
      <c r="CI1468" s="40"/>
      <c r="CJ1468" s="40"/>
      <c r="CK1468" s="40"/>
      <c r="CL1468" s="40"/>
      <c r="CM1468" s="40"/>
      <c r="CN1468" s="40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  <c r="FQ1468" s="40"/>
      <c r="FR1468" s="40"/>
      <c r="FS1468" s="40"/>
      <c r="FT1468" s="40"/>
      <c r="FU1468" s="40"/>
      <c r="FV1468" s="40"/>
      <c r="FW1468" s="40"/>
      <c r="FX1468" s="40"/>
      <c r="FY1468" s="40"/>
      <c r="FZ1468" s="40"/>
      <c r="GA1468" s="40"/>
      <c r="GB1468" s="40"/>
      <c r="GC1468" s="40"/>
      <c r="GD1468" s="40"/>
      <c r="GE1468" s="88"/>
      <c r="GF1468" s="88"/>
      <c r="GG1468" s="88"/>
      <c r="GH1468" s="88"/>
      <c r="GI1468" s="88"/>
      <c r="GJ1468" s="88"/>
      <c r="GK1468" s="88"/>
      <c r="GL1468" s="88"/>
      <c r="GM1468" s="88"/>
      <c r="GN1468" s="88"/>
    </row>
    <row r="1469" spans="1:196" s="195" customFormat="1">
      <c r="A1469" s="4"/>
      <c r="B1469" s="194"/>
      <c r="C1469" s="194"/>
      <c r="D1469" s="194"/>
      <c r="E1469" s="88"/>
      <c r="F1469" s="202"/>
      <c r="G1469" s="202"/>
      <c r="I1469" s="88"/>
      <c r="J1469" s="88"/>
      <c r="K1469" s="203"/>
      <c r="L1469" s="88"/>
      <c r="M1469" s="204"/>
      <c r="N1469" s="88"/>
      <c r="O1469" s="204"/>
      <c r="P1469" s="205"/>
      <c r="Q1469" s="88"/>
      <c r="R1469" s="88"/>
      <c r="S1469" s="88"/>
      <c r="T1469" s="88"/>
      <c r="U1469" s="88"/>
      <c r="V1469" s="88"/>
      <c r="W1469" s="88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  <c r="CG1469" s="40"/>
      <c r="CH1469" s="40"/>
      <c r="CI1469" s="40"/>
      <c r="CJ1469" s="40"/>
      <c r="CK1469" s="40"/>
      <c r="CL1469" s="40"/>
      <c r="CM1469" s="40"/>
      <c r="CN1469" s="40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  <c r="FQ1469" s="40"/>
      <c r="FR1469" s="40"/>
      <c r="FS1469" s="40"/>
      <c r="FT1469" s="40"/>
      <c r="FU1469" s="40"/>
      <c r="FV1469" s="40"/>
      <c r="FW1469" s="40"/>
      <c r="FX1469" s="40"/>
      <c r="FY1469" s="40"/>
      <c r="FZ1469" s="40"/>
      <c r="GA1469" s="40"/>
      <c r="GB1469" s="40"/>
      <c r="GC1469" s="40"/>
      <c r="GD1469" s="40"/>
      <c r="GE1469" s="88"/>
      <c r="GF1469" s="88"/>
      <c r="GG1469" s="88"/>
      <c r="GH1469" s="88"/>
      <c r="GI1469" s="88"/>
      <c r="GJ1469" s="88"/>
      <c r="GK1469" s="88"/>
      <c r="GL1469" s="88"/>
      <c r="GM1469" s="88"/>
      <c r="GN1469" s="88"/>
    </row>
    <row r="1470" spans="1:196" s="195" customFormat="1">
      <c r="A1470" s="4"/>
      <c r="B1470" s="194"/>
      <c r="C1470" s="194"/>
      <c r="D1470" s="194"/>
      <c r="E1470" s="88"/>
      <c r="F1470" s="202"/>
      <c r="G1470" s="202"/>
      <c r="I1470" s="88"/>
      <c r="J1470" s="88"/>
      <c r="K1470" s="203"/>
      <c r="L1470" s="88"/>
      <c r="M1470" s="204"/>
      <c r="N1470" s="88"/>
      <c r="O1470" s="204"/>
      <c r="P1470" s="205"/>
      <c r="Q1470" s="88"/>
      <c r="R1470" s="88"/>
      <c r="S1470" s="88"/>
      <c r="T1470" s="88"/>
      <c r="U1470" s="88"/>
      <c r="V1470" s="88"/>
      <c r="W1470" s="88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  <c r="CG1470" s="40"/>
      <c r="CH1470" s="40"/>
      <c r="CI1470" s="40"/>
      <c r="CJ1470" s="40"/>
      <c r="CK1470" s="40"/>
      <c r="CL1470" s="40"/>
      <c r="CM1470" s="40"/>
      <c r="CN1470" s="40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  <c r="FQ1470" s="40"/>
      <c r="FR1470" s="40"/>
      <c r="FS1470" s="40"/>
      <c r="FT1470" s="40"/>
      <c r="FU1470" s="40"/>
      <c r="FV1470" s="40"/>
      <c r="FW1470" s="40"/>
      <c r="FX1470" s="40"/>
      <c r="FY1470" s="40"/>
      <c r="FZ1470" s="40"/>
      <c r="GA1470" s="40"/>
      <c r="GB1470" s="40"/>
      <c r="GC1470" s="40"/>
      <c r="GD1470" s="40"/>
      <c r="GE1470" s="88"/>
      <c r="GF1470" s="88"/>
      <c r="GG1470" s="88"/>
      <c r="GH1470" s="88"/>
      <c r="GI1470" s="88"/>
      <c r="GJ1470" s="88"/>
      <c r="GK1470" s="88"/>
      <c r="GL1470" s="88"/>
      <c r="GM1470" s="88"/>
      <c r="GN1470" s="88"/>
    </row>
    <row r="1471" spans="1:196" s="195" customFormat="1">
      <c r="A1471" s="4"/>
      <c r="B1471" s="194"/>
      <c r="C1471" s="194"/>
      <c r="D1471" s="194"/>
      <c r="E1471" s="88"/>
      <c r="F1471" s="202"/>
      <c r="G1471" s="202"/>
      <c r="I1471" s="88"/>
      <c r="J1471" s="88"/>
      <c r="K1471" s="203"/>
      <c r="L1471" s="88"/>
      <c r="M1471" s="204"/>
      <c r="N1471" s="88"/>
      <c r="O1471" s="204"/>
      <c r="P1471" s="205"/>
      <c r="Q1471" s="88"/>
      <c r="R1471" s="88"/>
      <c r="S1471" s="88"/>
      <c r="T1471" s="88"/>
      <c r="U1471" s="88"/>
      <c r="V1471" s="88"/>
      <c r="W1471" s="88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  <c r="CG1471" s="40"/>
      <c r="CH1471" s="40"/>
      <c r="CI1471" s="40"/>
      <c r="CJ1471" s="40"/>
      <c r="CK1471" s="40"/>
      <c r="CL1471" s="40"/>
      <c r="CM1471" s="40"/>
      <c r="CN1471" s="40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  <c r="FQ1471" s="40"/>
      <c r="FR1471" s="40"/>
      <c r="FS1471" s="40"/>
      <c r="FT1471" s="40"/>
      <c r="FU1471" s="40"/>
      <c r="FV1471" s="40"/>
      <c r="FW1471" s="40"/>
      <c r="FX1471" s="40"/>
      <c r="FY1471" s="40"/>
      <c r="FZ1471" s="40"/>
      <c r="GA1471" s="40"/>
      <c r="GB1471" s="40"/>
      <c r="GC1471" s="40"/>
      <c r="GD1471" s="40"/>
      <c r="GE1471" s="88"/>
      <c r="GF1471" s="88"/>
      <c r="GG1471" s="88"/>
      <c r="GH1471" s="88"/>
      <c r="GI1471" s="88"/>
      <c r="GJ1471" s="88"/>
      <c r="GK1471" s="88"/>
      <c r="GL1471" s="88"/>
      <c r="GM1471" s="88"/>
      <c r="GN1471" s="88"/>
    </row>
    <row r="1472" spans="1:196" s="195" customFormat="1">
      <c r="A1472" s="4"/>
      <c r="B1472" s="194"/>
      <c r="C1472" s="194"/>
      <c r="D1472" s="194"/>
      <c r="E1472" s="88"/>
      <c r="F1472" s="202"/>
      <c r="G1472" s="202"/>
      <c r="I1472" s="88"/>
      <c r="J1472" s="88"/>
      <c r="K1472" s="203"/>
      <c r="L1472" s="88"/>
      <c r="M1472" s="204"/>
      <c r="N1472" s="88"/>
      <c r="O1472" s="204"/>
      <c r="P1472" s="205"/>
      <c r="Q1472" s="88"/>
      <c r="R1472" s="88"/>
      <c r="S1472" s="88"/>
      <c r="T1472" s="88"/>
      <c r="U1472" s="88"/>
      <c r="V1472" s="88"/>
      <c r="W1472" s="88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  <c r="CG1472" s="40"/>
      <c r="CH1472" s="40"/>
      <c r="CI1472" s="40"/>
      <c r="CJ1472" s="40"/>
      <c r="CK1472" s="40"/>
      <c r="CL1472" s="40"/>
      <c r="CM1472" s="40"/>
      <c r="CN1472" s="40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  <c r="FQ1472" s="40"/>
      <c r="FR1472" s="40"/>
      <c r="FS1472" s="40"/>
      <c r="FT1472" s="40"/>
      <c r="FU1472" s="40"/>
      <c r="FV1472" s="40"/>
      <c r="FW1472" s="40"/>
      <c r="FX1472" s="40"/>
      <c r="FY1472" s="40"/>
      <c r="FZ1472" s="40"/>
      <c r="GA1472" s="40"/>
      <c r="GB1472" s="40"/>
      <c r="GC1472" s="40"/>
      <c r="GD1472" s="40"/>
      <c r="GE1472" s="88"/>
      <c r="GF1472" s="88"/>
      <c r="GG1472" s="88"/>
      <c r="GH1472" s="88"/>
      <c r="GI1472" s="88"/>
      <c r="GJ1472" s="88"/>
      <c r="GK1472" s="88"/>
      <c r="GL1472" s="88"/>
      <c r="GM1472" s="88"/>
      <c r="GN1472" s="88"/>
    </row>
    <row r="1473" spans="1:196" s="195" customFormat="1">
      <c r="A1473" s="4"/>
      <c r="B1473" s="194"/>
      <c r="C1473" s="194"/>
      <c r="D1473" s="194"/>
      <c r="E1473" s="88"/>
      <c r="F1473" s="202"/>
      <c r="G1473" s="202"/>
      <c r="I1473" s="88"/>
      <c r="J1473" s="88"/>
      <c r="K1473" s="203"/>
      <c r="L1473" s="88"/>
      <c r="M1473" s="204"/>
      <c r="N1473" s="88"/>
      <c r="O1473" s="204"/>
      <c r="P1473" s="205"/>
      <c r="Q1473" s="88"/>
      <c r="R1473" s="88"/>
      <c r="S1473" s="88"/>
      <c r="T1473" s="88"/>
      <c r="U1473" s="88"/>
      <c r="V1473" s="88"/>
      <c r="W1473" s="88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  <c r="FQ1473" s="40"/>
      <c r="FR1473" s="40"/>
      <c r="FS1473" s="40"/>
      <c r="FT1473" s="40"/>
      <c r="FU1473" s="40"/>
      <c r="FV1473" s="40"/>
      <c r="FW1473" s="40"/>
      <c r="FX1473" s="40"/>
      <c r="FY1473" s="40"/>
      <c r="FZ1473" s="40"/>
      <c r="GA1473" s="40"/>
      <c r="GB1473" s="40"/>
      <c r="GC1473" s="40"/>
      <c r="GD1473" s="40"/>
      <c r="GE1473" s="88"/>
      <c r="GF1473" s="88"/>
      <c r="GG1473" s="88"/>
      <c r="GH1473" s="88"/>
      <c r="GI1473" s="88"/>
      <c r="GJ1473" s="88"/>
      <c r="GK1473" s="88"/>
      <c r="GL1473" s="88"/>
      <c r="GM1473" s="88"/>
      <c r="GN1473" s="88"/>
    </row>
    <row r="1474" spans="1:196" s="195" customFormat="1">
      <c r="A1474" s="4"/>
      <c r="B1474" s="194"/>
      <c r="C1474" s="194"/>
      <c r="D1474" s="194"/>
      <c r="E1474" s="88"/>
      <c r="F1474" s="202"/>
      <c r="G1474" s="202"/>
      <c r="I1474" s="88"/>
      <c r="J1474" s="88"/>
      <c r="K1474" s="203"/>
      <c r="L1474" s="88"/>
      <c r="M1474" s="204"/>
      <c r="N1474" s="88"/>
      <c r="O1474" s="204"/>
      <c r="P1474" s="205"/>
      <c r="Q1474" s="88"/>
      <c r="R1474" s="88"/>
      <c r="S1474" s="88"/>
      <c r="T1474" s="88"/>
      <c r="U1474" s="88"/>
      <c r="V1474" s="88"/>
      <c r="W1474" s="88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  <c r="CG1474" s="40"/>
      <c r="CH1474" s="40"/>
      <c r="CI1474" s="40"/>
      <c r="CJ1474" s="40"/>
      <c r="CK1474" s="40"/>
      <c r="CL1474" s="40"/>
      <c r="CM1474" s="40"/>
      <c r="CN1474" s="40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  <c r="FQ1474" s="40"/>
      <c r="FR1474" s="40"/>
      <c r="FS1474" s="40"/>
      <c r="FT1474" s="40"/>
      <c r="FU1474" s="40"/>
      <c r="FV1474" s="40"/>
      <c r="FW1474" s="40"/>
      <c r="FX1474" s="40"/>
      <c r="FY1474" s="40"/>
      <c r="FZ1474" s="40"/>
      <c r="GA1474" s="40"/>
      <c r="GB1474" s="40"/>
      <c r="GC1474" s="40"/>
      <c r="GD1474" s="40"/>
      <c r="GE1474" s="88"/>
      <c r="GF1474" s="88"/>
      <c r="GG1474" s="88"/>
      <c r="GH1474" s="88"/>
      <c r="GI1474" s="88"/>
      <c r="GJ1474" s="88"/>
      <c r="GK1474" s="88"/>
      <c r="GL1474" s="88"/>
      <c r="GM1474" s="88"/>
      <c r="GN1474" s="88"/>
    </row>
    <row r="1475" spans="1:196" s="195" customFormat="1">
      <c r="A1475" s="4"/>
      <c r="B1475" s="194"/>
      <c r="C1475" s="194"/>
      <c r="D1475" s="194"/>
      <c r="E1475" s="88"/>
      <c r="F1475" s="202"/>
      <c r="G1475" s="202"/>
      <c r="I1475" s="88"/>
      <c r="J1475" s="88"/>
      <c r="K1475" s="203"/>
      <c r="L1475" s="88"/>
      <c r="M1475" s="204"/>
      <c r="N1475" s="88"/>
      <c r="O1475" s="204"/>
      <c r="P1475" s="205"/>
      <c r="Q1475" s="88"/>
      <c r="R1475" s="88"/>
      <c r="S1475" s="88"/>
      <c r="T1475" s="88"/>
      <c r="U1475" s="88"/>
      <c r="V1475" s="88"/>
      <c r="W1475" s="88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  <c r="FQ1475" s="40"/>
      <c r="FR1475" s="40"/>
      <c r="FS1475" s="40"/>
      <c r="FT1475" s="40"/>
      <c r="FU1475" s="40"/>
      <c r="FV1475" s="40"/>
      <c r="FW1475" s="40"/>
      <c r="FX1475" s="40"/>
      <c r="FY1475" s="40"/>
      <c r="FZ1475" s="40"/>
      <c r="GA1475" s="40"/>
      <c r="GB1475" s="40"/>
      <c r="GC1475" s="40"/>
      <c r="GD1475" s="40"/>
      <c r="GE1475" s="88"/>
      <c r="GF1475" s="88"/>
      <c r="GG1475" s="88"/>
      <c r="GH1475" s="88"/>
      <c r="GI1475" s="88"/>
      <c r="GJ1475" s="88"/>
      <c r="GK1475" s="88"/>
      <c r="GL1475" s="88"/>
      <c r="GM1475" s="88"/>
      <c r="GN1475" s="88"/>
    </row>
    <row r="1476" spans="1:196" s="195" customFormat="1">
      <c r="A1476" s="4"/>
      <c r="B1476" s="194"/>
      <c r="C1476" s="194"/>
      <c r="D1476" s="194"/>
      <c r="E1476" s="88"/>
      <c r="F1476" s="202"/>
      <c r="G1476" s="202"/>
      <c r="I1476" s="88"/>
      <c r="J1476" s="88"/>
      <c r="K1476" s="203"/>
      <c r="L1476" s="88"/>
      <c r="M1476" s="204"/>
      <c r="N1476" s="88"/>
      <c r="O1476" s="204"/>
      <c r="P1476" s="205"/>
      <c r="Q1476" s="88"/>
      <c r="R1476" s="88"/>
      <c r="S1476" s="88"/>
      <c r="T1476" s="88"/>
      <c r="U1476" s="88"/>
      <c r="V1476" s="88"/>
      <c r="W1476" s="88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  <c r="CG1476" s="40"/>
      <c r="CH1476" s="40"/>
      <c r="CI1476" s="40"/>
      <c r="CJ1476" s="40"/>
      <c r="CK1476" s="40"/>
      <c r="CL1476" s="40"/>
      <c r="CM1476" s="40"/>
      <c r="CN1476" s="40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  <c r="FQ1476" s="40"/>
      <c r="FR1476" s="40"/>
      <c r="FS1476" s="40"/>
      <c r="FT1476" s="40"/>
      <c r="FU1476" s="40"/>
      <c r="FV1476" s="40"/>
      <c r="FW1476" s="40"/>
      <c r="FX1476" s="40"/>
      <c r="FY1476" s="40"/>
      <c r="FZ1476" s="40"/>
      <c r="GA1476" s="40"/>
      <c r="GB1476" s="40"/>
      <c r="GC1476" s="40"/>
      <c r="GD1476" s="40"/>
      <c r="GE1476" s="88"/>
      <c r="GF1476" s="88"/>
      <c r="GG1476" s="88"/>
      <c r="GH1476" s="88"/>
      <c r="GI1476" s="88"/>
      <c r="GJ1476" s="88"/>
      <c r="GK1476" s="88"/>
      <c r="GL1476" s="88"/>
      <c r="GM1476" s="88"/>
      <c r="GN1476" s="88"/>
    </row>
    <row r="1477" spans="1:196" s="195" customFormat="1">
      <c r="A1477" s="4"/>
      <c r="B1477" s="194"/>
      <c r="C1477" s="194"/>
      <c r="D1477" s="194"/>
      <c r="E1477" s="88"/>
      <c r="F1477" s="202"/>
      <c r="G1477" s="202"/>
      <c r="I1477" s="88"/>
      <c r="J1477" s="88"/>
      <c r="K1477" s="203"/>
      <c r="L1477" s="88"/>
      <c r="M1477" s="204"/>
      <c r="N1477" s="88"/>
      <c r="O1477" s="204"/>
      <c r="P1477" s="205"/>
      <c r="Q1477" s="88"/>
      <c r="R1477" s="88"/>
      <c r="S1477" s="88"/>
      <c r="T1477" s="88"/>
      <c r="U1477" s="88"/>
      <c r="V1477" s="88"/>
      <c r="W1477" s="88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  <c r="CG1477" s="40"/>
      <c r="CH1477" s="40"/>
      <c r="CI1477" s="40"/>
      <c r="CJ1477" s="40"/>
      <c r="CK1477" s="40"/>
      <c r="CL1477" s="40"/>
      <c r="CM1477" s="40"/>
      <c r="CN1477" s="40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  <c r="FQ1477" s="40"/>
      <c r="FR1477" s="40"/>
      <c r="FS1477" s="40"/>
      <c r="FT1477" s="40"/>
      <c r="FU1477" s="40"/>
      <c r="FV1477" s="40"/>
      <c r="FW1477" s="40"/>
      <c r="FX1477" s="40"/>
      <c r="FY1477" s="40"/>
      <c r="FZ1477" s="40"/>
      <c r="GA1477" s="40"/>
      <c r="GB1477" s="40"/>
      <c r="GC1477" s="40"/>
      <c r="GD1477" s="40"/>
      <c r="GE1477" s="88"/>
      <c r="GF1477" s="88"/>
      <c r="GG1477" s="88"/>
      <c r="GH1477" s="88"/>
      <c r="GI1477" s="88"/>
      <c r="GJ1477" s="88"/>
      <c r="GK1477" s="88"/>
      <c r="GL1477" s="88"/>
      <c r="GM1477" s="88"/>
      <c r="GN1477" s="88"/>
    </row>
    <row r="1478" spans="1:196" s="195" customFormat="1">
      <c r="A1478" s="4"/>
      <c r="B1478" s="194"/>
      <c r="C1478" s="194"/>
      <c r="D1478" s="194"/>
      <c r="E1478" s="88"/>
      <c r="F1478" s="202"/>
      <c r="G1478" s="202"/>
      <c r="I1478" s="88"/>
      <c r="J1478" s="88"/>
      <c r="K1478" s="203"/>
      <c r="L1478" s="88"/>
      <c r="M1478" s="204"/>
      <c r="N1478" s="88"/>
      <c r="O1478" s="204"/>
      <c r="P1478" s="205"/>
      <c r="Q1478" s="88"/>
      <c r="R1478" s="88"/>
      <c r="S1478" s="88"/>
      <c r="T1478" s="88"/>
      <c r="U1478" s="88"/>
      <c r="V1478" s="88"/>
      <c r="W1478" s="88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  <c r="CG1478" s="40"/>
      <c r="CH1478" s="40"/>
      <c r="CI1478" s="40"/>
      <c r="CJ1478" s="40"/>
      <c r="CK1478" s="40"/>
      <c r="CL1478" s="40"/>
      <c r="CM1478" s="40"/>
      <c r="CN1478" s="40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  <c r="FQ1478" s="40"/>
      <c r="FR1478" s="40"/>
      <c r="FS1478" s="40"/>
      <c r="FT1478" s="40"/>
      <c r="FU1478" s="40"/>
      <c r="FV1478" s="40"/>
      <c r="FW1478" s="40"/>
      <c r="FX1478" s="40"/>
      <c r="FY1478" s="40"/>
      <c r="FZ1478" s="40"/>
      <c r="GA1478" s="40"/>
      <c r="GB1478" s="40"/>
      <c r="GC1478" s="40"/>
      <c r="GD1478" s="40"/>
      <c r="GE1478" s="88"/>
      <c r="GF1478" s="88"/>
      <c r="GG1478" s="88"/>
      <c r="GH1478" s="88"/>
      <c r="GI1478" s="88"/>
      <c r="GJ1478" s="88"/>
      <c r="GK1478" s="88"/>
      <c r="GL1478" s="88"/>
      <c r="GM1478" s="88"/>
      <c r="GN1478" s="88"/>
    </row>
    <row r="1479" spans="1:196" s="195" customFormat="1">
      <c r="A1479" s="4"/>
      <c r="B1479" s="194"/>
      <c r="C1479" s="194"/>
      <c r="D1479" s="194"/>
      <c r="E1479" s="88"/>
      <c r="F1479" s="202"/>
      <c r="G1479" s="202"/>
      <c r="I1479" s="88"/>
      <c r="J1479" s="88"/>
      <c r="K1479" s="203"/>
      <c r="L1479" s="88"/>
      <c r="M1479" s="204"/>
      <c r="N1479" s="88"/>
      <c r="O1479" s="204"/>
      <c r="P1479" s="205"/>
      <c r="Q1479" s="88"/>
      <c r="R1479" s="88"/>
      <c r="S1479" s="88"/>
      <c r="T1479" s="88"/>
      <c r="U1479" s="88"/>
      <c r="V1479" s="88"/>
      <c r="W1479" s="88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  <c r="CG1479" s="40"/>
      <c r="CH1479" s="40"/>
      <c r="CI1479" s="40"/>
      <c r="CJ1479" s="40"/>
      <c r="CK1479" s="40"/>
      <c r="CL1479" s="40"/>
      <c r="CM1479" s="40"/>
      <c r="CN1479" s="40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  <c r="FQ1479" s="40"/>
      <c r="FR1479" s="40"/>
      <c r="FS1479" s="40"/>
      <c r="FT1479" s="40"/>
      <c r="FU1479" s="40"/>
      <c r="FV1479" s="40"/>
      <c r="FW1479" s="40"/>
      <c r="FX1479" s="40"/>
      <c r="FY1479" s="40"/>
      <c r="FZ1479" s="40"/>
      <c r="GA1479" s="40"/>
      <c r="GB1479" s="40"/>
      <c r="GC1479" s="40"/>
      <c r="GD1479" s="40"/>
      <c r="GE1479" s="88"/>
      <c r="GF1479" s="88"/>
      <c r="GG1479" s="88"/>
      <c r="GH1479" s="88"/>
      <c r="GI1479" s="88"/>
      <c r="GJ1479" s="88"/>
      <c r="GK1479" s="88"/>
      <c r="GL1479" s="88"/>
      <c r="GM1479" s="88"/>
      <c r="GN1479" s="88"/>
    </row>
    <row r="1480" spans="1:196" s="195" customFormat="1">
      <c r="A1480" s="4"/>
      <c r="B1480" s="194"/>
      <c r="C1480" s="194"/>
      <c r="D1480" s="194"/>
      <c r="E1480" s="88"/>
      <c r="F1480" s="202"/>
      <c r="G1480" s="202"/>
      <c r="I1480" s="88"/>
      <c r="J1480" s="88"/>
      <c r="K1480" s="203"/>
      <c r="L1480" s="88"/>
      <c r="M1480" s="204"/>
      <c r="N1480" s="88"/>
      <c r="O1480" s="204"/>
      <c r="P1480" s="205"/>
      <c r="Q1480" s="88"/>
      <c r="R1480" s="88"/>
      <c r="S1480" s="88"/>
      <c r="T1480" s="88"/>
      <c r="U1480" s="88"/>
      <c r="V1480" s="88"/>
      <c r="W1480" s="88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  <c r="CG1480" s="40"/>
      <c r="CH1480" s="40"/>
      <c r="CI1480" s="40"/>
      <c r="CJ1480" s="40"/>
      <c r="CK1480" s="40"/>
      <c r="CL1480" s="40"/>
      <c r="CM1480" s="40"/>
      <c r="CN1480" s="40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  <c r="FQ1480" s="40"/>
      <c r="FR1480" s="40"/>
      <c r="FS1480" s="40"/>
      <c r="FT1480" s="40"/>
      <c r="FU1480" s="40"/>
      <c r="FV1480" s="40"/>
      <c r="FW1480" s="40"/>
      <c r="FX1480" s="40"/>
      <c r="FY1480" s="40"/>
      <c r="FZ1480" s="40"/>
      <c r="GA1480" s="40"/>
      <c r="GB1480" s="40"/>
      <c r="GC1480" s="40"/>
      <c r="GD1480" s="40"/>
      <c r="GE1480" s="88"/>
      <c r="GF1480" s="88"/>
      <c r="GG1480" s="88"/>
      <c r="GH1480" s="88"/>
      <c r="GI1480" s="88"/>
      <c r="GJ1480" s="88"/>
      <c r="GK1480" s="88"/>
      <c r="GL1480" s="88"/>
      <c r="GM1480" s="88"/>
      <c r="GN1480" s="88"/>
    </row>
    <row r="1481" spans="1:196" s="195" customFormat="1">
      <c r="A1481" s="4"/>
      <c r="B1481" s="194"/>
      <c r="C1481" s="194"/>
      <c r="D1481" s="194"/>
      <c r="E1481" s="88"/>
      <c r="F1481" s="202"/>
      <c r="G1481" s="202"/>
      <c r="I1481" s="88"/>
      <c r="J1481" s="88"/>
      <c r="K1481" s="203"/>
      <c r="L1481" s="88"/>
      <c r="M1481" s="204"/>
      <c r="N1481" s="88"/>
      <c r="O1481" s="204"/>
      <c r="P1481" s="205"/>
      <c r="Q1481" s="88"/>
      <c r="R1481" s="88"/>
      <c r="S1481" s="88"/>
      <c r="T1481" s="88"/>
      <c r="U1481" s="88"/>
      <c r="V1481" s="88"/>
      <c r="W1481" s="88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  <c r="CG1481" s="40"/>
      <c r="CH1481" s="40"/>
      <c r="CI1481" s="40"/>
      <c r="CJ1481" s="40"/>
      <c r="CK1481" s="40"/>
      <c r="CL1481" s="40"/>
      <c r="CM1481" s="40"/>
      <c r="CN1481" s="40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  <c r="FQ1481" s="40"/>
      <c r="FR1481" s="40"/>
      <c r="FS1481" s="40"/>
      <c r="FT1481" s="40"/>
      <c r="FU1481" s="40"/>
      <c r="FV1481" s="40"/>
      <c r="FW1481" s="40"/>
      <c r="FX1481" s="40"/>
      <c r="FY1481" s="40"/>
      <c r="FZ1481" s="40"/>
      <c r="GA1481" s="40"/>
      <c r="GB1481" s="40"/>
      <c r="GC1481" s="40"/>
      <c r="GD1481" s="40"/>
      <c r="GE1481" s="88"/>
      <c r="GF1481" s="88"/>
      <c r="GG1481" s="88"/>
      <c r="GH1481" s="88"/>
      <c r="GI1481" s="88"/>
      <c r="GJ1481" s="88"/>
      <c r="GK1481" s="88"/>
      <c r="GL1481" s="88"/>
      <c r="GM1481" s="88"/>
      <c r="GN1481" s="88"/>
    </row>
    <row r="1482" spans="1:196" s="195" customFormat="1">
      <c r="A1482" s="4"/>
      <c r="B1482" s="194"/>
      <c r="C1482" s="194"/>
      <c r="D1482" s="194"/>
      <c r="E1482" s="88"/>
      <c r="F1482" s="202"/>
      <c r="G1482" s="202"/>
      <c r="I1482" s="88"/>
      <c r="J1482" s="88"/>
      <c r="K1482" s="203"/>
      <c r="L1482" s="88"/>
      <c r="M1482" s="204"/>
      <c r="N1482" s="88"/>
      <c r="O1482" s="204"/>
      <c r="P1482" s="205"/>
      <c r="Q1482" s="88"/>
      <c r="R1482" s="88"/>
      <c r="S1482" s="88"/>
      <c r="T1482" s="88"/>
      <c r="U1482" s="88"/>
      <c r="V1482" s="88"/>
      <c r="W1482" s="88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  <c r="CG1482" s="40"/>
      <c r="CH1482" s="40"/>
      <c r="CI1482" s="40"/>
      <c r="CJ1482" s="40"/>
      <c r="CK1482" s="40"/>
      <c r="CL1482" s="40"/>
      <c r="CM1482" s="40"/>
      <c r="CN1482" s="40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  <c r="FQ1482" s="40"/>
      <c r="FR1482" s="40"/>
      <c r="FS1482" s="40"/>
      <c r="FT1482" s="40"/>
      <c r="FU1482" s="40"/>
      <c r="FV1482" s="40"/>
      <c r="FW1482" s="40"/>
      <c r="FX1482" s="40"/>
      <c r="FY1482" s="40"/>
      <c r="FZ1482" s="40"/>
      <c r="GA1482" s="40"/>
      <c r="GB1482" s="40"/>
      <c r="GC1482" s="40"/>
      <c r="GD1482" s="40"/>
      <c r="GE1482" s="88"/>
      <c r="GF1482" s="88"/>
      <c r="GG1482" s="88"/>
      <c r="GH1482" s="88"/>
      <c r="GI1482" s="88"/>
      <c r="GJ1482" s="88"/>
      <c r="GK1482" s="88"/>
      <c r="GL1482" s="88"/>
      <c r="GM1482" s="88"/>
      <c r="GN1482" s="88"/>
    </row>
    <row r="1483" spans="1:196" s="195" customFormat="1">
      <c r="A1483" s="4"/>
      <c r="B1483" s="194"/>
      <c r="C1483" s="194"/>
      <c r="D1483" s="194"/>
      <c r="E1483" s="88"/>
      <c r="F1483" s="202"/>
      <c r="G1483" s="202"/>
      <c r="I1483" s="88"/>
      <c r="J1483" s="88"/>
      <c r="K1483" s="203"/>
      <c r="L1483" s="88"/>
      <c r="M1483" s="204"/>
      <c r="N1483" s="88"/>
      <c r="O1483" s="204"/>
      <c r="P1483" s="205"/>
      <c r="Q1483" s="88"/>
      <c r="R1483" s="88"/>
      <c r="S1483" s="88"/>
      <c r="T1483" s="88"/>
      <c r="U1483" s="88"/>
      <c r="V1483" s="88"/>
      <c r="W1483" s="88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  <c r="CG1483" s="40"/>
      <c r="CH1483" s="40"/>
      <c r="CI1483" s="40"/>
      <c r="CJ1483" s="40"/>
      <c r="CK1483" s="40"/>
      <c r="CL1483" s="40"/>
      <c r="CM1483" s="40"/>
      <c r="CN1483" s="40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  <c r="FQ1483" s="40"/>
      <c r="FR1483" s="40"/>
      <c r="FS1483" s="40"/>
      <c r="FT1483" s="40"/>
      <c r="FU1483" s="40"/>
      <c r="FV1483" s="40"/>
      <c r="FW1483" s="40"/>
      <c r="FX1483" s="40"/>
      <c r="FY1483" s="40"/>
      <c r="FZ1483" s="40"/>
      <c r="GA1483" s="40"/>
      <c r="GB1483" s="40"/>
      <c r="GC1483" s="40"/>
      <c r="GD1483" s="40"/>
      <c r="GE1483" s="88"/>
      <c r="GF1483" s="88"/>
      <c r="GG1483" s="88"/>
      <c r="GH1483" s="88"/>
      <c r="GI1483" s="88"/>
      <c r="GJ1483" s="88"/>
      <c r="GK1483" s="88"/>
      <c r="GL1483" s="88"/>
      <c r="GM1483" s="88"/>
      <c r="GN1483" s="88"/>
    </row>
    <row r="1484" spans="1:196" s="195" customFormat="1">
      <c r="A1484" s="4"/>
      <c r="B1484" s="194"/>
      <c r="C1484" s="194"/>
      <c r="D1484" s="194"/>
      <c r="E1484" s="88"/>
      <c r="F1484" s="202"/>
      <c r="G1484" s="202"/>
      <c r="I1484" s="88"/>
      <c r="J1484" s="88"/>
      <c r="K1484" s="203"/>
      <c r="L1484" s="88"/>
      <c r="M1484" s="204"/>
      <c r="N1484" s="88"/>
      <c r="O1484" s="204"/>
      <c r="P1484" s="205"/>
      <c r="Q1484" s="88"/>
      <c r="R1484" s="88"/>
      <c r="S1484" s="88"/>
      <c r="T1484" s="88"/>
      <c r="U1484" s="88"/>
      <c r="V1484" s="88"/>
      <c r="W1484" s="88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  <c r="CG1484" s="40"/>
      <c r="CH1484" s="40"/>
      <c r="CI1484" s="40"/>
      <c r="CJ1484" s="40"/>
      <c r="CK1484" s="40"/>
      <c r="CL1484" s="40"/>
      <c r="CM1484" s="40"/>
      <c r="CN1484" s="40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  <c r="FQ1484" s="40"/>
      <c r="FR1484" s="40"/>
      <c r="FS1484" s="40"/>
      <c r="FT1484" s="40"/>
      <c r="FU1484" s="40"/>
      <c r="FV1484" s="40"/>
      <c r="FW1484" s="40"/>
      <c r="FX1484" s="40"/>
      <c r="FY1484" s="40"/>
      <c r="FZ1484" s="40"/>
      <c r="GA1484" s="40"/>
      <c r="GB1484" s="40"/>
      <c r="GC1484" s="40"/>
      <c r="GD1484" s="40"/>
      <c r="GE1484" s="88"/>
      <c r="GF1484" s="88"/>
      <c r="GG1484" s="88"/>
      <c r="GH1484" s="88"/>
      <c r="GI1484" s="88"/>
      <c r="GJ1484" s="88"/>
      <c r="GK1484" s="88"/>
      <c r="GL1484" s="88"/>
      <c r="GM1484" s="88"/>
      <c r="GN1484" s="88"/>
    </row>
    <row r="1485" spans="1:196" s="195" customFormat="1">
      <c r="A1485" s="4"/>
      <c r="B1485" s="194"/>
      <c r="C1485" s="194"/>
      <c r="D1485" s="194"/>
      <c r="E1485" s="88"/>
      <c r="F1485" s="202"/>
      <c r="G1485" s="202"/>
      <c r="I1485" s="88"/>
      <c r="J1485" s="88"/>
      <c r="K1485" s="203"/>
      <c r="L1485" s="88"/>
      <c r="M1485" s="204"/>
      <c r="N1485" s="88"/>
      <c r="O1485" s="204"/>
      <c r="P1485" s="205"/>
      <c r="Q1485" s="88"/>
      <c r="R1485" s="88"/>
      <c r="S1485" s="88"/>
      <c r="T1485" s="88"/>
      <c r="U1485" s="88"/>
      <c r="V1485" s="88"/>
      <c r="W1485" s="88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  <c r="CG1485" s="40"/>
      <c r="CH1485" s="40"/>
      <c r="CI1485" s="40"/>
      <c r="CJ1485" s="40"/>
      <c r="CK1485" s="40"/>
      <c r="CL1485" s="40"/>
      <c r="CM1485" s="40"/>
      <c r="CN1485" s="40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  <c r="FQ1485" s="40"/>
      <c r="FR1485" s="40"/>
      <c r="FS1485" s="40"/>
      <c r="FT1485" s="40"/>
      <c r="FU1485" s="40"/>
      <c r="FV1485" s="40"/>
      <c r="FW1485" s="40"/>
      <c r="FX1485" s="40"/>
      <c r="FY1485" s="40"/>
      <c r="FZ1485" s="40"/>
      <c r="GA1485" s="40"/>
      <c r="GB1485" s="40"/>
      <c r="GC1485" s="40"/>
      <c r="GD1485" s="40"/>
      <c r="GE1485" s="88"/>
      <c r="GF1485" s="88"/>
      <c r="GG1485" s="88"/>
      <c r="GH1485" s="88"/>
      <c r="GI1485" s="88"/>
      <c r="GJ1485" s="88"/>
      <c r="GK1485" s="88"/>
      <c r="GL1485" s="88"/>
      <c r="GM1485" s="88"/>
      <c r="GN1485" s="88"/>
    </row>
    <row r="1486" spans="1:196" s="195" customFormat="1">
      <c r="A1486" s="4"/>
      <c r="B1486" s="194"/>
      <c r="C1486" s="194"/>
      <c r="D1486" s="194"/>
      <c r="E1486" s="88"/>
      <c r="F1486" s="202"/>
      <c r="G1486" s="202"/>
      <c r="I1486" s="88"/>
      <c r="J1486" s="88"/>
      <c r="K1486" s="203"/>
      <c r="L1486" s="88"/>
      <c r="M1486" s="204"/>
      <c r="N1486" s="88"/>
      <c r="O1486" s="204"/>
      <c r="P1486" s="205"/>
      <c r="Q1486" s="88"/>
      <c r="R1486" s="88"/>
      <c r="S1486" s="88"/>
      <c r="T1486" s="88"/>
      <c r="U1486" s="88"/>
      <c r="V1486" s="88"/>
      <c r="W1486" s="88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  <c r="FQ1486" s="40"/>
      <c r="FR1486" s="40"/>
      <c r="FS1486" s="40"/>
      <c r="FT1486" s="40"/>
      <c r="FU1486" s="40"/>
      <c r="FV1486" s="40"/>
      <c r="FW1486" s="40"/>
      <c r="FX1486" s="40"/>
      <c r="FY1486" s="40"/>
      <c r="FZ1486" s="40"/>
      <c r="GA1486" s="40"/>
      <c r="GB1486" s="40"/>
      <c r="GC1486" s="40"/>
      <c r="GD1486" s="40"/>
      <c r="GE1486" s="88"/>
      <c r="GF1486" s="88"/>
      <c r="GG1486" s="88"/>
      <c r="GH1486" s="88"/>
      <c r="GI1486" s="88"/>
      <c r="GJ1486" s="88"/>
      <c r="GK1486" s="88"/>
      <c r="GL1486" s="88"/>
      <c r="GM1486" s="88"/>
      <c r="GN1486" s="88"/>
    </row>
    <row r="1487" spans="1:196" s="195" customFormat="1">
      <c r="A1487" s="4"/>
      <c r="B1487" s="194"/>
      <c r="C1487" s="194"/>
      <c r="D1487" s="194"/>
      <c r="E1487" s="88"/>
      <c r="F1487" s="202"/>
      <c r="G1487" s="202"/>
      <c r="I1487" s="88"/>
      <c r="J1487" s="88"/>
      <c r="K1487" s="203"/>
      <c r="L1487" s="88"/>
      <c r="M1487" s="204"/>
      <c r="N1487" s="88"/>
      <c r="O1487" s="204"/>
      <c r="P1487" s="205"/>
      <c r="Q1487" s="88"/>
      <c r="R1487" s="88"/>
      <c r="S1487" s="88"/>
      <c r="T1487" s="88"/>
      <c r="U1487" s="88"/>
      <c r="V1487" s="88"/>
      <c r="W1487" s="88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  <c r="FQ1487" s="40"/>
      <c r="FR1487" s="40"/>
      <c r="FS1487" s="40"/>
      <c r="FT1487" s="40"/>
      <c r="FU1487" s="40"/>
      <c r="FV1487" s="40"/>
      <c r="FW1487" s="40"/>
      <c r="FX1487" s="40"/>
      <c r="FY1487" s="40"/>
      <c r="FZ1487" s="40"/>
      <c r="GA1487" s="40"/>
      <c r="GB1487" s="40"/>
      <c r="GC1487" s="40"/>
      <c r="GD1487" s="40"/>
      <c r="GE1487" s="88"/>
      <c r="GF1487" s="88"/>
      <c r="GG1487" s="88"/>
      <c r="GH1487" s="88"/>
      <c r="GI1487" s="88"/>
      <c r="GJ1487" s="88"/>
      <c r="GK1487" s="88"/>
      <c r="GL1487" s="88"/>
      <c r="GM1487" s="88"/>
      <c r="GN1487" s="88"/>
    </row>
    <row r="1488" spans="1:196" s="195" customFormat="1">
      <c r="A1488" s="4"/>
      <c r="B1488" s="194"/>
      <c r="C1488" s="194"/>
      <c r="D1488" s="194"/>
      <c r="E1488" s="88"/>
      <c r="F1488" s="202"/>
      <c r="G1488" s="202"/>
      <c r="I1488" s="88"/>
      <c r="J1488" s="88"/>
      <c r="K1488" s="203"/>
      <c r="L1488" s="88"/>
      <c r="M1488" s="204"/>
      <c r="N1488" s="88"/>
      <c r="O1488" s="204"/>
      <c r="P1488" s="205"/>
      <c r="Q1488" s="88"/>
      <c r="R1488" s="88"/>
      <c r="S1488" s="88"/>
      <c r="T1488" s="88"/>
      <c r="U1488" s="88"/>
      <c r="V1488" s="88"/>
      <c r="W1488" s="88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  <c r="FQ1488" s="40"/>
      <c r="FR1488" s="40"/>
      <c r="FS1488" s="40"/>
      <c r="FT1488" s="40"/>
      <c r="FU1488" s="40"/>
      <c r="FV1488" s="40"/>
      <c r="FW1488" s="40"/>
      <c r="FX1488" s="40"/>
      <c r="FY1488" s="40"/>
      <c r="FZ1488" s="40"/>
      <c r="GA1488" s="40"/>
      <c r="GB1488" s="40"/>
      <c r="GC1488" s="40"/>
      <c r="GD1488" s="40"/>
      <c r="GE1488" s="88"/>
      <c r="GF1488" s="88"/>
      <c r="GG1488" s="88"/>
      <c r="GH1488" s="88"/>
      <c r="GI1488" s="88"/>
      <c r="GJ1488" s="88"/>
      <c r="GK1488" s="88"/>
      <c r="GL1488" s="88"/>
      <c r="GM1488" s="88"/>
      <c r="GN1488" s="88"/>
    </row>
    <row r="1489" spans="1:196" s="195" customFormat="1">
      <c r="A1489" s="4"/>
      <c r="B1489" s="194"/>
      <c r="C1489" s="194"/>
      <c r="D1489" s="194"/>
      <c r="E1489" s="88"/>
      <c r="F1489" s="202"/>
      <c r="G1489" s="202"/>
      <c r="I1489" s="88"/>
      <c r="J1489" s="88"/>
      <c r="K1489" s="203"/>
      <c r="L1489" s="88"/>
      <c r="M1489" s="204"/>
      <c r="N1489" s="88"/>
      <c r="O1489" s="204"/>
      <c r="P1489" s="205"/>
      <c r="Q1489" s="88"/>
      <c r="R1489" s="88"/>
      <c r="S1489" s="88"/>
      <c r="T1489" s="88"/>
      <c r="U1489" s="88"/>
      <c r="V1489" s="88"/>
      <c r="W1489" s="88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  <c r="FQ1489" s="40"/>
      <c r="FR1489" s="40"/>
      <c r="FS1489" s="40"/>
      <c r="FT1489" s="40"/>
      <c r="FU1489" s="40"/>
      <c r="FV1489" s="40"/>
      <c r="FW1489" s="40"/>
      <c r="FX1489" s="40"/>
      <c r="FY1489" s="40"/>
      <c r="FZ1489" s="40"/>
      <c r="GA1489" s="40"/>
      <c r="GB1489" s="40"/>
      <c r="GC1489" s="40"/>
      <c r="GD1489" s="40"/>
      <c r="GE1489" s="88"/>
      <c r="GF1489" s="88"/>
      <c r="GG1489" s="88"/>
      <c r="GH1489" s="88"/>
      <c r="GI1489" s="88"/>
      <c r="GJ1489" s="88"/>
      <c r="GK1489" s="88"/>
      <c r="GL1489" s="88"/>
      <c r="GM1489" s="88"/>
      <c r="GN1489" s="88"/>
    </row>
    <row r="1490" spans="1:196" s="195" customFormat="1">
      <c r="A1490" s="4"/>
      <c r="B1490" s="194"/>
      <c r="C1490" s="194"/>
      <c r="D1490" s="194"/>
      <c r="E1490" s="88"/>
      <c r="F1490" s="202"/>
      <c r="G1490" s="202"/>
      <c r="I1490" s="88"/>
      <c r="J1490" s="88"/>
      <c r="K1490" s="203"/>
      <c r="L1490" s="88"/>
      <c r="M1490" s="204"/>
      <c r="N1490" s="88"/>
      <c r="O1490" s="204"/>
      <c r="P1490" s="205"/>
      <c r="Q1490" s="88"/>
      <c r="R1490" s="88"/>
      <c r="S1490" s="88"/>
      <c r="T1490" s="88"/>
      <c r="U1490" s="88"/>
      <c r="V1490" s="88"/>
      <c r="W1490" s="88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  <c r="FQ1490" s="40"/>
      <c r="FR1490" s="40"/>
      <c r="FS1490" s="40"/>
      <c r="FT1490" s="40"/>
      <c r="FU1490" s="40"/>
      <c r="FV1490" s="40"/>
      <c r="FW1490" s="40"/>
      <c r="FX1490" s="40"/>
      <c r="FY1490" s="40"/>
      <c r="FZ1490" s="40"/>
      <c r="GA1490" s="40"/>
      <c r="GB1490" s="40"/>
      <c r="GC1490" s="40"/>
      <c r="GD1490" s="40"/>
      <c r="GE1490" s="88"/>
      <c r="GF1490" s="88"/>
      <c r="GG1490" s="88"/>
      <c r="GH1490" s="88"/>
      <c r="GI1490" s="88"/>
      <c r="GJ1490" s="88"/>
      <c r="GK1490" s="88"/>
      <c r="GL1490" s="88"/>
      <c r="GM1490" s="88"/>
      <c r="GN1490" s="88"/>
    </row>
    <row r="1491" spans="1:196" s="195" customFormat="1">
      <c r="A1491" s="4"/>
      <c r="B1491" s="194"/>
      <c r="C1491" s="194"/>
      <c r="D1491" s="194"/>
      <c r="E1491" s="88"/>
      <c r="F1491" s="202"/>
      <c r="G1491" s="202"/>
      <c r="I1491" s="88"/>
      <c r="J1491" s="88"/>
      <c r="K1491" s="203"/>
      <c r="L1491" s="88"/>
      <c r="M1491" s="204"/>
      <c r="N1491" s="88"/>
      <c r="O1491" s="204"/>
      <c r="P1491" s="205"/>
      <c r="Q1491" s="88"/>
      <c r="R1491" s="88"/>
      <c r="S1491" s="88"/>
      <c r="T1491" s="88"/>
      <c r="U1491" s="88"/>
      <c r="V1491" s="88"/>
      <c r="W1491" s="88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  <c r="FQ1491" s="40"/>
      <c r="FR1491" s="40"/>
      <c r="FS1491" s="40"/>
      <c r="FT1491" s="40"/>
      <c r="FU1491" s="40"/>
      <c r="FV1491" s="40"/>
      <c r="FW1491" s="40"/>
      <c r="FX1491" s="40"/>
      <c r="FY1491" s="40"/>
      <c r="FZ1491" s="40"/>
      <c r="GA1491" s="40"/>
      <c r="GB1491" s="40"/>
      <c r="GC1491" s="40"/>
      <c r="GD1491" s="40"/>
      <c r="GE1491" s="88"/>
      <c r="GF1491" s="88"/>
      <c r="GG1491" s="88"/>
      <c r="GH1491" s="88"/>
      <c r="GI1491" s="88"/>
      <c r="GJ1491" s="88"/>
      <c r="GK1491" s="88"/>
      <c r="GL1491" s="88"/>
      <c r="GM1491" s="88"/>
      <c r="GN1491" s="88"/>
    </row>
    <row r="1492" spans="1:196" s="195" customFormat="1">
      <c r="A1492" s="4"/>
      <c r="B1492" s="194"/>
      <c r="C1492" s="194"/>
      <c r="D1492" s="194"/>
      <c r="E1492" s="88"/>
      <c r="F1492" s="202"/>
      <c r="G1492" s="202"/>
      <c r="I1492" s="88"/>
      <c r="J1492" s="88"/>
      <c r="K1492" s="203"/>
      <c r="L1492" s="88"/>
      <c r="M1492" s="204"/>
      <c r="N1492" s="88"/>
      <c r="O1492" s="204"/>
      <c r="P1492" s="205"/>
      <c r="Q1492" s="88"/>
      <c r="R1492" s="88"/>
      <c r="S1492" s="88"/>
      <c r="T1492" s="88"/>
      <c r="U1492" s="88"/>
      <c r="V1492" s="88"/>
      <c r="W1492" s="88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  <c r="FQ1492" s="40"/>
      <c r="FR1492" s="40"/>
      <c r="FS1492" s="40"/>
      <c r="FT1492" s="40"/>
      <c r="FU1492" s="40"/>
      <c r="FV1492" s="40"/>
      <c r="FW1492" s="40"/>
      <c r="FX1492" s="40"/>
      <c r="FY1492" s="40"/>
      <c r="FZ1492" s="40"/>
      <c r="GA1492" s="40"/>
      <c r="GB1492" s="40"/>
      <c r="GC1492" s="40"/>
      <c r="GD1492" s="40"/>
      <c r="GE1492" s="88"/>
      <c r="GF1492" s="88"/>
      <c r="GG1492" s="88"/>
      <c r="GH1492" s="88"/>
      <c r="GI1492" s="88"/>
      <c r="GJ1492" s="88"/>
      <c r="GK1492" s="88"/>
      <c r="GL1492" s="88"/>
      <c r="GM1492" s="88"/>
      <c r="GN1492" s="88"/>
    </row>
    <row r="1493" spans="1:196" s="195" customFormat="1">
      <c r="A1493" s="4"/>
      <c r="B1493" s="194"/>
      <c r="C1493" s="194"/>
      <c r="D1493" s="194"/>
      <c r="E1493" s="88"/>
      <c r="F1493" s="202"/>
      <c r="G1493" s="202"/>
      <c r="I1493" s="88"/>
      <c r="J1493" s="88"/>
      <c r="K1493" s="203"/>
      <c r="L1493" s="88"/>
      <c r="M1493" s="204"/>
      <c r="N1493" s="88"/>
      <c r="O1493" s="204"/>
      <c r="P1493" s="205"/>
      <c r="Q1493" s="88"/>
      <c r="R1493" s="88"/>
      <c r="S1493" s="88"/>
      <c r="T1493" s="88"/>
      <c r="U1493" s="88"/>
      <c r="V1493" s="88"/>
      <c r="W1493" s="88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  <c r="FQ1493" s="40"/>
      <c r="FR1493" s="40"/>
      <c r="FS1493" s="40"/>
      <c r="FT1493" s="40"/>
      <c r="FU1493" s="40"/>
      <c r="FV1493" s="40"/>
      <c r="FW1493" s="40"/>
      <c r="FX1493" s="40"/>
      <c r="FY1493" s="40"/>
      <c r="FZ1493" s="40"/>
      <c r="GA1493" s="40"/>
      <c r="GB1493" s="40"/>
      <c r="GC1493" s="40"/>
      <c r="GD1493" s="40"/>
      <c r="GE1493" s="88"/>
      <c r="GF1493" s="88"/>
      <c r="GG1493" s="88"/>
      <c r="GH1493" s="88"/>
      <c r="GI1493" s="88"/>
      <c r="GJ1493" s="88"/>
      <c r="GK1493" s="88"/>
      <c r="GL1493" s="88"/>
      <c r="GM1493" s="88"/>
      <c r="GN1493" s="88"/>
    </row>
    <row r="1494" spans="1:196" s="195" customFormat="1">
      <c r="A1494" s="4"/>
      <c r="B1494" s="194"/>
      <c r="C1494" s="194"/>
      <c r="D1494" s="194"/>
      <c r="E1494" s="88"/>
      <c r="F1494" s="202"/>
      <c r="G1494" s="202"/>
      <c r="I1494" s="88"/>
      <c r="J1494" s="88"/>
      <c r="K1494" s="203"/>
      <c r="L1494" s="88"/>
      <c r="M1494" s="204"/>
      <c r="N1494" s="88"/>
      <c r="O1494" s="204"/>
      <c r="P1494" s="205"/>
      <c r="Q1494" s="88"/>
      <c r="R1494" s="88"/>
      <c r="S1494" s="88"/>
      <c r="T1494" s="88"/>
      <c r="U1494" s="88"/>
      <c r="V1494" s="88"/>
      <c r="W1494" s="88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  <c r="FQ1494" s="40"/>
      <c r="FR1494" s="40"/>
      <c r="FS1494" s="40"/>
      <c r="FT1494" s="40"/>
      <c r="FU1494" s="40"/>
      <c r="FV1494" s="40"/>
      <c r="FW1494" s="40"/>
      <c r="FX1494" s="40"/>
      <c r="FY1494" s="40"/>
      <c r="FZ1494" s="40"/>
      <c r="GA1494" s="40"/>
      <c r="GB1494" s="40"/>
      <c r="GC1494" s="40"/>
      <c r="GD1494" s="40"/>
      <c r="GE1494" s="88"/>
      <c r="GF1494" s="88"/>
      <c r="GG1494" s="88"/>
      <c r="GH1494" s="88"/>
      <c r="GI1494" s="88"/>
      <c r="GJ1494" s="88"/>
      <c r="GK1494" s="88"/>
      <c r="GL1494" s="88"/>
      <c r="GM1494" s="88"/>
      <c r="GN1494" s="88"/>
    </row>
    <row r="1495" spans="1:196" s="195" customFormat="1">
      <c r="A1495" s="4"/>
      <c r="B1495" s="194"/>
      <c r="C1495" s="194"/>
      <c r="D1495" s="194"/>
      <c r="E1495" s="88"/>
      <c r="F1495" s="202"/>
      <c r="G1495" s="202"/>
      <c r="I1495" s="88"/>
      <c r="J1495" s="88"/>
      <c r="K1495" s="203"/>
      <c r="L1495" s="88"/>
      <c r="M1495" s="204"/>
      <c r="N1495" s="88"/>
      <c r="O1495" s="204"/>
      <c r="P1495" s="205"/>
      <c r="Q1495" s="88"/>
      <c r="R1495" s="88"/>
      <c r="S1495" s="88"/>
      <c r="T1495" s="88"/>
      <c r="U1495" s="88"/>
      <c r="V1495" s="88"/>
      <c r="W1495" s="88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  <c r="FQ1495" s="40"/>
      <c r="FR1495" s="40"/>
      <c r="FS1495" s="40"/>
      <c r="FT1495" s="40"/>
      <c r="FU1495" s="40"/>
      <c r="FV1495" s="40"/>
      <c r="FW1495" s="40"/>
      <c r="FX1495" s="40"/>
      <c r="FY1495" s="40"/>
      <c r="FZ1495" s="40"/>
      <c r="GA1495" s="40"/>
      <c r="GB1495" s="40"/>
      <c r="GC1495" s="40"/>
      <c r="GD1495" s="40"/>
      <c r="GE1495" s="88"/>
      <c r="GF1495" s="88"/>
      <c r="GG1495" s="88"/>
      <c r="GH1495" s="88"/>
      <c r="GI1495" s="88"/>
      <c r="GJ1495" s="88"/>
      <c r="GK1495" s="88"/>
      <c r="GL1495" s="88"/>
      <c r="GM1495" s="88"/>
      <c r="GN1495" s="88"/>
    </row>
    <row r="1496" spans="1:196" s="195" customFormat="1">
      <c r="A1496" s="4"/>
      <c r="B1496" s="194"/>
      <c r="C1496" s="194"/>
      <c r="D1496" s="194"/>
      <c r="E1496" s="88"/>
      <c r="F1496" s="202"/>
      <c r="G1496" s="202"/>
      <c r="I1496" s="88"/>
      <c r="J1496" s="88"/>
      <c r="K1496" s="203"/>
      <c r="L1496" s="88"/>
      <c r="M1496" s="204"/>
      <c r="N1496" s="88"/>
      <c r="O1496" s="204"/>
      <c r="P1496" s="205"/>
      <c r="Q1496" s="88"/>
      <c r="R1496" s="88"/>
      <c r="S1496" s="88"/>
      <c r="T1496" s="88"/>
      <c r="U1496" s="88"/>
      <c r="V1496" s="88"/>
      <c r="W1496" s="88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  <c r="FQ1496" s="40"/>
      <c r="FR1496" s="40"/>
      <c r="FS1496" s="40"/>
      <c r="FT1496" s="40"/>
      <c r="FU1496" s="40"/>
      <c r="FV1496" s="40"/>
      <c r="FW1496" s="40"/>
      <c r="FX1496" s="40"/>
      <c r="FY1496" s="40"/>
      <c r="FZ1496" s="40"/>
      <c r="GA1496" s="40"/>
      <c r="GB1496" s="40"/>
      <c r="GC1496" s="40"/>
      <c r="GD1496" s="40"/>
      <c r="GE1496" s="88"/>
      <c r="GF1496" s="88"/>
      <c r="GG1496" s="88"/>
      <c r="GH1496" s="88"/>
      <c r="GI1496" s="88"/>
      <c r="GJ1496" s="88"/>
      <c r="GK1496" s="88"/>
      <c r="GL1496" s="88"/>
      <c r="GM1496" s="88"/>
      <c r="GN1496" s="88"/>
    </row>
    <row r="1497" spans="1:196" s="195" customFormat="1">
      <c r="A1497" s="4"/>
      <c r="B1497" s="194"/>
      <c r="C1497" s="194"/>
      <c r="D1497" s="194"/>
      <c r="E1497" s="88"/>
      <c r="F1497" s="202"/>
      <c r="G1497" s="202"/>
      <c r="I1497" s="88"/>
      <c r="J1497" s="88"/>
      <c r="K1497" s="203"/>
      <c r="L1497" s="88"/>
      <c r="M1497" s="204"/>
      <c r="N1497" s="88"/>
      <c r="O1497" s="204"/>
      <c r="P1497" s="205"/>
      <c r="Q1497" s="88"/>
      <c r="R1497" s="88"/>
      <c r="S1497" s="88"/>
      <c r="T1497" s="88"/>
      <c r="U1497" s="88"/>
      <c r="V1497" s="88"/>
      <c r="W1497" s="88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  <c r="FQ1497" s="40"/>
      <c r="FR1497" s="40"/>
      <c r="FS1497" s="40"/>
      <c r="FT1497" s="40"/>
      <c r="FU1497" s="40"/>
      <c r="FV1497" s="40"/>
      <c r="FW1497" s="40"/>
      <c r="FX1497" s="40"/>
      <c r="FY1497" s="40"/>
      <c r="FZ1497" s="40"/>
      <c r="GA1497" s="40"/>
      <c r="GB1497" s="40"/>
      <c r="GC1497" s="40"/>
      <c r="GD1497" s="40"/>
      <c r="GE1497" s="88"/>
      <c r="GF1497" s="88"/>
      <c r="GG1497" s="88"/>
      <c r="GH1497" s="88"/>
      <c r="GI1497" s="88"/>
      <c r="GJ1497" s="88"/>
      <c r="GK1497" s="88"/>
      <c r="GL1497" s="88"/>
      <c r="GM1497" s="88"/>
      <c r="GN1497" s="88"/>
    </row>
    <row r="1498" spans="1:196" s="195" customFormat="1">
      <c r="A1498" s="4"/>
      <c r="B1498" s="194"/>
      <c r="C1498" s="194"/>
      <c r="D1498" s="194"/>
      <c r="E1498" s="88"/>
      <c r="F1498" s="202"/>
      <c r="G1498" s="202"/>
      <c r="I1498" s="88"/>
      <c r="J1498" s="88"/>
      <c r="K1498" s="203"/>
      <c r="L1498" s="88"/>
      <c r="M1498" s="204"/>
      <c r="N1498" s="88"/>
      <c r="O1498" s="204"/>
      <c r="P1498" s="205"/>
      <c r="Q1498" s="88"/>
      <c r="R1498" s="88"/>
      <c r="S1498" s="88"/>
      <c r="T1498" s="88"/>
      <c r="U1498" s="88"/>
      <c r="V1498" s="88"/>
      <c r="W1498" s="88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  <c r="FQ1498" s="40"/>
      <c r="FR1498" s="40"/>
      <c r="FS1498" s="40"/>
      <c r="FT1498" s="40"/>
      <c r="FU1498" s="40"/>
      <c r="FV1498" s="40"/>
      <c r="FW1498" s="40"/>
      <c r="FX1498" s="40"/>
      <c r="FY1498" s="40"/>
      <c r="FZ1498" s="40"/>
      <c r="GA1498" s="40"/>
      <c r="GB1498" s="40"/>
      <c r="GC1498" s="40"/>
      <c r="GD1498" s="40"/>
      <c r="GE1498" s="88"/>
      <c r="GF1498" s="88"/>
      <c r="GG1498" s="88"/>
      <c r="GH1498" s="88"/>
      <c r="GI1498" s="88"/>
      <c r="GJ1498" s="88"/>
      <c r="GK1498" s="88"/>
      <c r="GL1498" s="88"/>
      <c r="GM1498" s="88"/>
      <c r="GN1498" s="88"/>
    </row>
    <row r="1499" spans="1:196" s="195" customFormat="1">
      <c r="A1499" s="4"/>
      <c r="B1499" s="194"/>
      <c r="C1499" s="194"/>
      <c r="D1499" s="194"/>
      <c r="E1499" s="88"/>
      <c r="F1499" s="202"/>
      <c r="G1499" s="202"/>
      <c r="I1499" s="88"/>
      <c r="J1499" s="88"/>
      <c r="K1499" s="203"/>
      <c r="L1499" s="88"/>
      <c r="M1499" s="204"/>
      <c r="N1499" s="88"/>
      <c r="O1499" s="204"/>
      <c r="P1499" s="205"/>
      <c r="Q1499" s="88"/>
      <c r="R1499" s="88"/>
      <c r="S1499" s="88"/>
      <c r="T1499" s="88"/>
      <c r="U1499" s="88"/>
      <c r="V1499" s="88"/>
      <c r="W1499" s="88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  <c r="FQ1499" s="40"/>
      <c r="FR1499" s="40"/>
      <c r="FS1499" s="40"/>
      <c r="FT1499" s="40"/>
      <c r="FU1499" s="40"/>
      <c r="FV1499" s="40"/>
      <c r="FW1499" s="40"/>
      <c r="FX1499" s="40"/>
      <c r="FY1499" s="40"/>
      <c r="FZ1499" s="40"/>
      <c r="GA1499" s="40"/>
      <c r="GB1499" s="40"/>
      <c r="GC1499" s="40"/>
      <c r="GD1499" s="40"/>
      <c r="GE1499" s="88"/>
      <c r="GF1499" s="88"/>
      <c r="GG1499" s="88"/>
      <c r="GH1499" s="88"/>
      <c r="GI1499" s="88"/>
      <c r="GJ1499" s="88"/>
      <c r="GK1499" s="88"/>
      <c r="GL1499" s="88"/>
      <c r="GM1499" s="88"/>
      <c r="GN1499" s="88"/>
    </row>
    <row r="1500" spans="1:196" s="195" customFormat="1">
      <c r="A1500" s="4"/>
      <c r="B1500" s="194"/>
      <c r="C1500" s="194"/>
      <c r="D1500" s="194"/>
      <c r="E1500" s="88"/>
      <c r="F1500" s="202"/>
      <c r="G1500" s="202"/>
      <c r="I1500" s="88"/>
      <c r="J1500" s="88"/>
      <c r="K1500" s="203"/>
      <c r="L1500" s="88"/>
      <c r="M1500" s="204"/>
      <c r="N1500" s="88"/>
      <c r="O1500" s="204"/>
      <c r="P1500" s="205"/>
      <c r="Q1500" s="88"/>
      <c r="R1500" s="88"/>
      <c r="S1500" s="88"/>
      <c r="T1500" s="88"/>
      <c r="U1500" s="88"/>
      <c r="V1500" s="88"/>
      <c r="W1500" s="88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  <c r="FQ1500" s="40"/>
      <c r="FR1500" s="40"/>
      <c r="FS1500" s="40"/>
      <c r="FT1500" s="40"/>
      <c r="FU1500" s="40"/>
      <c r="FV1500" s="40"/>
      <c r="FW1500" s="40"/>
      <c r="FX1500" s="40"/>
      <c r="FY1500" s="40"/>
      <c r="FZ1500" s="40"/>
      <c r="GA1500" s="40"/>
      <c r="GB1500" s="40"/>
      <c r="GC1500" s="40"/>
      <c r="GD1500" s="40"/>
      <c r="GE1500" s="88"/>
      <c r="GF1500" s="88"/>
      <c r="GG1500" s="88"/>
      <c r="GH1500" s="88"/>
      <c r="GI1500" s="88"/>
      <c r="GJ1500" s="88"/>
      <c r="GK1500" s="88"/>
      <c r="GL1500" s="88"/>
      <c r="GM1500" s="88"/>
      <c r="GN1500" s="88"/>
    </row>
    <row r="1501" spans="1:196" s="195" customFormat="1">
      <c r="A1501" s="4"/>
      <c r="B1501" s="194"/>
      <c r="C1501" s="194"/>
      <c r="D1501" s="194"/>
      <c r="E1501" s="88"/>
      <c r="F1501" s="202"/>
      <c r="G1501" s="202"/>
      <c r="I1501" s="88"/>
      <c r="J1501" s="88"/>
      <c r="K1501" s="203"/>
      <c r="L1501" s="88"/>
      <c r="M1501" s="204"/>
      <c r="N1501" s="88"/>
      <c r="O1501" s="204"/>
      <c r="P1501" s="205"/>
      <c r="Q1501" s="88"/>
      <c r="R1501" s="88"/>
      <c r="S1501" s="88"/>
      <c r="T1501" s="88"/>
      <c r="U1501" s="88"/>
      <c r="V1501" s="88"/>
      <c r="W1501" s="88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  <c r="FQ1501" s="40"/>
      <c r="FR1501" s="40"/>
      <c r="FS1501" s="40"/>
      <c r="FT1501" s="40"/>
      <c r="FU1501" s="40"/>
      <c r="FV1501" s="40"/>
      <c r="FW1501" s="40"/>
      <c r="FX1501" s="40"/>
      <c r="FY1501" s="40"/>
      <c r="FZ1501" s="40"/>
      <c r="GA1501" s="40"/>
      <c r="GB1501" s="40"/>
      <c r="GC1501" s="40"/>
      <c r="GD1501" s="40"/>
      <c r="GE1501" s="88"/>
      <c r="GF1501" s="88"/>
      <c r="GG1501" s="88"/>
      <c r="GH1501" s="88"/>
      <c r="GI1501" s="88"/>
      <c r="GJ1501" s="88"/>
      <c r="GK1501" s="88"/>
      <c r="GL1501" s="88"/>
      <c r="GM1501" s="88"/>
      <c r="GN1501" s="88"/>
    </row>
    <row r="1502" spans="1:196" s="195" customFormat="1">
      <c r="A1502" s="4"/>
      <c r="B1502" s="194"/>
      <c r="C1502" s="194"/>
      <c r="D1502" s="194"/>
      <c r="E1502" s="88"/>
      <c r="F1502" s="202"/>
      <c r="G1502" s="202"/>
      <c r="I1502" s="88"/>
      <c r="J1502" s="88"/>
      <c r="K1502" s="203"/>
      <c r="L1502" s="88"/>
      <c r="M1502" s="204"/>
      <c r="N1502" s="88"/>
      <c r="O1502" s="204"/>
      <c r="P1502" s="205"/>
      <c r="Q1502" s="88"/>
      <c r="R1502" s="88"/>
      <c r="S1502" s="88"/>
      <c r="T1502" s="88"/>
      <c r="U1502" s="88"/>
      <c r="V1502" s="88"/>
      <c r="W1502" s="88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  <c r="FQ1502" s="40"/>
      <c r="FR1502" s="40"/>
      <c r="FS1502" s="40"/>
      <c r="FT1502" s="40"/>
      <c r="FU1502" s="40"/>
      <c r="FV1502" s="40"/>
      <c r="FW1502" s="40"/>
      <c r="FX1502" s="40"/>
      <c r="FY1502" s="40"/>
      <c r="FZ1502" s="40"/>
      <c r="GA1502" s="40"/>
      <c r="GB1502" s="40"/>
      <c r="GC1502" s="40"/>
      <c r="GD1502" s="40"/>
      <c r="GE1502" s="88"/>
      <c r="GF1502" s="88"/>
      <c r="GG1502" s="88"/>
      <c r="GH1502" s="88"/>
      <c r="GI1502" s="88"/>
      <c r="GJ1502" s="88"/>
      <c r="GK1502" s="88"/>
      <c r="GL1502" s="88"/>
      <c r="GM1502" s="88"/>
      <c r="GN1502" s="88"/>
    </row>
    <row r="1503" spans="1:196" s="195" customFormat="1">
      <c r="A1503" s="4"/>
      <c r="B1503" s="194"/>
      <c r="C1503" s="194"/>
      <c r="D1503" s="194"/>
      <c r="E1503" s="88"/>
      <c r="F1503" s="202"/>
      <c r="G1503" s="202"/>
      <c r="I1503" s="88"/>
      <c r="J1503" s="88"/>
      <c r="K1503" s="203"/>
      <c r="L1503" s="88"/>
      <c r="M1503" s="204"/>
      <c r="N1503" s="88"/>
      <c r="O1503" s="204"/>
      <c r="P1503" s="205"/>
      <c r="Q1503" s="88"/>
      <c r="R1503" s="88"/>
      <c r="S1503" s="88"/>
      <c r="T1503" s="88"/>
      <c r="U1503" s="88"/>
      <c r="V1503" s="88"/>
      <c r="W1503" s="88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  <c r="FQ1503" s="40"/>
      <c r="FR1503" s="40"/>
      <c r="FS1503" s="40"/>
      <c r="FT1503" s="40"/>
      <c r="FU1503" s="40"/>
      <c r="FV1503" s="40"/>
      <c r="FW1503" s="40"/>
      <c r="FX1503" s="40"/>
      <c r="FY1503" s="40"/>
      <c r="FZ1503" s="40"/>
      <c r="GA1503" s="40"/>
      <c r="GB1503" s="40"/>
      <c r="GC1503" s="40"/>
      <c r="GD1503" s="40"/>
      <c r="GE1503" s="88"/>
      <c r="GF1503" s="88"/>
      <c r="GG1503" s="88"/>
      <c r="GH1503" s="88"/>
      <c r="GI1503" s="88"/>
      <c r="GJ1503" s="88"/>
      <c r="GK1503" s="88"/>
      <c r="GL1503" s="88"/>
      <c r="GM1503" s="88"/>
      <c r="GN1503" s="88"/>
    </row>
    <row r="1504" spans="1:196" s="195" customFormat="1">
      <c r="A1504" s="4"/>
      <c r="B1504" s="194"/>
      <c r="C1504" s="194"/>
      <c r="D1504" s="194"/>
      <c r="E1504" s="88"/>
      <c r="F1504" s="202"/>
      <c r="G1504" s="202"/>
      <c r="I1504" s="88"/>
      <c r="J1504" s="88"/>
      <c r="K1504" s="203"/>
      <c r="L1504" s="88"/>
      <c r="M1504" s="204"/>
      <c r="N1504" s="88"/>
      <c r="O1504" s="204"/>
      <c r="P1504" s="205"/>
      <c r="Q1504" s="88"/>
      <c r="R1504" s="88"/>
      <c r="S1504" s="88"/>
      <c r="T1504" s="88"/>
      <c r="U1504" s="88"/>
      <c r="V1504" s="88"/>
      <c r="W1504" s="88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  <c r="FQ1504" s="40"/>
      <c r="FR1504" s="40"/>
      <c r="FS1504" s="40"/>
      <c r="FT1504" s="40"/>
      <c r="FU1504" s="40"/>
      <c r="FV1504" s="40"/>
      <c r="FW1504" s="40"/>
      <c r="FX1504" s="40"/>
      <c r="FY1504" s="40"/>
      <c r="FZ1504" s="40"/>
      <c r="GA1504" s="40"/>
      <c r="GB1504" s="40"/>
      <c r="GC1504" s="40"/>
      <c r="GD1504" s="40"/>
      <c r="GE1504" s="88"/>
      <c r="GF1504" s="88"/>
      <c r="GG1504" s="88"/>
      <c r="GH1504" s="88"/>
      <c r="GI1504" s="88"/>
      <c r="GJ1504" s="88"/>
      <c r="GK1504" s="88"/>
      <c r="GL1504" s="88"/>
      <c r="GM1504" s="88"/>
      <c r="GN1504" s="88"/>
    </row>
    <row r="1505" spans="1:196" s="195" customFormat="1">
      <c r="A1505" s="4"/>
      <c r="B1505" s="194"/>
      <c r="C1505" s="194"/>
      <c r="D1505" s="194"/>
      <c r="E1505" s="88"/>
      <c r="F1505" s="202"/>
      <c r="G1505" s="202"/>
      <c r="I1505" s="88"/>
      <c r="J1505" s="88"/>
      <c r="K1505" s="203"/>
      <c r="L1505" s="88"/>
      <c r="M1505" s="204"/>
      <c r="N1505" s="88"/>
      <c r="O1505" s="204"/>
      <c r="P1505" s="205"/>
      <c r="Q1505" s="88"/>
      <c r="R1505" s="88"/>
      <c r="S1505" s="88"/>
      <c r="T1505" s="88"/>
      <c r="U1505" s="88"/>
      <c r="V1505" s="88"/>
      <c r="W1505" s="88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  <c r="FQ1505" s="40"/>
      <c r="FR1505" s="40"/>
      <c r="FS1505" s="40"/>
      <c r="FT1505" s="40"/>
      <c r="FU1505" s="40"/>
      <c r="FV1505" s="40"/>
      <c r="FW1505" s="40"/>
      <c r="FX1505" s="40"/>
      <c r="FY1505" s="40"/>
      <c r="FZ1505" s="40"/>
      <c r="GA1505" s="40"/>
      <c r="GB1505" s="40"/>
      <c r="GC1505" s="40"/>
      <c r="GD1505" s="40"/>
      <c r="GE1505" s="88"/>
      <c r="GF1505" s="88"/>
      <c r="GG1505" s="88"/>
      <c r="GH1505" s="88"/>
      <c r="GI1505" s="88"/>
      <c r="GJ1505" s="88"/>
      <c r="GK1505" s="88"/>
      <c r="GL1505" s="88"/>
      <c r="GM1505" s="88"/>
      <c r="GN1505" s="88"/>
    </row>
    <row r="1506" spans="1:196" s="195" customFormat="1">
      <c r="A1506" s="4"/>
      <c r="B1506" s="194"/>
      <c r="C1506" s="194"/>
      <c r="D1506" s="194"/>
      <c r="E1506" s="88"/>
      <c r="F1506" s="202"/>
      <c r="G1506" s="202"/>
      <c r="I1506" s="88"/>
      <c r="J1506" s="88"/>
      <c r="K1506" s="203"/>
      <c r="L1506" s="88"/>
      <c r="M1506" s="204"/>
      <c r="N1506" s="88"/>
      <c r="O1506" s="204"/>
      <c r="P1506" s="205"/>
      <c r="Q1506" s="88"/>
      <c r="R1506" s="88"/>
      <c r="S1506" s="88"/>
      <c r="T1506" s="88"/>
      <c r="U1506" s="88"/>
      <c r="V1506" s="88"/>
      <c r="W1506" s="88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  <c r="FQ1506" s="40"/>
      <c r="FR1506" s="40"/>
      <c r="FS1506" s="40"/>
      <c r="FT1506" s="40"/>
      <c r="FU1506" s="40"/>
      <c r="FV1506" s="40"/>
      <c r="FW1506" s="40"/>
      <c r="FX1506" s="40"/>
      <c r="FY1506" s="40"/>
      <c r="FZ1506" s="40"/>
      <c r="GA1506" s="40"/>
      <c r="GB1506" s="40"/>
      <c r="GC1506" s="40"/>
      <c r="GD1506" s="40"/>
      <c r="GE1506" s="88"/>
      <c r="GF1506" s="88"/>
      <c r="GG1506" s="88"/>
      <c r="GH1506" s="88"/>
      <c r="GI1506" s="88"/>
      <c r="GJ1506" s="88"/>
      <c r="GK1506" s="88"/>
      <c r="GL1506" s="88"/>
      <c r="GM1506" s="88"/>
      <c r="GN1506" s="88"/>
    </row>
    <row r="1507" spans="1:196" s="195" customFormat="1">
      <c r="A1507" s="4"/>
      <c r="B1507" s="194"/>
      <c r="C1507" s="194"/>
      <c r="D1507" s="194"/>
      <c r="E1507" s="88"/>
      <c r="F1507" s="202"/>
      <c r="G1507" s="202"/>
      <c r="I1507" s="88"/>
      <c r="J1507" s="88"/>
      <c r="K1507" s="203"/>
      <c r="L1507" s="88"/>
      <c r="M1507" s="204"/>
      <c r="N1507" s="88"/>
      <c r="O1507" s="204"/>
      <c r="P1507" s="205"/>
      <c r="Q1507" s="88"/>
      <c r="R1507" s="88"/>
      <c r="S1507" s="88"/>
      <c r="T1507" s="88"/>
      <c r="U1507" s="88"/>
      <c r="V1507" s="88"/>
      <c r="W1507" s="88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  <c r="FQ1507" s="40"/>
      <c r="FR1507" s="40"/>
      <c r="FS1507" s="40"/>
      <c r="FT1507" s="40"/>
      <c r="FU1507" s="40"/>
      <c r="FV1507" s="40"/>
      <c r="FW1507" s="40"/>
      <c r="FX1507" s="40"/>
      <c r="FY1507" s="40"/>
      <c r="FZ1507" s="40"/>
      <c r="GA1507" s="40"/>
      <c r="GB1507" s="40"/>
      <c r="GC1507" s="40"/>
      <c r="GD1507" s="40"/>
      <c r="GE1507" s="88"/>
      <c r="GF1507" s="88"/>
      <c r="GG1507" s="88"/>
      <c r="GH1507" s="88"/>
      <c r="GI1507" s="88"/>
      <c r="GJ1507" s="88"/>
      <c r="GK1507" s="88"/>
      <c r="GL1507" s="88"/>
      <c r="GM1507" s="88"/>
      <c r="GN1507" s="88"/>
    </row>
    <row r="1508" spans="1:196" s="195" customFormat="1">
      <c r="A1508" s="4"/>
      <c r="B1508" s="194"/>
      <c r="C1508" s="194"/>
      <c r="D1508" s="194"/>
      <c r="E1508" s="88"/>
      <c r="F1508" s="202"/>
      <c r="G1508" s="202"/>
      <c r="I1508" s="88"/>
      <c r="J1508" s="88"/>
      <c r="K1508" s="203"/>
      <c r="L1508" s="88"/>
      <c r="M1508" s="204"/>
      <c r="N1508" s="88"/>
      <c r="O1508" s="204"/>
      <c r="P1508" s="205"/>
      <c r="Q1508" s="88"/>
      <c r="R1508" s="88"/>
      <c r="S1508" s="88"/>
      <c r="T1508" s="88"/>
      <c r="U1508" s="88"/>
      <c r="V1508" s="88"/>
      <c r="W1508" s="88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  <c r="FQ1508" s="40"/>
      <c r="FR1508" s="40"/>
      <c r="FS1508" s="40"/>
      <c r="FT1508" s="40"/>
      <c r="FU1508" s="40"/>
      <c r="FV1508" s="40"/>
      <c r="FW1508" s="40"/>
      <c r="FX1508" s="40"/>
      <c r="FY1508" s="40"/>
      <c r="FZ1508" s="40"/>
      <c r="GA1508" s="40"/>
      <c r="GB1508" s="40"/>
      <c r="GC1508" s="40"/>
      <c r="GD1508" s="40"/>
      <c r="GE1508" s="88"/>
      <c r="GF1508" s="88"/>
      <c r="GG1508" s="88"/>
      <c r="GH1508" s="88"/>
      <c r="GI1508" s="88"/>
      <c r="GJ1508" s="88"/>
      <c r="GK1508" s="88"/>
      <c r="GL1508" s="88"/>
      <c r="GM1508" s="88"/>
      <c r="GN1508" s="88"/>
    </row>
    <row r="1509" spans="1:196" s="195" customFormat="1">
      <c r="A1509" s="4"/>
      <c r="B1509" s="194"/>
      <c r="C1509" s="194"/>
      <c r="D1509" s="194"/>
      <c r="E1509" s="88"/>
      <c r="F1509" s="202"/>
      <c r="G1509" s="202"/>
      <c r="I1509" s="88"/>
      <c r="J1509" s="88"/>
      <c r="K1509" s="203"/>
      <c r="L1509" s="88"/>
      <c r="M1509" s="204"/>
      <c r="N1509" s="88"/>
      <c r="O1509" s="204"/>
      <c r="P1509" s="205"/>
      <c r="Q1509" s="88"/>
      <c r="R1509" s="88"/>
      <c r="S1509" s="88"/>
      <c r="T1509" s="88"/>
      <c r="U1509" s="88"/>
      <c r="V1509" s="88"/>
      <c r="W1509" s="88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  <c r="FQ1509" s="40"/>
      <c r="FR1509" s="40"/>
      <c r="FS1509" s="40"/>
      <c r="FT1509" s="40"/>
      <c r="FU1509" s="40"/>
      <c r="FV1509" s="40"/>
      <c r="FW1509" s="40"/>
      <c r="FX1509" s="40"/>
      <c r="FY1509" s="40"/>
      <c r="FZ1509" s="40"/>
      <c r="GA1509" s="40"/>
      <c r="GB1509" s="40"/>
      <c r="GC1509" s="40"/>
      <c r="GD1509" s="40"/>
      <c r="GE1509" s="88"/>
      <c r="GF1509" s="88"/>
      <c r="GG1509" s="88"/>
      <c r="GH1509" s="88"/>
      <c r="GI1509" s="88"/>
      <c r="GJ1509" s="88"/>
      <c r="GK1509" s="88"/>
      <c r="GL1509" s="88"/>
      <c r="GM1509" s="88"/>
      <c r="GN1509" s="88"/>
    </row>
    <row r="1510" spans="1:196" s="195" customFormat="1">
      <c r="A1510" s="4"/>
      <c r="B1510" s="194"/>
      <c r="C1510" s="194"/>
      <c r="D1510" s="194"/>
      <c r="E1510" s="88"/>
      <c r="F1510" s="202"/>
      <c r="G1510" s="202"/>
      <c r="I1510" s="88"/>
      <c r="J1510" s="88"/>
      <c r="K1510" s="203"/>
      <c r="L1510" s="88"/>
      <c r="M1510" s="204"/>
      <c r="N1510" s="88"/>
      <c r="O1510" s="204"/>
      <c r="P1510" s="205"/>
      <c r="Q1510" s="88"/>
      <c r="R1510" s="88"/>
      <c r="S1510" s="88"/>
      <c r="T1510" s="88"/>
      <c r="U1510" s="88"/>
      <c r="V1510" s="88"/>
      <c r="W1510" s="88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  <c r="FQ1510" s="40"/>
      <c r="FR1510" s="40"/>
      <c r="FS1510" s="40"/>
      <c r="FT1510" s="40"/>
      <c r="FU1510" s="40"/>
      <c r="FV1510" s="40"/>
      <c r="FW1510" s="40"/>
      <c r="FX1510" s="40"/>
      <c r="FY1510" s="40"/>
      <c r="FZ1510" s="40"/>
      <c r="GA1510" s="40"/>
      <c r="GB1510" s="40"/>
      <c r="GC1510" s="40"/>
      <c r="GD1510" s="40"/>
      <c r="GE1510" s="88"/>
      <c r="GF1510" s="88"/>
      <c r="GG1510" s="88"/>
      <c r="GH1510" s="88"/>
      <c r="GI1510" s="88"/>
      <c r="GJ1510" s="88"/>
      <c r="GK1510" s="88"/>
      <c r="GL1510" s="88"/>
      <c r="GM1510" s="88"/>
      <c r="GN1510" s="88"/>
    </row>
    <row r="1511" spans="1:196" s="195" customFormat="1">
      <c r="A1511" s="4"/>
      <c r="B1511" s="194"/>
      <c r="C1511" s="194"/>
      <c r="D1511" s="194"/>
      <c r="E1511" s="88"/>
      <c r="F1511" s="202"/>
      <c r="G1511" s="202"/>
      <c r="I1511" s="88"/>
      <c r="J1511" s="88"/>
      <c r="K1511" s="203"/>
      <c r="L1511" s="88"/>
      <c r="M1511" s="204"/>
      <c r="N1511" s="88"/>
      <c r="O1511" s="204"/>
      <c r="P1511" s="205"/>
      <c r="Q1511" s="88"/>
      <c r="R1511" s="88"/>
      <c r="S1511" s="88"/>
      <c r="T1511" s="88"/>
      <c r="U1511" s="88"/>
      <c r="V1511" s="88"/>
      <c r="W1511" s="88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  <c r="FQ1511" s="40"/>
      <c r="FR1511" s="40"/>
      <c r="FS1511" s="40"/>
      <c r="FT1511" s="40"/>
      <c r="FU1511" s="40"/>
      <c r="FV1511" s="40"/>
      <c r="FW1511" s="40"/>
      <c r="FX1511" s="40"/>
      <c r="FY1511" s="40"/>
      <c r="FZ1511" s="40"/>
      <c r="GA1511" s="40"/>
      <c r="GB1511" s="40"/>
      <c r="GC1511" s="40"/>
      <c r="GD1511" s="40"/>
      <c r="GE1511" s="88"/>
      <c r="GF1511" s="88"/>
      <c r="GG1511" s="88"/>
      <c r="GH1511" s="88"/>
      <c r="GI1511" s="88"/>
      <c r="GJ1511" s="88"/>
      <c r="GK1511" s="88"/>
      <c r="GL1511" s="88"/>
      <c r="GM1511" s="88"/>
      <c r="GN1511" s="88"/>
    </row>
    <row r="1512" spans="1:196" s="195" customFormat="1">
      <c r="A1512" s="4"/>
      <c r="B1512" s="194"/>
      <c r="C1512" s="194"/>
      <c r="D1512" s="194"/>
      <c r="E1512" s="88"/>
      <c r="F1512" s="202"/>
      <c r="G1512" s="202"/>
      <c r="I1512" s="88"/>
      <c r="J1512" s="88"/>
      <c r="K1512" s="203"/>
      <c r="L1512" s="88"/>
      <c r="M1512" s="204"/>
      <c r="N1512" s="88"/>
      <c r="O1512" s="204"/>
      <c r="P1512" s="205"/>
      <c r="Q1512" s="88"/>
      <c r="R1512" s="88"/>
      <c r="S1512" s="88"/>
      <c r="T1512" s="88"/>
      <c r="U1512" s="88"/>
      <c r="V1512" s="88"/>
      <c r="W1512" s="88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  <c r="FQ1512" s="40"/>
      <c r="FR1512" s="40"/>
      <c r="FS1512" s="40"/>
      <c r="FT1512" s="40"/>
      <c r="FU1512" s="40"/>
      <c r="FV1512" s="40"/>
      <c r="FW1512" s="40"/>
      <c r="FX1512" s="40"/>
      <c r="FY1512" s="40"/>
      <c r="FZ1512" s="40"/>
      <c r="GA1512" s="40"/>
      <c r="GB1512" s="40"/>
      <c r="GC1512" s="40"/>
      <c r="GD1512" s="40"/>
      <c r="GE1512" s="88"/>
      <c r="GF1512" s="88"/>
      <c r="GG1512" s="88"/>
      <c r="GH1512" s="88"/>
      <c r="GI1512" s="88"/>
      <c r="GJ1512" s="88"/>
      <c r="GK1512" s="88"/>
      <c r="GL1512" s="88"/>
      <c r="GM1512" s="88"/>
      <c r="GN1512" s="88"/>
    </row>
    <row r="1513" spans="1:196" s="195" customFormat="1">
      <c r="A1513" s="4"/>
      <c r="B1513" s="194"/>
      <c r="C1513" s="194"/>
      <c r="D1513" s="194"/>
      <c r="E1513" s="88"/>
      <c r="F1513" s="202"/>
      <c r="G1513" s="202"/>
      <c r="I1513" s="88"/>
      <c r="J1513" s="88"/>
      <c r="K1513" s="203"/>
      <c r="L1513" s="88"/>
      <c r="M1513" s="204"/>
      <c r="N1513" s="88"/>
      <c r="O1513" s="204"/>
      <c r="P1513" s="205"/>
      <c r="Q1513" s="88"/>
      <c r="R1513" s="88"/>
      <c r="S1513" s="88"/>
      <c r="T1513" s="88"/>
      <c r="U1513" s="88"/>
      <c r="V1513" s="88"/>
      <c r="W1513" s="88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  <c r="FQ1513" s="40"/>
      <c r="FR1513" s="40"/>
      <c r="FS1513" s="40"/>
      <c r="FT1513" s="40"/>
      <c r="FU1513" s="40"/>
      <c r="FV1513" s="40"/>
      <c r="FW1513" s="40"/>
      <c r="FX1513" s="40"/>
      <c r="FY1513" s="40"/>
      <c r="FZ1513" s="40"/>
      <c r="GA1513" s="40"/>
      <c r="GB1513" s="40"/>
      <c r="GC1513" s="40"/>
      <c r="GD1513" s="40"/>
      <c r="GE1513" s="88"/>
      <c r="GF1513" s="88"/>
      <c r="GG1513" s="88"/>
      <c r="GH1513" s="88"/>
      <c r="GI1513" s="88"/>
      <c r="GJ1513" s="88"/>
      <c r="GK1513" s="88"/>
      <c r="GL1513" s="88"/>
      <c r="GM1513" s="88"/>
      <c r="GN1513" s="88"/>
    </row>
    <row r="1514" spans="1:196" s="195" customFormat="1">
      <c r="A1514" s="4"/>
      <c r="B1514" s="194"/>
      <c r="C1514" s="194"/>
      <c r="D1514" s="194"/>
      <c r="E1514" s="88"/>
      <c r="F1514" s="202"/>
      <c r="G1514" s="202"/>
      <c r="I1514" s="88"/>
      <c r="J1514" s="88"/>
      <c r="K1514" s="203"/>
      <c r="L1514" s="88"/>
      <c r="M1514" s="204"/>
      <c r="N1514" s="88"/>
      <c r="O1514" s="204"/>
      <c r="P1514" s="205"/>
      <c r="Q1514" s="88"/>
      <c r="R1514" s="88"/>
      <c r="S1514" s="88"/>
      <c r="T1514" s="88"/>
      <c r="U1514" s="88"/>
      <c r="V1514" s="88"/>
      <c r="W1514" s="88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  <c r="FQ1514" s="40"/>
      <c r="FR1514" s="40"/>
      <c r="FS1514" s="40"/>
      <c r="FT1514" s="40"/>
      <c r="FU1514" s="40"/>
      <c r="FV1514" s="40"/>
      <c r="FW1514" s="40"/>
      <c r="FX1514" s="40"/>
      <c r="FY1514" s="40"/>
      <c r="FZ1514" s="40"/>
      <c r="GA1514" s="40"/>
      <c r="GB1514" s="40"/>
      <c r="GC1514" s="40"/>
      <c r="GD1514" s="40"/>
      <c r="GE1514" s="88"/>
      <c r="GF1514" s="88"/>
      <c r="GG1514" s="88"/>
      <c r="GH1514" s="88"/>
      <c r="GI1514" s="88"/>
      <c r="GJ1514" s="88"/>
      <c r="GK1514" s="88"/>
      <c r="GL1514" s="88"/>
      <c r="GM1514" s="88"/>
      <c r="GN1514" s="88"/>
    </row>
    <row r="1515" spans="1:196" s="195" customFormat="1">
      <c r="A1515" s="4"/>
      <c r="B1515" s="194"/>
      <c r="C1515" s="194"/>
      <c r="D1515" s="194"/>
      <c r="E1515" s="88"/>
      <c r="F1515" s="202"/>
      <c r="G1515" s="202"/>
      <c r="I1515" s="88"/>
      <c r="J1515" s="88"/>
      <c r="K1515" s="203"/>
      <c r="L1515" s="88"/>
      <c r="M1515" s="204"/>
      <c r="N1515" s="88"/>
      <c r="O1515" s="204"/>
      <c r="P1515" s="205"/>
      <c r="Q1515" s="88"/>
      <c r="R1515" s="88"/>
      <c r="S1515" s="88"/>
      <c r="T1515" s="88"/>
      <c r="U1515" s="88"/>
      <c r="V1515" s="88"/>
      <c r="W1515" s="88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  <c r="FQ1515" s="40"/>
      <c r="FR1515" s="40"/>
      <c r="FS1515" s="40"/>
      <c r="FT1515" s="40"/>
      <c r="FU1515" s="40"/>
      <c r="FV1515" s="40"/>
      <c r="FW1515" s="40"/>
      <c r="FX1515" s="40"/>
      <c r="FY1515" s="40"/>
      <c r="FZ1515" s="40"/>
      <c r="GA1515" s="40"/>
      <c r="GB1515" s="40"/>
      <c r="GC1515" s="40"/>
      <c r="GD1515" s="40"/>
      <c r="GE1515" s="88"/>
      <c r="GF1515" s="88"/>
      <c r="GG1515" s="88"/>
      <c r="GH1515" s="88"/>
      <c r="GI1515" s="88"/>
      <c r="GJ1515" s="88"/>
      <c r="GK1515" s="88"/>
      <c r="GL1515" s="88"/>
      <c r="GM1515" s="88"/>
      <c r="GN1515" s="88"/>
    </row>
    <row r="1516" spans="1:196" s="195" customFormat="1">
      <c r="A1516" s="4"/>
      <c r="B1516" s="194"/>
      <c r="C1516" s="194"/>
      <c r="D1516" s="194"/>
      <c r="E1516" s="88"/>
      <c r="F1516" s="202"/>
      <c r="G1516" s="202"/>
      <c r="I1516" s="88"/>
      <c r="J1516" s="88"/>
      <c r="K1516" s="203"/>
      <c r="L1516" s="88"/>
      <c r="M1516" s="204"/>
      <c r="N1516" s="88"/>
      <c r="O1516" s="204"/>
      <c r="P1516" s="205"/>
      <c r="Q1516" s="88"/>
      <c r="R1516" s="88"/>
      <c r="S1516" s="88"/>
      <c r="T1516" s="88"/>
      <c r="U1516" s="88"/>
      <c r="V1516" s="88"/>
      <c r="W1516" s="88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  <c r="FQ1516" s="40"/>
      <c r="FR1516" s="40"/>
      <c r="FS1516" s="40"/>
      <c r="FT1516" s="40"/>
      <c r="FU1516" s="40"/>
      <c r="FV1516" s="40"/>
      <c r="FW1516" s="40"/>
      <c r="FX1516" s="40"/>
      <c r="FY1516" s="40"/>
      <c r="FZ1516" s="40"/>
      <c r="GA1516" s="40"/>
      <c r="GB1516" s="40"/>
      <c r="GC1516" s="40"/>
      <c r="GD1516" s="40"/>
      <c r="GE1516" s="88"/>
      <c r="GF1516" s="88"/>
      <c r="GG1516" s="88"/>
      <c r="GH1516" s="88"/>
      <c r="GI1516" s="88"/>
      <c r="GJ1516" s="88"/>
      <c r="GK1516" s="88"/>
      <c r="GL1516" s="88"/>
      <c r="GM1516" s="88"/>
      <c r="GN1516" s="88"/>
    </row>
    <row r="1517" spans="1:196" s="195" customFormat="1">
      <c r="A1517" s="4"/>
      <c r="B1517" s="194"/>
      <c r="C1517" s="194"/>
      <c r="D1517" s="194"/>
      <c r="E1517" s="88"/>
      <c r="F1517" s="202"/>
      <c r="G1517" s="202"/>
      <c r="I1517" s="88"/>
      <c r="J1517" s="88"/>
      <c r="K1517" s="203"/>
      <c r="L1517" s="88"/>
      <c r="M1517" s="204"/>
      <c r="N1517" s="88"/>
      <c r="O1517" s="204"/>
      <c r="P1517" s="205"/>
      <c r="Q1517" s="88"/>
      <c r="R1517" s="88"/>
      <c r="S1517" s="88"/>
      <c r="T1517" s="88"/>
      <c r="U1517" s="88"/>
      <c r="V1517" s="88"/>
      <c r="W1517" s="88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  <c r="FQ1517" s="40"/>
      <c r="FR1517" s="40"/>
      <c r="FS1517" s="40"/>
      <c r="FT1517" s="40"/>
      <c r="FU1517" s="40"/>
      <c r="FV1517" s="40"/>
      <c r="FW1517" s="40"/>
      <c r="FX1517" s="40"/>
      <c r="FY1517" s="40"/>
      <c r="FZ1517" s="40"/>
      <c r="GA1517" s="40"/>
      <c r="GB1517" s="40"/>
      <c r="GC1517" s="40"/>
      <c r="GD1517" s="40"/>
      <c r="GE1517" s="88"/>
      <c r="GF1517" s="88"/>
      <c r="GG1517" s="88"/>
      <c r="GH1517" s="88"/>
      <c r="GI1517" s="88"/>
      <c r="GJ1517" s="88"/>
      <c r="GK1517" s="88"/>
      <c r="GL1517" s="88"/>
      <c r="GM1517" s="88"/>
      <c r="GN1517" s="88"/>
    </row>
    <row r="1518" spans="1:196" s="195" customFormat="1">
      <c r="A1518" s="4"/>
      <c r="B1518" s="194"/>
      <c r="C1518" s="194"/>
      <c r="D1518" s="194"/>
      <c r="E1518" s="88"/>
      <c r="F1518" s="202"/>
      <c r="G1518" s="202"/>
      <c r="I1518" s="88"/>
      <c r="J1518" s="88"/>
      <c r="K1518" s="203"/>
      <c r="L1518" s="88"/>
      <c r="M1518" s="204"/>
      <c r="N1518" s="88"/>
      <c r="O1518" s="204"/>
      <c r="P1518" s="205"/>
      <c r="Q1518" s="88"/>
      <c r="R1518" s="88"/>
      <c r="S1518" s="88"/>
      <c r="T1518" s="88"/>
      <c r="U1518" s="88"/>
      <c r="V1518" s="88"/>
      <c r="W1518" s="88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  <c r="FQ1518" s="40"/>
      <c r="FR1518" s="40"/>
      <c r="FS1518" s="40"/>
      <c r="FT1518" s="40"/>
      <c r="FU1518" s="40"/>
      <c r="FV1518" s="40"/>
      <c r="FW1518" s="40"/>
      <c r="FX1518" s="40"/>
      <c r="FY1518" s="40"/>
      <c r="FZ1518" s="40"/>
      <c r="GA1518" s="40"/>
      <c r="GB1518" s="40"/>
      <c r="GC1518" s="40"/>
      <c r="GD1518" s="40"/>
      <c r="GE1518" s="88"/>
      <c r="GF1518" s="88"/>
      <c r="GG1518" s="88"/>
      <c r="GH1518" s="88"/>
      <c r="GI1518" s="88"/>
      <c r="GJ1518" s="88"/>
      <c r="GK1518" s="88"/>
      <c r="GL1518" s="88"/>
      <c r="GM1518" s="88"/>
      <c r="GN1518" s="88"/>
    </row>
    <row r="1519" spans="1:196" s="195" customFormat="1">
      <c r="A1519" s="4"/>
      <c r="B1519" s="194"/>
      <c r="C1519" s="194"/>
      <c r="D1519" s="194"/>
      <c r="E1519" s="88"/>
      <c r="F1519" s="202"/>
      <c r="G1519" s="202"/>
      <c r="I1519" s="88"/>
      <c r="J1519" s="88"/>
      <c r="K1519" s="203"/>
      <c r="L1519" s="88"/>
      <c r="M1519" s="204"/>
      <c r="N1519" s="88"/>
      <c r="O1519" s="204"/>
      <c r="P1519" s="205"/>
      <c r="Q1519" s="88"/>
      <c r="R1519" s="88"/>
      <c r="S1519" s="88"/>
      <c r="T1519" s="88"/>
      <c r="U1519" s="88"/>
      <c r="V1519" s="88"/>
      <c r="W1519" s="88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  <c r="FQ1519" s="40"/>
      <c r="FR1519" s="40"/>
      <c r="FS1519" s="40"/>
      <c r="FT1519" s="40"/>
      <c r="FU1519" s="40"/>
      <c r="FV1519" s="40"/>
      <c r="FW1519" s="40"/>
      <c r="FX1519" s="40"/>
      <c r="FY1519" s="40"/>
      <c r="FZ1519" s="40"/>
      <c r="GA1519" s="40"/>
      <c r="GB1519" s="40"/>
      <c r="GC1519" s="40"/>
      <c r="GD1519" s="40"/>
      <c r="GE1519" s="88"/>
      <c r="GF1519" s="88"/>
      <c r="GG1519" s="88"/>
      <c r="GH1519" s="88"/>
      <c r="GI1519" s="88"/>
      <c r="GJ1519" s="88"/>
      <c r="GK1519" s="88"/>
      <c r="GL1519" s="88"/>
      <c r="GM1519" s="88"/>
      <c r="GN1519" s="88"/>
    </row>
    <row r="1520" spans="1:196" s="195" customFormat="1">
      <c r="A1520" s="4"/>
      <c r="B1520" s="194"/>
      <c r="C1520" s="194"/>
      <c r="D1520" s="194"/>
      <c r="E1520" s="88"/>
      <c r="F1520" s="202"/>
      <c r="G1520" s="202"/>
      <c r="I1520" s="88"/>
      <c r="J1520" s="88"/>
      <c r="K1520" s="203"/>
      <c r="L1520" s="88"/>
      <c r="M1520" s="204"/>
      <c r="N1520" s="88"/>
      <c r="O1520" s="204"/>
      <c r="P1520" s="205"/>
      <c r="Q1520" s="88"/>
      <c r="R1520" s="88"/>
      <c r="S1520" s="88"/>
      <c r="T1520" s="88"/>
      <c r="U1520" s="88"/>
      <c r="V1520" s="88"/>
      <c r="W1520" s="88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  <c r="FQ1520" s="40"/>
      <c r="FR1520" s="40"/>
      <c r="FS1520" s="40"/>
      <c r="FT1520" s="40"/>
      <c r="FU1520" s="40"/>
      <c r="FV1520" s="40"/>
      <c r="FW1520" s="40"/>
      <c r="FX1520" s="40"/>
      <c r="FY1520" s="40"/>
      <c r="FZ1520" s="40"/>
      <c r="GA1520" s="40"/>
      <c r="GB1520" s="40"/>
      <c r="GC1520" s="40"/>
      <c r="GD1520" s="40"/>
      <c r="GE1520" s="88"/>
      <c r="GF1520" s="88"/>
      <c r="GG1520" s="88"/>
      <c r="GH1520" s="88"/>
      <c r="GI1520" s="88"/>
      <c r="GJ1520" s="88"/>
      <c r="GK1520" s="88"/>
      <c r="GL1520" s="88"/>
      <c r="GM1520" s="88"/>
      <c r="GN1520" s="88"/>
    </row>
    <row r="1521" spans="1:196" s="195" customFormat="1">
      <c r="A1521" s="4"/>
      <c r="B1521" s="194"/>
      <c r="C1521" s="194"/>
      <c r="D1521" s="194"/>
      <c r="E1521" s="88"/>
      <c r="F1521" s="202"/>
      <c r="G1521" s="202"/>
      <c r="I1521" s="88"/>
      <c r="J1521" s="88"/>
      <c r="K1521" s="203"/>
      <c r="L1521" s="88"/>
      <c r="M1521" s="204"/>
      <c r="N1521" s="88"/>
      <c r="O1521" s="204"/>
      <c r="P1521" s="205"/>
      <c r="Q1521" s="88"/>
      <c r="R1521" s="88"/>
      <c r="S1521" s="88"/>
      <c r="T1521" s="88"/>
      <c r="U1521" s="88"/>
      <c r="V1521" s="88"/>
      <c r="W1521" s="88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  <c r="FQ1521" s="40"/>
      <c r="FR1521" s="40"/>
      <c r="FS1521" s="40"/>
      <c r="FT1521" s="40"/>
      <c r="FU1521" s="40"/>
      <c r="FV1521" s="40"/>
      <c r="FW1521" s="40"/>
      <c r="FX1521" s="40"/>
      <c r="FY1521" s="40"/>
      <c r="FZ1521" s="40"/>
      <c r="GA1521" s="40"/>
      <c r="GB1521" s="40"/>
      <c r="GC1521" s="40"/>
      <c r="GD1521" s="40"/>
      <c r="GE1521" s="88"/>
      <c r="GF1521" s="88"/>
      <c r="GG1521" s="88"/>
      <c r="GH1521" s="88"/>
      <c r="GI1521" s="88"/>
      <c r="GJ1521" s="88"/>
      <c r="GK1521" s="88"/>
      <c r="GL1521" s="88"/>
      <c r="GM1521" s="88"/>
      <c r="GN1521" s="88"/>
    </row>
    <row r="1522" spans="1:196" s="195" customFormat="1">
      <c r="A1522" s="4"/>
      <c r="B1522" s="194"/>
      <c r="C1522" s="194"/>
      <c r="D1522" s="194"/>
      <c r="E1522" s="88"/>
      <c r="F1522" s="202"/>
      <c r="G1522" s="202"/>
      <c r="I1522" s="88"/>
      <c r="J1522" s="88"/>
      <c r="K1522" s="203"/>
      <c r="L1522" s="88"/>
      <c r="M1522" s="204"/>
      <c r="N1522" s="88"/>
      <c r="O1522" s="204"/>
      <c r="P1522" s="205"/>
      <c r="Q1522" s="88"/>
      <c r="R1522" s="88"/>
      <c r="S1522" s="88"/>
      <c r="T1522" s="88"/>
      <c r="U1522" s="88"/>
      <c r="V1522" s="88"/>
      <c r="W1522" s="88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  <c r="FQ1522" s="40"/>
      <c r="FR1522" s="40"/>
      <c r="FS1522" s="40"/>
      <c r="FT1522" s="40"/>
      <c r="FU1522" s="40"/>
      <c r="FV1522" s="40"/>
      <c r="FW1522" s="40"/>
      <c r="FX1522" s="40"/>
      <c r="FY1522" s="40"/>
      <c r="FZ1522" s="40"/>
      <c r="GA1522" s="40"/>
      <c r="GB1522" s="40"/>
      <c r="GC1522" s="40"/>
      <c r="GD1522" s="40"/>
      <c r="GE1522" s="88"/>
      <c r="GF1522" s="88"/>
      <c r="GG1522" s="88"/>
      <c r="GH1522" s="88"/>
      <c r="GI1522" s="88"/>
      <c r="GJ1522" s="88"/>
      <c r="GK1522" s="88"/>
      <c r="GL1522" s="88"/>
      <c r="GM1522" s="88"/>
      <c r="GN1522" s="88"/>
    </row>
    <row r="1523" spans="1:196" s="195" customFormat="1">
      <c r="A1523" s="4"/>
      <c r="B1523" s="194"/>
      <c r="C1523" s="194"/>
      <c r="D1523" s="194"/>
      <c r="E1523" s="88"/>
      <c r="F1523" s="202"/>
      <c r="G1523" s="202"/>
      <c r="I1523" s="88"/>
      <c r="J1523" s="88"/>
      <c r="K1523" s="203"/>
      <c r="L1523" s="88"/>
      <c r="M1523" s="204"/>
      <c r="N1523" s="88"/>
      <c r="O1523" s="204"/>
      <c r="P1523" s="205"/>
      <c r="Q1523" s="88"/>
      <c r="R1523" s="88"/>
      <c r="S1523" s="88"/>
      <c r="T1523" s="88"/>
      <c r="U1523" s="88"/>
      <c r="V1523" s="88"/>
      <c r="W1523" s="88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  <c r="FQ1523" s="40"/>
      <c r="FR1523" s="40"/>
      <c r="FS1523" s="40"/>
      <c r="FT1523" s="40"/>
      <c r="FU1523" s="40"/>
      <c r="FV1523" s="40"/>
      <c r="FW1523" s="40"/>
      <c r="FX1523" s="40"/>
      <c r="FY1523" s="40"/>
      <c r="FZ1523" s="40"/>
      <c r="GA1523" s="40"/>
      <c r="GB1523" s="40"/>
      <c r="GC1523" s="40"/>
      <c r="GD1523" s="40"/>
      <c r="GE1523" s="88"/>
      <c r="GF1523" s="88"/>
      <c r="GG1523" s="88"/>
      <c r="GH1523" s="88"/>
      <c r="GI1523" s="88"/>
      <c r="GJ1523" s="88"/>
      <c r="GK1523" s="88"/>
      <c r="GL1523" s="88"/>
      <c r="GM1523" s="88"/>
      <c r="GN1523" s="88"/>
    </row>
    <row r="1524" spans="1:196" s="195" customFormat="1">
      <c r="A1524" s="4"/>
      <c r="B1524" s="194"/>
      <c r="C1524" s="194"/>
      <c r="D1524" s="194"/>
      <c r="E1524" s="88"/>
      <c r="F1524" s="202"/>
      <c r="G1524" s="202"/>
      <c r="I1524" s="88"/>
      <c r="J1524" s="88"/>
      <c r="K1524" s="203"/>
      <c r="L1524" s="88"/>
      <c r="M1524" s="204"/>
      <c r="N1524" s="88"/>
      <c r="O1524" s="204"/>
      <c r="P1524" s="205"/>
      <c r="Q1524" s="88"/>
      <c r="R1524" s="88"/>
      <c r="S1524" s="88"/>
      <c r="T1524" s="88"/>
      <c r="U1524" s="88"/>
      <c r="V1524" s="88"/>
      <c r="W1524" s="88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  <c r="FQ1524" s="40"/>
      <c r="FR1524" s="40"/>
      <c r="FS1524" s="40"/>
      <c r="FT1524" s="40"/>
      <c r="FU1524" s="40"/>
      <c r="FV1524" s="40"/>
      <c r="FW1524" s="40"/>
      <c r="FX1524" s="40"/>
      <c r="FY1524" s="40"/>
      <c r="FZ1524" s="40"/>
      <c r="GA1524" s="40"/>
      <c r="GB1524" s="40"/>
      <c r="GC1524" s="40"/>
      <c r="GD1524" s="40"/>
      <c r="GE1524" s="88"/>
      <c r="GF1524" s="88"/>
      <c r="GG1524" s="88"/>
      <c r="GH1524" s="88"/>
      <c r="GI1524" s="88"/>
      <c r="GJ1524" s="88"/>
      <c r="GK1524" s="88"/>
      <c r="GL1524" s="88"/>
      <c r="GM1524" s="88"/>
      <c r="GN1524" s="88"/>
    </row>
    <row r="1525" spans="1:196" s="195" customFormat="1">
      <c r="A1525" s="4"/>
      <c r="B1525" s="194"/>
      <c r="C1525" s="194"/>
      <c r="D1525" s="194"/>
      <c r="E1525" s="88"/>
      <c r="F1525" s="202"/>
      <c r="G1525" s="202"/>
      <c r="I1525" s="88"/>
      <c r="J1525" s="88"/>
      <c r="K1525" s="203"/>
      <c r="L1525" s="88"/>
      <c r="M1525" s="204"/>
      <c r="N1525" s="88"/>
      <c r="O1525" s="204"/>
      <c r="P1525" s="205"/>
      <c r="Q1525" s="88"/>
      <c r="R1525" s="88"/>
      <c r="S1525" s="88"/>
      <c r="T1525" s="88"/>
      <c r="U1525" s="88"/>
      <c r="V1525" s="88"/>
      <c r="W1525" s="88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  <c r="CG1525" s="40"/>
      <c r="CH1525" s="40"/>
      <c r="CI1525" s="40"/>
      <c r="CJ1525" s="40"/>
      <c r="CK1525" s="40"/>
      <c r="CL1525" s="40"/>
      <c r="CM1525" s="40"/>
      <c r="CN1525" s="40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  <c r="FQ1525" s="40"/>
      <c r="FR1525" s="40"/>
      <c r="FS1525" s="40"/>
      <c r="FT1525" s="40"/>
      <c r="FU1525" s="40"/>
      <c r="FV1525" s="40"/>
      <c r="FW1525" s="40"/>
      <c r="FX1525" s="40"/>
      <c r="FY1525" s="40"/>
      <c r="FZ1525" s="40"/>
      <c r="GA1525" s="40"/>
      <c r="GB1525" s="40"/>
      <c r="GC1525" s="40"/>
      <c r="GD1525" s="40"/>
      <c r="GE1525" s="88"/>
      <c r="GF1525" s="88"/>
      <c r="GG1525" s="88"/>
      <c r="GH1525" s="88"/>
      <c r="GI1525" s="88"/>
      <c r="GJ1525" s="88"/>
      <c r="GK1525" s="88"/>
      <c r="GL1525" s="88"/>
      <c r="GM1525" s="88"/>
      <c r="GN1525" s="88"/>
    </row>
    <row r="1526" spans="1:196" s="195" customFormat="1">
      <c r="A1526" s="4"/>
      <c r="B1526" s="194"/>
      <c r="C1526" s="194"/>
      <c r="D1526" s="194"/>
      <c r="E1526" s="88"/>
      <c r="F1526" s="202"/>
      <c r="G1526" s="202"/>
      <c r="I1526" s="88"/>
      <c r="J1526" s="88"/>
      <c r="K1526" s="203"/>
      <c r="L1526" s="88"/>
      <c r="M1526" s="204"/>
      <c r="N1526" s="88"/>
      <c r="O1526" s="204"/>
      <c r="P1526" s="205"/>
      <c r="Q1526" s="88"/>
      <c r="R1526" s="88"/>
      <c r="S1526" s="88"/>
      <c r="T1526" s="88"/>
      <c r="U1526" s="88"/>
      <c r="V1526" s="88"/>
      <c r="W1526" s="88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  <c r="CG1526" s="40"/>
      <c r="CH1526" s="40"/>
      <c r="CI1526" s="40"/>
      <c r="CJ1526" s="40"/>
      <c r="CK1526" s="40"/>
      <c r="CL1526" s="40"/>
      <c r="CM1526" s="40"/>
      <c r="CN1526" s="40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  <c r="FQ1526" s="40"/>
      <c r="FR1526" s="40"/>
      <c r="FS1526" s="40"/>
      <c r="FT1526" s="40"/>
      <c r="FU1526" s="40"/>
      <c r="FV1526" s="40"/>
      <c r="FW1526" s="40"/>
      <c r="FX1526" s="40"/>
      <c r="FY1526" s="40"/>
      <c r="FZ1526" s="40"/>
      <c r="GA1526" s="40"/>
      <c r="GB1526" s="40"/>
      <c r="GC1526" s="40"/>
      <c r="GD1526" s="40"/>
      <c r="GE1526" s="88"/>
      <c r="GF1526" s="88"/>
      <c r="GG1526" s="88"/>
      <c r="GH1526" s="88"/>
      <c r="GI1526" s="88"/>
      <c r="GJ1526" s="88"/>
      <c r="GK1526" s="88"/>
      <c r="GL1526" s="88"/>
      <c r="GM1526" s="88"/>
      <c r="GN1526" s="88"/>
    </row>
    <row r="1527" spans="1:196" s="195" customFormat="1">
      <c r="A1527" s="4"/>
      <c r="B1527" s="194"/>
      <c r="C1527" s="194"/>
      <c r="D1527" s="194"/>
      <c r="E1527" s="88"/>
      <c r="F1527" s="202"/>
      <c r="G1527" s="202"/>
      <c r="I1527" s="88"/>
      <c r="J1527" s="88"/>
      <c r="K1527" s="203"/>
      <c r="L1527" s="88"/>
      <c r="M1527" s="204"/>
      <c r="N1527" s="88"/>
      <c r="O1527" s="204"/>
      <c r="P1527" s="205"/>
      <c r="Q1527" s="88"/>
      <c r="R1527" s="88"/>
      <c r="S1527" s="88"/>
      <c r="T1527" s="88"/>
      <c r="U1527" s="88"/>
      <c r="V1527" s="88"/>
      <c r="W1527" s="88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  <c r="CG1527" s="40"/>
      <c r="CH1527" s="40"/>
      <c r="CI1527" s="40"/>
      <c r="CJ1527" s="40"/>
      <c r="CK1527" s="40"/>
      <c r="CL1527" s="40"/>
      <c r="CM1527" s="40"/>
      <c r="CN1527" s="40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  <c r="FQ1527" s="40"/>
      <c r="FR1527" s="40"/>
      <c r="FS1527" s="40"/>
      <c r="FT1527" s="40"/>
      <c r="FU1527" s="40"/>
      <c r="FV1527" s="40"/>
      <c r="FW1527" s="40"/>
      <c r="FX1527" s="40"/>
      <c r="FY1527" s="40"/>
      <c r="FZ1527" s="40"/>
      <c r="GA1527" s="40"/>
      <c r="GB1527" s="40"/>
      <c r="GC1527" s="40"/>
      <c r="GD1527" s="40"/>
      <c r="GE1527" s="88"/>
      <c r="GF1527" s="88"/>
      <c r="GG1527" s="88"/>
      <c r="GH1527" s="88"/>
      <c r="GI1527" s="88"/>
      <c r="GJ1527" s="88"/>
      <c r="GK1527" s="88"/>
      <c r="GL1527" s="88"/>
      <c r="GM1527" s="88"/>
      <c r="GN1527" s="88"/>
    </row>
    <row r="1528" spans="1:196" s="195" customFormat="1">
      <c r="A1528" s="4"/>
      <c r="B1528" s="194"/>
      <c r="C1528" s="194"/>
      <c r="D1528" s="194"/>
      <c r="E1528" s="88"/>
      <c r="F1528" s="202"/>
      <c r="G1528" s="202"/>
      <c r="I1528" s="88"/>
      <c r="J1528" s="88"/>
      <c r="K1528" s="203"/>
      <c r="L1528" s="88"/>
      <c r="M1528" s="204"/>
      <c r="N1528" s="88"/>
      <c r="O1528" s="204"/>
      <c r="P1528" s="205"/>
      <c r="Q1528" s="88"/>
      <c r="R1528" s="88"/>
      <c r="S1528" s="88"/>
      <c r="T1528" s="88"/>
      <c r="U1528" s="88"/>
      <c r="V1528" s="88"/>
      <c r="W1528" s="88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  <c r="CG1528" s="40"/>
      <c r="CH1528" s="40"/>
      <c r="CI1528" s="40"/>
      <c r="CJ1528" s="40"/>
      <c r="CK1528" s="40"/>
      <c r="CL1528" s="40"/>
      <c r="CM1528" s="40"/>
      <c r="CN1528" s="40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  <c r="FQ1528" s="40"/>
      <c r="FR1528" s="40"/>
      <c r="FS1528" s="40"/>
      <c r="FT1528" s="40"/>
      <c r="FU1528" s="40"/>
      <c r="FV1528" s="40"/>
      <c r="FW1528" s="40"/>
      <c r="FX1528" s="40"/>
      <c r="FY1528" s="40"/>
      <c r="FZ1528" s="40"/>
      <c r="GA1528" s="40"/>
      <c r="GB1528" s="40"/>
      <c r="GC1528" s="40"/>
      <c r="GD1528" s="40"/>
      <c r="GE1528" s="88"/>
      <c r="GF1528" s="88"/>
      <c r="GG1528" s="88"/>
      <c r="GH1528" s="88"/>
      <c r="GI1528" s="88"/>
      <c r="GJ1528" s="88"/>
      <c r="GK1528" s="88"/>
      <c r="GL1528" s="88"/>
      <c r="GM1528" s="88"/>
      <c r="GN1528" s="88"/>
    </row>
    <row r="1529" spans="1:196" s="195" customFormat="1">
      <c r="A1529" s="4"/>
      <c r="B1529" s="194"/>
      <c r="C1529" s="194"/>
      <c r="D1529" s="194"/>
      <c r="E1529" s="88"/>
      <c r="F1529" s="202"/>
      <c r="G1529" s="202"/>
      <c r="I1529" s="88"/>
      <c r="J1529" s="88"/>
      <c r="K1529" s="203"/>
      <c r="L1529" s="88"/>
      <c r="M1529" s="204"/>
      <c r="N1529" s="88"/>
      <c r="O1529" s="204"/>
      <c r="P1529" s="205"/>
      <c r="Q1529" s="88"/>
      <c r="R1529" s="88"/>
      <c r="S1529" s="88"/>
      <c r="T1529" s="88"/>
      <c r="U1529" s="88"/>
      <c r="V1529" s="88"/>
      <c r="W1529" s="88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  <c r="CG1529" s="40"/>
      <c r="CH1529" s="40"/>
      <c r="CI1529" s="40"/>
      <c r="CJ1529" s="40"/>
      <c r="CK1529" s="40"/>
      <c r="CL1529" s="40"/>
      <c r="CM1529" s="40"/>
      <c r="CN1529" s="40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  <c r="FQ1529" s="40"/>
      <c r="FR1529" s="40"/>
      <c r="FS1529" s="40"/>
      <c r="FT1529" s="40"/>
      <c r="FU1529" s="40"/>
      <c r="FV1529" s="40"/>
      <c r="FW1529" s="40"/>
      <c r="FX1529" s="40"/>
      <c r="FY1529" s="40"/>
      <c r="FZ1529" s="40"/>
      <c r="GA1529" s="40"/>
      <c r="GB1529" s="40"/>
      <c r="GC1529" s="40"/>
      <c r="GD1529" s="40"/>
      <c r="GE1529" s="88"/>
      <c r="GF1529" s="88"/>
      <c r="GG1529" s="88"/>
      <c r="GH1529" s="88"/>
      <c r="GI1529" s="88"/>
      <c r="GJ1529" s="88"/>
      <c r="GK1529" s="88"/>
      <c r="GL1529" s="88"/>
      <c r="GM1529" s="88"/>
      <c r="GN1529" s="88"/>
    </row>
    <row r="1530" spans="1:196" s="195" customFormat="1">
      <c r="A1530" s="4"/>
      <c r="B1530" s="194"/>
      <c r="C1530" s="194"/>
      <c r="D1530" s="194"/>
      <c r="E1530" s="88"/>
      <c r="F1530" s="202"/>
      <c r="G1530" s="202"/>
      <c r="I1530" s="88"/>
      <c r="J1530" s="88"/>
      <c r="K1530" s="203"/>
      <c r="L1530" s="88"/>
      <c r="M1530" s="204"/>
      <c r="N1530" s="88"/>
      <c r="O1530" s="204"/>
      <c r="P1530" s="205"/>
      <c r="Q1530" s="88"/>
      <c r="R1530" s="88"/>
      <c r="S1530" s="88"/>
      <c r="T1530" s="88"/>
      <c r="U1530" s="88"/>
      <c r="V1530" s="88"/>
      <c r="W1530" s="88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  <c r="CG1530" s="40"/>
      <c r="CH1530" s="40"/>
      <c r="CI1530" s="40"/>
      <c r="CJ1530" s="40"/>
      <c r="CK1530" s="40"/>
      <c r="CL1530" s="40"/>
      <c r="CM1530" s="40"/>
      <c r="CN1530" s="40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  <c r="FQ1530" s="40"/>
      <c r="FR1530" s="40"/>
      <c r="FS1530" s="40"/>
      <c r="FT1530" s="40"/>
      <c r="FU1530" s="40"/>
      <c r="FV1530" s="40"/>
      <c r="FW1530" s="40"/>
      <c r="FX1530" s="40"/>
      <c r="FY1530" s="40"/>
      <c r="FZ1530" s="40"/>
      <c r="GA1530" s="40"/>
      <c r="GB1530" s="40"/>
      <c r="GC1530" s="40"/>
      <c r="GD1530" s="40"/>
      <c r="GE1530" s="88"/>
      <c r="GF1530" s="88"/>
      <c r="GG1530" s="88"/>
      <c r="GH1530" s="88"/>
      <c r="GI1530" s="88"/>
      <c r="GJ1530" s="88"/>
      <c r="GK1530" s="88"/>
      <c r="GL1530" s="88"/>
      <c r="GM1530" s="88"/>
      <c r="GN1530" s="88"/>
    </row>
    <row r="1531" spans="1:196" s="195" customFormat="1">
      <c r="A1531" s="4"/>
      <c r="B1531" s="194"/>
      <c r="C1531" s="194"/>
      <c r="D1531" s="194"/>
      <c r="E1531" s="88"/>
      <c r="F1531" s="202"/>
      <c r="G1531" s="202"/>
      <c r="I1531" s="88"/>
      <c r="J1531" s="88"/>
      <c r="K1531" s="203"/>
      <c r="L1531" s="88"/>
      <c r="M1531" s="204"/>
      <c r="N1531" s="88"/>
      <c r="O1531" s="204"/>
      <c r="P1531" s="205"/>
      <c r="Q1531" s="88"/>
      <c r="R1531" s="88"/>
      <c r="S1531" s="88"/>
      <c r="T1531" s="88"/>
      <c r="U1531" s="88"/>
      <c r="V1531" s="88"/>
      <c r="W1531" s="88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  <c r="CB1531" s="40"/>
      <c r="CC1531" s="40"/>
      <c r="CD1531" s="40"/>
      <c r="CE1531" s="40"/>
      <c r="CF1531" s="40"/>
      <c r="CG1531" s="40"/>
      <c r="CH1531" s="40"/>
      <c r="CI1531" s="40"/>
      <c r="CJ1531" s="40"/>
      <c r="CK1531" s="40"/>
      <c r="CL1531" s="40"/>
      <c r="CM1531" s="40"/>
      <c r="CN1531" s="40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  <c r="FQ1531" s="40"/>
      <c r="FR1531" s="40"/>
      <c r="FS1531" s="40"/>
      <c r="FT1531" s="40"/>
      <c r="FU1531" s="40"/>
      <c r="FV1531" s="40"/>
      <c r="FW1531" s="40"/>
      <c r="FX1531" s="40"/>
      <c r="FY1531" s="40"/>
      <c r="FZ1531" s="40"/>
      <c r="GA1531" s="40"/>
      <c r="GB1531" s="40"/>
      <c r="GC1531" s="40"/>
      <c r="GD1531" s="40"/>
      <c r="GE1531" s="88"/>
      <c r="GF1531" s="88"/>
      <c r="GG1531" s="88"/>
      <c r="GH1531" s="88"/>
      <c r="GI1531" s="88"/>
      <c r="GJ1531" s="88"/>
      <c r="GK1531" s="88"/>
      <c r="GL1531" s="88"/>
      <c r="GM1531" s="88"/>
      <c r="GN1531" s="88"/>
    </row>
    <row r="1532" spans="1:196" s="195" customFormat="1">
      <c r="A1532" s="4"/>
      <c r="B1532" s="194"/>
      <c r="C1532" s="194"/>
      <c r="D1532" s="194"/>
      <c r="E1532" s="88"/>
      <c r="F1532" s="202"/>
      <c r="G1532" s="202"/>
      <c r="I1532" s="88"/>
      <c r="J1532" s="88"/>
      <c r="K1532" s="203"/>
      <c r="L1532" s="88"/>
      <c r="M1532" s="204"/>
      <c r="N1532" s="88"/>
      <c r="O1532" s="204"/>
      <c r="P1532" s="205"/>
      <c r="Q1532" s="88"/>
      <c r="R1532" s="88"/>
      <c r="S1532" s="88"/>
      <c r="T1532" s="88"/>
      <c r="U1532" s="88"/>
      <c r="V1532" s="88"/>
      <c r="W1532" s="88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  <c r="CG1532" s="40"/>
      <c r="CH1532" s="40"/>
      <c r="CI1532" s="40"/>
      <c r="CJ1532" s="40"/>
      <c r="CK1532" s="40"/>
      <c r="CL1532" s="40"/>
      <c r="CM1532" s="40"/>
      <c r="CN1532" s="40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  <c r="FQ1532" s="40"/>
      <c r="FR1532" s="40"/>
      <c r="FS1532" s="40"/>
      <c r="FT1532" s="40"/>
      <c r="FU1532" s="40"/>
      <c r="FV1532" s="40"/>
      <c r="FW1532" s="40"/>
      <c r="FX1532" s="40"/>
      <c r="FY1532" s="40"/>
      <c r="FZ1532" s="40"/>
      <c r="GA1532" s="40"/>
      <c r="GB1532" s="40"/>
      <c r="GC1532" s="40"/>
      <c r="GD1532" s="40"/>
      <c r="GE1532" s="88"/>
      <c r="GF1532" s="88"/>
      <c r="GG1532" s="88"/>
      <c r="GH1532" s="88"/>
      <c r="GI1532" s="88"/>
      <c r="GJ1532" s="88"/>
      <c r="GK1532" s="88"/>
      <c r="GL1532" s="88"/>
      <c r="GM1532" s="88"/>
      <c r="GN1532" s="88"/>
    </row>
    <row r="1533" spans="1:196" s="195" customFormat="1">
      <c r="A1533" s="4"/>
      <c r="B1533" s="194"/>
      <c r="C1533" s="194"/>
      <c r="D1533" s="194"/>
      <c r="E1533" s="88"/>
      <c r="F1533" s="202"/>
      <c r="G1533" s="202"/>
      <c r="I1533" s="88"/>
      <c r="J1533" s="88"/>
      <c r="K1533" s="203"/>
      <c r="L1533" s="88"/>
      <c r="M1533" s="204"/>
      <c r="N1533" s="88"/>
      <c r="O1533" s="204"/>
      <c r="P1533" s="205"/>
      <c r="Q1533" s="88"/>
      <c r="R1533" s="88"/>
      <c r="S1533" s="88"/>
      <c r="T1533" s="88"/>
      <c r="U1533" s="88"/>
      <c r="V1533" s="88"/>
      <c r="W1533" s="88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  <c r="CG1533" s="40"/>
      <c r="CH1533" s="40"/>
      <c r="CI1533" s="40"/>
      <c r="CJ1533" s="40"/>
      <c r="CK1533" s="40"/>
      <c r="CL1533" s="40"/>
      <c r="CM1533" s="40"/>
      <c r="CN1533" s="40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  <c r="FQ1533" s="40"/>
      <c r="FR1533" s="40"/>
      <c r="FS1533" s="40"/>
      <c r="FT1533" s="40"/>
      <c r="FU1533" s="40"/>
      <c r="FV1533" s="40"/>
      <c r="FW1533" s="40"/>
      <c r="FX1533" s="40"/>
      <c r="FY1533" s="40"/>
      <c r="FZ1533" s="40"/>
      <c r="GA1533" s="40"/>
      <c r="GB1533" s="40"/>
      <c r="GC1533" s="40"/>
      <c r="GD1533" s="40"/>
      <c r="GE1533" s="88"/>
      <c r="GF1533" s="88"/>
      <c r="GG1533" s="88"/>
      <c r="GH1533" s="88"/>
      <c r="GI1533" s="88"/>
      <c r="GJ1533" s="88"/>
      <c r="GK1533" s="88"/>
      <c r="GL1533" s="88"/>
      <c r="GM1533" s="88"/>
      <c r="GN1533" s="88"/>
    </row>
    <row r="1534" spans="1:196" s="195" customFormat="1">
      <c r="A1534" s="4"/>
      <c r="B1534" s="194"/>
      <c r="C1534" s="194"/>
      <c r="D1534" s="194"/>
      <c r="E1534" s="88"/>
      <c r="F1534" s="202"/>
      <c r="G1534" s="202"/>
      <c r="I1534" s="88"/>
      <c r="J1534" s="88"/>
      <c r="K1534" s="203"/>
      <c r="L1534" s="88"/>
      <c r="M1534" s="204"/>
      <c r="N1534" s="88"/>
      <c r="O1534" s="204"/>
      <c r="P1534" s="205"/>
      <c r="Q1534" s="88"/>
      <c r="R1534" s="88"/>
      <c r="S1534" s="88"/>
      <c r="T1534" s="88"/>
      <c r="U1534" s="88"/>
      <c r="V1534" s="88"/>
      <c r="W1534" s="88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  <c r="CG1534" s="40"/>
      <c r="CH1534" s="40"/>
      <c r="CI1534" s="40"/>
      <c r="CJ1534" s="40"/>
      <c r="CK1534" s="40"/>
      <c r="CL1534" s="40"/>
      <c r="CM1534" s="40"/>
      <c r="CN1534" s="40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  <c r="FQ1534" s="40"/>
      <c r="FR1534" s="40"/>
      <c r="FS1534" s="40"/>
      <c r="FT1534" s="40"/>
      <c r="FU1534" s="40"/>
      <c r="FV1534" s="40"/>
      <c r="FW1534" s="40"/>
      <c r="FX1534" s="40"/>
      <c r="FY1534" s="40"/>
      <c r="FZ1534" s="40"/>
      <c r="GA1534" s="40"/>
      <c r="GB1534" s="40"/>
      <c r="GC1534" s="40"/>
      <c r="GD1534" s="40"/>
      <c r="GE1534" s="88"/>
      <c r="GF1534" s="88"/>
      <c r="GG1534" s="88"/>
      <c r="GH1534" s="88"/>
      <c r="GI1534" s="88"/>
      <c r="GJ1534" s="88"/>
      <c r="GK1534" s="88"/>
      <c r="GL1534" s="88"/>
      <c r="GM1534" s="88"/>
      <c r="GN1534" s="88"/>
    </row>
    <row r="1535" spans="1:196" s="195" customFormat="1">
      <c r="A1535" s="4"/>
      <c r="B1535" s="194"/>
      <c r="C1535" s="194"/>
      <c r="D1535" s="194"/>
      <c r="E1535" s="88"/>
      <c r="F1535" s="202"/>
      <c r="G1535" s="202"/>
      <c r="I1535" s="88"/>
      <c r="J1535" s="88"/>
      <c r="K1535" s="203"/>
      <c r="L1535" s="88"/>
      <c r="M1535" s="204"/>
      <c r="N1535" s="88"/>
      <c r="O1535" s="204"/>
      <c r="P1535" s="205"/>
      <c r="Q1535" s="88"/>
      <c r="R1535" s="88"/>
      <c r="S1535" s="88"/>
      <c r="T1535" s="88"/>
      <c r="U1535" s="88"/>
      <c r="V1535" s="88"/>
      <c r="W1535" s="88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  <c r="CG1535" s="40"/>
      <c r="CH1535" s="40"/>
      <c r="CI1535" s="40"/>
      <c r="CJ1535" s="40"/>
      <c r="CK1535" s="40"/>
      <c r="CL1535" s="40"/>
      <c r="CM1535" s="40"/>
      <c r="CN1535" s="40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  <c r="FQ1535" s="40"/>
      <c r="FR1535" s="40"/>
      <c r="FS1535" s="40"/>
      <c r="FT1535" s="40"/>
      <c r="FU1535" s="40"/>
      <c r="FV1535" s="40"/>
      <c r="FW1535" s="40"/>
      <c r="FX1535" s="40"/>
      <c r="FY1535" s="40"/>
      <c r="FZ1535" s="40"/>
      <c r="GA1535" s="40"/>
      <c r="GB1535" s="40"/>
      <c r="GC1535" s="40"/>
      <c r="GD1535" s="40"/>
      <c r="GE1535" s="88"/>
      <c r="GF1535" s="88"/>
      <c r="GG1535" s="88"/>
      <c r="GH1535" s="88"/>
      <c r="GI1535" s="88"/>
      <c r="GJ1535" s="88"/>
      <c r="GK1535" s="88"/>
      <c r="GL1535" s="88"/>
      <c r="GM1535" s="88"/>
      <c r="GN1535" s="88"/>
    </row>
    <row r="1536" spans="1:196" s="195" customFormat="1">
      <c r="A1536" s="4"/>
      <c r="B1536" s="194"/>
      <c r="C1536" s="194"/>
      <c r="D1536" s="194"/>
      <c r="E1536" s="88"/>
      <c r="F1536" s="202"/>
      <c r="G1536" s="202"/>
      <c r="I1536" s="88"/>
      <c r="J1536" s="88"/>
      <c r="K1536" s="203"/>
      <c r="L1536" s="88"/>
      <c r="M1536" s="204"/>
      <c r="N1536" s="88"/>
      <c r="O1536" s="204"/>
      <c r="P1536" s="205"/>
      <c r="Q1536" s="88"/>
      <c r="R1536" s="88"/>
      <c r="S1536" s="88"/>
      <c r="T1536" s="88"/>
      <c r="U1536" s="88"/>
      <c r="V1536" s="88"/>
      <c r="W1536" s="88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  <c r="CG1536" s="40"/>
      <c r="CH1536" s="40"/>
      <c r="CI1536" s="40"/>
      <c r="CJ1536" s="40"/>
      <c r="CK1536" s="40"/>
      <c r="CL1536" s="40"/>
      <c r="CM1536" s="40"/>
      <c r="CN1536" s="40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  <c r="FQ1536" s="40"/>
      <c r="FR1536" s="40"/>
      <c r="FS1536" s="40"/>
      <c r="FT1536" s="40"/>
      <c r="FU1536" s="40"/>
      <c r="FV1536" s="40"/>
      <c r="FW1536" s="40"/>
      <c r="FX1536" s="40"/>
      <c r="FY1536" s="40"/>
      <c r="FZ1536" s="40"/>
      <c r="GA1536" s="40"/>
      <c r="GB1536" s="40"/>
      <c r="GC1536" s="40"/>
      <c r="GD1536" s="40"/>
      <c r="GE1536" s="88"/>
      <c r="GF1536" s="88"/>
      <c r="GG1536" s="88"/>
      <c r="GH1536" s="88"/>
      <c r="GI1536" s="88"/>
      <c r="GJ1536" s="88"/>
      <c r="GK1536" s="88"/>
      <c r="GL1536" s="88"/>
      <c r="GM1536" s="88"/>
      <c r="GN1536" s="88"/>
    </row>
    <row r="1537" spans="1:196" s="195" customFormat="1">
      <c r="A1537" s="4"/>
      <c r="B1537" s="194"/>
      <c r="C1537" s="194"/>
      <c r="D1537" s="194"/>
      <c r="E1537" s="88"/>
      <c r="F1537" s="202"/>
      <c r="G1537" s="202"/>
      <c r="I1537" s="88"/>
      <c r="J1537" s="88"/>
      <c r="K1537" s="203"/>
      <c r="L1537" s="88"/>
      <c r="M1537" s="204"/>
      <c r="N1537" s="88"/>
      <c r="O1537" s="204"/>
      <c r="P1537" s="205"/>
      <c r="Q1537" s="88"/>
      <c r="R1537" s="88"/>
      <c r="S1537" s="88"/>
      <c r="T1537" s="88"/>
      <c r="U1537" s="88"/>
      <c r="V1537" s="88"/>
      <c r="W1537" s="88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  <c r="CG1537" s="40"/>
      <c r="CH1537" s="40"/>
      <c r="CI1537" s="40"/>
      <c r="CJ1537" s="40"/>
      <c r="CK1537" s="40"/>
      <c r="CL1537" s="40"/>
      <c r="CM1537" s="40"/>
      <c r="CN1537" s="40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  <c r="FQ1537" s="40"/>
      <c r="FR1537" s="40"/>
      <c r="FS1537" s="40"/>
      <c r="FT1537" s="40"/>
      <c r="FU1537" s="40"/>
      <c r="FV1537" s="40"/>
      <c r="FW1537" s="40"/>
      <c r="FX1537" s="40"/>
      <c r="FY1537" s="40"/>
      <c r="FZ1537" s="40"/>
      <c r="GA1537" s="40"/>
      <c r="GB1537" s="40"/>
      <c r="GC1537" s="40"/>
      <c r="GD1537" s="40"/>
      <c r="GE1537" s="88"/>
      <c r="GF1537" s="88"/>
      <c r="GG1537" s="88"/>
      <c r="GH1537" s="88"/>
      <c r="GI1537" s="88"/>
      <c r="GJ1537" s="88"/>
      <c r="GK1537" s="88"/>
      <c r="GL1537" s="88"/>
      <c r="GM1537" s="88"/>
      <c r="GN1537" s="88"/>
    </row>
    <row r="1538" spans="1:196" s="195" customFormat="1">
      <c r="A1538" s="4"/>
      <c r="B1538" s="194"/>
      <c r="C1538" s="194"/>
      <c r="D1538" s="194"/>
      <c r="E1538" s="88"/>
      <c r="F1538" s="202"/>
      <c r="G1538" s="202"/>
      <c r="I1538" s="88"/>
      <c r="J1538" s="88"/>
      <c r="K1538" s="203"/>
      <c r="L1538" s="88"/>
      <c r="M1538" s="204"/>
      <c r="N1538" s="88"/>
      <c r="O1538" s="204"/>
      <c r="P1538" s="205"/>
      <c r="Q1538" s="88"/>
      <c r="R1538" s="88"/>
      <c r="S1538" s="88"/>
      <c r="T1538" s="88"/>
      <c r="U1538" s="88"/>
      <c r="V1538" s="88"/>
      <c r="W1538" s="88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  <c r="CG1538" s="40"/>
      <c r="CH1538" s="40"/>
      <c r="CI1538" s="40"/>
      <c r="CJ1538" s="40"/>
      <c r="CK1538" s="40"/>
      <c r="CL1538" s="40"/>
      <c r="CM1538" s="40"/>
      <c r="CN1538" s="40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  <c r="FQ1538" s="40"/>
      <c r="FR1538" s="40"/>
      <c r="FS1538" s="40"/>
      <c r="FT1538" s="40"/>
      <c r="FU1538" s="40"/>
      <c r="FV1538" s="40"/>
      <c r="FW1538" s="40"/>
      <c r="FX1538" s="40"/>
      <c r="FY1538" s="40"/>
      <c r="FZ1538" s="40"/>
      <c r="GA1538" s="40"/>
      <c r="GB1538" s="40"/>
      <c r="GC1538" s="40"/>
      <c r="GD1538" s="40"/>
      <c r="GE1538" s="88"/>
      <c r="GF1538" s="88"/>
      <c r="GG1538" s="88"/>
      <c r="GH1538" s="88"/>
      <c r="GI1538" s="88"/>
      <c r="GJ1538" s="88"/>
      <c r="GK1538" s="88"/>
      <c r="GL1538" s="88"/>
      <c r="GM1538" s="88"/>
      <c r="GN1538" s="88"/>
    </row>
    <row r="1539" spans="1:196" s="195" customFormat="1">
      <c r="A1539" s="4"/>
      <c r="B1539" s="194"/>
      <c r="C1539" s="194"/>
      <c r="D1539" s="194"/>
      <c r="E1539" s="88"/>
      <c r="F1539" s="202"/>
      <c r="G1539" s="202"/>
      <c r="I1539" s="88"/>
      <c r="J1539" s="88"/>
      <c r="K1539" s="203"/>
      <c r="L1539" s="88"/>
      <c r="M1539" s="204"/>
      <c r="N1539" s="88"/>
      <c r="O1539" s="204"/>
      <c r="P1539" s="205"/>
      <c r="Q1539" s="88"/>
      <c r="R1539" s="88"/>
      <c r="S1539" s="88"/>
      <c r="T1539" s="88"/>
      <c r="U1539" s="88"/>
      <c r="V1539" s="88"/>
      <c r="W1539" s="88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  <c r="CG1539" s="40"/>
      <c r="CH1539" s="40"/>
      <c r="CI1539" s="40"/>
      <c r="CJ1539" s="40"/>
      <c r="CK1539" s="40"/>
      <c r="CL1539" s="40"/>
      <c r="CM1539" s="40"/>
      <c r="CN1539" s="40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  <c r="FQ1539" s="40"/>
      <c r="FR1539" s="40"/>
      <c r="FS1539" s="40"/>
      <c r="FT1539" s="40"/>
      <c r="FU1539" s="40"/>
      <c r="FV1539" s="40"/>
      <c r="FW1539" s="40"/>
      <c r="FX1539" s="40"/>
      <c r="FY1539" s="40"/>
      <c r="FZ1539" s="40"/>
      <c r="GA1539" s="40"/>
      <c r="GB1539" s="40"/>
      <c r="GC1539" s="40"/>
      <c r="GD1539" s="40"/>
      <c r="GE1539" s="88"/>
      <c r="GF1539" s="88"/>
      <c r="GG1539" s="88"/>
      <c r="GH1539" s="88"/>
      <c r="GI1539" s="88"/>
      <c r="GJ1539" s="88"/>
      <c r="GK1539" s="88"/>
      <c r="GL1539" s="88"/>
      <c r="GM1539" s="88"/>
      <c r="GN1539" s="88"/>
    </row>
    <row r="1540" spans="1:196" s="195" customFormat="1">
      <c r="A1540" s="4"/>
      <c r="B1540" s="194"/>
      <c r="C1540" s="194"/>
      <c r="D1540" s="194"/>
      <c r="E1540" s="88"/>
      <c r="F1540" s="202"/>
      <c r="G1540" s="202"/>
      <c r="I1540" s="88"/>
      <c r="J1540" s="88"/>
      <c r="K1540" s="203"/>
      <c r="L1540" s="88"/>
      <c r="M1540" s="204"/>
      <c r="N1540" s="88"/>
      <c r="O1540" s="204"/>
      <c r="P1540" s="205"/>
      <c r="Q1540" s="88"/>
      <c r="R1540" s="88"/>
      <c r="S1540" s="88"/>
      <c r="T1540" s="88"/>
      <c r="U1540" s="88"/>
      <c r="V1540" s="88"/>
      <c r="W1540" s="88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  <c r="CG1540" s="40"/>
      <c r="CH1540" s="40"/>
      <c r="CI1540" s="40"/>
      <c r="CJ1540" s="40"/>
      <c r="CK1540" s="40"/>
      <c r="CL1540" s="40"/>
      <c r="CM1540" s="40"/>
      <c r="CN1540" s="40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  <c r="FQ1540" s="40"/>
      <c r="FR1540" s="40"/>
      <c r="FS1540" s="40"/>
      <c r="FT1540" s="40"/>
      <c r="FU1540" s="40"/>
      <c r="FV1540" s="40"/>
      <c r="FW1540" s="40"/>
      <c r="FX1540" s="40"/>
      <c r="FY1540" s="40"/>
      <c r="FZ1540" s="40"/>
      <c r="GA1540" s="40"/>
      <c r="GB1540" s="40"/>
      <c r="GC1540" s="40"/>
      <c r="GD1540" s="40"/>
      <c r="GE1540" s="88"/>
      <c r="GF1540" s="88"/>
      <c r="GG1540" s="88"/>
      <c r="GH1540" s="88"/>
      <c r="GI1540" s="88"/>
      <c r="GJ1540" s="88"/>
      <c r="GK1540" s="88"/>
      <c r="GL1540" s="88"/>
      <c r="GM1540" s="88"/>
      <c r="GN1540" s="88"/>
    </row>
    <row r="1541" spans="1:196" s="195" customFormat="1">
      <c r="A1541" s="4"/>
      <c r="B1541" s="194"/>
      <c r="C1541" s="194"/>
      <c r="D1541" s="194"/>
      <c r="E1541" s="88"/>
      <c r="F1541" s="202"/>
      <c r="G1541" s="202"/>
      <c r="I1541" s="88"/>
      <c r="J1541" s="88"/>
      <c r="K1541" s="203"/>
      <c r="L1541" s="88"/>
      <c r="M1541" s="204"/>
      <c r="N1541" s="88"/>
      <c r="O1541" s="204"/>
      <c r="P1541" s="205"/>
      <c r="Q1541" s="88"/>
      <c r="R1541" s="88"/>
      <c r="S1541" s="88"/>
      <c r="T1541" s="88"/>
      <c r="U1541" s="88"/>
      <c r="V1541" s="88"/>
      <c r="W1541" s="88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  <c r="CG1541" s="40"/>
      <c r="CH1541" s="40"/>
      <c r="CI1541" s="40"/>
      <c r="CJ1541" s="40"/>
      <c r="CK1541" s="40"/>
      <c r="CL1541" s="40"/>
      <c r="CM1541" s="40"/>
      <c r="CN1541" s="40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  <c r="FQ1541" s="40"/>
      <c r="FR1541" s="40"/>
      <c r="FS1541" s="40"/>
      <c r="FT1541" s="40"/>
      <c r="FU1541" s="40"/>
      <c r="FV1541" s="40"/>
      <c r="FW1541" s="40"/>
      <c r="FX1541" s="40"/>
      <c r="FY1541" s="40"/>
      <c r="FZ1541" s="40"/>
      <c r="GA1541" s="40"/>
      <c r="GB1541" s="40"/>
      <c r="GC1541" s="40"/>
      <c r="GD1541" s="40"/>
      <c r="GE1541" s="88"/>
      <c r="GF1541" s="88"/>
      <c r="GG1541" s="88"/>
      <c r="GH1541" s="88"/>
      <c r="GI1541" s="88"/>
      <c r="GJ1541" s="88"/>
      <c r="GK1541" s="88"/>
      <c r="GL1541" s="88"/>
      <c r="GM1541" s="88"/>
      <c r="GN1541" s="88"/>
    </row>
    <row r="1542" spans="1:196" s="195" customFormat="1">
      <c r="A1542" s="4"/>
      <c r="B1542" s="194"/>
      <c r="C1542" s="194"/>
      <c r="D1542" s="194"/>
      <c r="E1542" s="88"/>
      <c r="F1542" s="202"/>
      <c r="G1542" s="202"/>
      <c r="I1542" s="88"/>
      <c r="J1542" s="88"/>
      <c r="K1542" s="203"/>
      <c r="L1542" s="88"/>
      <c r="M1542" s="204"/>
      <c r="N1542" s="88"/>
      <c r="O1542" s="204"/>
      <c r="P1542" s="205"/>
      <c r="Q1542" s="88"/>
      <c r="R1542" s="88"/>
      <c r="S1542" s="88"/>
      <c r="T1542" s="88"/>
      <c r="U1542" s="88"/>
      <c r="V1542" s="88"/>
      <c r="W1542" s="88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  <c r="CG1542" s="40"/>
      <c r="CH1542" s="40"/>
      <c r="CI1542" s="40"/>
      <c r="CJ1542" s="40"/>
      <c r="CK1542" s="40"/>
      <c r="CL1542" s="40"/>
      <c r="CM1542" s="40"/>
      <c r="CN1542" s="40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  <c r="FQ1542" s="40"/>
      <c r="FR1542" s="40"/>
      <c r="FS1542" s="40"/>
      <c r="FT1542" s="40"/>
      <c r="FU1542" s="40"/>
      <c r="FV1542" s="40"/>
      <c r="FW1542" s="40"/>
      <c r="FX1542" s="40"/>
      <c r="FY1542" s="40"/>
      <c r="FZ1542" s="40"/>
      <c r="GA1542" s="40"/>
      <c r="GB1542" s="40"/>
      <c r="GC1542" s="40"/>
      <c r="GD1542" s="40"/>
      <c r="GE1542" s="88"/>
      <c r="GF1542" s="88"/>
      <c r="GG1542" s="88"/>
      <c r="GH1542" s="88"/>
      <c r="GI1542" s="88"/>
      <c r="GJ1542" s="88"/>
      <c r="GK1542" s="88"/>
      <c r="GL1542" s="88"/>
      <c r="GM1542" s="88"/>
      <c r="GN1542" s="88"/>
    </row>
    <row r="1543" spans="1:196" s="195" customFormat="1">
      <c r="A1543" s="4"/>
      <c r="B1543" s="194"/>
      <c r="C1543" s="194"/>
      <c r="D1543" s="194"/>
      <c r="E1543" s="88"/>
      <c r="F1543" s="202"/>
      <c r="G1543" s="202"/>
      <c r="I1543" s="88"/>
      <c r="J1543" s="88"/>
      <c r="K1543" s="203"/>
      <c r="L1543" s="88"/>
      <c r="M1543" s="204"/>
      <c r="N1543" s="88"/>
      <c r="O1543" s="204"/>
      <c r="P1543" s="205"/>
      <c r="Q1543" s="88"/>
      <c r="R1543" s="88"/>
      <c r="S1543" s="88"/>
      <c r="T1543" s="88"/>
      <c r="U1543" s="88"/>
      <c r="V1543" s="88"/>
      <c r="W1543" s="88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  <c r="CG1543" s="40"/>
      <c r="CH1543" s="40"/>
      <c r="CI1543" s="40"/>
      <c r="CJ1543" s="40"/>
      <c r="CK1543" s="40"/>
      <c r="CL1543" s="40"/>
      <c r="CM1543" s="40"/>
      <c r="CN1543" s="40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  <c r="FQ1543" s="40"/>
      <c r="FR1543" s="40"/>
      <c r="FS1543" s="40"/>
      <c r="FT1543" s="40"/>
      <c r="FU1543" s="40"/>
      <c r="FV1543" s="40"/>
      <c r="FW1543" s="40"/>
      <c r="FX1543" s="40"/>
      <c r="FY1543" s="40"/>
      <c r="FZ1543" s="40"/>
      <c r="GA1543" s="40"/>
      <c r="GB1543" s="40"/>
      <c r="GC1543" s="40"/>
      <c r="GD1543" s="40"/>
      <c r="GE1543" s="88"/>
      <c r="GF1543" s="88"/>
      <c r="GG1543" s="88"/>
      <c r="GH1543" s="88"/>
      <c r="GI1543" s="88"/>
      <c r="GJ1543" s="88"/>
      <c r="GK1543" s="88"/>
      <c r="GL1543" s="88"/>
      <c r="GM1543" s="88"/>
      <c r="GN1543" s="88"/>
    </row>
    <row r="1544" spans="1:196" s="195" customFormat="1">
      <c r="A1544" s="4"/>
      <c r="B1544" s="194"/>
      <c r="C1544" s="194"/>
      <c r="D1544" s="194"/>
      <c r="E1544" s="88"/>
      <c r="F1544" s="202"/>
      <c r="G1544" s="202"/>
      <c r="I1544" s="88"/>
      <c r="J1544" s="88"/>
      <c r="K1544" s="203"/>
      <c r="L1544" s="88"/>
      <c r="M1544" s="204"/>
      <c r="N1544" s="88"/>
      <c r="O1544" s="204"/>
      <c r="P1544" s="205"/>
      <c r="Q1544" s="88"/>
      <c r="R1544" s="88"/>
      <c r="S1544" s="88"/>
      <c r="T1544" s="88"/>
      <c r="U1544" s="88"/>
      <c r="V1544" s="88"/>
      <c r="W1544" s="88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  <c r="CG1544" s="40"/>
      <c r="CH1544" s="40"/>
      <c r="CI1544" s="40"/>
      <c r="CJ1544" s="40"/>
      <c r="CK1544" s="40"/>
      <c r="CL1544" s="40"/>
      <c r="CM1544" s="40"/>
      <c r="CN1544" s="40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  <c r="FQ1544" s="40"/>
      <c r="FR1544" s="40"/>
      <c r="FS1544" s="40"/>
      <c r="FT1544" s="40"/>
      <c r="FU1544" s="40"/>
      <c r="FV1544" s="40"/>
      <c r="FW1544" s="40"/>
      <c r="FX1544" s="40"/>
      <c r="FY1544" s="40"/>
      <c r="FZ1544" s="40"/>
      <c r="GA1544" s="40"/>
      <c r="GB1544" s="40"/>
      <c r="GC1544" s="40"/>
      <c r="GD1544" s="40"/>
      <c r="GE1544" s="88"/>
      <c r="GF1544" s="88"/>
      <c r="GG1544" s="88"/>
      <c r="GH1544" s="88"/>
      <c r="GI1544" s="88"/>
      <c r="GJ1544" s="88"/>
      <c r="GK1544" s="88"/>
      <c r="GL1544" s="88"/>
      <c r="GM1544" s="88"/>
      <c r="GN1544" s="88"/>
    </row>
    <row r="1545" spans="1:196" s="195" customFormat="1">
      <c r="A1545" s="4"/>
      <c r="B1545" s="194"/>
      <c r="C1545" s="194"/>
      <c r="D1545" s="194"/>
      <c r="E1545" s="88"/>
      <c r="F1545" s="202"/>
      <c r="G1545" s="202"/>
      <c r="I1545" s="88"/>
      <c r="J1545" s="88"/>
      <c r="K1545" s="203"/>
      <c r="L1545" s="88"/>
      <c r="M1545" s="204"/>
      <c r="N1545" s="88"/>
      <c r="O1545" s="204"/>
      <c r="P1545" s="205"/>
      <c r="Q1545" s="88"/>
      <c r="R1545" s="88"/>
      <c r="S1545" s="88"/>
      <c r="T1545" s="88"/>
      <c r="U1545" s="88"/>
      <c r="V1545" s="88"/>
      <c r="W1545" s="88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  <c r="CG1545" s="40"/>
      <c r="CH1545" s="40"/>
      <c r="CI1545" s="40"/>
      <c r="CJ1545" s="40"/>
      <c r="CK1545" s="40"/>
      <c r="CL1545" s="40"/>
      <c r="CM1545" s="40"/>
      <c r="CN1545" s="40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  <c r="FQ1545" s="40"/>
      <c r="FR1545" s="40"/>
      <c r="FS1545" s="40"/>
      <c r="FT1545" s="40"/>
      <c r="FU1545" s="40"/>
      <c r="FV1545" s="40"/>
      <c r="FW1545" s="40"/>
      <c r="FX1545" s="40"/>
      <c r="FY1545" s="40"/>
      <c r="FZ1545" s="40"/>
      <c r="GA1545" s="40"/>
      <c r="GB1545" s="40"/>
      <c r="GC1545" s="40"/>
      <c r="GD1545" s="40"/>
      <c r="GE1545" s="88"/>
      <c r="GF1545" s="88"/>
      <c r="GG1545" s="88"/>
      <c r="GH1545" s="88"/>
      <c r="GI1545" s="88"/>
      <c r="GJ1545" s="88"/>
      <c r="GK1545" s="88"/>
      <c r="GL1545" s="88"/>
      <c r="GM1545" s="88"/>
      <c r="GN1545" s="88"/>
    </row>
    <row r="1546" spans="1:196" s="195" customFormat="1">
      <c r="A1546" s="4"/>
      <c r="B1546" s="194"/>
      <c r="C1546" s="194"/>
      <c r="D1546" s="194"/>
      <c r="E1546" s="88"/>
      <c r="F1546" s="202"/>
      <c r="G1546" s="202"/>
      <c r="I1546" s="88"/>
      <c r="J1546" s="88"/>
      <c r="K1546" s="203"/>
      <c r="L1546" s="88"/>
      <c r="M1546" s="204"/>
      <c r="N1546" s="88"/>
      <c r="O1546" s="204"/>
      <c r="P1546" s="205"/>
      <c r="Q1546" s="88"/>
      <c r="R1546" s="88"/>
      <c r="S1546" s="88"/>
      <c r="T1546" s="88"/>
      <c r="U1546" s="88"/>
      <c r="V1546" s="88"/>
      <c r="W1546" s="88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  <c r="CG1546" s="40"/>
      <c r="CH1546" s="40"/>
      <c r="CI1546" s="40"/>
      <c r="CJ1546" s="40"/>
      <c r="CK1546" s="40"/>
      <c r="CL1546" s="40"/>
      <c r="CM1546" s="40"/>
      <c r="CN1546" s="40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  <c r="FQ1546" s="40"/>
      <c r="FR1546" s="40"/>
      <c r="FS1546" s="40"/>
      <c r="FT1546" s="40"/>
      <c r="FU1546" s="40"/>
      <c r="FV1546" s="40"/>
      <c r="FW1546" s="40"/>
      <c r="FX1546" s="40"/>
      <c r="FY1546" s="40"/>
      <c r="FZ1546" s="40"/>
      <c r="GA1546" s="40"/>
      <c r="GB1546" s="40"/>
      <c r="GC1546" s="40"/>
      <c r="GD1546" s="40"/>
      <c r="GE1546" s="88"/>
      <c r="GF1546" s="88"/>
      <c r="GG1546" s="88"/>
      <c r="GH1546" s="88"/>
      <c r="GI1546" s="88"/>
      <c r="GJ1546" s="88"/>
      <c r="GK1546" s="88"/>
      <c r="GL1546" s="88"/>
      <c r="GM1546" s="88"/>
      <c r="GN1546" s="88"/>
    </row>
    <row r="1547" spans="1:196" s="195" customFormat="1">
      <c r="A1547" s="4"/>
      <c r="B1547" s="194"/>
      <c r="C1547" s="194"/>
      <c r="D1547" s="194"/>
      <c r="E1547" s="88"/>
      <c r="F1547" s="202"/>
      <c r="G1547" s="202"/>
      <c r="I1547" s="88"/>
      <c r="J1547" s="88"/>
      <c r="K1547" s="203"/>
      <c r="L1547" s="88"/>
      <c r="M1547" s="204"/>
      <c r="N1547" s="88"/>
      <c r="O1547" s="204"/>
      <c r="P1547" s="205"/>
      <c r="Q1547" s="88"/>
      <c r="R1547" s="88"/>
      <c r="S1547" s="88"/>
      <c r="T1547" s="88"/>
      <c r="U1547" s="88"/>
      <c r="V1547" s="88"/>
      <c r="W1547" s="88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  <c r="CG1547" s="40"/>
      <c r="CH1547" s="40"/>
      <c r="CI1547" s="40"/>
      <c r="CJ1547" s="40"/>
      <c r="CK1547" s="40"/>
      <c r="CL1547" s="40"/>
      <c r="CM1547" s="40"/>
      <c r="CN1547" s="40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  <c r="FQ1547" s="40"/>
      <c r="FR1547" s="40"/>
      <c r="FS1547" s="40"/>
      <c r="FT1547" s="40"/>
      <c r="FU1547" s="40"/>
      <c r="FV1547" s="40"/>
      <c r="FW1547" s="40"/>
      <c r="FX1547" s="40"/>
      <c r="FY1547" s="40"/>
      <c r="FZ1547" s="40"/>
      <c r="GA1547" s="40"/>
      <c r="GB1547" s="40"/>
      <c r="GC1547" s="40"/>
      <c r="GD1547" s="40"/>
      <c r="GE1547" s="88"/>
      <c r="GF1547" s="88"/>
      <c r="GG1547" s="88"/>
      <c r="GH1547" s="88"/>
      <c r="GI1547" s="88"/>
      <c r="GJ1547" s="88"/>
      <c r="GK1547" s="88"/>
      <c r="GL1547" s="88"/>
      <c r="GM1547" s="88"/>
      <c r="GN1547" s="88"/>
    </row>
    <row r="1548" spans="1:196" s="195" customFormat="1">
      <c r="A1548" s="4"/>
      <c r="B1548" s="194"/>
      <c r="C1548" s="194"/>
      <c r="D1548" s="194"/>
      <c r="E1548" s="88"/>
      <c r="F1548" s="202"/>
      <c r="G1548" s="202"/>
      <c r="I1548" s="88"/>
      <c r="J1548" s="88"/>
      <c r="K1548" s="203"/>
      <c r="L1548" s="88"/>
      <c r="M1548" s="204"/>
      <c r="N1548" s="88"/>
      <c r="O1548" s="204"/>
      <c r="P1548" s="205"/>
      <c r="Q1548" s="88"/>
      <c r="R1548" s="88"/>
      <c r="S1548" s="88"/>
      <c r="T1548" s="88"/>
      <c r="U1548" s="88"/>
      <c r="V1548" s="88"/>
      <c r="W1548" s="88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  <c r="CG1548" s="40"/>
      <c r="CH1548" s="40"/>
      <c r="CI1548" s="40"/>
      <c r="CJ1548" s="40"/>
      <c r="CK1548" s="40"/>
      <c r="CL1548" s="40"/>
      <c r="CM1548" s="40"/>
      <c r="CN1548" s="40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  <c r="FQ1548" s="40"/>
      <c r="FR1548" s="40"/>
      <c r="FS1548" s="40"/>
      <c r="FT1548" s="40"/>
      <c r="FU1548" s="40"/>
      <c r="FV1548" s="40"/>
      <c r="FW1548" s="40"/>
      <c r="FX1548" s="40"/>
      <c r="FY1548" s="40"/>
      <c r="FZ1548" s="40"/>
      <c r="GA1548" s="40"/>
      <c r="GB1548" s="40"/>
      <c r="GC1548" s="40"/>
      <c r="GD1548" s="40"/>
      <c r="GE1548" s="88"/>
      <c r="GF1548" s="88"/>
      <c r="GG1548" s="88"/>
      <c r="GH1548" s="88"/>
      <c r="GI1548" s="88"/>
      <c r="GJ1548" s="88"/>
      <c r="GK1548" s="88"/>
      <c r="GL1548" s="88"/>
      <c r="GM1548" s="88"/>
      <c r="GN1548" s="88"/>
    </row>
    <row r="1549" spans="1:196" s="195" customFormat="1">
      <c r="A1549" s="4"/>
      <c r="B1549" s="194"/>
      <c r="C1549" s="194"/>
      <c r="D1549" s="194"/>
      <c r="E1549" s="88"/>
      <c r="F1549" s="202"/>
      <c r="G1549" s="202"/>
      <c r="I1549" s="88"/>
      <c r="J1549" s="88"/>
      <c r="K1549" s="203"/>
      <c r="L1549" s="88"/>
      <c r="M1549" s="204"/>
      <c r="N1549" s="88"/>
      <c r="O1549" s="204"/>
      <c r="P1549" s="205"/>
      <c r="Q1549" s="88"/>
      <c r="R1549" s="88"/>
      <c r="S1549" s="88"/>
      <c r="T1549" s="88"/>
      <c r="U1549" s="88"/>
      <c r="V1549" s="88"/>
      <c r="W1549" s="88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  <c r="CG1549" s="40"/>
      <c r="CH1549" s="40"/>
      <c r="CI1549" s="40"/>
      <c r="CJ1549" s="40"/>
      <c r="CK1549" s="40"/>
      <c r="CL1549" s="40"/>
      <c r="CM1549" s="40"/>
      <c r="CN1549" s="40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  <c r="FQ1549" s="40"/>
      <c r="FR1549" s="40"/>
      <c r="FS1549" s="40"/>
      <c r="FT1549" s="40"/>
      <c r="FU1549" s="40"/>
      <c r="FV1549" s="40"/>
      <c r="FW1549" s="40"/>
      <c r="FX1549" s="40"/>
      <c r="FY1549" s="40"/>
      <c r="FZ1549" s="40"/>
      <c r="GA1549" s="40"/>
      <c r="GB1549" s="40"/>
      <c r="GC1549" s="40"/>
      <c r="GD1549" s="40"/>
      <c r="GE1549" s="88"/>
      <c r="GF1549" s="88"/>
      <c r="GG1549" s="88"/>
      <c r="GH1549" s="88"/>
      <c r="GI1549" s="88"/>
      <c r="GJ1549" s="88"/>
      <c r="GK1549" s="88"/>
      <c r="GL1549" s="88"/>
      <c r="GM1549" s="88"/>
      <c r="GN1549" s="88"/>
    </row>
    <row r="1550" spans="1:196" s="195" customFormat="1">
      <c r="A1550" s="4"/>
      <c r="B1550" s="194"/>
      <c r="C1550" s="194"/>
      <c r="D1550" s="194"/>
      <c r="E1550" s="88"/>
      <c r="F1550" s="202"/>
      <c r="G1550" s="202"/>
      <c r="I1550" s="88"/>
      <c r="J1550" s="88"/>
      <c r="K1550" s="203"/>
      <c r="L1550" s="88"/>
      <c r="M1550" s="204"/>
      <c r="N1550" s="88"/>
      <c r="O1550" s="204"/>
      <c r="P1550" s="205"/>
      <c r="Q1550" s="88"/>
      <c r="R1550" s="88"/>
      <c r="S1550" s="88"/>
      <c r="T1550" s="88"/>
      <c r="U1550" s="88"/>
      <c r="V1550" s="88"/>
      <c r="W1550" s="88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  <c r="CG1550" s="40"/>
      <c r="CH1550" s="40"/>
      <c r="CI1550" s="40"/>
      <c r="CJ1550" s="40"/>
      <c r="CK1550" s="40"/>
      <c r="CL1550" s="40"/>
      <c r="CM1550" s="40"/>
      <c r="CN1550" s="40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  <c r="FQ1550" s="40"/>
      <c r="FR1550" s="40"/>
      <c r="FS1550" s="40"/>
      <c r="FT1550" s="40"/>
      <c r="FU1550" s="40"/>
      <c r="FV1550" s="40"/>
      <c r="FW1550" s="40"/>
      <c r="FX1550" s="40"/>
      <c r="FY1550" s="40"/>
      <c r="FZ1550" s="40"/>
      <c r="GA1550" s="40"/>
      <c r="GB1550" s="40"/>
      <c r="GC1550" s="40"/>
      <c r="GD1550" s="40"/>
      <c r="GE1550" s="88"/>
      <c r="GF1550" s="88"/>
      <c r="GG1550" s="88"/>
      <c r="GH1550" s="88"/>
      <c r="GI1550" s="88"/>
      <c r="GJ1550" s="88"/>
      <c r="GK1550" s="88"/>
      <c r="GL1550" s="88"/>
      <c r="GM1550" s="88"/>
      <c r="GN1550" s="88"/>
    </row>
    <row r="1551" spans="1:196" s="195" customFormat="1">
      <c r="A1551" s="4"/>
      <c r="B1551" s="194"/>
      <c r="C1551" s="194"/>
      <c r="D1551" s="194"/>
      <c r="E1551" s="88"/>
      <c r="F1551" s="202"/>
      <c r="G1551" s="202"/>
      <c r="I1551" s="88"/>
      <c r="J1551" s="88"/>
      <c r="K1551" s="203"/>
      <c r="L1551" s="88"/>
      <c r="M1551" s="204"/>
      <c r="N1551" s="88"/>
      <c r="O1551" s="204"/>
      <c r="P1551" s="205"/>
      <c r="Q1551" s="88"/>
      <c r="R1551" s="88"/>
      <c r="S1551" s="88"/>
      <c r="T1551" s="88"/>
      <c r="U1551" s="88"/>
      <c r="V1551" s="88"/>
      <c r="W1551" s="88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  <c r="CB1551" s="40"/>
      <c r="CC1551" s="40"/>
      <c r="CD1551" s="40"/>
      <c r="CE1551" s="40"/>
      <c r="CF1551" s="40"/>
      <c r="CG1551" s="40"/>
      <c r="CH1551" s="40"/>
      <c r="CI1551" s="40"/>
      <c r="CJ1551" s="40"/>
      <c r="CK1551" s="40"/>
      <c r="CL1551" s="40"/>
      <c r="CM1551" s="40"/>
      <c r="CN1551" s="40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  <c r="FQ1551" s="40"/>
      <c r="FR1551" s="40"/>
      <c r="FS1551" s="40"/>
      <c r="FT1551" s="40"/>
      <c r="FU1551" s="40"/>
      <c r="FV1551" s="40"/>
      <c r="FW1551" s="40"/>
      <c r="FX1551" s="40"/>
      <c r="FY1551" s="40"/>
      <c r="FZ1551" s="40"/>
      <c r="GA1551" s="40"/>
      <c r="GB1551" s="40"/>
      <c r="GC1551" s="40"/>
      <c r="GD1551" s="40"/>
      <c r="GE1551" s="88"/>
      <c r="GF1551" s="88"/>
      <c r="GG1551" s="88"/>
      <c r="GH1551" s="88"/>
      <c r="GI1551" s="88"/>
      <c r="GJ1551" s="88"/>
      <c r="GK1551" s="88"/>
      <c r="GL1551" s="88"/>
      <c r="GM1551" s="88"/>
      <c r="GN1551" s="88"/>
    </row>
    <row r="1552" spans="1:196" s="195" customFormat="1">
      <c r="A1552" s="4"/>
      <c r="B1552" s="194"/>
      <c r="C1552" s="194"/>
      <c r="D1552" s="194"/>
      <c r="E1552" s="88"/>
      <c r="F1552" s="202"/>
      <c r="G1552" s="202"/>
      <c r="I1552" s="88"/>
      <c r="J1552" s="88"/>
      <c r="K1552" s="203"/>
      <c r="L1552" s="88"/>
      <c r="M1552" s="204"/>
      <c r="N1552" s="88"/>
      <c r="O1552" s="204"/>
      <c r="P1552" s="205"/>
      <c r="Q1552" s="88"/>
      <c r="R1552" s="88"/>
      <c r="S1552" s="88"/>
      <c r="T1552" s="88"/>
      <c r="U1552" s="88"/>
      <c r="V1552" s="88"/>
      <c r="W1552" s="88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  <c r="CG1552" s="40"/>
      <c r="CH1552" s="40"/>
      <c r="CI1552" s="40"/>
      <c r="CJ1552" s="40"/>
      <c r="CK1552" s="40"/>
      <c r="CL1552" s="40"/>
      <c r="CM1552" s="40"/>
      <c r="CN1552" s="40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  <c r="FQ1552" s="40"/>
      <c r="FR1552" s="40"/>
      <c r="FS1552" s="40"/>
      <c r="FT1552" s="40"/>
      <c r="FU1552" s="40"/>
      <c r="FV1552" s="40"/>
      <c r="FW1552" s="40"/>
      <c r="FX1552" s="40"/>
      <c r="FY1552" s="40"/>
      <c r="FZ1552" s="40"/>
      <c r="GA1552" s="40"/>
      <c r="GB1552" s="40"/>
      <c r="GC1552" s="40"/>
      <c r="GD1552" s="40"/>
      <c r="GE1552" s="88"/>
      <c r="GF1552" s="88"/>
      <c r="GG1552" s="88"/>
      <c r="GH1552" s="88"/>
      <c r="GI1552" s="88"/>
      <c r="GJ1552" s="88"/>
      <c r="GK1552" s="88"/>
      <c r="GL1552" s="88"/>
      <c r="GM1552" s="88"/>
      <c r="GN1552" s="88"/>
    </row>
    <row r="1553" spans="1:196" s="195" customFormat="1">
      <c r="A1553" s="4"/>
      <c r="B1553" s="194"/>
      <c r="C1553" s="194"/>
      <c r="D1553" s="194"/>
      <c r="E1553" s="88"/>
      <c r="F1553" s="202"/>
      <c r="G1553" s="202"/>
      <c r="I1553" s="88"/>
      <c r="J1553" s="88"/>
      <c r="K1553" s="203"/>
      <c r="L1553" s="88"/>
      <c r="M1553" s="204"/>
      <c r="N1553" s="88"/>
      <c r="O1553" s="204"/>
      <c r="P1553" s="205"/>
      <c r="Q1553" s="88"/>
      <c r="R1553" s="88"/>
      <c r="S1553" s="88"/>
      <c r="T1553" s="88"/>
      <c r="U1553" s="88"/>
      <c r="V1553" s="88"/>
      <c r="W1553" s="88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  <c r="CG1553" s="40"/>
      <c r="CH1553" s="40"/>
      <c r="CI1553" s="40"/>
      <c r="CJ1553" s="40"/>
      <c r="CK1553" s="40"/>
      <c r="CL1553" s="40"/>
      <c r="CM1553" s="40"/>
      <c r="CN1553" s="40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  <c r="FQ1553" s="40"/>
      <c r="FR1553" s="40"/>
      <c r="FS1553" s="40"/>
      <c r="FT1553" s="40"/>
      <c r="FU1553" s="40"/>
      <c r="FV1553" s="40"/>
      <c r="FW1553" s="40"/>
      <c r="FX1553" s="40"/>
      <c r="FY1553" s="40"/>
      <c r="FZ1553" s="40"/>
      <c r="GA1553" s="40"/>
      <c r="GB1553" s="40"/>
      <c r="GC1553" s="40"/>
      <c r="GD1553" s="40"/>
      <c r="GE1553" s="88"/>
      <c r="GF1553" s="88"/>
      <c r="GG1553" s="88"/>
      <c r="GH1553" s="88"/>
      <c r="GI1553" s="88"/>
      <c r="GJ1553" s="88"/>
      <c r="GK1553" s="88"/>
      <c r="GL1553" s="88"/>
      <c r="GM1553" s="88"/>
      <c r="GN1553" s="88"/>
    </row>
    <row r="1554" spans="1:196" s="195" customFormat="1">
      <c r="A1554" s="4"/>
      <c r="B1554" s="194"/>
      <c r="C1554" s="194"/>
      <c r="D1554" s="194"/>
      <c r="E1554" s="88"/>
      <c r="F1554" s="202"/>
      <c r="G1554" s="202"/>
      <c r="I1554" s="88"/>
      <c r="J1554" s="88"/>
      <c r="K1554" s="203"/>
      <c r="L1554" s="88"/>
      <c r="M1554" s="204"/>
      <c r="N1554" s="88"/>
      <c r="O1554" s="204"/>
      <c r="P1554" s="205"/>
      <c r="Q1554" s="88"/>
      <c r="R1554" s="88"/>
      <c r="S1554" s="88"/>
      <c r="T1554" s="88"/>
      <c r="U1554" s="88"/>
      <c r="V1554" s="88"/>
      <c r="W1554" s="88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  <c r="CG1554" s="40"/>
      <c r="CH1554" s="40"/>
      <c r="CI1554" s="40"/>
      <c r="CJ1554" s="40"/>
      <c r="CK1554" s="40"/>
      <c r="CL1554" s="40"/>
      <c r="CM1554" s="40"/>
      <c r="CN1554" s="40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  <c r="FQ1554" s="40"/>
      <c r="FR1554" s="40"/>
      <c r="FS1554" s="40"/>
      <c r="FT1554" s="40"/>
      <c r="FU1554" s="40"/>
      <c r="FV1554" s="40"/>
      <c r="FW1554" s="40"/>
      <c r="FX1554" s="40"/>
      <c r="FY1554" s="40"/>
      <c r="FZ1554" s="40"/>
      <c r="GA1554" s="40"/>
      <c r="GB1554" s="40"/>
      <c r="GC1554" s="40"/>
      <c r="GD1554" s="40"/>
      <c r="GE1554" s="88"/>
      <c r="GF1554" s="88"/>
      <c r="GG1554" s="88"/>
      <c r="GH1554" s="88"/>
      <c r="GI1554" s="88"/>
      <c r="GJ1554" s="88"/>
      <c r="GK1554" s="88"/>
      <c r="GL1554" s="88"/>
      <c r="GM1554" s="88"/>
      <c r="GN1554" s="88"/>
    </row>
    <row r="1555" spans="1:196" s="195" customFormat="1">
      <c r="A1555" s="4"/>
      <c r="B1555" s="194"/>
      <c r="C1555" s="194"/>
      <c r="D1555" s="194"/>
      <c r="E1555" s="88"/>
      <c r="F1555" s="202"/>
      <c r="G1555" s="202"/>
      <c r="I1555" s="88"/>
      <c r="J1555" s="88"/>
      <c r="K1555" s="203"/>
      <c r="L1555" s="88"/>
      <c r="M1555" s="204"/>
      <c r="N1555" s="88"/>
      <c r="O1555" s="204"/>
      <c r="P1555" s="205"/>
      <c r="Q1555" s="88"/>
      <c r="R1555" s="88"/>
      <c r="S1555" s="88"/>
      <c r="T1555" s="88"/>
      <c r="U1555" s="88"/>
      <c r="V1555" s="88"/>
      <c r="W1555" s="88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  <c r="CG1555" s="40"/>
      <c r="CH1555" s="40"/>
      <c r="CI1555" s="40"/>
      <c r="CJ1555" s="40"/>
      <c r="CK1555" s="40"/>
      <c r="CL1555" s="40"/>
      <c r="CM1555" s="40"/>
      <c r="CN1555" s="40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  <c r="FQ1555" s="40"/>
      <c r="FR1555" s="40"/>
      <c r="FS1555" s="40"/>
      <c r="FT1555" s="40"/>
      <c r="FU1555" s="40"/>
      <c r="FV1555" s="40"/>
      <c r="FW1555" s="40"/>
      <c r="FX1555" s="40"/>
      <c r="FY1555" s="40"/>
      <c r="FZ1555" s="40"/>
      <c r="GA1555" s="40"/>
      <c r="GB1555" s="40"/>
      <c r="GC1555" s="40"/>
      <c r="GD1555" s="40"/>
      <c r="GE1555" s="88"/>
      <c r="GF1555" s="88"/>
      <c r="GG1555" s="88"/>
      <c r="GH1555" s="88"/>
      <c r="GI1555" s="88"/>
      <c r="GJ1555" s="88"/>
      <c r="GK1555" s="88"/>
      <c r="GL1555" s="88"/>
      <c r="GM1555" s="88"/>
      <c r="GN1555" s="88"/>
    </row>
    <row r="1556" spans="1:196" s="195" customFormat="1">
      <c r="A1556" s="4"/>
      <c r="B1556" s="194"/>
      <c r="C1556" s="194"/>
      <c r="D1556" s="194"/>
      <c r="E1556" s="88"/>
      <c r="F1556" s="202"/>
      <c r="G1556" s="202"/>
      <c r="I1556" s="88"/>
      <c r="J1556" s="88"/>
      <c r="K1556" s="203"/>
      <c r="L1556" s="88"/>
      <c r="M1556" s="204"/>
      <c r="N1556" s="88"/>
      <c r="O1556" s="204"/>
      <c r="P1556" s="205"/>
      <c r="Q1556" s="88"/>
      <c r="R1556" s="88"/>
      <c r="S1556" s="88"/>
      <c r="T1556" s="88"/>
      <c r="U1556" s="88"/>
      <c r="V1556" s="88"/>
      <c r="W1556" s="88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  <c r="CG1556" s="40"/>
      <c r="CH1556" s="40"/>
      <c r="CI1556" s="40"/>
      <c r="CJ1556" s="40"/>
      <c r="CK1556" s="40"/>
      <c r="CL1556" s="40"/>
      <c r="CM1556" s="40"/>
      <c r="CN1556" s="40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  <c r="FQ1556" s="40"/>
      <c r="FR1556" s="40"/>
      <c r="FS1556" s="40"/>
      <c r="FT1556" s="40"/>
      <c r="FU1556" s="40"/>
      <c r="FV1556" s="40"/>
      <c r="FW1556" s="40"/>
      <c r="FX1556" s="40"/>
      <c r="FY1556" s="40"/>
      <c r="FZ1556" s="40"/>
      <c r="GA1556" s="40"/>
      <c r="GB1556" s="40"/>
      <c r="GC1556" s="40"/>
      <c r="GD1556" s="40"/>
      <c r="GE1556" s="88"/>
      <c r="GF1556" s="88"/>
      <c r="GG1556" s="88"/>
      <c r="GH1556" s="88"/>
      <c r="GI1556" s="88"/>
      <c r="GJ1556" s="88"/>
      <c r="GK1556" s="88"/>
      <c r="GL1556" s="88"/>
      <c r="GM1556" s="88"/>
      <c r="GN1556" s="88"/>
    </row>
    <row r="1557" spans="1:196" s="195" customFormat="1">
      <c r="A1557" s="4"/>
      <c r="B1557" s="194"/>
      <c r="C1557" s="194"/>
      <c r="D1557" s="194"/>
      <c r="E1557" s="88"/>
      <c r="F1557" s="202"/>
      <c r="G1557" s="202"/>
      <c r="I1557" s="88"/>
      <c r="J1557" s="88"/>
      <c r="K1557" s="203"/>
      <c r="L1557" s="88"/>
      <c r="M1557" s="204"/>
      <c r="N1557" s="88"/>
      <c r="O1557" s="204"/>
      <c r="P1557" s="205"/>
      <c r="Q1557" s="88"/>
      <c r="R1557" s="88"/>
      <c r="S1557" s="88"/>
      <c r="T1557" s="88"/>
      <c r="U1557" s="88"/>
      <c r="V1557" s="88"/>
      <c r="W1557" s="88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  <c r="CG1557" s="40"/>
      <c r="CH1557" s="40"/>
      <c r="CI1557" s="40"/>
      <c r="CJ1557" s="40"/>
      <c r="CK1557" s="40"/>
      <c r="CL1557" s="40"/>
      <c r="CM1557" s="40"/>
      <c r="CN1557" s="40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  <c r="FQ1557" s="40"/>
      <c r="FR1557" s="40"/>
      <c r="FS1557" s="40"/>
      <c r="FT1557" s="40"/>
      <c r="FU1557" s="40"/>
      <c r="FV1557" s="40"/>
      <c r="FW1557" s="40"/>
      <c r="FX1557" s="40"/>
      <c r="FY1557" s="40"/>
      <c r="FZ1557" s="40"/>
      <c r="GA1557" s="40"/>
      <c r="GB1557" s="40"/>
      <c r="GC1557" s="40"/>
      <c r="GD1557" s="40"/>
      <c r="GE1557" s="88"/>
      <c r="GF1557" s="88"/>
      <c r="GG1557" s="88"/>
      <c r="GH1557" s="88"/>
      <c r="GI1557" s="88"/>
      <c r="GJ1557" s="88"/>
      <c r="GK1557" s="88"/>
      <c r="GL1557" s="88"/>
      <c r="GM1557" s="88"/>
      <c r="GN1557" s="88"/>
    </row>
    <row r="1558" spans="1:196" s="195" customFormat="1">
      <c r="A1558" s="4"/>
      <c r="B1558" s="194"/>
      <c r="C1558" s="194"/>
      <c r="D1558" s="194"/>
      <c r="E1558" s="88"/>
      <c r="F1558" s="202"/>
      <c r="G1558" s="202"/>
      <c r="I1558" s="88"/>
      <c r="J1558" s="88"/>
      <c r="K1558" s="203"/>
      <c r="L1558" s="88"/>
      <c r="M1558" s="204"/>
      <c r="N1558" s="88"/>
      <c r="O1558" s="204"/>
      <c r="P1558" s="205"/>
      <c r="Q1558" s="88"/>
      <c r="R1558" s="88"/>
      <c r="S1558" s="88"/>
      <c r="T1558" s="88"/>
      <c r="U1558" s="88"/>
      <c r="V1558" s="88"/>
      <c r="W1558" s="88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  <c r="CG1558" s="40"/>
      <c r="CH1558" s="40"/>
      <c r="CI1558" s="40"/>
      <c r="CJ1558" s="40"/>
      <c r="CK1558" s="40"/>
      <c r="CL1558" s="40"/>
      <c r="CM1558" s="40"/>
      <c r="CN1558" s="40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  <c r="FQ1558" s="40"/>
      <c r="FR1558" s="40"/>
      <c r="FS1558" s="40"/>
      <c r="FT1558" s="40"/>
      <c r="FU1558" s="40"/>
      <c r="FV1558" s="40"/>
      <c r="FW1558" s="40"/>
      <c r="FX1558" s="40"/>
      <c r="FY1558" s="40"/>
      <c r="FZ1558" s="40"/>
      <c r="GA1558" s="40"/>
      <c r="GB1558" s="40"/>
      <c r="GC1558" s="40"/>
      <c r="GD1558" s="40"/>
      <c r="GE1558" s="88"/>
      <c r="GF1558" s="88"/>
      <c r="GG1558" s="88"/>
      <c r="GH1558" s="88"/>
      <c r="GI1558" s="88"/>
      <c r="GJ1558" s="88"/>
      <c r="GK1558" s="88"/>
      <c r="GL1558" s="88"/>
      <c r="GM1558" s="88"/>
      <c r="GN1558" s="88"/>
    </row>
    <row r="1559" spans="1:196" s="195" customFormat="1">
      <c r="A1559" s="4"/>
      <c r="B1559" s="194"/>
      <c r="C1559" s="194"/>
      <c r="D1559" s="194"/>
      <c r="E1559" s="88"/>
      <c r="F1559" s="202"/>
      <c r="G1559" s="202"/>
      <c r="I1559" s="88"/>
      <c r="J1559" s="88"/>
      <c r="K1559" s="203"/>
      <c r="L1559" s="88"/>
      <c r="M1559" s="204"/>
      <c r="N1559" s="88"/>
      <c r="O1559" s="204"/>
      <c r="P1559" s="205"/>
      <c r="Q1559" s="88"/>
      <c r="R1559" s="88"/>
      <c r="S1559" s="88"/>
      <c r="T1559" s="88"/>
      <c r="U1559" s="88"/>
      <c r="V1559" s="88"/>
      <c r="W1559" s="88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  <c r="CG1559" s="40"/>
      <c r="CH1559" s="40"/>
      <c r="CI1559" s="40"/>
      <c r="CJ1559" s="40"/>
      <c r="CK1559" s="40"/>
      <c r="CL1559" s="40"/>
      <c r="CM1559" s="40"/>
      <c r="CN1559" s="40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  <c r="FQ1559" s="40"/>
      <c r="FR1559" s="40"/>
      <c r="FS1559" s="40"/>
      <c r="FT1559" s="40"/>
      <c r="FU1559" s="40"/>
      <c r="FV1559" s="40"/>
      <c r="FW1559" s="40"/>
      <c r="FX1559" s="40"/>
      <c r="FY1559" s="40"/>
      <c r="FZ1559" s="40"/>
      <c r="GA1559" s="40"/>
      <c r="GB1559" s="40"/>
      <c r="GC1559" s="40"/>
      <c r="GD1559" s="40"/>
      <c r="GE1559" s="88"/>
      <c r="GF1559" s="88"/>
      <c r="GG1559" s="88"/>
      <c r="GH1559" s="88"/>
      <c r="GI1559" s="88"/>
      <c r="GJ1559" s="88"/>
      <c r="GK1559" s="88"/>
      <c r="GL1559" s="88"/>
      <c r="GM1559" s="88"/>
      <c r="GN1559" s="88"/>
    </row>
    <row r="1560" spans="1:196" s="195" customFormat="1">
      <c r="A1560" s="4"/>
      <c r="B1560" s="194"/>
      <c r="C1560" s="194"/>
      <c r="D1560" s="194"/>
      <c r="E1560" s="88"/>
      <c r="F1560" s="202"/>
      <c r="G1560" s="202"/>
      <c r="I1560" s="88"/>
      <c r="J1560" s="88"/>
      <c r="K1560" s="203"/>
      <c r="L1560" s="88"/>
      <c r="M1560" s="204"/>
      <c r="N1560" s="88"/>
      <c r="O1560" s="204"/>
      <c r="P1560" s="205"/>
      <c r="Q1560" s="88"/>
      <c r="R1560" s="88"/>
      <c r="S1560" s="88"/>
      <c r="T1560" s="88"/>
      <c r="U1560" s="88"/>
      <c r="V1560" s="88"/>
      <c r="W1560" s="88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  <c r="CG1560" s="40"/>
      <c r="CH1560" s="40"/>
      <c r="CI1560" s="40"/>
      <c r="CJ1560" s="40"/>
      <c r="CK1560" s="40"/>
      <c r="CL1560" s="40"/>
      <c r="CM1560" s="40"/>
      <c r="CN1560" s="40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  <c r="FQ1560" s="40"/>
      <c r="FR1560" s="40"/>
      <c r="FS1560" s="40"/>
      <c r="FT1560" s="40"/>
      <c r="FU1560" s="40"/>
      <c r="FV1560" s="40"/>
      <c r="FW1560" s="40"/>
      <c r="FX1560" s="40"/>
      <c r="FY1560" s="40"/>
      <c r="FZ1560" s="40"/>
      <c r="GA1560" s="40"/>
      <c r="GB1560" s="40"/>
      <c r="GC1560" s="40"/>
      <c r="GD1560" s="40"/>
      <c r="GE1560" s="88"/>
      <c r="GF1560" s="88"/>
      <c r="GG1560" s="88"/>
      <c r="GH1560" s="88"/>
      <c r="GI1560" s="88"/>
      <c r="GJ1560" s="88"/>
      <c r="GK1560" s="88"/>
      <c r="GL1560" s="88"/>
      <c r="GM1560" s="88"/>
      <c r="GN1560" s="88"/>
    </row>
    <row r="1561" spans="1:196" s="195" customFormat="1">
      <c r="A1561" s="4"/>
      <c r="B1561" s="194"/>
      <c r="C1561" s="194"/>
      <c r="D1561" s="194"/>
      <c r="E1561" s="88"/>
      <c r="F1561" s="202"/>
      <c r="G1561" s="202"/>
      <c r="I1561" s="88"/>
      <c r="J1561" s="88"/>
      <c r="K1561" s="203"/>
      <c r="L1561" s="88"/>
      <c r="M1561" s="204"/>
      <c r="N1561" s="88"/>
      <c r="O1561" s="204"/>
      <c r="P1561" s="205"/>
      <c r="Q1561" s="88"/>
      <c r="R1561" s="88"/>
      <c r="S1561" s="88"/>
      <c r="T1561" s="88"/>
      <c r="U1561" s="88"/>
      <c r="V1561" s="88"/>
      <c r="W1561" s="88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  <c r="CG1561" s="40"/>
      <c r="CH1561" s="40"/>
      <c r="CI1561" s="40"/>
      <c r="CJ1561" s="40"/>
      <c r="CK1561" s="40"/>
      <c r="CL1561" s="40"/>
      <c r="CM1561" s="40"/>
      <c r="CN1561" s="40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  <c r="FQ1561" s="40"/>
      <c r="FR1561" s="40"/>
      <c r="FS1561" s="40"/>
      <c r="FT1561" s="40"/>
      <c r="FU1561" s="40"/>
      <c r="FV1561" s="40"/>
      <c r="FW1561" s="40"/>
      <c r="FX1561" s="40"/>
      <c r="FY1561" s="40"/>
      <c r="FZ1561" s="40"/>
      <c r="GA1561" s="40"/>
      <c r="GB1561" s="40"/>
      <c r="GC1561" s="40"/>
      <c r="GD1561" s="40"/>
      <c r="GE1561" s="88"/>
      <c r="GF1561" s="88"/>
      <c r="GG1561" s="88"/>
      <c r="GH1561" s="88"/>
      <c r="GI1561" s="88"/>
      <c r="GJ1561" s="88"/>
      <c r="GK1561" s="88"/>
      <c r="GL1561" s="88"/>
      <c r="GM1561" s="88"/>
      <c r="GN1561" s="88"/>
    </row>
    <row r="1562" spans="1:196" s="195" customFormat="1">
      <c r="A1562" s="4"/>
      <c r="B1562" s="194"/>
      <c r="C1562" s="194"/>
      <c r="D1562" s="194"/>
      <c r="E1562" s="88"/>
      <c r="F1562" s="202"/>
      <c r="G1562" s="202"/>
      <c r="I1562" s="88"/>
      <c r="J1562" s="88"/>
      <c r="K1562" s="203"/>
      <c r="L1562" s="88"/>
      <c r="M1562" s="204"/>
      <c r="N1562" s="88"/>
      <c r="O1562" s="204"/>
      <c r="P1562" s="205"/>
      <c r="Q1562" s="88"/>
      <c r="R1562" s="88"/>
      <c r="S1562" s="88"/>
      <c r="T1562" s="88"/>
      <c r="U1562" s="88"/>
      <c r="V1562" s="88"/>
      <c r="W1562" s="88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  <c r="CG1562" s="40"/>
      <c r="CH1562" s="40"/>
      <c r="CI1562" s="40"/>
      <c r="CJ1562" s="40"/>
      <c r="CK1562" s="40"/>
      <c r="CL1562" s="40"/>
      <c r="CM1562" s="40"/>
      <c r="CN1562" s="40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  <c r="FQ1562" s="40"/>
      <c r="FR1562" s="40"/>
      <c r="FS1562" s="40"/>
      <c r="FT1562" s="40"/>
      <c r="FU1562" s="40"/>
      <c r="FV1562" s="40"/>
      <c r="FW1562" s="40"/>
      <c r="FX1562" s="40"/>
      <c r="FY1562" s="40"/>
      <c r="FZ1562" s="40"/>
      <c r="GA1562" s="40"/>
      <c r="GB1562" s="40"/>
      <c r="GC1562" s="40"/>
      <c r="GD1562" s="40"/>
      <c r="GE1562" s="88"/>
      <c r="GF1562" s="88"/>
      <c r="GG1562" s="88"/>
      <c r="GH1562" s="88"/>
      <c r="GI1562" s="88"/>
      <c r="GJ1562" s="88"/>
      <c r="GK1562" s="88"/>
      <c r="GL1562" s="88"/>
      <c r="GM1562" s="88"/>
      <c r="GN1562" s="88"/>
    </row>
    <row r="1563" spans="1:196" s="195" customFormat="1">
      <c r="A1563" s="4"/>
      <c r="B1563" s="194"/>
      <c r="C1563" s="194"/>
      <c r="D1563" s="194"/>
      <c r="E1563" s="88"/>
      <c r="F1563" s="202"/>
      <c r="G1563" s="202"/>
      <c r="I1563" s="88"/>
      <c r="J1563" s="88"/>
      <c r="K1563" s="203"/>
      <c r="L1563" s="88"/>
      <c r="M1563" s="204"/>
      <c r="N1563" s="88"/>
      <c r="O1563" s="204"/>
      <c r="P1563" s="205"/>
      <c r="Q1563" s="88"/>
      <c r="R1563" s="88"/>
      <c r="S1563" s="88"/>
      <c r="T1563" s="88"/>
      <c r="U1563" s="88"/>
      <c r="V1563" s="88"/>
      <c r="W1563" s="88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  <c r="CG1563" s="40"/>
      <c r="CH1563" s="40"/>
      <c r="CI1563" s="40"/>
      <c r="CJ1563" s="40"/>
      <c r="CK1563" s="40"/>
      <c r="CL1563" s="40"/>
      <c r="CM1563" s="40"/>
      <c r="CN1563" s="40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  <c r="FQ1563" s="40"/>
      <c r="FR1563" s="40"/>
      <c r="FS1563" s="40"/>
      <c r="FT1563" s="40"/>
      <c r="FU1563" s="40"/>
      <c r="FV1563" s="40"/>
      <c r="FW1563" s="40"/>
      <c r="FX1563" s="40"/>
      <c r="FY1563" s="40"/>
      <c r="FZ1563" s="40"/>
      <c r="GA1563" s="40"/>
      <c r="GB1563" s="40"/>
      <c r="GC1563" s="40"/>
      <c r="GD1563" s="40"/>
      <c r="GE1563" s="88"/>
      <c r="GF1563" s="88"/>
      <c r="GG1563" s="88"/>
      <c r="GH1563" s="88"/>
      <c r="GI1563" s="88"/>
      <c r="GJ1563" s="88"/>
      <c r="GK1563" s="88"/>
      <c r="GL1563" s="88"/>
      <c r="GM1563" s="88"/>
      <c r="GN1563" s="88"/>
    </row>
    <row r="1564" spans="1:196" s="195" customFormat="1">
      <c r="A1564" s="4"/>
      <c r="B1564" s="194"/>
      <c r="C1564" s="194"/>
      <c r="D1564" s="194"/>
      <c r="E1564" s="88"/>
      <c r="F1564" s="202"/>
      <c r="G1564" s="202"/>
      <c r="I1564" s="88"/>
      <c r="J1564" s="88"/>
      <c r="K1564" s="203"/>
      <c r="L1564" s="88"/>
      <c r="M1564" s="204"/>
      <c r="N1564" s="88"/>
      <c r="O1564" s="204"/>
      <c r="P1564" s="205"/>
      <c r="Q1564" s="88"/>
      <c r="R1564" s="88"/>
      <c r="S1564" s="88"/>
      <c r="T1564" s="88"/>
      <c r="U1564" s="88"/>
      <c r="V1564" s="88"/>
      <c r="W1564" s="88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  <c r="CG1564" s="40"/>
      <c r="CH1564" s="40"/>
      <c r="CI1564" s="40"/>
      <c r="CJ1564" s="40"/>
      <c r="CK1564" s="40"/>
      <c r="CL1564" s="40"/>
      <c r="CM1564" s="40"/>
      <c r="CN1564" s="40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  <c r="FQ1564" s="40"/>
      <c r="FR1564" s="40"/>
      <c r="FS1564" s="40"/>
      <c r="FT1564" s="40"/>
      <c r="FU1564" s="40"/>
      <c r="FV1564" s="40"/>
      <c r="FW1564" s="40"/>
      <c r="FX1564" s="40"/>
      <c r="FY1564" s="40"/>
      <c r="FZ1564" s="40"/>
      <c r="GA1564" s="40"/>
      <c r="GB1564" s="40"/>
      <c r="GC1564" s="40"/>
      <c r="GD1564" s="40"/>
      <c r="GE1564" s="88"/>
      <c r="GF1564" s="88"/>
      <c r="GG1564" s="88"/>
      <c r="GH1564" s="88"/>
      <c r="GI1564" s="88"/>
      <c r="GJ1564" s="88"/>
      <c r="GK1564" s="88"/>
      <c r="GL1564" s="88"/>
      <c r="GM1564" s="88"/>
      <c r="GN1564" s="88"/>
    </row>
    <row r="1565" spans="1:196" s="195" customFormat="1">
      <c r="A1565" s="4"/>
      <c r="B1565" s="194"/>
      <c r="C1565" s="194"/>
      <c r="D1565" s="194"/>
      <c r="E1565" s="88"/>
      <c r="F1565" s="202"/>
      <c r="G1565" s="202"/>
      <c r="I1565" s="88"/>
      <c r="J1565" s="88"/>
      <c r="K1565" s="203"/>
      <c r="L1565" s="88"/>
      <c r="M1565" s="204"/>
      <c r="N1565" s="88"/>
      <c r="O1565" s="204"/>
      <c r="P1565" s="205"/>
      <c r="Q1565" s="88"/>
      <c r="R1565" s="88"/>
      <c r="S1565" s="88"/>
      <c r="T1565" s="88"/>
      <c r="U1565" s="88"/>
      <c r="V1565" s="88"/>
      <c r="W1565" s="88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  <c r="CG1565" s="40"/>
      <c r="CH1565" s="40"/>
      <c r="CI1565" s="40"/>
      <c r="CJ1565" s="40"/>
      <c r="CK1565" s="40"/>
      <c r="CL1565" s="40"/>
      <c r="CM1565" s="40"/>
      <c r="CN1565" s="40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  <c r="FQ1565" s="40"/>
      <c r="FR1565" s="40"/>
      <c r="FS1565" s="40"/>
      <c r="FT1565" s="40"/>
      <c r="FU1565" s="40"/>
      <c r="FV1565" s="40"/>
      <c r="FW1565" s="40"/>
      <c r="FX1565" s="40"/>
      <c r="FY1565" s="40"/>
      <c r="FZ1565" s="40"/>
      <c r="GA1565" s="40"/>
      <c r="GB1565" s="40"/>
      <c r="GC1565" s="40"/>
      <c r="GD1565" s="40"/>
      <c r="GE1565" s="88"/>
      <c r="GF1565" s="88"/>
      <c r="GG1565" s="88"/>
      <c r="GH1565" s="88"/>
      <c r="GI1565" s="88"/>
      <c r="GJ1565" s="88"/>
      <c r="GK1565" s="88"/>
      <c r="GL1565" s="88"/>
      <c r="GM1565" s="88"/>
      <c r="GN1565" s="88"/>
    </row>
    <row r="1566" spans="1:196" s="195" customFormat="1">
      <c r="A1566" s="4"/>
      <c r="B1566" s="194"/>
      <c r="C1566" s="194"/>
      <c r="D1566" s="194"/>
      <c r="E1566" s="88"/>
      <c r="F1566" s="202"/>
      <c r="G1566" s="202"/>
      <c r="I1566" s="88"/>
      <c r="J1566" s="88"/>
      <c r="K1566" s="203"/>
      <c r="L1566" s="88"/>
      <c r="M1566" s="204"/>
      <c r="N1566" s="88"/>
      <c r="O1566" s="204"/>
      <c r="P1566" s="205"/>
      <c r="Q1566" s="88"/>
      <c r="R1566" s="88"/>
      <c r="S1566" s="88"/>
      <c r="T1566" s="88"/>
      <c r="U1566" s="88"/>
      <c r="V1566" s="88"/>
      <c r="W1566" s="88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  <c r="CG1566" s="40"/>
      <c r="CH1566" s="40"/>
      <c r="CI1566" s="40"/>
      <c r="CJ1566" s="40"/>
      <c r="CK1566" s="40"/>
      <c r="CL1566" s="40"/>
      <c r="CM1566" s="40"/>
      <c r="CN1566" s="40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  <c r="FQ1566" s="40"/>
      <c r="FR1566" s="40"/>
      <c r="FS1566" s="40"/>
      <c r="FT1566" s="40"/>
      <c r="FU1566" s="40"/>
      <c r="FV1566" s="40"/>
      <c r="FW1566" s="40"/>
      <c r="FX1566" s="40"/>
      <c r="FY1566" s="40"/>
      <c r="FZ1566" s="40"/>
      <c r="GA1566" s="40"/>
      <c r="GB1566" s="40"/>
      <c r="GC1566" s="40"/>
      <c r="GD1566" s="40"/>
      <c r="GE1566" s="88"/>
      <c r="GF1566" s="88"/>
      <c r="GG1566" s="88"/>
      <c r="GH1566" s="88"/>
      <c r="GI1566" s="88"/>
      <c r="GJ1566" s="88"/>
      <c r="GK1566" s="88"/>
      <c r="GL1566" s="88"/>
      <c r="GM1566" s="88"/>
      <c r="GN1566" s="88"/>
    </row>
    <row r="1567" spans="1:196" s="195" customFormat="1">
      <c r="A1567" s="4"/>
      <c r="B1567" s="194"/>
      <c r="C1567" s="194"/>
      <c r="D1567" s="194"/>
      <c r="E1567" s="88"/>
      <c r="F1567" s="202"/>
      <c r="G1567" s="202"/>
      <c r="I1567" s="88"/>
      <c r="J1567" s="88"/>
      <c r="K1567" s="203"/>
      <c r="L1567" s="88"/>
      <c r="M1567" s="204"/>
      <c r="N1567" s="88"/>
      <c r="O1567" s="204"/>
      <c r="P1567" s="205"/>
      <c r="Q1567" s="88"/>
      <c r="R1567" s="88"/>
      <c r="S1567" s="88"/>
      <c r="T1567" s="88"/>
      <c r="U1567" s="88"/>
      <c r="V1567" s="88"/>
      <c r="W1567" s="88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  <c r="CG1567" s="40"/>
      <c r="CH1567" s="40"/>
      <c r="CI1567" s="40"/>
      <c r="CJ1567" s="40"/>
      <c r="CK1567" s="40"/>
      <c r="CL1567" s="40"/>
      <c r="CM1567" s="40"/>
      <c r="CN1567" s="40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  <c r="FQ1567" s="40"/>
      <c r="FR1567" s="40"/>
      <c r="FS1567" s="40"/>
      <c r="FT1567" s="40"/>
      <c r="FU1567" s="40"/>
      <c r="FV1567" s="40"/>
      <c r="FW1567" s="40"/>
      <c r="FX1567" s="40"/>
      <c r="FY1567" s="40"/>
      <c r="FZ1567" s="40"/>
      <c r="GA1567" s="40"/>
      <c r="GB1567" s="40"/>
      <c r="GC1567" s="40"/>
      <c r="GD1567" s="40"/>
      <c r="GE1567" s="88"/>
      <c r="GF1567" s="88"/>
      <c r="GG1567" s="88"/>
      <c r="GH1567" s="88"/>
      <c r="GI1567" s="88"/>
      <c r="GJ1567" s="88"/>
      <c r="GK1567" s="88"/>
      <c r="GL1567" s="88"/>
      <c r="GM1567" s="88"/>
      <c r="GN1567" s="88"/>
    </row>
    <row r="1568" spans="1:196" s="195" customFormat="1">
      <c r="A1568" s="4"/>
      <c r="B1568" s="194"/>
      <c r="C1568" s="194"/>
      <c r="D1568" s="194"/>
      <c r="E1568" s="88"/>
      <c r="F1568" s="202"/>
      <c r="G1568" s="202"/>
      <c r="I1568" s="88"/>
      <c r="J1568" s="88"/>
      <c r="K1568" s="203"/>
      <c r="L1568" s="88"/>
      <c r="M1568" s="204"/>
      <c r="N1568" s="88"/>
      <c r="O1568" s="204"/>
      <c r="P1568" s="205"/>
      <c r="Q1568" s="88"/>
      <c r="R1568" s="88"/>
      <c r="S1568" s="88"/>
      <c r="T1568" s="88"/>
      <c r="U1568" s="88"/>
      <c r="V1568" s="88"/>
      <c r="W1568" s="88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  <c r="CG1568" s="40"/>
      <c r="CH1568" s="40"/>
      <c r="CI1568" s="40"/>
      <c r="CJ1568" s="40"/>
      <c r="CK1568" s="40"/>
      <c r="CL1568" s="40"/>
      <c r="CM1568" s="40"/>
      <c r="CN1568" s="40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  <c r="FQ1568" s="40"/>
      <c r="FR1568" s="40"/>
      <c r="FS1568" s="40"/>
      <c r="FT1568" s="40"/>
      <c r="FU1568" s="40"/>
      <c r="FV1568" s="40"/>
      <c r="FW1568" s="40"/>
      <c r="FX1568" s="40"/>
      <c r="FY1568" s="40"/>
      <c r="FZ1568" s="40"/>
      <c r="GA1568" s="40"/>
      <c r="GB1568" s="40"/>
      <c r="GC1568" s="40"/>
      <c r="GD1568" s="40"/>
      <c r="GE1568" s="88"/>
      <c r="GF1568" s="88"/>
      <c r="GG1568" s="88"/>
      <c r="GH1568" s="88"/>
      <c r="GI1568" s="88"/>
      <c r="GJ1568" s="88"/>
      <c r="GK1568" s="88"/>
      <c r="GL1568" s="88"/>
      <c r="GM1568" s="88"/>
      <c r="GN1568" s="88"/>
    </row>
    <row r="1569" spans="1:196" s="195" customFormat="1">
      <c r="A1569" s="4"/>
      <c r="B1569" s="194"/>
      <c r="C1569" s="194"/>
      <c r="D1569" s="194"/>
      <c r="E1569" s="88"/>
      <c r="F1569" s="202"/>
      <c r="G1569" s="202"/>
      <c r="I1569" s="88"/>
      <c r="J1569" s="88"/>
      <c r="K1569" s="203"/>
      <c r="L1569" s="88"/>
      <c r="M1569" s="204"/>
      <c r="N1569" s="88"/>
      <c r="O1569" s="204"/>
      <c r="P1569" s="205"/>
      <c r="Q1569" s="88"/>
      <c r="R1569" s="88"/>
      <c r="S1569" s="88"/>
      <c r="T1569" s="88"/>
      <c r="U1569" s="88"/>
      <c r="V1569" s="88"/>
      <c r="W1569" s="88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  <c r="CG1569" s="40"/>
      <c r="CH1569" s="40"/>
      <c r="CI1569" s="40"/>
      <c r="CJ1569" s="40"/>
      <c r="CK1569" s="40"/>
      <c r="CL1569" s="40"/>
      <c r="CM1569" s="40"/>
      <c r="CN1569" s="40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  <c r="FQ1569" s="40"/>
      <c r="FR1569" s="40"/>
      <c r="FS1569" s="40"/>
      <c r="FT1569" s="40"/>
      <c r="FU1569" s="40"/>
      <c r="FV1569" s="40"/>
      <c r="FW1569" s="40"/>
      <c r="FX1569" s="40"/>
      <c r="FY1569" s="40"/>
      <c r="FZ1569" s="40"/>
      <c r="GA1569" s="40"/>
      <c r="GB1569" s="40"/>
      <c r="GC1569" s="40"/>
      <c r="GD1569" s="40"/>
      <c r="GE1569" s="88"/>
      <c r="GF1569" s="88"/>
      <c r="GG1569" s="88"/>
      <c r="GH1569" s="88"/>
      <c r="GI1569" s="88"/>
      <c r="GJ1569" s="88"/>
      <c r="GK1569" s="88"/>
      <c r="GL1569" s="88"/>
      <c r="GM1569" s="88"/>
      <c r="GN1569" s="88"/>
    </row>
    <row r="1570" spans="1:196" s="195" customFormat="1">
      <c r="A1570" s="4"/>
      <c r="B1570" s="194"/>
      <c r="C1570" s="194"/>
      <c r="D1570" s="194"/>
      <c r="E1570" s="88"/>
      <c r="F1570" s="202"/>
      <c r="G1570" s="202"/>
      <c r="I1570" s="88"/>
      <c r="J1570" s="88"/>
      <c r="K1570" s="203"/>
      <c r="L1570" s="88"/>
      <c r="M1570" s="204"/>
      <c r="N1570" s="88"/>
      <c r="O1570" s="204"/>
      <c r="P1570" s="205"/>
      <c r="Q1570" s="88"/>
      <c r="R1570" s="88"/>
      <c r="S1570" s="88"/>
      <c r="T1570" s="88"/>
      <c r="U1570" s="88"/>
      <c r="V1570" s="88"/>
      <c r="W1570" s="88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  <c r="CG1570" s="40"/>
      <c r="CH1570" s="40"/>
      <c r="CI1570" s="40"/>
      <c r="CJ1570" s="40"/>
      <c r="CK1570" s="40"/>
      <c r="CL1570" s="40"/>
      <c r="CM1570" s="40"/>
      <c r="CN1570" s="40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  <c r="FQ1570" s="40"/>
      <c r="FR1570" s="40"/>
      <c r="FS1570" s="40"/>
      <c r="FT1570" s="40"/>
      <c r="FU1570" s="40"/>
      <c r="FV1570" s="40"/>
      <c r="FW1570" s="40"/>
      <c r="FX1570" s="40"/>
      <c r="FY1570" s="40"/>
      <c r="FZ1570" s="40"/>
      <c r="GA1570" s="40"/>
      <c r="GB1570" s="40"/>
      <c r="GC1570" s="40"/>
      <c r="GD1570" s="40"/>
      <c r="GE1570" s="88"/>
      <c r="GF1570" s="88"/>
      <c r="GG1570" s="88"/>
      <c r="GH1570" s="88"/>
      <c r="GI1570" s="88"/>
      <c r="GJ1570" s="88"/>
      <c r="GK1570" s="88"/>
      <c r="GL1570" s="88"/>
      <c r="GM1570" s="88"/>
      <c r="GN1570" s="88"/>
    </row>
    <row r="1571" spans="1:196" s="195" customFormat="1">
      <c r="A1571" s="4"/>
      <c r="B1571" s="194"/>
      <c r="C1571" s="194"/>
      <c r="D1571" s="194"/>
      <c r="E1571" s="88"/>
      <c r="F1571" s="202"/>
      <c r="G1571" s="202"/>
      <c r="I1571" s="88"/>
      <c r="J1571" s="88"/>
      <c r="K1571" s="203"/>
      <c r="L1571" s="88"/>
      <c r="M1571" s="204"/>
      <c r="N1571" s="88"/>
      <c r="O1571" s="204"/>
      <c r="P1571" s="205"/>
      <c r="Q1571" s="88"/>
      <c r="R1571" s="88"/>
      <c r="S1571" s="88"/>
      <c r="T1571" s="88"/>
      <c r="U1571" s="88"/>
      <c r="V1571" s="88"/>
      <c r="W1571" s="88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  <c r="CG1571" s="40"/>
      <c r="CH1571" s="40"/>
      <c r="CI1571" s="40"/>
      <c r="CJ1571" s="40"/>
      <c r="CK1571" s="40"/>
      <c r="CL1571" s="40"/>
      <c r="CM1571" s="40"/>
      <c r="CN1571" s="40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  <c r="FQ1571" s="40"/>
      <c r="FR1571" s="40"/>
      <c r="FS1571" s="40"/>
      <c r="FT1571" s="40"/>
      <c r="FU1571" s="40"/>
      <c r="FV1571" s="40"/>
      <c r="FW1571" s="40"/>
      <c r="FX1571" s="40"/>
      <c r="FY1571" s="40"/>
      <c r="FZ1571" s="40"/>
      <c r="GA1571" s="40"/>
      <c r="GB1571" s="40"/>
      <c r="GC1571" s="40"/>
      <c r="GD1571" s="40"/>
      <c r="GE1571" s="88"/>
      <c r="GF1571" s="88"/>
      <c r="GG1571" s="88"/>
      <c r="GH1571" s="88"/>
      <c r="GI1571" s="88"/>
      <c r="GJ1571" s="88"/>
      <c r="GK1571" s="88"/>
      <c r="GL1571" s="88"/>
      <c r="GM1571" s="88"/>
      <c r="GN1571" s="88"/>
    </row>
    <row r="1572" spans="1:196" s="195" customFormat="1">
      <c r="A1572" s="4"/>
      <c r="B1572" s="194"/>
      <c r="C1572" s="194"/>
      <c r="D1572" s="194"/>
      <c r="E1572" s="88"/>
      <c r="F1572" s="202"/>
      <c r="G1572" s="202"/>
      <c r="I1572" s="88"/>
      <c r="J1572" s="88"/>
      <c r="K1572" s="203"/>
      <c r="L1572" s="88"/>
      <c r="M1572" s="204"/>
      <c r="N1572" s="88"/>
      <c r="O1572" s="204"/>
      <c r="P1572" s="205"/>
      <c r="Q1572" s="88"/>
      <c r="R1572" s="88"/>
      <c r="S1572" s="88"/>
      <c r="T1572" s="88"/>
      <c r="U1572" s="88"/>
      <c r="V1572" s="88"/>
      <c r="W1572" s="88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  <c r="CG1572" s="40"/>
      <c r="CH1572" s="40"/>
      <c r="CI1572" s="40"/>
      <c r="CJ1572" s="40"/>
      <c r="CK1572" s="40"/>
      <c r="CL1572" s="40"/>
      <c r="CM1572" s="40"/>
      <c r="CN1572" s="40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  <c r="FQ1572" s="40"/>
      <c r="FR1572" s="40"/>
      <c r="FS1572" s="40"/>
      <c r="FT1572" s="40"/>
      <c r="FU1572" s="40"/>
      <c r="FV1572" s="40"/>
      <c r="FW1572" s="40"/>
      <c r="FX1572" s="40"/>
      <c r="FY1572" s="40"/>
      <c r="FZ1572" s="40"/>
      <c r="GA1572" s="40"/>
      <c r="GB1572" s="40"/>
      <c r="GC1572" s="40"/>
      <c r="GD1572" s="40"/>
      <c r="GE1572" s="88"/>
      <c r="GF1572" s="88"/>
      <c r="GG1572" s="88"/>
      <c r="GH1572" s="88"/>
      <c r="GI1572" s="88"/>
      <c r="GJ1572" s="88"/>
      <c r="GK1572" s="88"/>
      <c r="GL1572" s="88"/>
      <c r="GM1572" s="88"/>
      <c r="GN1572" s="88"/>
    </row>
    <row r="1573" spans="1:196" s="195" customFormat="1">
      <c r="A1573" s="4"/>
      <c r="B1573" s="194"/>
      <c r="C1573" s="194"/>
      <c r="D1573" s="194"/>
      <c r="E1573" s="88"/>
      <c r="F1573" s="202"/>
      <c r="G1573" s="202"/>
      <c r="I1573" s="88"/>
      <c r="J1573" s="88"/>
      <c r="K1573" s="203"/>
      <c r="L1573" s="88"/>
      <c r="M1573" s="204"/>
      <c r="N1573" s="88"/>
      <c r="O1573" s="204"/>
      <c r="P1573" s="205"/>
      <c r="Q1573" s="88"/>
      <c r="R1573" s="88"/>
      <c r="S1573" s="88"/>
      <c r="T1573" s="88"/>
      <c r="U1573" s="88"/>
      <c r="V1573" s="88"/>
      <c r="W1573" s="88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  <c r="CG1573" s="40"/>
      <c r="CH1573" s="40"/>
      <c r="CI1573" s="40"/>
      <c r="CJ1573" s="40"/>
      <c r="CK1573" s="40"/>
      <c r="CL1573" s="40"/>
      <c r="CM1573" s="40"/>
      <c r="CN1573" s="40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  <c r="FQ1573" s="40"/>
      <c r="FR1573" s="40"/>
      <c r="FS1573" s="40"/>
      <c r="FT1573" s="40"/>
      <c r="FU1573" s="40"/>
      <c r="FV1573" s="40"/>
      <c r="FW1573" s="40"/>
      <c r="FX1573" s="40"/>
      <c r="FY1573" s="40"/>
      <c r="FZ1573" s="40"/>
      <c r="GA1573" s="40"/>
      <c r="GB1573" s="40"/>
      <c r="GC1573" s="40"/>
      <c r="GD1573" s="40"/>
      <c r="GE1573" s="88"/>
      <c r="GF1573" s="88"/>
      <c r="GG1573" s="88"/>
      <c r="GH1573" s="88"/>
      <c r="GI1573" s="88"/>
      <c r="GJ1573" s="88"/>
      <c r="GK1573" s="88"/>
      <c r="GL1573" s="88"/>
      <c r="GM1573" s="88"/>
      <c r="GN1573" s="88"/>
    </row>
    <row r="1574" spans="1:196" s="195" customFormat="1">
      <c r="A1574" s="4"/>
      <c r="B1574" s="194"/>
      <c r="C1574" s="194"/>
      <c r="D1574" s="194"/>
      <c r="E1574" s="88"/>
      <c r="F1574" s="202"/>
      <c r="G1574" s="202"/>
      <c r="I1574" s="88"/>
      <c r="J1574" s="88"/>
      <c r="K1574" s="203"/>
      <c r="L1574" s="88"/>
      <c r="M1574" s="204"/>
      <c r="N1574" s="88"/>
      <c r="O1574" s="204"/>
      <c r="P1574" s="205"/>
      <c r="Q1574" s="88"/>
      <c r="R1574" s="88"/>
      <c r="S1574" s="88"/>
      <c r="T1574" s="88"/>
      <c r="U1574" s="88"/>
      <c r="V1574" s="88"/>
      <c r="W1574" s="88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  <c r="CG1574" s="40"/>
      <c r="CH1574" s="40"/>
      <c r="CI1574" s="40"/>
      <c r="CJ1574" s="40"/>
      <c r="CK1574" s="40"/>
      <c r="CL1574" s="40"/>
      <c r="CM1574" s="40"/>
      <c r="CN1574" s="40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  <c r="FQ1574" s="40"/>
      <c r="FR1574" s="40"/>
      <c r="FS1574" s="40"/>
      <c r="FT1574" s="40"/>
      <c r="FU1574" s="40"/>
      <c r="FV1574" s="40"/>
      <c r="FW1574" s="40"/>
      <c r="FX1574" s="40"/>
      <c r="FY1574" s="40"/>
      <c r="FZ1574" s="40"/>
      <c r="GA1574" s="40"/>
      <c r="GB1574" s="40"/>
      <c r="GC1574" s="40"/>
      <c r="GD1574" s="40"/>
      <c r="GE1574" s="88"/>
      <c r="GF1574" s="88"/>
      <c r="GG1574" s="88"/>
      <c r="GH1574" s="88"/>
      <c r="GI1574" s="88"/>
      <c r="GJ1574" s="88"/>
      <c r="GK1574" s="88"/>
      <c r="GL1574" s="88"/>
      <c r="GM1574" s="88"/>
      <c r="GN1574" s="88"/>
    </row>
    <row r="1575" spans="1:196" s="195" customFormat="1">
      <c r="A1575" s="4"/>
      <c r="B1575" s="194"/>
      <c r="C1575" s="194"/>
      <c r="D1575" s="194"/>
      <c r="E1575" s="88"/>
      <c r="F1575" s="202"/>
      <c r="G1575" s="202"/>
      <c r="I1575" s="88"/>
      <c r="J1575" s="88"/>
      <c r="K1575" s="203"/>
      <c r="L1575" s="88"/>
      <c r="M1575" s="204"/>
      <c r="N1575" s="88"/>
      <c r="O1575" s="204"/>
      <c r="P1575" s="205"/>
      <c r="Q1575" s="88"/>
      <c r="R1575" s="88"/>
      <c r="S1575" s="88"/>
      <c r="T1575" s="88"/>
      <c r="U1575" s="88"/>
      <c r="V1575" s="88"/>
      <c r="W1575" s="88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  <c r="CG1575" s="40"/>
      <c r="CH1575" s="40"/>
      <c r="CI1575" s="40"/>
      <c r="CJ1575" s="40"/>
      <c r="CK1575" s="40"/>
      <c r="CL1575" s="40"/>
      <c r="CM1575" s="40"/>
      <c r="CN1575" s="40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  <c r="FQ1575" s="40"/>
      <c r="FR1575" s="40"/>
      <c r="FS1575" s="40"/>
      <c r="FT1575" s="40"/>
      <c r="FU1575" s="40"/>
      <c r="FV1575" s="40"/>
      <c r="FW1575" s="40"/>
      <c r="FX1575" s="40"/>
      <c r="FY1575" s="40"/>
      <c r="FZ1575" s="40"/>
      <c r="GA1575" s="40"/>
      <c r="GB1575" s="40"/>
      <c r="GC1575" s="40"/>
      <c r="GD1575" s="40"/>
      <c r="GE1575" s="88"/>
      <c r="GF1575" s="88"/>
      <c r="GG1575" s="88"/>
      <c r="GH1575" s="88"/>
      <c r="GI1575" s="88"/>
      <c r="GJ1575" s="88"/>
      <c r="GK1575" s="88"/>
      <c r="GL1575" s="88"/>
      <c r="GM1575" s="88"/>
      <c r="GN1575" s="88"/>
    </row>
    <row r="1576" spans="1:196" s="195" customFormat="1">
      <c r="A1576" s="4"/>
      <c r="B1576" s="194"/>
      <c r="C1576" s="194"/>
      <c r="D1576" s="194"/>
      <c r="E1576" s="88"/>
      <c r="F1576" s="202"/>
      <c r="G1576" s="202"/>
      <c r="I1576" s="88"/>
      <c r="J1576" s="88"/>
      <c r="K1576" s="203"/>
      <c r="L1576" s="88"/>
      <c r="M1576" s="204"/>
      <c r="N1576" s="88"/>
      <c r="O1576" s="204"/>
      <c r="P1576" s="205"/>
      <c r="Q1576" s="88"/>
      <c r="R1576" s="88"/>
      <c r="S1576" s="88"/>
      <c r="T1576" s="88"/>
      <c r="U1576" s="88"/>
      <c r="V1576" s="88"/>
      <c r="W1576" s="88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  <c r="CG1576" s="40"/>
      <c r="CH1576" s="40"/>
      <c r="CI1576" s="40"/>
      <c r="CJ1576" s="40"/>
      <c r="CK1576" s="40"/>
      <c r="CL1576" s="40"/>
      <c r="CM1576" s="40"/>
      <c r="CN1576" s="40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  <c r="FQ1576" s="40"/>
      <c r="FR1576" s="40"/>
      <c r="FS1576" s="40"/>
      <c r="FT1576" s="40"/>
      <c r="FU1576" s="40"/>
      <c r="FV1576" s="40"/>
      <c r="FW1576" s="40"/>
      <c r="FX1576" s="40"/>
      <c r="FY1576" s="40"/>
      <c r="FZ1576" s="40"/>
      <c r="GA1576" s="40"/>
      <c r="GB1576" s="40"/>
      <c r="GC1576" s="40"/>
      <c r="GD1576" s="40"/>
      <c r="GE1576" s="88"/>
      <c r="GF1576" s="88"/>
      <c r="GG1576" s="88"/>
      <c r="GH1576" s="88"/>
      <c r="GI1576" s="88"/>
      <c r="GJ1576" s="88"/>
      <c r="GK1576" s="88"/>
      <c r="GL1576" s="88"/>
      <c r="GM1576" s="88"/>
      <c r="GN1576" s="88"/>
    </row>
    <row r="1577" spans="1:196" s="195" customFormat="1">
      <c r="A1577" s="4"/>
      <c r="B1577" s="194"/>
      <c r="C1577" s="194"/>
      <c r="D1577" s="194"/>
      <c r="E1577" s="88"/>
      <c r="F1577" s="202"/>
      <c r="G1577" s="202"/>
      <c r="I1577" s="88"/>
      <c r="J1577" s="88"/>
      <c r="K1577" s="203"/>
      <c r="L1577" s="88"/>
      <c r="M1577" s="204"/>
      <c r="N1577" s="88"/>
      <c r="O1577" s="204"/>
      <c r="P1577" s="205"/>
      <c r="Q1577" s="88"/>
      <c r="R1577" s="88"/>
      <c r="S1577" s="88"/>
      <c r="T1577" s="88"/>
      <c r="U1577" s="88"/>
      <c r="V1577" s="88"/>
      <c r="W1577" s="88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88"/>
      <c r="GF1577" s="88"/>
      <c r="GG1577" s="88"/>
      <c r="GH1577" s="88"/>
      <c r="GI1577" s="88"/>
      <c r="GJ1577" s="88"/>
      <c r="GK1577" s="88"/>
      <c r="GL1577" s="88"/>
      <c r="GM1577" s="88"/>
      <c r="GN1577" s="88"/>
    </row>
    <row r="1578" spans="1:196" s="195" customFormat="1">
      <c r="A1578" s="4"/>
      <c r="B1578" s="194"/>
      <c r="C1578" s="194"/>
      <c r="D1578" s="194"/>
      <c r="E1578" s="88"/>
      <c r="F1578" s="202"/>
      <c r="G1578" s="202"/>
      <c r="I1578" s="88"/>
      <c r="J1578" s="88"/>
      <c r="K1578" s="203"/>
      <c r="L1578" s="88"/>
      <c r="M1578" s="204"/>
      <c r="N1578" s="88"/>
      <c r="O1578" s="204"/>
      <c r="P1578" s="205"/>
      <c r="Q1578" s="88"/>
      <c r="R1578" s="88"/>
      <c r="S1578" s="88"/>
      <c r="T1578" s="88"/>
      <c r="U1578" s="88"/>
      <c r="V1578" s="88"/>
      <c r="W1578" s="88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  <c r="CG1578" s="40"/>
      <c r="CH1578" s="40"/>
      <c r="CI1578" s="40"/>
      <c r="CJ1578" s="40"/>
      <c r="CK1578" s="40"/>
      <c r="CL1578" s="40"/>
      <c r="CM1578" s="40"/>
      <c r="CN1578" s="40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  <c r="FQ1578" s="40"/>
      <c r="FR1578" s="40"/>
      <c r="FS1578" s="40"/>
      <c r="FT1578" s="40"/>
      <c r="FU1578" s="40"/>
      <c r="FV1578" s="40"/>
      <c r="FW1578" s="40"/>
      <c r="FX1578" s="40"/>
      <c r="FY1578" s="40"/>
      <c r="FZ1578" s="40"/>
      <c r="GA1578" s="40"/>
      <c r="GB1578" s="40"/>
      <c r="GC1578" s="40"/>
      <c r="GD1578" s="40"/>
      <c r="GE1578" s="88"/>
      <c r="GF1578" s="88"/>
      <c r="GG1578" s="88"/>
      <c r="GH1578" s="88"/>
      <c r="GI1578" s="88"/>
      <c r="GJ1578" s="88"/>
      <c r="GK1578" s="88"/>
      <c r="GL1578" s="88"/>
      <c r="GM1578" s="88"/>
      <c r="GN1578" s="88"/>
    </row>
    <row r="1579" spans="1:196" s="195" customFormat="1">
      <c r="A1579" s="4"/>
      <c r="B1579" s="194"/>
      <c r="C1579" s="194"/>
      <c r="D1579" s="194"/>
      <c r="E1579" s="88"/>
      <c r="F1579" s="202"/>
      <c r="G1579" s="202"/>
      <c r="I1579" s="88"/>
      <c r="J1579" s="88"/>
      <c r="K1579" s="203"/>
      <c r="L1579" s="88"/>
      <c r="M1579" s="204"/>
      <c r="N1579" s="88"/>
      <c r="O1579" s="204"/>
      <c r="P1579" s="205"/>
      <c r="Q1579" s="88"/>
      <c r="R1579" s="88"/>
      <c r="S1579" s="88"/>
      <c r="T1579" s="88"/>
      <c r="U1579" s="88"/>
      <c r="V1579" s="88"/>
      <c r="W1579" s="88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  <c r="CG1579" s="40"/>
      <c r="CH1579" s="40"/>
      <c r="CI1579" s="40"/>
      <c r="CJ1579" s="40"/>
      <c r="CK1579" s="40"/>
      <c r="CL1579" s="40"/>
      <c r="CM1579" s="40"/>
      <c r="CN1579" s="40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  <c r="FQ1579" s="40"/>
      <c r="FR1579" s="40"/>
      <c r="FS1579" s="40"/>
      <c r="FT1579" s="40"/>
      <c r="FU1579" s="40"/>
      <c r="FV1579" s="40"/>
      <c r="FW1579" s="40"/>
      <c r="FX1579" s="40"/>
      <c r="FY1579" s="40"/>
      <c r="FZ1579" s="40"/>
      <c r="GA1579" s="40"/>
      <c r="GB1579" s="40"/>
      <c r="GC1579" s="40"/>
      <c r="GD1579" s="40"/>
      <c r="GE1579" s="88"/>
      <c r="GF1579" s="88"/>
      <c r="GG1579" s="88"/>
      <c r="GH1579" s="88"/>
      <c r="GI1579" s="88"/>
      <c r="GJ1579" s="88"/>
      <c r="GK1579" s="88"/>
      <c r="GL1579" s="88"/>
      <c r="GM1579" s="88"/>
      <c r="GN1579" s="88"/>
    </row>
    <row r="1580" spans="1:196" s="195" customFormat="1">
      <c r="A1580" s="4"/>
      <c r="B1580" s="194"/>
      <c r="C1580" s="194"/>
      <c r="D1580" s="194"/>
      <c r="E1580" s="88"/>
      <c r="F1580" s="202"/>
      <c r="G1580" s="202"/>
      <c r="I1580" s="88"/>
      <c r="J1580" s="88"/>
      <c r="K1580" s="203"/>
      <c r="L1580" s="88"/>
      <c r="M1580" s="204"/>
      <c r="N1580" s="88"/>
      <c r="O1580" s="204"/>
      <c r="P1580" s="205"/>
      <c r="Q1580" s="88"/>
      <c r="R1580" s="88"/>
      <c r="S1580" s="88"/>
      <c r="T1580" s="88"/>
      <c r="U1580" s="88"/>
      <c r="V1580" s="88"/>
      <c r="W1580" s="88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  <c r="CG1580" s="40"/>
      <c r="CH1580" s="40"/>
      <c r="CI1580" s="40"/>
      <c r="CJ1580" s="40"/>
      <c r="CK1580" s="40"/>
      <c r="CL1580" s="40"/>
      <c r="CM1580" s="40"/>
      <c r="CN1580" s="40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  <c r="FQ1580" s="40"/>
      <c r="FR1580" s="40"/>
      <c r="FS1580" s="40"/>
      <c r="FT1580" s="40"/>
      <c r="FU1580" s="40"/>
      <c r="FV1580" s="40"/>
      <c r="FW1580" s="40"/>
      <c r="FX1580" s="40"/>
      <c r="FY1580" s="40"/>
      <c r="FZ1580" s="40"/>
      <c r="GA1580" s="40"/>
      <c r="GB1580" s="40"/>
      <c r="GC1580" s="40"/>
      <c r="GD1580" s="40"/>
      <c r="GE1580" s="88"/>
      <c r="GF1580" s="88"/>
      <c r="GG1580" s="88"/>
      <c r="GH1580" s="88"/>
      <c r="GI1580" s="88"/>
      <c r="GJ1580" s="88"/>
      <c r="GK1580" s="88"/>
      <c r="GL1580" s="88"/>
      <c r="GM1580" s="88"/>
      <c r="GN1580" s="88"/>
    </row>
    <row r="1581" spans="1:196" s="195" customFormat="1">
      <c r="A1581" s="4"/>
      <c r="B1581" s="194"/>
      <c r="C1581" s="194"/>
      <c r="D1581" s="194"/>
      <c r="E1581" s="88"/>
      <c r="F1581" s="202"/>
      <c r="G1581" s="202"/>
      <c r="I1581" s="88"/>
      <c r="J1581" s="88"/>
      <c r="K1581" s="203"/>
      <c r="L1581" s="88"/>
      <c r="M1581" s="204"/>
      <c r="N1581" s="88"/>
      <c r="O1581" s="204"/>
      <c r="P1581" s="205"/>
      <c r="Q1581" s="88"/>
      <c r="R1581" s="88"/>
      <c r="S1581" s="88"/>
      <c r="T1581" s="88"/>
      <c r="U1581" s="88"/>
      <c r="V1581" s="88"/>
      <c r="W1581" s="88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  <c r="CG1581" s="40"/>
      <c r="CH1581" s="40"/>
      <c r="CI1581" s="40"/>
      <c r="CJ1581" s="40"/>
      <c r="CK1581" s="40"/>
      <c r="CL1581" s="40"/>
      <c r="CM1581" s="40"/>
      <c r="CN1581" s="40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  <c r="FQ1581" s="40"/>
      <c r="FR1581" s="40"/>
      <c r="FS1581" s="40"/>
      <c r="FT1581" s="40"/>
      <c r="FU1581" s="40"/>
      <c r="FV1581" s="40"/>
      <c r="FW1581" s="40"/>
      <c r="FX1581" s="40"/>
      <c r="FY1581" s="40"/>
      <c r="FZ1581" s="40"/>
      <c r="GA1581" s="40"/>
      <c r="GB1581" s="40"/>
      <c r="GC1581" s="40"/>
      <c r="GD1581" s="40"/>
      <c r="GE1581" s="88"/>
      <c r="GF1581" s="88"/>
      <c r="GG1581" s="88"/>
      <c r="GH1581" s="88"/>
      <c r="GI1581" s="88"/>
      <c r="GJ1581" s="88"/>
      <c r="GK1581" s="88"/>
      <c r="GL1581" s="88"/>
      <c r="GM1581" s="88"/>
      <c r="GN1581" s="88"/>
    </row>
    <row r="1582" spans="1:196" s="195" customFormat="1">
      <c r="A1582" s="4"/>
      <c r="B1582" s="194"/>
      <c r="C1582" s="194"/>
      <c r="D1582" s="194"/>
      <c r="E1582" s="88"/>
      <c r="F1582" s="202"/>
      <c r="G1582" s="202"/>
      <c r="I1582" s="88"/>
      <c r="J1582" s="88"/>
      <c r="K1582" s="203"/>
      <c r="L1582" s="88"/>
      <c r="M1582" s="204"/>
      <c r="N1582" s="88"/>
      <c r="O1582" s="204"/>
      <c r="P1582" s="205"/>
      <c r="Q1582" s="88"/>
      <c r="R1582" s="88"/>
      <c r="S1582" s="88"/>
      <c r="T1582" s="88"/>
      <c r="U1582" s="88"/>
      <c r="V1582" s="88"/>
      <c r="W1582" s="88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  <c r="CG1582" s="40"/>
      <c r="CH1582" s="40"/>
      <c r="CI1582" s="40"/>
      <c r="CJ1582" s="40"/>
      <c r="CK1582" s="40"/>
      <c r="CL1582" s="40"/>
      <c r="CM1582" s="40"/>
      <c r="CN1582" s="40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  <c r="FQ1582" s="40"/>
      <c r="FR1582" s="40"/>
      <c r="FS1582" s="40"/>
      <c r="FT1582" s="40"/>
      <c r="FU1582" s="40"/>
      <c r="FV1582" s="40"/>
      <c r="FW1582" s="40"/>
      <c r="FX1582" s="40"/>
      <c r="FY1582" s="40"/>
      <c r="FZ1582" s="40"/>
      <c r="GA1582" s="40"/>
      <c r="GB1582" s="40"/>
      <c r="GC1582" s="40"/>
      <c r="GD1582" s="40"/>
      <c r="GE1582" s="88"/>
      <c r="GF1582" s="88"/>
      <c r="GG1582" s="88"/>
      <c r="GH1582" s="88"/>
      <c r="GI1582" s="88"/>
      <c r="GJ1582" s="88"/>
      <c r="GK1582" s="88"/>
      <c r="GL1582" s="88"/>
      <c r="GM1582" s="88"/>
      <c r="GN1582" s="88"/>
    </row>
    <row r="1583" spans="1:196" s="195" customFormat="1">
      <c r="A1583" s="4"/>
      <c r="B1583" s="194"/>
      <c r="C1583" s="194"/>
      <c r="D1583" s="194"/>
      <c r="E1583" s="88"/>
      <c r="F1583" s="202"/>
      <c r="G1583" s="202"/>
      <c r="I1583" s="88"/>
      <c r="J1583" s="88"/>
      <c r="K1583" s="203"/>
      <c r="L1583" s="88"/>
      <c r="M1583" s="204"/>
      <c r="N1583" s="88"/>
      <c r="O1583" s="204"/>
      <c r="P1583" s="205"/>
      <c r="Q1583" s="88"/>
      <c r="R1583" s="88"/>
      <c r="S1583" s="88"/>
      <c r="T1583" s="88"/>
      <c r="U1583" s="88"/>
      <c r="V1583" s="88"/>
      <c r="W1583" s="88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  <c r="CG1583" s="40"/>
      <c r="CH1583" s="40"/>
      <c r="CI1583" s="40"/>
      <c r="CJ1583" s="40"/>
      <c r="CK1583" s="40"/>
      <c r="CL1583" s="40"/>
      <c r="CM1583" s="40"/>
      <c r="CN1583" s="40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  <c r="FQ1583" s="40"/>
      <c r="FR1583" s="40"/>
      <c r="FS1583" s="40"/>
      <c r="FT1583" s="40"/>
      <c r="FU1583" s="40"/>
      <c r="FV1583" s="40"/>
      <c r="FW1583" s="40"/>
      <c r="FX1583" s="40"/>
      <c r="FY1583" s="40"/>
      <c r="FZ1583" s="40"/>
      <c r="GA1583" s="40"/>
      <c r="GB1583" s="40"/>
      <c r="GC1583" s="40"/>
      <c r="GD1583" s="40"/>
      <c r="GE1583" s="88"/>
      <c r="GF1583" s="88"/>
      <c r="GG1583" s="88"/>
      <c r="GH1583" s="88"/>
      <c r="GI1583" s="88"/>
      <c r="GJ1583" s="88"/>
      <c r="GK1583" s="88"/>
      <c r="GL1583" s="88"/>
      <c r="GM1583" s="88"/>
      <c r="GN1583" s="88"/>
    </row>
    <row r="1584" spans="1:196" s="195" customFormat="1">
      <c r="A1584" s="4"/>
      <c r="B1584" s="194"/>
      <c r="C1584" s="194"/>
      <c r="D1584" s="194"/>
      <c r="E1584" s="88"/>
      <c r="F1584" s="202"/>
      <c r="G1584" s="202"/>
      <c r="I1584" s="88"/>
      <c r="J1584" s="88"/>
      <c r="K1584" s="203"/>
      <c r="L1584" s="88"/>
      <c r="M1584" s="204"/>
      <c r="N1584" s="88"/>
      <c r="O1584" s="204"/>
      <c r="P1584" s="205"/>
      <c r="Q1584" s="88"/>
      <c r="R1584" s="88"/>
      <c r="S1584" s="88"/>
      <c r="T1584" s="88"/>
      <c r="U1584" s="88"/>
      <c r="V1584" s="88"/>
      <c r="W1584" s="88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  <c r="CG1584" s="40"/>
      <c r="CH1584" s="40"/>
      <c r="CI1584" s="40"/>
      <c r="CJ1584" s="40"/>
      <c r="CK1584" s="40"/>
      <c r="CL1584" s="40"/>
      <c r="CM1584" s="40"/>
      <c r="CN1584" s="40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  <c r="FQ1584" s="40"/>
      <c r="FR1584" s="40"/>
      <c r="FS1584" s="40"/>
      <c r="FT1584" s="40"/>
      <c r="FU1584" s="40"/>
      <c r="FV1584" s="40"/>
      <c r="FW1584" s="40"/>
      <c r="FX1584" s="40"/>
      <c r="FY1584" s="40"/>
      <c r="FZ1584" s="40"/>
      <c r="GA1584" s="40"/>
      <c r="GB1584" s="40"/>
      <c r="GC1584" s="40"/>
      <c r="GD1584" s="40"/>
      <c r="GE1584" s="88"/>
      <c r="GF1584" s="88"/>
      <c r="GG1584" s="88"/>
      <c r="GH1584" s="88"/>
      <c r="GI1584" s="88"/>
      <c r="GJ1584" s="88"/>
      <c r="GK1584" s="88"/>
      <c r="GL1584" s="88"/>
      <c r="GM1584" s="88"/>
      <c r="GN1584" s="88"/>
    </row>
    <row r="1585" spans="1:196" s="195" customFormat="1">
      <c r="A1585" s="4"/>
      <c r="B1585" s="194"/>
      <c r="C1585" s="194"/>
      <c r="D1585" s="194"/>
      <c r="E1585" s="88"/>
      <c r="F1585" s="202"/>
      <c r="G1585" s="202"/>
      <c r="I1585" s="88"/>
      <c r="J1585" s="88"/>
      <c r="K1585" s="203"/>
      <c r="L1585" s="88"/>
      <c r="M1585" s="204"/>
      <c r="N1585" s="88"/>
      <c r="O1585" s="204"/>
      <c r="P1585" s="205"/>
      <c r="Q1585" s="88"/>
      <c r="R1585" s="88"/>
      <c r="S1585" s="88"/>
      <c r="T1585" s="88"/>
      <c r="U1585" s="88"/>
      <c r="V1585" s="88"/>
      <c r="W1585" s="88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  <c r="CG1585" s="40"/>
      <c r="CH1585" s="40"/>
      <c r="CI1585" s="40"/>
      <c r="CJ1585" s="40"/>
      <c r="CK1585" s="40"/>
      <c r="CL1585" s="40"/>
      <c r="CM1585" s="40"/>
      <c r="CN1585" s="40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  <c r="FQ1585" s="40"/>
      <c r="FR1585" s="40"/>
      <c r="FS1585" s="40"/>
      <c r="FT1585" s="40"/>
      <c r="FU1585" s="40"/>
      <c r="FV1585" s="40"/>
      <c r="FW1585" s="40"/>
      <c r="FX1585" s="40"/>
      <c r="FY1585" s="40"/>
      <c r="FZ1585" s="40"/>
      <c r="GA1585" s="40"/>
      <c r="GB1585" s="40"/>
      <c r="GC1585" s="40"/>
      <c r="GD1585" s="40"/>
      <c r="GE1585" s="88"/>
      <c r="GF1585" s="88"/>
      <c r="GG1585" s="88"/>
      <c r="GH1585" s="88"/>
      <c r="GI1585" s="88"/>
      <c r="GJ1585" s="88"/>
      <c r="GK1585" s="88"/>
      <c r="GL1585" s="88"/>
      <c r="GM1585" s="88"/>
      <c r="GN1585" s="88"/>
    </row>
    <row r="1586" spans="1:196" s="195" customFormat="1">
      <c r="A1586" s="4"/>
      <c r="B1586" s="194"/>
      <c r="C1586" s="194"/>
      <c r="D1586" s="194"/>
      <c r="E1586" s="88"/>
      <c r="F1586" s="202"/>
      <c r="G1586" s="202"/>
      <c r="I1586" s="88"/>
      <c r="J1586" s="88"/>
      <c r="K1586" s="203"/>
      <c r="L1586" s="88"/>
      <c r="M1586" s="204"/>
      <c r="N1586" s="88"/>
      <c r="O1586" s="204"/>
      <c r="P1586" s="205"/>
      <c r="Q1586" s="88"/>
      <c r="R1586" s="88"/>
      <c r="S1586" s="88"/>
      <c r="T1586" s="88"/>
      <c r="U1586" s="88"/>
      <c r="V1586" s="88"/>
      <c r="W1586" s="88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  <c r="CG1586" s="40"/>
      <c r="CH1586" s="40"/>
      <c r="CI1586" s="40"/>
      <c r="CJ1586" s="40"/>
      <c r="CK1586" s="40"/>
      <c r="CL1586" s="40"/>
      <c r="CM1586" s="40"/>
      <c r="CN1586" s="40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  <c r="FQ1586" s="40"/>
      <c r="FR1586" s="40"/>
      <c r="FS1586" s="40"/>
      <c r="FT1586" s="40"/>
      <c r="FU1586" s="40"/>
      <c r="FV1586" s="40"/>
      <c r="FW1586" s="40"/>
      <c r="FX1586" s="40"/>
      <c r="FY1586" s="40"/>
      <c r="FZ1586" s="40"/>
      <c r="GA1586" s="40"/>
      <c r="GB1586" s="40"/>
      <c r="GC1586" s="40"/>
      <c r="GD1586" s="40"/>
      <c r="GE1586" s="88"/>
      <c r="GF1586" s="88"/>
      <c r="GG1586" s="88"/>
      <c r="GH1586" s="88"/>
      <c r="GI1586" s="88"/>
      <c r="GJ1586" s="88"/>
      <c r="GK1586" s="88"/>
      <c r="GL1586" s="88"/>
      <c r="GM1586" s="88"/>
      <c r="GN1586" s="88"/>
    </row>
    <row r="1587" spans="1:196" s="195" customFormat="1">
      <c r="A1587" s="4"/>
      <c r="B1587" s="194"/>
      <c r="C1587" s="194"/>
      <c r="D1587" s="194"/>
      <c r="E1587" s="88"/>
      <c r="F1587" s="202"/>
      <c r="G1587" s="202"/>
      <c r="I1587" s="88"/>
      <c r="J1587" s="88"/>
      <c r="K1587" s="203"/>
      <c r="L1587" s="88"/>
      <c r="M1587" s="204"/>
      <c r="N1587" s="88"/>
      <c r="O1587" s="204"/>
      <c r="P1587" s="205"/>
      <c r="Q1587" s="88"/>
      <c r="R1587" s="88"/>
      <c r="S1587" s="88"/>
      <c r="T1587" s="88"/>
      <c r="U1587" s="88"/>
      <c r="V1587" s="88"/>
      <c r="W1587" s="88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  <c r="CG1587" s="40"/>
      <c r="CH1587" s="40"/>
      <c r="CI1587" s="40"/>
      <c r="CJ1587" s="40"/>
      <c r="CK1587" s="40"/>
      <c r="CL1587" s="40"/>
      <c r="CM1587" s="40"/>
      <c r="CN1587" s="40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  <c r="FQ1587" s="40"/>
      <c r="FR1587" s="40"/>
      <c r="FS1587" s="40"/>
      <c r="FT1587" s="40"/>
      <c r="FU1587" s="40"/>
      <c r="FV1587" s="40"/>
      <c r="FW1587" s="40"/>
      <c r="FX1587" s="40"/>
      <c r="FY1587" s="40"/>
      <c r="FZ1587" s="40"/>
      <c r="GA1587" s="40"/>
      <c r="GB1587" s="40"/>
      <c r="GC1587" s="40"/>
      <c r="GD1587" s="40"/>
      <c r="GE1587" s="88"/>
      <c r="GF1587" s="88"/>
      <c r="GG1587" s="88"/>
      <c r="GH1587" s="88"/>
      <c r="GI1587" s="88"/>
      <c r="GJ1587" s="88"/>
      <c r="GK1587" s="88"/>
      <c r="GL1587" s="88"/>
      <c r="GM1587" s="88"/>
      <c r="GN1587" s="88"/>
    </row>
    <row r="1588" spans="1:196" s="195" customFormat="1">
      <c r="A1588" s="4"/>
      <c r="B1588" s="194"/>
      <c r="C1588" s="194"/>
      <c r="D1588" s="194"/>
      <c r="E1588" s="88"/>
      <c r="F1588" s="202"/>
      <c r="G1588" s="202"/>
      <c r="I1588" s="88"/>
      <c r="J1588" s="88"/>
      <c r="K1588" s="203"/>
      <c r="L1588" s="88"/>
      <c r="M1588" s="204"/>
      <c r="N1588" s="88"/>
      <c r="O1588" s="204"/>
      <c r="P1588" s="205"/>
      <c r="Q1588" s="88"/>
      <c r="R1588" s="88"/>
      <c r="S1588" s="88"/>
      <c r="T1588" s="88"/>
      <c r="U1588" s="88"/>
      <c r="V1588" s="88"/>
      <c r="W1588" s="88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  <c r="CG1588" s="40"/>
      <c r="CH1588" s="40"/>
      <c r="CI1588" s="40"/>
      <c r="CJ1588" s="40"/>
      <c r="CK1588" s="40"/>
      <c r="CL1588" s="40"/>
      <c r="CM1588" s="40"/>
      <c r="CN1588" s="40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  <c r="FQ1588" s="40"/>
      <c r="FR1588" s="40"/>
      <c r="FS1588" s="40"/>
      <c r="FT1588" s="40"/>
      <c r="FU1588" s="40"/>
      <c r="FV1588" s="40"/>
      <c r="FW1588" s="40"/>
      <c r="FX1588" s="40"/>
      <c r="FY1588" s="40"/>
      <c r="FZ1588" s="40"/>
      <c r="GA1588" s="40"/>
      <c r="GB1588" s="40"/>
      <c r="GC1588" s="40"/>
      <c r="GD1588" s="40"/>
      <c r="GE1588" s="88"/>
      <c r="GF1588" s="88"/>
      <c r="GG1588" s="88"/>
      <c r="GH1588" s="88"/>
      <c r="GI1588" s="88"/>
      <c r="GJ1588" s="88"/>
      <c r="GK1588" s="88"/>
      <c r="GL1588" s="88"/>
      <c r="GM1588" s="88"/>
      <c r="GN1588" s="88"/>
    </row>
    <row r="1589" spans="1:196" s="195" customFormat="1">
      <c r="A1589" s="4"/>
      <c r="B1589" s="194"/>
      <c r="C1589" s="194"/>
      <c r="D1589" s="194"/>
      <c r="E1589" s="88"/>
      <c r="F1589" s="202"/>
      <c r="G1589" s="202"/>
      <c r="I1589" s="88"/>
      <c r="J1589" s="88"/>
      <c r="K1589" s="203"/>
      <c r="L1589" s="88"/>
      <c r="M1589" s="204"/>
      <c r="N1589" s="88"/>
      <c r="O1589" s="204"/>
      <c r="P1589" s="205"/>
      <c r="Q1589" s="88"/>
      <c r="R1589" s="88"/>
      <c r="S1589" s="88"/>
      <c r="T1589" s="88"/>
      <c r="U1589" s="88"/>
      <c r="V1589" s="88"/>
      <c r="W1589" s="88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  <c r="CG1589" s="40"/>
      <c r="CH1589" s="40"/>
      <c r="CI1589" s="40"/>
      <c r="CJ1589" s="40"/>
      <c r="CK1589" s="40"/>
      <c r="CL1589" s="40"/>
      <c r="CM1589" s="40"/>
      <c r="CN1589" s="40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  <c r="FQ1589" s="40"/>
      <c r="FR1589" s="40"/>
      <c r="FS1589" s="40"/>
      <c r="FT1589" s="40"/>
      <c r="FU1589" s="40"/>
      <c r="FV1589" s="40"/>
      <c r="FW1589" s="40"/>
      <c r="FX1589" s="40"/>
      <c r="FY1589" s="40"/>
      <c r="FZ1589" s="40"/>
      <c r="GA1589" s="40"/>
      <c r="GB1589" s="40"/>
      <c r="GC1589" s="40"/>
      <c r="GD1589" s="40"/>
      <c r="GE1589" s="88"/>
      <c r="GF1589" s="88"/>
      <c r="GG1589" s="88"/>
      <c r="GH1589" s="88"/>
      <c r="GI1589" s="88"/>
      <c r="GJ1589" s="88"/>
      <c r="GK1589" s="88"/>
      <c r="GL1589" s="88"/>
      <c r="GM1589" s="88"/>
      <c r="GN1589" s="88"/>
    </row>
    <row r="1590" spans="1:196" s="195" customFormat="1">
      <c r="A1590" s="4"/>
      <c r="B1590" s="194"/>
      <c r="C1590" s="194"/>
      <c r="D1590" s="194"/>
      <c r="E1590" s="88"/>
      <c r="F1590" s="202"/>
      <c r="G1590" s="202"/>
      <c r="I1590" s="88"/>
      <c r="J1590" s="88"/>
      <c r="K1590" s="203"/>
      <c r="L1590" s="88"/>
      <c r="M1590" s="204"/>
      <c r="N1590" s="88"/>
      <c r="O1590" s="204"/>
      <c r="P1590" s="205"/>
      <c r="Q1590" s="88"/>
      <c r="R1590" s="88"/>
      <c r="S1590" s="88"/>
      <c r="T1590" s="88"/>
      <c r="U1590" s="88"/>
      <c r="V1590" s="88"/>
      <c r="W1590" s="88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  <c r="CG1590" s="40"/>
      <c r="CH1590" s="40"/>
      <c r="CI1590" s="40"/>
      <c r="CJ1590" s="40"/>
      <c r="CK1590" s="40"/>
      <c r="CL1590" s="40"/>
      <c r="CM1590" s="40"/>
      <c r="CN1590" s="40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  <c r="FQ1590" s="40"/>
      <c r="FR1590" s="40"/>
      <c r="FS1590" s="40"/>
      <c r="FT1590" s="40"/>
      <c r="FU1590" s="40"/>
      <c r="FV1590" s="40"/>
      <c r="FW1590" s="40"/>
      <c r="FX1590" s="40"/>
      <c r="FY1590" s="40"/>
      <c r="FZ1590" s="40"/>
      <c r="GA1590" s="40"/>
      <c r="GB1590" s="40"/>
      <c r="GC1590" s="40"/>
      <c r="GD1590" s="40"/>
      <c r="GE1590" s="88"/>
      <c r="GF1590" s="88"/>
      <c r="GG1590" s="88"/>
      <c r="GH1590" s="88"/>
      <c r="GI1590" s="88"/>
      <c r="GJ1590" s="88"/>
      <c r="GK1590" s="88"/>
      <c r="GL1590" s="88"/>
      <c r="GM1590" s="88"/>
      <c r="GN1590" s="88"/>
    </row>
    <row r="1591" spans="1:196" s="195" customFormat="1">
      <c r="A1591" s="4"/>
      <c r="B1591" s="194"/>
      <c r="C1591" s="194"/>
      <c r="D1591" s="194"/>
      <c r="E1591" s="88"/>
      <c r="F1591" s="202"/>
      <c r="G1591" s="202"/>
      <c r="I1591" s="88"/>
      <c r="J1591" s="88"/>
      <c r="K1591" s="203"/>
      <c r="L1591" s="88"/>
      <c r="M1591" s="204"/>
      <c r="N1591" s="88"/>
      <c r="O1591" s="204"/>
      <c r="P1591" s="205"/>
      <c r="Q1591" s="88"/>
      <c r="R1591" s="88"/>
      <c r="S1591" s="88"/>
      <c r="T1591" s="88"/>
      <c r="U1591" s="88"/>
      <c r="V1591" s="88"/>
      <c r="W1591" s="88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  <c r="CG1591" s="40"/>
      <c r="CH1591" s="40"/>
      <c r="CI1591" s="40"/>
      <c r="CJ1591" s="40"/>
      <c r="CK1591" s="40"/>
      <c r="CL1591" s="40"/>
      <c r="CM1591" s="40"/>
      <c r="CN1591" s="40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  <c r="FQ1591" s="40"/>
      <c r="FR1591" s="40"/>
      <c r="FS1591" s="40"/>
      <c r="FT1591" s="40"/>
      <c r="FU1591" s="40"/>
      <c r="FV1591" s="40"/>
      <c r="FW1591" s="40"/>
      <c r="FX1591" s="40"/>
      <c r="FY1591" s="40"/>
      <c r="FZ1591" s="40"/>
      <c r="GA1591" s="40"/>
      <c r="GB1591" s="40"/>
      <c r="GC1591" s="40"/>
      <c r="GD1591" s="40"/>
      <c r="GE1591" s="88"/>
      <c r="GF1591" s="88"/>
      <c r="GG1591" s="88"/>
      <c r="GH1591" s="88"/>
      <c r="GI1591" s="88"/>
      <c r="GJ1591" s="88"/>
      <c r="GK1591" s="88"/>
      <c r="GL1591" s="88"/>
      <c r="GM1591" s="88"/>
      <c r="GN1591" s="88"/>
    </row>
    <row r="1592" spans="1:196" s="195" customFormat="1">
      <c r="A1592" s="4"/>
      <c r="B1592" s="194"/>
      <c r="C1592" s="194"/>
      <c r="D1592" s="194"/>
      <c r="E1592" s="88"/>
      <c r="F1592" s="202"/>
      <c r="G1592" s="202"/>
      <c r="I1592" s="88"/>
      <c r="J1592" s="88"/>
      <c r="K1592" s="203"/>
      <c r="L1592" s="88"/>
      <c r="M1592" s="204"/>
      <c r="N1592" s="88"/>
      <c r="O1592" s="204"/>
      <c r="P1592" s="205"/>
      <c r="Q1592" s="88"/>
      <c r="R1592" s="88"/>
      <c r="S1592" s="88"/>
      <c r="T1592" s="88"/>
      <c r="U1592" s="88"/>
      <c r="V1592" s="88"/>
      <c r="W1592" s="88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  <c r="CG1592" s="40"/>
      <c r="CH1592" s="40"/>
      <c r="CI1592" s="40"/>
      <c r="CJ1592" s="40"/>
      <c r="CK1592" s="40"/>
      <c r="CL1592" s="40"/>
      <c r="CM1592" s="40"/>
      <c r="CN1592" s="40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  <c r="FQ1592" s="40"/>
      <c r="FR1592" s="40"/>
      <c r="FS1592" s="40"/>
      <c r="FT1592" s="40"/>
      <c r="FU1592" s="40"/>
      <c r="FV1592" s="40"/>
      <c r="FW1592" s="40"/>
      <c r="FX1592" s="40"/>
      <c r="FY1592" s="40"/>
      <c r="FZ1592" s="40"/>
      <c r="GA1592" s="40"/>
      <c r="GB1592" s="40"/>
      <c r="GC1592" s="40"/>
      <c r="GD1592" s="40"/>
      <c r="GE1592" s="88"/>
      <c r="GF1592" s="88"/>
      <c r="GG1592" s="88"/>
      <c r="GH1592" s="88"/>
      <c r="GI1592" s="88"/>
      <c r="GJ1592" s="88"/>
      <c r="GK1592" s="88"/>
      <c r="GL1592" s="88"/>
      <c r="GM1592" s="88"/>
      <c r="GN1592" s="88"/>
    </row>
    <row r="1593" spans="1:196" s="195" customFormat="1">
      <c r="A1593" s="4"/>
      <c r="B1593" s="194"/>
      <c r="C1593" s="194"/>
      <c r="D1593" s="194"/>
      <c r="E1593" s="88"/>
      <c r="F1593" s="202"/>
      <c r="G1593" s="202"/>
      <c r="I1593" s="88"/>
      <c r="J1593" s="88"/>
      <c r="K1593" s="203"/>
      <c r="L1593" s="88"/>
      <c r="M1593" s="204"/>
      <c r="N1593" s="88"/>
      <c r="O1593" s="204"/>
      <c r="P1593" s="205"/>
      <c r="Q1593" s="88"/>
      <c r="R1593" s="88"/>
      <c r="S1593" s="88"/>
      <c r="T1593" s="88"/>
      <c r="U1593" s="88"/>
      <c r="V1593" s="88"/>
      <c r="W1593" s="88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  <c r="CG1593" s="40"/>
      <c r="CH1593" s="40"/>
      <c r="CI1593" s="40"/>
      <c r="CJ1593" s="40"/>
      <c r="CK1593" s="40"/>
      <c r="CL1593" s="40"/>
      <c r="CM1593" s="40"/>
      <c r="CN1593" s="40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  <c r="FQ1593" s="40"/>
      <c r="FR1593" s="40"/>
      <c r="FS1593" s="40"/>
      <c r="FT1593" s="40"/>
      <c r="FU1593" s="40"/>
      <c r="FV1593" s="40"/>
      <c r="FW1593" s="40"/>
      <c r="FX1593" s="40"/>
      <c r="FY1593" s="40"/>
      <c r="FZ1593" s="40"/>
      <c r="GA1593" s="40"/>
      <c r="GB1593" s="40"/>
      <c r="GC1593" s="40"/>
      <c r="GD1593" s="40"/>
      <c r="GE1593" s="88"/>
      <c r="GF1593" s="88"/>
      <c r="GG1593" s="88"/>
      <c r="GH1593" s="88"/>
      <c r="GI1593" s="88"/>
      <c r="GJ1593" s="88"/>
      <c r="GK1593" s="88"/>
      <c r="GL1593" s="88"/>
      <c r="GM1593" s="88"/>
      <c r="GN1593" s="88"/>
    </row>
    <row r="1594" spans="1:196" s="195" customFormat="1">
      <c r="A1594" s="4"/>
      <c r="B1594" s="194"/>
      <c r="C1594" s="194"/>
      <c r="D1594" s="194"/>
      <c r="E1594" s="88"/>
      <c r="F1594" s="202"/>
      <c r="G1594" s="202"/>
      <c r="I1594" s="88"/>
      <c r="J1594" s="88"/>
      <c r="K1594" s="203"/>
      <c r="L1594" s="88"/>
      <c r="M1594" s="204"/>
      <c r="N1594" s="88"/>
      <c r="O1594" s="204"/>
      <c r="P1594" s="205"/>
      <c r="Q1594" s="88"/>
      <c r="R1594" s="88"/>
      <c r="S1594" s="88"/>
      <c r="T1594" s="88"/>
      <c r="U1594" s="88"/>
      <c r="V1594" s="88"/>
      <c r="W1594" s="88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  <c r="CG1594" s="40"/>
      <c r="CH1594" s="40"/>
      <c r="CI1594" s="40"/>
      <c r="CJ1594" s="40"/>
      <c r="CK1594" s="40"/>
      <c r="CL1594" s="40"/>
      <c r="CM1594" s="40"/>
      <c r="CN1594" s="40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  <c r="FQ1594" s="40"/>
      <c r="FR1594" s="40"/>
      <c r="FS1594" s="40"/>
      <c r="FT1594" s="40"/>
      <c r="FU1594" s="40"/>
      <c r="FV1594" s="40"/>
      <c r="FW1594" s="40"/>
      <c r="FX1594" s="40"/>
      <c r="FY1594" s="40"/>
      <c r="FZ1594" s="40"/>
      <c r="GA1594" s="40"/>
      <c r="GB1594" s="40"/>
      <c r="GC1594" s="40"/>
      <c r="GD1594" s="40"/>
      <c r="GE1594" s="88"/>
      <c r="GF1594" s="88"/>
      <c r="GG1594" s="88"/>
      <c r="GH1594" s="88"/>
      <c r="GI1594" s="88"/>
      <c r="GJ1594" s="88"/>
      <c r="GK1594" s="88"/>
      <c r="GL1594" s="88"/>
      <c r="GM1594" s="88"/>
      <c r="GN1594" s="88"/>
    </row>
    <row r="1595" spans="1:196" s="195" customFormat="1">
      <c r="A1595" s="4"/>
      <c r="B1595" s="194"/>
      <c r="C1595" s="194"/>
      <c r="D1595" s="194"/>
      <c r="E1595" s="88"/>
      <c r="F1595" s="202"/>
      <c r="G1595" s="202"/>
      <c r="I1595" s="88"/>
      <c r="J1595" s="88"/>
      <c r="K1595" s="203"/>
      <c r="L1595" s="88"/>
      <c r="M1595" s="204"/>
      <c r="N1595" s="88"/>
      <c r="O1595" s="204"/>
      <c r="P1595" s="205"/>
      <c r="Q1595" s="88"/>
      <c r="R1595" s="88"/>
      <c r="S1595" s="88"/>
      <c r="T1595" s="88"/>
      <c r="U1595" s="88"/>
      <c r="V1595" s="88"/>
      <c r="W1595" s="88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  <c r="CG1595" s="40"/>
      <c r="CH1595" s="40"/>
      <c r="CI1595" s="40"/>
      <c r="CJ1595" s="40"/>
      <c r="CK1595" s="40"/>
      <c r="CL1595" s="40"/>
      <c r="CM1595" s="40"/>
      <c r="CN1595" s="40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  <c r="FQ1595" s="40"/>
      <c r="FR1595" s="40"/>
      <c r="FS1595" s="40"/>
      <c r="FT1595" s="40"/>
      <c r="FU1595" s="40"/>
      <c r="FV1595" s="40"/>
      <c r="FW1595" s="40"/>
      <c r="FX1595" s="40"/>
      <c r="FY1595" s="40"/>
      <c r="FZ1595" s="40"/>
      <c r="GA1595" s="40"/>
      <c r="GB1595" s="40"/>
      <c r="GC1595" s="40"/>
      <c r="GD1595" s="40"/>
      <c r="GE1595" s="88"/>
      <c r="GF1595" s="88"/>
      <c r="GG1595" s="88"/>
      <c r="GH1595" s="88"/>
      <c r="GI1595" s="88"/>
      <c r="GJ1595" s="88"/>
      <c r="GK1595" s="88"/>
      <c r="GL1595" s="88"/>
      <c r="GM1595" s="88"/>
      <c r="GN1595" s="88"/>
    </row>
    <row r="1596" spans="1:196" s="195" customFormat="1">
      <c r="A1596" s="4"/>
      <c r="B1596" s="194"/>
      <c r="C1596" s="194"/>
      <c r="D1596" s="194"/>
      <c r="E1596" s="88"/>
      <c r="F1596" s="202"/>
      <c r="G1596" s="202"/>
      <c r="I1596" s="88"/>
      <c r="J1596" s="88"/>
      <c r="K1596" s="203"/>
      <c r="L1596" s="88"/>
      <c r="M1596" s="204"/>
      <c r="N1596" s="88"/>
      <c r="O1596" s="204"/>
      <c r="P1596" s="205"/>
      <c r="Q1596" s="88"/>
      <c r="R1596" s="88"/>
      <c r="S1596" s="88"/>
      <c r="T1596" s="88"/>
      <c r="U1596" s="88"/>
      <c r="V1596" s="88"/>
      <c r="W1596" s="88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  <c r="CG1596" s="40"/>
      <c r="CH1596" s="40"/>
      <c r="CI1596" s="40"/>
      <c r="CJ1596" s="40"/>
      <c r="CK1596" s="40"/>
      <c r="CL1596" s="40"/>
      <c r="CM1596" s="40"/>
      <c r="CN1596" s="40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  <c r="FQ1596" s="40"/>
      <c r="FR1596" s="40"/>
      <c r="FS1596" s="40"/>
      <c r="FT1596" s="40"/>
      <c r="FU1596" s="40"/>
      <c r="FV1596" s="40"/>
      <c r="FW1596" s="40"/>
      <c r="FX1596" s="40"/>
      <c r="FY1596" s="40"/>
      <c r="FZ1596" s="40"/>
      <c r="GA1596" s="40"/>
      <c r="GB1596" s="40"/>
      <c r="GC1596" s="40"/>
      <c r="GD1596" s="40"/>
      <c r="GE1596" s="88"/>
      <c r="GF1596" s="88"/>
      <c r="GG1596" s="88"/>
      <c r="GH1596" s="88"/>
      <c r="GI1596" s="88"/>
      <c r="GJ1596" s="88"/>
      <c r="GK1596" s="88"/>
      <c r="GL1596" s="88"/>
      <c r="GM1596" s="88"/>
      <c r="GN1596" s="88"/>
    </row>
    <row r="1597" spans="1:196" s="195" customFormat="1">
      <c r="A1597" s="4"/>
      <c r="B1597" s="194"/>
      <c r="C1597" s="194"/>
      <c r="D1597" s="194"/>
      <c r="E1597" s="88"/>
      <c r="F1597" s="202"/>
      <c r="G1597" s="202"/>
      <c r="I1597" s="88"/>
      <c r="J1597" s="88"/>
      <c r="K1597" s="203"/>
      <c r="L1597" s="88"/>
      <c r="M1597" s="204"/>
      <c r="N1597" s="88"/>
      <c r="O1597" s="204"/>
      <c r="P1597" s="205"/>
      <c r="Q1597" s="88"/>
      <c r="R1597" s="88"/>
      <c r="S1597" s="88"/>
      <c r="T1597" s="88"/>
      <c r="U1597" s="88"/>
      <c r="V1597" s="88"/>
      <c r="W1597" s="88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  <c r="CG1597" s="40"/>
      <c r="CH1597" s="40"/>
      <c r="CI1597" s="40"/>
      <c r="CJ1597" s="40"/>
      <c r="CK1597" s="40"/>
      <c r="CL1597" s="40"/>
      <c r="CM1597" s="40"/>
      <c r="CN1597" s="40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  <c r="FQ1597" s="40"/>
      <c r="FR1597" s="40"/>
      <c r="FS1597" s="40"/>
      <c r="FT1597" s="40"/>
      <c r="FU1597" s="40"/>
      <c r="FV1597" s="40"/>
      <c r="FW1597" s="40"/>
      <c r="FX1597" s="40"/>
      <c r="FY1597" s="40"/>
      <c r="FZ1597" s="40"/>
      <c r="GA1597" s="40"/>
      <c r="GB1597" s="40"/>
      <c r="GC1597" s="40"/>
      <c r="GD1597" s="40"/>
      <c r="GE1597" s="88"/>
      <c r="GF1597" s="88"/>
      <c r="GG1597" s="88"/>
      <c r="GH1597" s="88"/>
      <c r="GI1597" s="88"/>
      <c r="GJ1597" s="88"/>
      <c r="GK1597" s="88"/>
      <c r="GL1597" s="88"/>
      <c r="GM1597" s="88"/>
      <c r="GN1597" s="88"/>
    </row>
    <row r="1598" spans="1:196" s="195" customFormat="1">
      <c r="A1598" s="4"/>
      <c r="B1598" s="194"/>
      <c r="C1598" s="194"/>
      <c r="D1598" s="194"/>
      <c r="E1598" s="88"/>
      <c r="F1598" s="202"/>
      <c r="G1598" s="202"/>
      <c r="I1598" s="88"/>
      <c r="J1598" s="88"/>
      <c r="K1598" s="203"/>
      <c r="L1598" s="88"/>
      <c r="M1598" s="204"/>
      <c r="N1598" s="88"/>
      <c r="O1598" s="204"/>
      <c r="P1598" s="205"/>
      <c r="Q1598" s="88"/>
      <c r="R1598" s="88"/>
      <c r="S1598" s="88"/>
      <c r="T1598" s="88"/>
      <c r="U1598" s="88"/>
      <c r="V1598" s="88"/>
      <c r="W1598" s="88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  <c r="CG1598" s="40"/>
      <c r="CH1598" s="40"/>
      <c r="CI1598" s="40"/>
      <c r="CJ1598" s="40"/>
      <c r="CK1598" s="40"/>
      <c r="CL1598" s="40"/>
      <c r="CM1598" s="40"/>
      <c r="CN1598" s="40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  <c r="FQ1598" s="40"/>
      <c r="FR1598" s="40"/>
      <c r="FS1598" s="40"/>
      <c r="FT1598" s="40"/>
      <c r="FU1598" s="40"/>
      <c r="FV1598" s="40"/>
      <c r="FW1598" s="40"/>
      <c r="FX1598" s="40"/>
      <c r="FY1598" s="40"/>
      <c r="FZ1598" s="40"/>
      <c r="GA1598" s="40"/>
      <c r="GB1598" s="40"/>
      <c r="GC1598" s="40"/>
      <c r="GD1598" s="40"/>
      <c r="GE1598" s="88"/>
      <c r="GF1598" s="88"/>
      <c r="GG1598" s="88"/>
      <c r="GH1598" s="88"/>
      <c r="GI1598" s="88"/>
      <c r="GJ1598" s="88"/>
      <c r="GK1598" s="88"/>
      <c r="GL1598" s="88"/>
      <c r="GM1598" s="88"/>
      <c r="GN1598" s="88"/>
    </row>
    <row r="1599" spans="1:196" s="195" customFormat="1">
      <c r="A1599" s="4"/>
      <c r="B1599" s="194"/>
      <c r="C1599" s="194"/>
      <c r="D1599" s="194"/>
      <c r="E1599" s="88"/>
      <c r="F1599" s="202"/>
      <c r="G1599" s="202"/>
      <c r="I1599" s="88"/>
      <c r="J1599" s="88"/>
      <c r="K1599" s="203"/>
      <c r="L1599" s="88"/>
      <c r="M1599" s="204"/>
      <c r="N1599" s="88"/>
      <c r="O1599" s="204"/>
      <c r="P1599" s="205"/>
      <c r="Q1599" s="88"/>
      <c r="R1599" s="88"/>
      <c r="S1599" s="88"/>
      <c r="T1599" s="88"/>
      <c r="U1599" s="88"/>
      <c r="V1599" s="88"/>
      <c r="W1599" s="88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  <c r="CG1599" s="40"/>
      <c r="CH1599" s="40"/>
      <c r="CI1599" s="40"/>
      <c r="CJ1599" s="40"/>
      <c r="CK1599" s="40"/>
      <c r="CL1599" s="40"/>
      <c r="CM1599" s="40"/>
      <c r="CN1599" s="40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  <c r="FQ1599" s="40"/>
      <c r="FR1599" s="40"/>
      <c r="FS1599" s="40"/>
      <c r="FT1599" s="40"/>
      <c r="FU1599" s="40"/>
      <c r="FV1599" s="40"/>
      <c r="FW1599" s="40"/>
      <c r="FX1599" s="40"/>
      <c r="FY1599" s="40"/>
      <c r="FZ1599" s="40"/>
      <c r="GA1599" s="40"/>
      <c r="GB1599" s="40"/>
      <c r="GC1599" s="40"/>
      <c r="GD1599" s="40"/>
      <c r="GE1599" s="88"/>
      <c r="GF1599" s="88"/>
      <c r="GG1599" s="88"/>
      <c r="GH1599" s="88"/>
      <c r="GI1599" s="88"/>
      <c r="GJ1599" s="88"/>
      <c r="GK1599" s="88"/>
      <c r="GL1599" s="88"/>
      <c r="GM1599" s="88"/>
      <c r="GN1599" s="88"/>
    </row>
    <row r="1600" spans="1:196" s="195" customFormat="1">
      <c r="A1600" s="4"/>
      <c r="B1600" s="194"/>
      <c r="C1600" s="194"/>
      <c r="D1600" s="194"/>
      <c r="E1600" s="88"/>
      <c r="F1600" s="202"/>
      <c r="G1600" s="202"/>
      <c r="I1600" s="88"/>
      <c r="J1600" s="88"/>
      <c r="K1600" s="203"/>
      <c r="L1600" s="88"/>
      <c r="M1600" s="204"/>
      <c r="N1600" s="88"/>
      <c r="O1600" s="204"/>
      <c r="P1600" s="205"/>
      <c r="Q1600" s="88"/>
      <c r="R1600" s="88"/>
      <c r="S1600" s="88"/>
      <c r="T1600" s="88"/>
      <c r="U1600" s="88"/>
      <c r="V1600" s="88"/>
      <c r="W1600" s="88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  <c r="CG1600" s="40"/>
      <c r="CH1600" s="40"/>
      <c r="CI1600" s="40"/>
      <c r="CJ1600" s="40"/>
      <c r="CK1600" s="40"/>
      <c r="CL1600" s="40"/>
      <c r="CM1600" s="40"/>
      <c r="CN1600" s="40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  <c r="FQ1600" s="40"/>
      <c r="FR1600" s="40"/>
      <c r="FS1600" s="40"/>
      <c r="FT1600" s="40"/>
      <c r="FU1600" s="40"/>
      <c r="FV1600" s="40"/>
      <c r="FW1600" s="40"/>
      <c r="FX1600" s="40"/>
      <c r="FY1600" s="40"/>
      <c r="FZ1600" s="40"/>
      <c r="GA1600" s="40"/>
      <c r="GB1600" s="40"/>
      <c r="GC1600" s="40"/>
      <c r="GD1600" s="40"/>
      <c r="GE1600" s="88"/>
      <c r="GF1600" s="88"/>
      <c r="GG1600" s="88"/>
      <c r="GH1600" s="88"/>
      <c r="GI1600" s="88"/>
      <c r="GJ1600" s="88"/>
      <c r="GK1600" s="88"/>
      <c r="GL1600" s="88"/>
      <c r="GM1600" s="88"/>
      <c r="GN1600" s="88"/>
    </row>
    <row r="1601" spans="1:196" s="195" customFormat="1">
      <c r="A1601" s="4"/>
      <c r="B1601" s="194"/>
      <c r="C1601" s="194"/>
      <c r="D1601" s="194"/>
      <c r="E1601" s="88"/>
      <c r="F1601" s="202"/>
      <c r="G1601" s="202"/>
      <c r="I1601" s="88"/>
      <c r="J1601" s="88"/>
      <c r="K1601" s="203"/>
      <c r="L1601" s="88"/>
      <c r="M1601" s="204"/>
      <c r="N1601" s="88"/>
      <c r="O1601" s="204"/>
      <c r="P1601" s="205"/>
      <c r="Q1601" s="88"/>
      <c r="R1601" s="88"/>
      <c r="S1601" s="88"/>
      <c r="T1601" s="88"/>
      <c r="U1601" s="88"/>
      <c r="V1601" s="88"/>
      <c r="W1601" s="88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  <c r="CG1601" s="40"/>
      <c r="CH1601" s="40"/>
      <c r="CI1601" s="40"/>
      <c r="CJ1601" s="40"/>
      <c r="CK1601" s="40"/>
      <c r="CL1601" s="40"/>
      <c r="CM1601" s="40"/>
      <c r="CN1601" s="40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  <c r="FQ1601" s="40"/>
      <c r="FR1601" s="40"/>
      <c r="FS1601" s="40"/>
      <c r="FT1601" s="40"/>
      <c r="FU1601" s="40"/>
      <c r="FV1601" s="40"/>
      <c r="FW1601" s="40"/>
      <c r="FX1601" s="40"/>
      <c r="FY1601" s="40"/>
      <c r="FZ1601" s="40"/>
      <c r="GA1601" s="40"/>
      <c r="GB1601" s="40"/>
      <c r="GC1601" s="40"/>
      <c r="GD1601" s="40"/>
      <c r="GE1601" s="88"/>
      <c r="GF1601" s="88"/>
      <c r="GG1601" s="88"/>
      <c r="GH1601" s="88"/>
      <c r="GI1601" s="88"/>
      <c r="GJ1601" s="88"/>
      <c r="GK1601" s="88"/>
      <c r="GL1601" s="88"/>
      <c r="GM1601" s="88"/>
      <c r="GN1601" s="88"/>
    </row>
    <row r="1602" spans="1:196" s="195" customFormat="1">
      <c r="A1602" s="4"/>
      <c r="B1602" s="194"/>
      <c r="C1602" s="194"/>
      <c r="D1602" s="194"/>
      <c r="E1602" s="88"/>
      <c r="F1602" s="202"/>
      <c r="G1602" s="202"/>
      <c r="I1602" s="88"/>
      <c r="J1602" s="88"/>
      <c r="K1602" s="203"/>
      <c r="L1602" s="88"/>
      <c r="M1602" s="204"/>
      <c r="N1602" s="88"/>
      <c r="O1602" s="204"/>
      <c r="P1602" s="205"/>
      <c r="Q1602" s="88"/>
      <c r="R1602" s="88"/>
      <c r="S1602" s="88"/>
      <c r="T1602" s="88"/>
      <c r="U1602" s="88"/>
      <c r="V1602" s="88"/>
      <c r="W1602" s="88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  <c r="FQ1602" s="40"/>
      <c r="FR1602" s="40"/>
      <c r="FS1602" s="40"/>
      <c r="FT1602" s="40"/>
      <c r="FU1602" s="40"/>
      <c r="FV1602" s="40"/>
      <c r="FW1602" s="40"/>
      <c r="FX1602" s="40"/>
      <c r="FY1602" s="40"/>
      <c r="FZ1602" s="40"/>
      <c r="GA1602" s="40"/>
      <c r="GB1602" s="40"/>
      <c r="GC1602" s="40"/>
      <c r="GD1602" s="40"/>
      <c r="GE1602" s="88"/>
      <c r="GF1602" s="88"/>
      <c r="GG1602" s="88"/>
      <c r="GH1602" s="88"/>
      <c r="GI1602" s="88"/>
      <c r="GJ1602" s="88"/>
      <c r="GK1602" s="88"/>
      <c r="GL1602" s="88"/>
      <c r="GM1602" s="88"/>
      <c r="GN1602" s="88"/>
    </row>
    <row r="1603" spans="1:196" s="195" customFormat="1">
      <c r="A1603" s="4"/>
      <c r="B1603" s="194"/>
      <c r="C1603" s="194"/>
      <c r="D1603" s="194"/>
      <c r="E1603" s="88"/>
      <c r="F1603" s="202"/>
      <c r="G1603" s="202"/>
      <c r="I1603" s="88"/>
      <c r="J1603" s="88"/>
      <c r="K1603" s="203"/>
      <c r="L1603" s="88"/>
      <c r="M1603" s="204"/>
      <c r="N1603" s="88"/>
      <c r="O1603" s="204"/>
      <c r="P1603" s="205"/>
      <c r="Q1603" s="88"/>
      <c r="R1603" s="88"/>
      <c r="S1603" s="88"/>
      <c r="T1603" s="88"/>
      <c r="U1603" s="88"/>
      <c r="V1603" s="88"/>
      <c r="W1603" s="88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  <c r="CG1603" s="40"/>
      <c r="CH1603" s="40"/>
      <c r="CI1603" s="40"/>
      <c r="CJ1603" s="40"/>
      <c r="CK1603" s="40"/>
      <c r="CL1603" s="40"/>
      <c r="CM1603" s="40"/>
      <c r="CN1603" s="40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  <c r="FQ1603" s="40"/>
      <c r="FR1603" s="40"/>
      <c r="FS1603" s="40"/>
      <c r="FT1603" s="40"/>
      <c r="FU1603" s="40"/>
      <c r="FV1603" s="40"/>
      <c r="FW1603" s="40"/>
      <c r="FX1603" s="40"/>
      <c r="FY1603" s="40"/>
      <c r="FZ1603" s="40"/>
      <c r="GA1603" s="40"/>
      <c r="GB1603" s="40"/>
      <c r="GC1603" s="40"/>
      <c r="GD1603" s="40"/>
      <c r="GE1603" s="88"/>
      <c r="GF1603" s="88"/>
      <c r="GG1603" s="88"/>
      <c r="GH1603" s="88"/>
      <c r="GI1603" s="88"/>
      <c r="GJ1603" s="88"/>
      <c r="GK1603" s="88"/>
      <c r="GL1603" s="88"/>
      <c r="GM1603" s="88"/>
      <c r="GN1603" s="88"/>
    </row>
    <row r="1604" spans="1:196" s="195" customFormat="1">
      <c r="A1604" s="4"/>
      <c r="B1604" s="194"/>
      <c r="C1604" s="194"/>
      <c r="D1604" s="194"/>
      <c r="E1604" s="88"/>
      <c r="F1604" s="202"/>
      <c r="G1604" s="202"/>
      <c r="I1604" s="88"/>
      <c r="J1604" s="88"/>
      <c r="K1604" s="203"/>
      <c r="L1604" s="88"/>
      <c r="M1604" s="204"/>
      <c r="N1604" s="88"/>
      <c r="O1604" s="204"/>
      <c r="P1604" s="205"/>
      <c r="Q1604" s="88"/>
      <c r="R1604" s="88"/>
      <c r="S1604" s="88"/>
      <c r="T1604" s="88"/>
      <c r="U1604" s="88"/>
      <c r="V1604" s="88"/>
      <c r="W1604" s="88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  <c r="CG1604" s="40"/>
      <c r="CH1604" s="40"/>
      <c r="CI1604" s="40"/>
      <c r="CJ1604" s="40"/>
      <c r="CK1604" s="40"/>
      <c r="CL1604" s="40"/>
      <c r="CM1604" s="40"/>
      <c r="CN1604" s="40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  <c r="FQ1604" s="40"/>
      <c r="FR1604" s="40"/>
      <c r="FS1604" s="40"/>
      <c r="FT1604" s="40"/>
      <c r="FU1604" s="40"/>
      <c r="FV1604" s="40"/>
      <c r="FW1604" s="40"/>
      <c r="FX1604" s="40"/>
      <c r="FY1604" s="40"/>
      <c r="FZ1604" s="40"/>
      <c r="GA1604" s="40"/>
      <c r="GB1604" s="40"/>
      <c r="GC1604" s="40"/>
      <c r="GD1604" s="40"/>
      <c r="GE1604" s="88"/>
      <c r="GF1604" s="88"/>
      <c r="GG1604" s="88"/>
      <c r="GH1604" s="88"/>
      <c r="GI1604" s="88"/>
      <c r="GJ1604" s="88"/>
      <c r="GK1604" s="88"/>
      <c r="GL1604" s="88"/>
      <c r="GM1604" s="88"/>
      <c r="GN1604" s="88"/>
    </row>
    <row r="1605" spans="1:196" s="195" customFormat="1">
      <c r="A1605" s="4"/>
      <c r="B1605" s="194"/>
      <c r="C1605" s="194"/>
      <c r="D1605" s="194"/>
      <c r="E1605" s="88"/>
      <c r="F1605" s="202"/>
      <c r="G1605" s="202"/>
      <c r="I1605" s="88"/>
      <c r="J1605" s="88"/>
      <c r="K1605" s="203"/>
      <c r="L1605" s="88"/>
      <c r="M1605" s="204"/>
      <c r="N1605" s="88"/>
      <c r="O1605" s="204"/>
      <c r="P1605" s="205"/>
      <c r="Q1605" s="88"/>
      <c r="R1605" s="88"/>
      <c r="S1605" s="88"/>
      <c r="T1605" s="88"/>
      <c r="U1605" s="88"/>
      <c r="V1605" s="88"/>
      <c r="W1605" s="88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  <c r="CG1605" s="40"/>
      <c r="CH1605" s="40"/>
      <c r="CI1605" s="40"/>
      <c r="CJ1605" s="40"/>
      <c r="CK1605" s="40"/>
      <c r="CL1605" s="40"/>
      <c r="CM1605" s="40"/>
      <c r="CN1605" s="40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  <c r="FQ1605" s="40"/>
      <c r="FR1605" s="40"/>
      <c r="FS1605" s="40"/>
      <c r="FT1605" s="40"/>
      <c r="FU1605" s="40"/>
      <c r="FV1605" s="40"/>
      <c r="FW1605" s="40"/>
      <c r="FX1605" s="40"/>
      <c r="FY1605" s="40"/>
      <c r="FZ1605" s="40"/>
      <c r="GA1605" s="40"/>
      <c r="GB1605" s="40"/>
      <c r="GC1605" s="40"/>
      <c r="GD1605" s="40"/>
      <c r="GE1605" s="88"/>
      <c r="GF1605" s="88"/>
      <c r="GG1605" s="88"/>
      <c r="GH1605" s="88"/>
      <c r="GI1605" s="88"/>
      <c r="GJ1605" s="88"/>
      <c r="GK1605" s="88"/>
      <c r="GL1605" s="88"/>
      <c r="GM1605" s="88"/>
      <c r="GN1605" s="88"/>
    </row>
    <row r="1606" spans="1:196" s="195" customFormat="1">
      <c r="A1606" s="4"/>
      <c r="B1606" s="194"/>
      <c r="C1606" s="194"/>
      <c r="D1606" s="194"/>
      <c r="E1606" s="88"/>
      <c r="F1606" s="202"/>
      <c r="G1606" s="202"/>
      <c r="I1606" s="88"/>
      <c r="J1606" s="88"/>
      <c r="K1606" s="203"/>
      <c r="L1606" s="88"/>
      <c r="M1606" s="204"/>
      <c r="N1606" s="88"/>
      <c r="O1606" s="204"/>
      <c r="P1606" s="205"/>
      <c r="Q1606" s="88"/>
      <c r="R1606" s="88"/>
      <c r="S1606" s="88"/>
      <c r="T1606" s="88"/>
      <c r="U1606" s="88"/>
      <c r="V1606" s="88"/>
      <c r="W1606" s="88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  <c r="CG1606" s="40"/>
      <c r="CH1606" s="40"/>
      <c r="CI1606" s="40"/>
      <c r="CJ1606" s="40"/>
      <c r="CK1606" s="40"/>
      <c r="CL1606" s="40"/>
      <c r="CM1606" s="40"/>
      <c r="CN1606" s="40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  <c r="FQ1606" s="40"/>
      <c r="FR1606" s="40"/>
      <c r="FS1606" s="40"/>
      <c r="FT1606" s="40"/>
      <c r="FU1606" s="40"/>
      <c r="FV1606" s="40"/>
      <c r="FW1606" s="40"/>
      <c r="FX1606" s="40"/>
      <c r="FY1606" s="40"/>
      <c r="FZ1606" s="40"/>
      <c r="GA1606" s="40"/>
      <c r="GB1606" s="40"/>
      <c r="GC1606" s="40"/>
      <c r="GD1606" s="40"/>
      <c r="GE1606" s="88"/>
      <c r="GF1606" s="88"/>
      <c r="GG1606" s="88"/>
      <c r="GH1606" s="88"/>
      <c r="GI1606" s="88"/>
      <c r="GJ1606" s="88"/>
      <c r="GK1606" s="88"/>
      <c r="GL1606" s="88"/>
      <c r="GM1606" s="88"/>
      <c r="GN1606" s="88"/>
    </row>
    <row r="1607" spans="1:196" s="195" customFormat="1">
      <c r="A1607" s="4"/>
      <c r="B1607" s="194"/>
      <c r="C1607" s="194"/>
      <c r="D1607" s="194"/>
      <c r="E1607" s="88"/>
      <c r="F1607" s="202"/>
      <c r="G1607" s="202"/>
      <c r="I1607" s="88"/>
      <c r="J1607" s="88"/>
      <c r="K1607" s="203"/>
      <c r="L1607" s="88"/>
      <c r="M1607" s="204"/>
      <c r="N1607" s="88"/>
      <c r="O1607" s="204"/>
      <c r="P1607" s="205"/>
      <c r="Q1607" s="88"/>
      <c r="R1607" s="88"/>
      <c r="S1607" s="88"/>
      <c r="T1607" s="88"/>
      <c r="U1607" s="88"/>
      <c r="V1607" s="88"/>
      <c r="W1607" s="88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  <c r="FQ1607" s="40"/>
      <c r="FR1607" s="40"/>
      <c r="FS1607" s="40"/>
      <c r="FT1607" s="40"/>
      <c r="FU1607" s="40"/>
      <c r="FV1607" s="40"/>
      <c r="FW1607" s="40"/>
      <c r="FX1607" s="40"/>
      <c r="FY1607" s="40"/>
      <c r="FZ1607" s="40"/>
      <c r="GA1607" s="40"/>
      <c r="GB1607" s="40"/>
      <c r="GC1607" s="40"/>
      <c r="GD1607" s="40"/>
      <c r="GE1607" s="88"/>
      <c r="GF1607" s="88"/>
      <c r="GG1607" s="88"/>
      <c r="GH1607" s="88"/>
      <c r="GI1607" s="88"/>
      <c r="GJ1607" s="88"/>
      <c r="GK1607" s="88"/>
      <c r="GL1607" s="88"/>
      <c r="GM1607" s="88"/>
      <c r="GN1607" s="88"/>
    </row>
    <row r="1608" spans="1:196" s="195" customFormat="1">
      <c r="A1608" s="4"/>
      <c r="B1608" s="194"/>
      <c r="C1608" s="194"/>
      <c r="D1608" s="194"/>
      <c r="E1608" s="88"/>
      <c r="F1608" s="202"/>
      <c r="G1608" s="202"/>
      <c r="I1608" s="88"/>
      <c r="J1608" s="88"/>
      <c r="K1608" s="203"/>
      <c r="L1608" s="88"/>
      <c r="M1608" s="204"/>
      <c r="N1608" s="88"/>
      <c r="O1608" s="204"/>
      <c r="P1608" s="205"/>
      <c r="Q1608" s="88"/>
      <c r="R1608" s="88"/>
      <c r="S1608" s="88"/>
      <c r="T1608" s="88"/>
      <c r="U1608" s="88"/>
      <c r="V1608" s="88"/>
      <c r="W1608" s="88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  <c r="CG1608" s="40"/>
      <c r="CH1608" s="40"/>
      <c r="CI1608" s="40"/>
      <c r="CJ1608" s="40"/>
      <c r="CK1608" s="40"/>
      <c r="CL1608" s="40"/>
      <c r="CM1608" s="40"/>
      <c r="CN1608" s="40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  <c r="FQ1608" s="40"/>
      <c r="FR1608" s="40"/>
      <c r="FS1608" s="40"/>
      <c r="FT1608" s="40"/>
      <c r="FU1608" s="40"/>
      <c r="FV1608" s="40"/>
      <c r="FW1608" s="40"/>
      <c r="FX1608" s="40"/>
      <c r="FY1608" s="40"/>
      <c r="FZ1608" s="40"/>
      <c r="GA1608" s="40"/>
      <c r="GB1608" s="40"/>
      <c r="GC1608" s="40"/>
      <c r="GD1608" s="40"/>
      <c r="GE1608" s="88"/>
      <c r="GF1608" s="88"/>
      <c r="GG1608" s="88"/>
      <c r="GH1608" s="88"/>
      <c r="GI1608" s="88"/>
      <c r="GJ1608" s="88"/>
      <c r="GK1608" s="88"/>
      <c r="GL1608" s="88"/>
      <c r="GM1608" s="88"/>
      <c r="GN1608" s="88"/>
    </row>
    <row r="1609" spans="1:196" s="195" customFormat="1">
      <c r="A1609" s="4"/>
      <c r="B1609" s="194"/>
      <c r="C1609" s="194"/>
      <c r="D1609" s="194"/>
      <c r="E1609" s="88"/>
      <c r="F1609" s="202"/>
      <c r="G1609" s="202"/>
      <c r="I1609" s="88"/>
      <c r="J1609" s="88"/>
      <c r="K1609" s="203"/>
      <c r="L1609" s="88"/>
      <c r="M1609" s="204"/>
      <c r="N1609" s="88"/>
      <c r="O1609" s="204"/>
      <c r="P1609" s="205"/>
      <c r="Q1609" s="88"/>
      <c r="R1609" s="88"/>
      <c r="S1609" s="88"/>
      <c r="T1609" s="88"/>
      <c r="U1609" s="88"/>
      <c r="V1609" s="88"/>
      <c r="W1609" s="88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  <c r="CG1609" s="40"/>
      <c r="CH1609" s="40"/>
      <c r="CI1609" s="40"/>
      <c r="CJ1609" s="40"/>
      <c r="CK1609" s="40"/>
      <c r="CL1609" s="40"/>
      <c r="CM1609" s="40"/>
      <c r="CN1609" s="40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  <c r="FQ1609" s="40"/>
      <c r="FR1609" s="40"/>
      <c r="FS1609" s="40"/>
      <c r="FT1609" s="40"/>
      <c r="FU1609" s="40"/>
      <c r="FV1609" s="40"/>
      <c r="FW1609" s="40"/>
      <c r="FX1609" s="40"/>
      <c r="FY1609" s="40"/>
      <c r="FZ1609" s="40"/>
      <c r="GA1609" s="40"/>
      <c r="GB1609" s="40"/>
      <c r="GC1609" s="40"/>
      <c r="GD1609" s="40"/>
      <c r="GE1609" s="88"/>
      <c r="GF1609" s="88"/>
      <c r="GG1609" s="88"/>
      <c r="GH1609" s="88"/>
      <c r="GI1609" s="88"/>
      <c r="GJ1609" s="88"/>
      <c r="GK1609" s="88"/>
      <c r="GL1609" s="88"/>
      <c r="GM1609" s="88"/>
      <c r="GN1609" s="88"/>
    </row>
    <row r="1610" spans="1:196" s="195" customFormat="1">
      <c r="A1610" s="4"/>
      <c r="B1610" s="194"/>
      <c r="C1610" s="194"/>
      <c r="D1610" s="194"/>
      <c r="E1610" s="88"/>
      <c r="F1610" s="202"/>
      <c r="G1610" s="202"/>
      <c r="I1610" s="88"/>
      <c r="J1610" s="88"/>
      <c r="K1610" s="203"/>
      <c r="L1610" s="88"/>
      <c r="M1610" s="204"/>
      <c r="N1610" s="88"/>
      <c r="O1610" s="204"/>
      <c r="P1610" s="205"/>
      <c r="Q1610" s="88"/>
      <c r="R1610" s="88"/>
      <c r="S1610" s="88"/>
      <c r="T1610" s="88"/>
      <c r="U1610" s="88"/>
      <c r="V1610" s="88"/>
      <c r="W1610" s="88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  <c r="CG1610" s="40"/>
      <c r="CH1610" s="40"/>
      <c r="CI1610" s="40"/>
      <c r="CJ1610" s="40"/>
      <c r="CK1610" s="40"/>
      <c r="CL1610" s="40"/>
      <c r="CM1610" s="40"/>
      <c r="CN1610" s="40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  <c r="FQ1610" s="40"/>
      <c r="FR1610" s="40"/>
      <c r="FS1610" s="40"/>
      <c r="FT1610" s="40"/>
      <c r="FU1610" s="40"/>
      <c r="FV1610" s="40"/>
      <c r="FW1610" s="40"/>
      <c r="FX1610" s="40"/>
      <c r="FY1610" s="40"/>
      <c r="FZ1610" s="40"/>
      <c r="GA1610" s="40"/>
      <c r="GB1610" s="40"/>
      <c r="GC1610" s="40"/>
      <c r="GD1610" s="40"/>
      <c r="GE1610" s="88"/>
      <c r="GF1610" s="88"/>
      <c r="GG1610" s="88"/>
      <c r="GH1610" s="88"/>
      <c r="GI1610" s="88"/>
      <c r="GJ1610" s="88"/>
      <c r="GK1610" s="88"/>
      <c r="GL1610" s="88"/>
      <c r="GM1610" s="88"/>
      <c r="GN1610" s="88"/>
    </row>
    <row r="1611" spans="1:196" s="195" customFormat="1">
      <c r="A1611" s="4"/>
      <c r="B1611" s="194"/>
      <c r="C1611" s="194"/>
      <c r="D1611" s="194"/>
      <c r="E1611" s="88"/>
      <c r="F1611" s="202"/>
      <c r="G1611" s="202"/>
      <c r="I1611" s="88"/>
      <c r="J1611" s="88"/>
      <c r="K1611" s="203"/>
      <c r="L1611" s="88"/>
      <c r="M1611" s="204"/>
      <c r="N1611" s="88"/>
      <c r="O1611" s="204"/>
      <c r="P1611" s="205"/>
      <c r="Q1611" s="88"/>
      <c r="R1611" s="88"/>
      <c r="S1611" s="88"/>
      <c r="T1611" s="88"/>
      <c r="U1611" s="88"/>
      <c r="V1611" s="88"/>
      <c r="W1611" s="88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  <c r="CG1611" s="40"/>
      <c r="CH1611" s="40"/>
      <c r="CI1611" s="40"/>
      <c r="CJ1611" s="40"/>
      <c r="CK1611" s="40"/>
      <c r="CL1611" s="40"/>
      <c r="CM1611" s="40"/>
      <c r="CN1611" s="40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  <c r="FQ1611" s="40"/>
      <c r="FR1611" s="40"/>
      <c r="FS1611" s="40"/>
      <c r="FT1611" s="40"/>
      <c r="FU1611" s="40"/>
      <c r="FV1611" s="40"/>
      <c r="FW1611" s="40"/>
      <c r="FX1611" s="40"/>
      <c r="FY1611" s="40"/>
      <c r="FZ1611" s="40"/>
      <c r="GA1611" s="40"/>
      <c r="GB1611" s="40"/>
      <c r="GC1611" s="40"/>
      <c r="GD1611" s="40"/>
      <c r="GE1611" s="88"/>
      <c r="GF1611" s="88"/>
      <c r="GG1611" s="88"/>
      <c r="GH1611" s="88"/>
      <c r="GI1611" s="88"/>
      <c r="GJ1611" s="88"/>
      <c r="GK1611" s="88"/>
      <c r="GL1611" s="88"/>
      <c r="GM1611" s="88"/>
      <c r="GN1611" s="88"/>
    </row>
    <row r="1612" spans="1:196" s="195" customFormat="1">
      <c r="A1612" s="4"/>
      <c r="B1612" s="194"/>
      <c r="C1612" s="194"/>
      <c r="D1612" s="194"/>
      <c r="E1612" s="88"/>
      <c r="F1612" s="202"/>
      <c r="G1612" s="202"/>
      <c r="I1612" s="88"/>
      <c r="J1612" s="88"/>
      <c r="K1612" s="203"/>
      <c r="L1612" s="88"/>
      <c r="M1612" s="204"/>
      <c r="N1612" s="88"/>
      <c r="O1612" s="204"/>
      <c r="P1612" s="205"/>
      <c r="Q1612" s="88"/>
      <c r="R1612" s="88"/>
      <c r="S1612" s="88"/>
      <c r="T1612" s="88"/>
      <c r="U1612" s="88"/>
      <c r="V1612" s="88"/>
      <c r="W1612" s="88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  <c r="CG1612" s="40"/>
      <c r="CH1612" s="40"/>
      <c r="CI1612" s="40"/>
      <c r="CJ1612" s="40"/>
      <c r="CK1612" s="40"/>
      <c r="CL1612" s="40"/>
      <c r="CM1612" s="40"/>
      <c r="CN1612" s="40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  <c r="FQ1612" s="40"/>
      <c r="FR1612" s="40"/>
      <c r="FS1612" s="40"/>
      <c r="FT1612" s="40"/>
      <c r="FU1612" s="40"/>
      <c r="FV1612" s="40"/>
      <c r="FW1612" s="40"/>
      <c r="FX1612" s="40"/>
      <c r="FY1612" s="40"/>
      <c r="FZ1612" s="40"/>
      <c r="GA1612" s="40"/>
      <c r="GB1612" s="40"/>
      <c r="GC1612" s="40"/>
      <c r="GD1612" s="40"/>
      <c r="GE1612" s="88"/>
      <c r="GF1612" s="88"/>
      <c r="GG1612" s="88"/>
      <c r="GH1612" s="88"/>
      <c r="GI1612" s="88"/>
      <c r="GJ1612" s="88"/>
      <c r="GK1612" s="88"/>
      <c r="GL1612" s="88"/>
      <c r="GM1612" s="88"/>
      <c r="GN1612" s="88"/>
    </row>
    <row r="1613" spans="1:196" s="195" customFormat="1">
      <c r="A1613" s="4"/>
      <c r="B1613" s="194"/>
      <c r="C1613" s="194"/>
      <c r="D1613" s="194"/>
      <c r="E1613" s="88"/>
      <c r="F1613" s="202"/>
      <c r="G1613" s="202"/>
      <c r="I1613" s="88"/>
      <c r="J1613" s="88"/>
      <c r="K1613" s="203"/>
      <c r="L1613" s="88"/>
      <c r="M1613" s="204"/>
      <c r="N1613" s="88"/>
      <c r="O1613" s="204"/>
      <c r="P1613" s="205"/>
      <c r="Q1613" s="88"/>
      <c r="R1613" s="88"/>
      <c r="S1613" s="88"/>
      <c r="T1613" s="88"/>
      <c r="U1613" s="88"/>
      <c r="V1613" s="88"/>
      <c r="W1613" s="88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  <c r="CG1613" s="40"/>
      <c r="CH1613" s="40"/>
      <c r="CI1613" s="40"/>
      <c r="CJ1613" s="40"/>
      <c r="CK1613" s="40"/>
      <c r="CL1613" s="40"/>
      <c r="CM1613" s="40"/>
      <c r="CN1613" s="40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  <c r="FQ1613" s="40"/>
      <c r="FR1613" s="40"/>
      <c r="FS1613" s="40"/>
      <c r="FT1613" s="40"/>
      <c r="FU1613" s="40"/>
      <c r="FV1613" s="40"/>
      <c r="FW1613" s="40"/>
      <c r="FX1613" s="40"/>
      <c r="FY1613" s="40"/>
      <c r="FZ1613" s="40"/>
      <c r="GA1613" s="40"/>
      <c r="GB1613" s="40"/>
      <c r="GC1613" s="40"/>
      <c r="GD1613" s="40"/>
      <c r="GE1613" s="88"/>
      <c r="GF1613" s="88"/>
      <c r="GG1613" s="88"/>
      <c r="GH1613" s="88"/>
      <c r="GI1613" s="88"/>
      <c r="GJ1613" s="88"/>
      <c r="GK1613" s="88"/>
      <c r="GL1613" s="88"/>
      <c r="GM1613" s="88"/>
      <c r="GN1613" s="88"/>
    </row>
    <row r="1614" spans="1:196" s="195" customFormat="1">
      <c r="A1614" s="4"/>
      <c r="B1614" s="194"/>
      <c r="C1614" s="194"/>
      <c r="D1614" s="194"/>
      <c r="E1614" s="88"/>
      <c r="F1614" s="202"/>
      <c r="G1614" s="202"/>
      <c r="I1614" s="88"/>
      <c r="J1614" s="88"/>
      <c r="K1614" s="203"/>
      <c r="L1614" s="88"/>
      <c r="M1614" s="204"/>
      <c r="N1614" s="88"/>
      <c r="O1614" s="204"/>
      <c r="P1614" s="205"/>
      <c r="Q1614" s="88"/>
      <c r="R1614" s="88"/>
      <c r="S1614" s="88"/>
      <c r="T1614" s="88"/>
      <c r="U1614" s="88"/>
      <c r="V1614" s="88"/>
      <c r="W1614" s="88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  <c r="CG1614" s="40"/>
      <c r="CH1614" s="40"/>
      <c r="CI1614" s="40"/>
      <c r="CJ1614" s="40"/>
      <c r="CK1614" s="40"/>
      <c r="CL1614" s="40"/>
      <c r="CM1614" s="40"/>
      <c r="CN1614" s="40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  <c r="FQ1614" s="40"/>
      <c r="FR1614" s="40"/>
      <c r="FS1614" s="40"/>
      <c r="FT1614" s="40"/>
      <c r="FU1614" s="40"/>
      <c r="FV1614" s="40"/>
      <c r="FW1614" s="40"/>
      <c r="FX1614" s="40"/>
      <c r="FY1614" s="40"/>
      <c r="FZ1614" s="40"/>
      <c r="GA1614" s="40"/>
      <c r="GB1614" s="40"/>
      <c r="GC1614" s="40"/>
      <c r="GD1614" s="40"/>
      <c r="GE1614" s="88"/>
      <c r="GF1614" s="88"/>
      <c r="GG1614" s="88"/>
      <c r="GH1614" s="88"/>
      <c r="GI1614" s="88"/>
      <c r="GJ1614" s="88"/>
      <c r="GK1614" s="88"/>
      <c r="GL1614" s="88"/>
      <c r="GM1614" s="88"/>
      <c r="GN1614" s="88"/>
    </row>
    <row r="1615" spans="1:196" s="195" customFormat="1">
      <c r="A1615" s="4"/>
      <c r="B1615" s="194"/>
      <c r="C1615" s="194"/>
      <c r="D1615" s="194"/>
      <c r="E1615" s="88"/>
      <c r="F1615" s="202"/>
      <c r="G1615" s="202"/>
      <c r="I1615" s="88"/>
      <c r="J1615" s="88"/>
      <c r="K1615" s="203"/>
      <c r="L1615" s="88"/>
      <c r="M1615" s="204"/>
      <c r="N1615" s="88"/>
      <c r="O1615" s="204"/>
      <c r="P1615" s="205"/>
      <c r="Q1615" s="88"/>
      <c r="R1615" s="88"/>
      <c r="S1615" s="88"/>
      <c r="T1615" s="88"/>
      <c r="U1615" s="88"/>
      <c r="V1615" s="88"/>
      <c r="W1615" s="88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  <c r="CG1615" s="40"/>
      <c r="CH1615" s="40"/>
      <c r="CI1615" s="40"/>
      <c r="CJ1615" s="40"/>
      <c r="CK1615" s="40"/>
      <c r="CL1615" s="40"/>
      <c r="CM1615" s="40"/>
      <c r="CN1615" s="40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  <c r="FQ1615" s="40"/>
      <c r="FR1615" s="40"/>
      <c r="FS1615" s="40"/>
      <c r="FT1615" s="40"/>
      <c r="FU1615" s="40"/>
      <c r="FV1615" s="40"/>
      <c r="FW1615" s="40"/>
      <c r="FX1615" s="40"/>
      <c r="FY1615" s="40"/>
      <c r="FZ1615" s="40"/>
      <c r="GA1615" s="40"/>
      <c r="GB1615" s="40"/>
      <c r="GC1615" s="40"/>
      <c r="GD1615" s="40"/>
      <c r="GE1615" s="88"/>
      <c r="GF1615" s="88"/>
      <c r="GG1615" s="88"/>
      <c r="GH1615" s="88"/>
      <c r="GI1615" s="88"/>
      <c r="GJ1615" s="88"/>
      <c r="GK1615" s="88"/>
      <c r="GL1615" s="88"/>
      <c r="GM1615" s="88"/>
      <c r="GN1615" s="88"/>
    </row>
    <row r="1616" spans="1:196" s="195" customFormat="1">
      <c r="A1616" s="4"/>
      <c r="B1616" s="194"/>
      <c r="C1616" s="194"/>
      <c r="D1616" s="194"/>
      <c r="E1616" s="88"/>
      <c r="F1616" s="202"/>
      <c r="G1616" s="202"/>
      <c r="I1616" s="88"/>
      <c r="J1616" s="88"/>
      <c r="K1616" s="203"/>
      <c r="L1616" s="88"/>
      <c r="M1616" s="204"/>
      <c r="N1616" s="88"/>
      <c r="O1616" s="204"/>
      <c r="P1616" s="205"/>
      <c r="Q1616" s="88"/>
      <c r="R1616" s="88"/>
      <c r="S1616" s="88"/>
      <c r="T1616" s="88"/>
      <c r="U1616" s="88"/>
      <c r="V1616" s="88"/>
      <c r="W1616" s="88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  <c r="CG1616" s="40"/>
      <c r="CH1616" s="40"/>
      <c r="CI1616" s="40"/>
      <c r="CJ1616" s="40"/>
      <c r="CK1616" s="40"/>
      <c r="CL1616" s="40"/>
      <c r="CM1616" s="40"/>
      <c r="CN1616" s="40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  <c r="FQ1616" s="40"/>
      <c r="FR1616" s="40"/>
      <c r="FS1616" s="40"/>
      <c r="FT1616" s="40"/>
      <c r="FU1616" s="40"/>
      <c r="FV1616" s="40"/>
      <c r="FW1616" s="40"/>
      <c r="FX1616" s="40"/>
      <c r="FY1616" s="40"/>
      <c r="FZ1616" s="40"/>
      <c r="GA1616" s="40"/>
      <c r="GB1616" s="40"/>
      <c r="GC1616" s="40"/>
      <c r="GD1616" s="40"/>
      <c r="GE1616" s="88"/>
      <c r="GF1616" s="88"/>
      <c r="GG1616" s="88"/>
      <c r="GH1616" s="88"/>
      <c r="GI1616" s="88"/>
      <c r="GJ1616" s="88"/>
      <c r="GK1616" s="88"/>
      <c r="GL1616" s="88"/>
      <c r="GM1616" s="88"/>
      <c r="GN1616" s="88"/>
    </row>
    <row r="1617" spans="1:196" s="195" customFormat="1">
      <c r="A1617" s="4"/>
      <c r="B1617" s="194"/>
      <c r="C1617" s="194"/>
      <c r="D1617" s="194"/>
      <c r="E1617" s="88"/>
      <c r="F1617" s="202"/>
      <c r="G1617" s="202"/>
      <c r="I1617" s="88"/>
      <c r="J1617" s="88"/>
      <c r="K1617" s="203"/>
      <c r="L1617" s="88"/>
      <c r="M1617" s="204"/>
      <c r="N1617" s="88"/>
      <c r="O1617" s="204"/>
      <c r="P1617" s="205"/>
      <c r="Q1617" s="88"/>
      <c r="R1617" s="88"/>
      <c r="S1617" s="88"/>
      <c r="T1617" s="88"/>
      <c r="U1617" s="88"/>
      <c r="V1617" s="88"/>
      <c r="W1617" s="88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  <c r="CG1617" s="40"/>
      <c r="CH1617" s="40"/>
      <c r="CI1617" s="40"/>
      <c r="CJ1617" s="40"/>
      <c r="CK1617" s="40"/>
      <c r="CL1617" s="40"/>
      <c r="CM1617" s="40"/>
      <c r="CN1617" s="40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  <c r="FQ1617" s="40"/>
      <c r="FR1617" s="40"/>
      <c r="FS1617" s="40"/>
      <c r="FT1617" s="40"/>
      <c r="FU1617" s="40"/>
      <c r="FV1617" s="40"/>
      <c r="FW1617" s="40"/>
      <c r="FX1617" s="40"/>
      <c r="FY1617" s="40"/>
      <c r="FZ1617" s="40"/>
      <c r="GA1617" s="40"/>
      <c r="GB1617" s="40"/>
      <c r="GC1617" s="40"/>
      <c r="GD1617" s="40"/>
      <c r="GE1617" s="88"/>
      <c r="GF1617" s="88"/>
      <c r="GG1617" s="88"/>
      <c r="GH1617" s="88"/>
      <c r="GI1617" s="88"/>
      <c r="GJ1617" s="88"/>
      <c r="GK1617" s="88"/>
      <c r="GL1617" s="88"/>
      <c r="GM1617" s="88"/>
      <c r="GN1617" s="88"/>
    </row>
    <row r="1618" spans="1:196" s="195" customFormat="1">
      <c r="A1618" s="4"/>
      <c r="B1618" s="194"/>
      <c r="C1618" s="194"/>
      <c r="D1618" s="194"/>
      <c r="E1618" s="88"/>
      <c r="F1618" s="202"/>
      <c r="G1618" s="202"/>
      <c r="I1618" s="88"/>
      <c r="J1618" s="88"/>
      <c r="K1618" s="203"/>
      <c r="L1618" s="88"/>
      <c r="M1618" s="204"/>
      <c r="N1618" s="88"/>
      <c r="O1618" s="204"/>
      <c r="P1618" s="205"/>
      <c r="Q1618" s="88"/>
      <c r="R1618" s="88"/>
      <c r="S1618" s="88"/>
      <c r="T1618" s="88"/>
      <c r="U1618" s="88"/>
      <c r="V1618" s="88"/>
      <c r="W1618" s="88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  <c r="CG1618" s="40"/>
      <c r="CH1618" s="40"/>
      <c r="CI1618" s="40"/>
      <c r="CJ1618" s="40"/>
      <c r="CK1618" s="40"/>
      <c r="CL1618" s="40"/>
      <c r="CM1618" s="40"/>
      <c r="CN1618" s="40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  <c r="FQ1618" s="40"/>
      <c r="FR1618" s="40"/>
      <c r="FS1618" s="40"/>
      <c r="FT1618" s="40"/>
      <c r="FU1618" s="40"/>
      <c r="FV1618" s="40"/>
      <c r="FW1618" s="40"/>
      <c r="FX1618" s="40"/>
      <c r="FY1618" s="40"/>
      <c r="FZ1618" s="40"/>
      <c r="GA1618" s="40"/>
      <c r="GB1618" s="40"/>
      <c r="GC1618" s="40"/>
      <c r="GD1618" s="40"/>
      <c r="GE1618" s="88"/>
      <c r="GF1618" s="88"/>
      <c r="GG1618" s="88"/>
      <c r="GH1618" s="88"/>
      <c r="GI1618" s="88"/>
      <c r="GJ1618" s="88"/>
      <c r="GK1618" s="88"/>
      <c r="GL1618" s="88"/>
      <c r="GM1618" s="88"/>
      <c r="GN1618" s="88"/>
    </row>
    <row r="1619" spans="1:196" s="195" customFormat="1">
      <c r="A1619" s="4"/>
      <c r="B1619" s="194"/>
      <c r="C1619" s="194"/>
      <c r="D1619" s="194"/>
      <c r="E1619" s="88"/>
      <c r="F1619" s="202"/>
      <c r="G1619" s="202"/>
      <c r="I1619" s="88"/>
      <c r="J1619" s="88"/>
      <c r="K1619" s="203"/>
      <c r="L1619" s="88"/>
      <c r="M1619" s="204"/>
      <c r="N1619" s="88"/>
      <c r="O1619" s="204"/>
      <c r="P1619" s="205"/>
      <c r="Q1619" s="88"/>
      <c r="R1619" s="88"/>
      <c r="S1619" s="88"/>
      <c r="T1619" s="88"/>
      <c r="U1619" s="88"/>
      <c r="V1619" s="88"/>
      <c r="W1619" s="88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  <c r="CG1619" s="40"/>
      <c r="CH1619" s="40"/>
      <c r="CI1619" s="40"/>
      <c r="CJ1619" s="40"/>
      <c r="CK1619" s="40"/>
      <c r="CL1619" s="40"/>
      <c r="CM1619" s="40"/>
      <c r="CN1619" s="40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  <c r="FQ1619" s="40"/>
      <c r="FR1619" s="40"/>
      <c r="FS1619" s="40"/>
      <c r="FT1619" s="40"/>
      <c r="FU1619" s="40"/>
      <c r="FV1619" s="40"/>
      <c r="FW1619" s="40"/>
      <c r="FX1619" s="40"/>
      <c r="FY1619" s="40"/>
      <c r="FZ1619" s="40"/>
      <c r="GA1619" s="40"/>
      <c r="GB1619" s="40"/>
      <c r="GC1619" s="40"/>
      <c r="GD1619" s="40"/>
      <c r="GE1619" s="88"/>
      <c r="GF1619" s="88"/>
      <c r="GG1619" s="88"/>
      <c r="GH1619" s="88"/>
      <c r="GI1619" s="88"/>
      <c r="GJ1619" s="88"/>
      <c r="GK1619" s="88"/>
      <c r="GL1619" s="88"/>
      <c r="GM1619" s="88"/>
      <c r="GN1619" s="88"/>
    </row>
    <row r="1620" spans="1:196" s="195" customFormat="1">
      <c r="A1620" s="4"/>
      <c r="B1620" s="194"/>
      <c r="C1620" s="194"/>
      <c r="D1620" s="194"/>
      <c r="E1620" s="88"/>
      <c r="F1620" s="202"/>
      <c r="G1620" s="202"/>
      <c r="I1620" s="88"/>
      <c r="J1620" s="88"/>
      <c r="K1620" s="203"/>
      <c r="L1620" s="88"/>
      <c r="M1620" s="204"/>
      <c r="N1620" s="88"/>
      <c r="O1620" s="204"/>
      <c r="P1620" s="205"/>
      <c r="Q1620" s="88"/>
      <c r="R1620" s="88"/>
      <c r="S1620" s="88"/>
      <c r="T1620" s="88"/>
      <c r="U1620" s="88"/>
      <c r="V1620" s="88"/>
      <c r="W1620" s="88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  <c r="CB1620" s="40"/>
      <c r="CC1620" s="40"/>
      <c r="CD1620" s="40"/>
      <c r="CE1620" s="40"/>
      <c r="CF1620" s="40"/>
      <c r="CG1620" s="40"/>
      <c r="CH1620" s="40"/>
      <c r="CI1620" s="40"/>
      <c r="CJ1620" s="40"/>
      <c r="CK1620" s="40"/>
      <c r="CL1620" s="40"/>
      <c r="CM1620" s="40"/>
      <c r="CN1620" s="40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  <c r="FQ1620" s="40"/>
      <c r="FR1620" s="40"/>
      <c r="FS1620" s="40"/>
      <c r="FT1620" s="40"/>
      <c r="FU1620" s="40"/>
      <c r="FV1620" s="40"/>
      <c r="FW1620" s="40"/>
      <c r="FX1620" s="40"/>
      <c r="FY1620" s="40"/>
      <c r="FZ1620" s="40"/>
      <c r="GA1620" s="40"/>
      <c r="GB1620" s="40"/>
      <c r="GC1620" s="40"/>
      <c r="GD1620" s="40"/>
      <c r="GE1620" s="88"/>
      <c r="GF1620" s="88"/>
      <c r="GG1620" s="88"/>
      <c r="GH1620" s="88"/>
      <c r="GI1620" s="88"/>
      <c r="GJ1620" s="88"/>
      <c r="GK1620" s="88"/>
      <c r="GL1620" s="88"/>
      <c r="GM1620" s="88"/>
      <c r="GN1620" s="88"/>
    </row>
    <row r="1621" spans="1:196" s="195" customFormat="1">
      <c r="A1621" s="4"/>
      <c r="B1621" s="194"/>
      <c r="C1621" s="194"/>
      <c r="D1621" s="194"/>
      <c r="E1621" s="88"/>
      <c r="F1621" s="202"/>
      <c r="G1621" s="202"/>
      <c r="I1621" s="88"/>
      <c r="J1621" s="88"/>
      <c r="K1621" s="203"/>
      <c r="L1621" s="88"/>
      <c r="M1621" s="204"/>
      <c r="N1621" s="88"/>
      <c r="O1621" s="204"/>
      <c r="P1621" s="205"/>
      <c r="Q1621" s="88"/>
      <c r="R1621" s="88"/>
      <c r="S1621" s="88"/>
      <c r="T1621" s="88"/>
      <c r="U1621" s="88"/>
      <c r="V1621" s="88"/>
      <c r="W1621" s="88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  <c r="CG1621" s="40"/>
      <c r="CH1621" s="40"/>
      <c r="CI1621" s="40"/>
      <c r="CJ1621" s="40"/>
      <c r="CK1621" s="40"/>
      <c r="CL1621" s="40"/>
      <c r="CM1621" s="40"/>
      <c r="CN1621" s="40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  <c r="FQ1621" s="40"/>
      <c r="FR1621" s="40"/>
      <c r="FS1621" s="40"/>
      <c r="FT1621" s="40"/>
      <c r="FU1621" s="40"/>
      <c r="FV1621" s="40"/>
      <c r="FW1621" s="40"/>
      <c r="FX1621" s="40"/>
      <c r="FY1621" s="40"/>
      <c r="FZ1621" s="40"/>
      <c r="GA1621" s="40"/>
      <c r="GB1621" s="40"/>
      <c r="GC1621" s="40"/>
      <c r="GD1621" s="40"/>
      <c r="GE1621" s="88"/>
      <c r="GF1621" s="88"/>
      <c r="GG1621" s="88"/>
      <c r="GH1621" s="88"/>
      <c r="GI1621" s="88"/>
      <c r="GJ1621" s="88"/>
      <c r="GK1621" s="88"/>
      <c r="GL1621" s="88"/>
      <c r="GM1621" s="88"/>
      <c r="GN1621" s="88"/>
    </row>
    <row r="1622" spans="1:196" s="195" customFormat="1">
      <c r="A1622" s="4"/>
      <c r="B1622" s="194"/>
      <c r="C1622" s="194"/>
      <c r="D1622" s="194"/>
      <c r="E1622" s="88"/>
      <c r="F1622" s="202"/>
      <c r="G1622" s="202"/>
      <c r="I1622" s="88"/>
      <c r="J1622" s="88"/>
      <c r="K1622" s="203"/>
      <c r="L1622" s="88"/>
      <c r="M1622" s="204"/>
      <c r="N1622" s="88"/>
      <c r="O1622" s="204"/>
      <c r="P1622" s="205"/>
      <c r="Q1622" s="88"/>
      <c r="R1622" s="88"/>
      <c r="S1622" s="88"/>
      <c r="T1622" s="88"/>
      <c r="U1622" s="88"/>
      <c r="V1622" s="88"/>
      <c r="W1622" s="88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  <c r="CG1622" s="40"/>
      <c r="CH1622" s="40"/>
      <c r="CI1622" s="40"/>
      <c r="CJ1622" s="40"/>
      <c r="CK1622" s="40"/>
      <c r="CL1622" s="40"/>
      <c r="CM1622" s="40"/>
      <c r="CN1622" s="40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  <c r="FQ1622" s="40"/>
      <c r="FR1622" s="40"/>
      <c r="FS1622" s="40"/>
      <c r="FT1622" s="40"/>
      <c r="FU1622" s="40"/>
      <c r="FV1622" s="40"/>
      <c r="FW1622" s="40"/>
      <c r="FX1622" s="40"/>
      <c r="FY1622" s="40"/>
      <c r="FZ1622" s="40"/>
      <c r="GA1622" s="40"/>
      <c r="GB1622" s="40"/>
      <c r="GC1622" s="40"/>
      <c r="GD1622" s="40"/>
      <c r="GE1622" s="88"/>
      <c r="GF1622" s="88"/>
      <c r="GG1622" s="88"/>
      <c r="GH1622" s="88"/>
      <c r="GI1622" s="88"/>
      <c r="GJ1622" s="88"/>
      <c r="GK1622" s="88"/>
      <c r="GL1622" s="88"/>
      <c r="GM1622" s="88"/>
      <c r="GN1622" s="88"/>
    </row>
    <row r="1623" spans="1:196" s="195" customFormat="1">
      <c r="A1623" s="4"/>
      <c r="B1623" s="194"/>
      <c r="C1623" s="194"/>
      <c r="D1623" s="194"/>
      <c r="E1623" s="88"/>
      <c r="F1623" s="202"/>
      <c r="G1623" s="202"/>
      <c r="I1623" s="88"/>
      <c r="J1623" s="88"/>
      <c r="K1623" s="203"/>
      <c r="L1623" s="88"/>
      <c r="M1623" s="204"/>
      <c r="N1623" s="88"/>
      <c r="O1623" s="204"/>
      <c r="P1623" s="205"/>
      <c r="Q1623" s="88"/>
      <c r="R1623" s="88"/>
      <c r="S1623" s="88"/>
      <c r="T1623" s="88"/>
      <c r="U1623" s="88"/>
      <c r="V1623" s="88"/>
      <c r="W1623" s="88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  <c r="CG1623" s="40"/>
      <c r="CH1623" s="40"/>
      <c r="CI1623" s="40"/>
      <c r="CJ1623" s="40"/>
      <c r="CK1623" s="40"/>
      <c r="CL1623" s="40"/>
      <c r="CM1623" s="40"/>
      <c r="CN1623" s="40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  <c r="FQ1623" s="40"/>
      <c r="FR1623" s="40"/>
      <c r="FS1623" s="40"/>
      <c r="FT1623" s="40"/>
      <c r="FU1623" s="40"/>
      <c r="FV1623" s="40"/>
      <c r="FW1623" s="40"/>
      <c r="FX1623" s="40"/>
      <c r="FY1623" s="40"/>
      <c r="FZ1623" s="40"/>
      <c r="GA1623" s="40"/>
      <c r="GB1623" s="40"/>
      <c r="GC1623" s="40"/>
      <c r="GD1623" s="40"/>
      <c r="GE1623" s="88"/>
      <c r="GF1623" s="88"/>
      <c r="GG1623" s="88"/>
      <c r="GH1623" s="88"/>
      <c r="GI1623" s="88"/>
      <c r="GJ1623" s="88"/>
      <c r="GK1623" s="88"/>
      <c r="GL1623" s="88"/>
      <c r="GM1623" s="88"/>
      <c r="GN1623" s="88"/>
    </row>
    <row r="1624" spans="1:196" s="195" customFormat="1">
      <c r="A1624" s="4"/>
      <c r="B1624" s="194"/>
      <c r="C1624" s="194"/>
      <c r="D1624" s="194"/>
      <c r="E1624" s="88"/>
      <c r="F1624" s="202"/>
      <c r="G1624" s="202"/>
      <c r="I1624" s="88"/>
      <c r="J1624" s="88"/>
      <c r="K1624" s="203"/>
      <c r="L1624" s="88"/>
      <c r="M1624" s="204"/>
      <c r="N1624" s="88"/>
      <c r="O1624" s="204"/>
      <c r="P1624" s="205"/>
      <c r="Q1624" s="88"/>
      <c r="R1624" s="88"/>
      <c r="S1624" s="88"/>
      <c r="T1624" s="88"/>
      <c r="U1624" s="88"/>
      <c r="V1624" s="88"/>
      <c r="W1624" s="88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  <c r="CG1624" s="40"/>
      <c r="CH1624" s="40"/>
      <c r="CI1624" s="40"/>
      <c r="CJ1624" s="40"/>
      <c r="CK1624" s="40"/>
      <c r="CL1624" s="40"/>
      <c r="CM1624" s="40"/>
      <c r="CN1624" s="40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  <c r="FQ1624" s="40"/>
      <c r="FR1624" s="40"/>
      <c r="FS1624" s="40"/>
      <c r="FT1624" s="40"/>
      <c r="FU1624" s="40"/>
      <c r="FV1624" s="40"/>
      <c r="FW1624" s="40"/>
      <c r="FX1624" s="40"/>
      <c r="FY1624" s="40"/>
      <c r="FZ1624" s="40"/>
      <c r="GA1624" s="40"/>
      <c r="GB1624" s="40"/>
      <c r="GC1624" s="40"/>
      <c r="GD1624" s="40"/>
      <c r="GE1624" s="88"/>
      <c r="GF1624" s="88"/>
      <c r="GG1624" s="88"/>
      <c r="GH1624" s="88"/>
      <c r="GI1624" s="88"/>
      <c r="GJ1624" s="88"/>
      <c r="GK1624" s="88"/>
      <c r="GL1624" s="88"/>
      <c r="GM1624" s="88"/>
      <c r="GN1624" s="88"/>
    </row>
    <row r="1625" spans="1:196" s="195" customFormat="1">
      <c r="A1625" s="4"/>
      <c r="B1625" s="194"/>
      <c r="C1625" s="194"/>
      <c r="D1625" s="194"/>
      <c r="E1625" s="88"/>
      <c r="F1625" s="202"/>
      <c r="G1625" s="202"/>
      <c r="I1625" s="88"/>
      <c r="J1625" s="88"/>
      <c r="K1625" s="203"/>
      <c r="L1625" s="88"/>
      <c r="M1625" s="204"/>
      <c r="N1625" s="88"/>
      <c r="O1625" s="204"/>
      <c r="P1625" s="205"/>
      <c r="Q1625" s="88"/>
      <c r="R1625" s="88"/>
      <c r="S1625" s="88"/>
      <c r="T1625" s="88"/>
      <c r="U1625" s="88"/>
      <c r="V1625" s="88"/>
      <c r="W1625" s="88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  <c r="CG1625" s="40"/>
      <c r="CH1625" s="40"/>
      <c r="CI1625" s="40"/>
      <c r="CJ1625" s="40"/>
      <c r="CK1625" s="40"/>
      <c r="CL1625" s="40"/>
      <c r="CM1625" s="40"/>
      <c r="CN1625" s="40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  <c r="FQ1625" s="40"/>
      <c r="FR1625" s="40"/>
      <c r="FS1625" s="40"/>
      <c r="FT1625" s="40"/>
      <c r="FU1625" s="40"/>
      <c r="FV1625" s="40"/>
      <c r="FW1625" s="40"/>
      <c r="FX1625" s="40"/>
      <c r="FY1625" s="40"/>
      <c r="FZ1625" s="40"/>
      <c r="GA1625" s="40"/>
      <c r="GB1625" s="40"/>
      <c r="GC1625" s="40"/>
      <c r="GD1625" s="40"/>
      <c r="GE1625" s="88"/>
      <c r="GF1625" s="88"/>
      <c r="GG1625" s="88"/>
      <c r="GH1625" s="88"/>
      <c r="GI1625" s="88"/>
      <c r="GJ1625" s="88"/>
      <c r="GK1625" s="88"/>
      <c r="GL1625" s="88"/>
      <c r="GM1625" s="88"/>
      <c r="GN1625" s="88"/>
    </row>
    <row r="1626" spans="1:196" s="195" customFormat="1">
      <c r="A1626" s="4"/>
      <c r="B1626" s="194"/>
      <c r="C1626" s="194"/>
      <c r="D1626" s="194"/>
      <c r="E1626" s="88"/>
      <c r="F1626" s="202"/>
      <c r="G1626" s="202"/>
      <c r="I1626" s="88"/>
      <c r="J1626" s="88"/>
      <c r="K1626" s="203"/>
      <c r="L1626" s="88"/>
      <c r="M1626" s="204"/>
      <c r="N1626" s="88"/>
      <c r="O1626" s="204"/>
      <c r="P1626" s="205"/>
      <c r="Q1626" s="88"/>
      <c r="R1626" s="88"/>
      <c r="S1626" s="88"/>
      <c r="T1626" s="88"/>
      <c r="U1626" s="88"/>
      <c r="V1626" s="88"/>
      <c r="W1626" s="88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  <c r="CG1626" s="40"/>
      <c r="CH1626" s="40"/>
      <c r="CI1626" s="40"/>
      <c r="CJ1626" s="40"/>
      <c r="CK1626" s="40"/>
      <c r="CL1626" s="40"/>
      <c r="CM1626" s="40"/>
      <c r="CN1626" s="40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  <c r="FQ1626" s="40"/>
      <c r="FR1626" s="40"/>
      <c r="FS1626" s="40"/>
      <c r="FT1626" s="40"/>
      <c r="FU1626" s="40"/>
      <c r="FV1626" s="40"/>
      <c r="FW1626" s="40"/>
      <c r="FX1626" s="40"/>
      <c r="FY1626" s="40"/>
      <c r="FZ1626" s="40"/>
      <c r="GA1626" s="40"/>
      <c r="GB1626" s="40"/>
      <c r="GC1626" s="40"/>
      <c r="GD1626" s="40"/>
      <c r="GE1626" s="88"/>
      <c r="GF1626" s="88"/>
      <c r="GG1626" s="88"/>
      <c r="GH1626" s="88"/>
      <c r="GI1626" s="88"/>
      <c r="GJ1626" s="88"/>
      <c r="GK1626" s="88"/>
      <c r="GL1626" s="88"/>
      <c r="GM1626" s="88"/>
      <c r="GN1626" s="88"/>
    </row>
    <row r="1627" spans="1:196" s="195" customFormat="1">
      <c r="A1627" s="4"/>
      <c r="B1627" s="194"/>
      <c r="C1627" s="194"/>
      <c r="D1627" s="194"/>
      <c r="E1627" s="88"/>
      <c r="F1627" s="202"/>
      <c r="G1627" s="202"/>
      <c r="I1627" s="88"/>
      <c r="J1627" s="88"/>
      <c r="K1627" s="203"/>
      <c r="L1627" s="88"/>
      <c r="M1627" s="204"/>
      <c r="N1627" s="88"/>
      <c r="O1627" s="204"/>
      <c r="P1627" s="205"/>
      <c r="Q1627" s="88"/>
      <c r="R1627" s="88"/>
      <c r="S1627" s="88"/>
      <c r="T1627" s="88"/>
      <c r="U1627" s="88"/>
      <c r="V1627" s="88"/>
      <c r="W1627" s="88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  <c r="CG1627" s="40"/>
      <c r="CH1627" s="40"/>
      <c r="CI1627" s="40"/>
      <c r="CJ1627" s="40"/>
      <c r="CK1627" s="40"/>
      <c r="CL1627" s="40"/>
      <c r="CM1627" s="40"/>
      <c r="CN1627" s="40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  <c r="FQ1627" s="40"/>
      <c r="FR1627" s="40"/>
      <c r="FS1627" s="40"/>
      <c r="FT1627" s="40"/>
      <c r="FU1627" s="40"/>
      <c r="FV1627" s="40"/>
      <c r="FW1627" s="40"/>
      <c r="FX1627" s="40"/>
      <c r="FY1627" s="40"/>
      <c r="FZ1627" s="40"/>
      <c r="GA1627" s="40"/>
      <c r="GB1627" s="40"/>
      <c r="GC1627" s="40"/>
      <c r="GD1627" s="40"/>
      <c r="GE1627" s="88"/>
      <c r="GF1627" s="88"/>
      <c r="GG1627" s="88"/>
      <c r="GH1627" s="88"/>
      <c r="GI1627" s="88"/>
      <c r="GJ1627" s="88"/>
      <c r="GK1627" s="88"/>
      <c r="GL1627" s="88"/>
      <c r="GM1627" s="88"/>
      <c r="GN1627" s="88"/>
    </row>
    <row r="1628" spans="1:196" s="195" customFormat="1">
      <c r="A1628" s="4"/>
      <c r="B1628" s="194"/>
      <c r="C1628" s="194"/>
      <c r="D1628" s="194"/>
      <c r="E1628" s="88"/>
      <c r="F1628" s="202"/>
      <c r="G1628" s="202"/>
      <c r="I1628" s="88"/>
      <c r="J1628" s="88"/>
      <c r="K1628" s="203"/>
      <c r="L1628" s="88"/>
      <c r="M1628" s="204"/>
      <c r="N1628" s="88"/>
      <c r="O1628" s="204"/>
      <c r="P1628" s="205"/>
      <c r="Q1628" s="88"/>
      <c r="R1628" s="88"/>
      <c r="S1628" s="88"/>
      <c r="T1628" s="88"/>
      <c r="U1628" s="88"/>
      <c r="V1628" s="88"/>
      <c r="W1628" s="88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  <c r="CG1628" s="40"/>
      <c r="CH1628" s="40"/>
      <c r="CI1628" s="40"/>
      <c r="CJ1628" s="40"/>
      <c r="CK1628" s="40"/>
      <c r="CL1628" s="40"/>
      <c r="CM1628" s="40"/>
      <c r="CN1628" s="40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  <c r="FQ1628" s="40"/>
      <c r="FR1628" s="40"/>
      <c r="FS1628" s="40"/>
      <c r="FT1628" s="40"/>
      <c r="FU1628" s="40"/>
      <c r="FV1628" s="40"/>
      <c r="FW1628" s="40"/>
      <c r="FX1628" s="40"/>
      <c r="FY1628" s="40"/>
      <c r="FZ1628" s="40"/>
      <c r="GA1628" s="40"/>
      <c r="GB1628" s="40"/>
      <c r="GC1628" s="40"/>
      <c r="GD1628" s="40"/>
      <c r="GE1628" s="88"/>
      <c r="GF1628" s="88"/>
      <c r="GG1628" s="88"/>
      <c r="GH1628" s="88"/>
      <c r="GI1628" s="88"/>
      <c r="GJ1628" s="88"/>
      <c r="GK1628" s="88"/>
      <c r="GL1628" s="88"/>
      <c r="GM1628" s="88"/>
      <c r="GN1628" s="88"/>
    </row>
    <row r="1629" spans="1:196" s="195" customFormat="1">
      <c r="A1629" s="4"/>
      <c r="B1629" s="194"/>
      <c r="C1629" s="194"/>
      <c r="D1629" s="194"/>
      <c r="E1629" s="88"/>
      <c r="F1629" s="202"/>
      <c r="G1629" s="202"/>
      <c r="I1629" s="88"/>
      <c r="J1629" s="88"/>
      <c r="K1629" s="203"/>
      <c r="L1629" s="88"/>
      <c r="M1629" s="204"/>
      <c r="N1629" s="88"/>
      <c r="O1629" s="204"/>
      <c r="P1629" s="205"/>
      <c r="Q1629" s="88"/>
      <c r="R1629" s="88"/>
      <c r="S1629" s="88"/>
      <c r="T1629" s="88"/>
      <c r="U1629" s="88"/>
      <c r="V1629" s="88"/>
      <c r="W1629" s="88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  <c r="CG1629" s="40"/>
      <c r="CH1629" s="40"/>
      <c r="CI1629" s="40"/>
      <c r="CJ1629" s="40"/>
      <c r="CK1629" s="40"/>
      <c r="CL1629" s="40"/>
      <c r="CM1629" s="40"/>
      <c r="CN1629" s="40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  <c r="FQ1629" s="40"/>
      <c r="FR1629" s="40"/>
      <c r="FS1629" s="40"/>
      <c r="FT1629" s="40"/>
      <c r="FU1629" s="40"/>
      <c r="FV1629" s="40"/>
      <c r="FW1629" s="40"/>
      <c r="FX1629" s="40"/>
      <c r="FY1629" s="40"/>
      <c r="FZ1629" s="40"/>
      <c r="GA1629" s="40"/>
      <c r="GB1629" s="40"/>
      <c r="GC1629" s="40"/>
      <c r="GD1629" s="40"/>
      <c r="GE1629" s="88"/>
      <c r="GF1629" s="88"/>
      <c r="GG1629" s="88"/>
      <c r="GH1629" s="88"/>
      <c r="GI1629" s="88"/>
      <c r="GJ1629" s="88"/>
      <c r="GK1629" s="88"/>
      <c r="GL1629" s="88"/>
      <c r="GM1629" s="88"/>
      <c r="GN1629" s="88"/>
    </row>
    <row r="1630" spans="1:196" s="195" customFormat="1">
      <c r="A1630" s="4"/>
      <c r="B1630" s="194"/>
      <c r="C1630" s="194"/>
      <c r="D1630" s="194"/>
      <c r="E1630" s="88"/>
      <c r="F1630" s="202"/>
      <c r="G1630" s="202"/>
      <c r="I1630" s="88"/>
      <c r="J1630" s="88"/>
      <c r="K1630" s="203"/>
      <c r="L1630" s="88"/>
      <c r="M1630" s="204"/>
      <c r="N1630" s="88"/>
      <c r="O1630" s="204"/>
      <c r="P1630" s="205"/>
      <c r="Q1630" s="88"/>
      <c r="R1630" s="88"/>
      <c r="S1630" s="88"/>
      <c r="T1630" s="88"/>
      <c r="U1630" s="88"/>
      <c r="V1630" s="88"/>
      <c r="W1630" s="88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  <c r="CG1630" s="40"/>
      <c r="CH1630" s="40"/>
      <c r="CI1630" s="40"/>
      <c r="CJ1630" s="40"/>
      <c r="CK1630" s="40"/>
      <c r="CL1630" s="40"/>
      <c r="CM1630" s="40"/>
      <c r="CN1630" s="40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  <c r="FQ1630" s="40"/>
      <c r="FR1630" s="40"/>
      <c r="FS1630" s="40"/>
      <c r="FT1630" s="40"/>
      <c r="FU1630" s="40"/>
      <c r="FV1630" s="40"/>
      <c r="FW1630" s="40"/>
      <c r="FX1630" s="40"/>
      <c r="FY1630" s="40"/>
      <c r="FZ1630" s="40"/>
      <c r="GA1630" s="40"/>
      <c r="GB1630" s="40"/>
      <c r="GC1630" s="40"/>
      <c r="GD1630" s="40"/>
      <c r="GE1630" s="88"/>
      <c r="GF1630" s="88"/>
      <c r="GG1630" s="88"/>
      <c r="GH1630" s="88"/>
      <c r="GI1630" s="88"/>
      <c r="GJ1630" s="88"/>
      <c r="GK1630" s="88"/>
      <c r="GL1630" s="88"/>
      <c r="GM1630" s="88"/>
      <c r="GN1630" s="88"/>
    </row>
    <row r="1631" spans="1:196" s="195" customFormat="1">
      <c r="A1631" s="4"/>
      <c r="B1631" s="194"/>
      <c r="C1631" s="194"/>
      <c r="D1631" s="194"/>
      <c r="E1631" s="88"/>
      <c r="F1631" s="202"/>
      <c r="G1631" s="202"/>
      <c r="I1631" s="88"/>
      <c r="J1631" s="88"/>
      <c r="K1631" s="203"/>
      <c r="L1631" s="88"/>
      <c r="M1631" s="204"/>
      <c r="N1631" s="88"/>
      <c r="O1631" s="204"/>
      <c r="P1631" s="205"/>
      <c r="Q1631" s="88"/>
      <c r="R1631" s="88"/>
      <c r="S1631" s="88"/>
      <c r="T1631" s="88"/>
      <c r="U1631" s="88"/>
      <c r="V1631" s="88"/>
      <c r="W1631" s="88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  <c r="CG1631" s="40"/>
      <c r="CH1631" s="40"/>
      <c r="CI1631" s="40"/>
      <c r="CJ1631" s="40"/>
      <c r="CK1631" s="40"/>
      <c r="CL1631" s="40"/>
      <c r="CM1631" s="40"/>
      <c r="CN1631" s="40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  <c r="FQ1631" s="40"/>
      <c r="FR1631" s="40"/>
      <c r="FS1631" s="40"/>
      <c r="FT1631" s="40"/>
      <c r="FU1631" s="40"/>
      <c r="FV1631" s="40"/>
      <c r="FW1631" s="40"/>
      <c r="FX1631" s="40"/>
      <c r="FY1631" s="40"/>
      <c r="FZ1631" s="40"/>
      <c r="GA1631" s="40"/>
      <c r="GB1631" s="40"/>
      <c r="GC1631" s="40"/>
      <c r="GD1631" s="40"/>
      <c r="GE1631" s="88"/>
      <c r="GF1631" s="88"/>
      <c r="GG1631" s="88"/>
      <c r="GH1631" s="88"/>
      <c r="GI1631" s="88"/>
      <c r="GJ1631" s="88"/>
      <c r="GK1631" s="88"/>
      <c r="GL1631" s="88"/>
      <c r="GM1631" s="88"/>
      <c r="GN1631" s="88"/>
    </row>
    <row r="1632" spans="1:196" s="195" customFormat="1">
      <c r="A1632" s="4"/>
      <c r="B1632" s="194"/>
      <c r="C1632" s="194"/>
      <c r="D1632" s="194"/>
      <c r="E1632" s="88"/>
      <c r="F1632" s="202"/>
      <c r="G1632" s="202"/>
      <c r="I1632" s="88"/>
      <c r="J1632" s="88"/>
      <c r="K1632" s="203"/>
      <c r="L1632" s="88"/>
      <c r="M1632" s="204"/>
      <c r="N1632" s="88"/>
      <c r="O1632" s="204"/>
      <c r="P1632" s="205"/>
      <c r="Q1632" s="88"/>
      <c r="R1632" s="88"/>
      <c r="S1632" s="88"/>
      <c r="T1632" s="88"/>
      <c r="U1632" s="88"/>
      <c r="V1632" s="88"/>
      <c r="W1632" s="88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  <c r="CG1632" s="40"/>
      <c r="CH1632" s="40"/>
      <c r="CI1632" s="40"/>
      <c r="CJ1632" s="40"/>
      <c r="CK1632" s="40"/>
      <c r="CL1632" s="40"/>
      <c r="CM1632" s="40"/>
      <c r="CN1632" s="40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  <c r="FQ1632" s="40"/>
      <c r="FR1632" s="40"/>
      <c r="FS1632" s="40"/>
      <c r="FT1632" s="40"/>
      <c r="FU1632" s="40"/>
      <c r="FV1632" s="40"/>
      <c r="FW1632" s="40"/>
      <c r="FX1632" s="40"/>
      <c r="FY1632" s="40"/>
      <c r="FZ1632" s="40"/>
      <c r="GA1632" s="40"/>
      <c r="GB1632" s="40"/>
      <c r="GC1632" s="40"/>
      <c r="GD1632" s="40"/>
      <c r="GE1632" s="88"/>
      <c r="GF1632" s="88"/>
      <c r="GG1632" s="88"/>
      <c r="GH1632" s="88"/>
      <c r="GI1632" s="88"/>
      <c r="GJ1632" s="88"/>
      <c r="GK1632" s="88"/>
      <c r="GL1632" s="88"/>
      <c r="GM1632" s="88"/>
      <c r="GN1632" s="88"/>
    </row>
    <row r="1633" spans="1:196" s="195" customFormat="1">
      <c r="A1633" s="4"/>
      <c r="B1633" s="194"/>
      <c r="C1633" s="194"/>
      <c r="D1633" s="194"/>
      <c r="E1633" s="88"/>
      <c r="F1633" s="202"/>
      <c r="G1633" s="202"/>
      <c r="I1633" s="88"/>
      <c r="J1633" s="88"/>
      <c r="K1633" s="203"/>
      <c r="L1633" s="88"/>
      <c r="M1633" s="204"/>
      <c r="N1633" s="88"/>
      <c r="O1633" s="204"/>
      <c r="P1633" s="205"/>
      <c r="Q1633" s="88"/>
      <c r="R1633" s="88"/>
      <c r="S1633" s="88"/>
      <c r="T1633" s="88"/>
      <c r="U1633" s="88"/>
      <c r="V1633" s="88"/>
      <c r="W1633" s="88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  <c r="CG1633" s="40"/>
      <c r="CH1633" s="40"/>
      <c r="CI1633" s="40"/>
      <c r="CJ1633" s="40"/>
      <c r="CK1633" s="40"/>
      <c r="CL1633" s="40"/>
      <c r="CM1633" s="40"/>
      <c r="CN1633" s="40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  <c r="FQ1633" s="40"/>
      <c r="FR1633" s="40"/>
      <c r="FS1633" s="40"/>
      <c r="FT1633" s="40"/>
      <c r="FU1633" s="40"/>
      <c r="FV1633" s="40"/>
      <c r="FW1633" s="40"/>
      <c r="FX1633" s="40"/>
      <c r="FY1633" s="40"/>
      <c r="FZ1633" s="40"/>
      <c r="GA1633" s="40"/>
      <c r="GB1633" s="40"/>
      <c r="GC1633" s="40"/>
      <c r="GD1633" s="40"/>
      <c r="GE1633" s="88"/>
      <c r="GF1633" s="88"/>
      <c r="GG1633" s="88"/>
      <c r="GH1633" s="88"/>
      <c r="GI1633" s="88"/>
      <c r="GJ1633" s="88"/>
      <c r="GK1633" s="88"/>
      <c r="GL1633" s="88"/>
      <c r="GM1633" s="88"/>
      <c r="GN1633" s="88"/>
    </row>
    <row r="1634" spans="1:196" s="195" customFormat="1">
      <c r="A1634" s="4"/>
      <c r="B1634" s="194"/>
      <c r="C1634" s="194"/>
      <c r="D1634" s="194"/>
      <c r="E1634" s="88"/>
      <c r="F1634" s="202"/>
      <c r="G1634" s="202"/>
      <c r="I1634" s="88"/>
      <c r="J1634" s="88"/>
      <c r="K1634" s="203"/>
      <c r="L1634" s="88"/>
      <c r="M1634" s="204"/>
      <c r="N1634" s="88"/>
      <c r="O1634" s="204"/>
      <c r="P1634" s="205"/>
      <c r="Q1634" s="88"/>
      <c r="R1634" s="88"/>
      <c r="S1634" s="88"/>
      <c r="T1634" s="88"/>
      <c r="U1634" s="88"/>
      <c r="V1634" s="88"/>
      <c r="W1634" s="88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  <c r="CG1634" s="40"/>
      <c r="CH1634" s="40"/>
      <c r="CI1634" s="40"/>
      <c r="CJ1634" s="40"/>
      <c r="CK1634" s="40"/>
      <c r="CL1634" s="40"/>
      <c r="CM1634" s="40"/>
      <c r="CN1634" s="40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  <c r="FQ1634" s="40"/>
      <c r="FR1634" s="40"/>
      <c r="FS1634" s="40"/>
      <c r="FT1634" s="40"/>
      <c r="FU1634" s="40"/>
      <c r="FV1634" s="40"/>
      <c r="FW1634" s="40"/>
      <c r="FX1634" s="40"/>
      <c r="FY1634" s="40"/>
      <c r="FZ1634" s="40"/>
      <c r="GA1634" s="40"/>
      <c r="GB1634" s="40"/>
      <c r="GC1634" s="40"/>
      <c r="GD1634" s="40"/>
      <c r="GE1634" s="88"/>
      <c r="GF1634" s="88"/>
      <c r="GG1634" s="88"/>
      <c r="GH1634" s="88"/>
      <c r="GI1634" s="88"/>
      <c r="GJ1634" s="88"/>
      <c r="GK1634" s="88"/>
      <c r="GL1634" s="88"/>
      <c r="GM1634" s="88"/>
      <c r="GN1634" s="88"/>
    </row>
    <row r="1635" spans="1:196" s="195" customFormat="1">
      <c r="A1635" s="4"/>
      <c r="B1635" s="194"/>
      <c r="C1635" s="194"/>
      <c r="D1635" s="194"/>
      <c r="E1635" s="88"/>
      <c r="F1635" s="202"/>
      <c r="G1635" s="202"/>
      <c r="I1635" s="88"/>
      <c r="J1635" s="88"/>
      <c r="K1635" s="203"/>
      <c r="L1635" s="88"/>
      <c r="M1635" s="204"/>
      <c r="N1635" s="88"/>
      <c r="O1635" s="204"/>
      <c r="P1635" s="205"/>
      <c r="Q1635" s="88"/>
      <c r="R1635" s="88"/>
      <c r="S1635" s="88"/>
      <c r="T1635" s="88"/>
      <c r="U1635" s="88"/>
      <c r="V1635" s="88"/>
      <c r="W1635" s="88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  <c r="CG1635" s="40"/>
      <c r="CH1635" s="40"/>
      <c r="CI1635" s="40"/>
      <c r="CJ1635" s="40"/>
      <c r="CK1635" s="40"/>
      <c r="CL1635" s="40"/>
      <c r="CM1635" s="40"/>
      <c r="CN1635" s="40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  <c r="FQ1635" s="40"/>
      <c r="FR1635" s="40"/>
      <c r="FS1635" s="40"/>
      <c r="FT1635" s="40"/>
      <c r="FU1635" s="40"/>
      <c r="FV1635" s="40"/>
      <c r="FW1635" s="40"/>
      <c r="FX1635" s="40"/>
      <c r="FY1635" s="40"/>
      <c r="FZ1635" s="40"/>
      <c r="GA1635" s="40"/>
      <c r="GB1635" s="40"/>
      <c r="GC1635" s="40"/>
      <c r="GD1635" s="40"/>
      <c r="GE1635" s="88"/>
      <c r="GF1635" s="88"/>
      <c r="GG1635" s="88"/>
      <c r="GH1635" s="88"/>
      <c r="GI1635" s="88"/>
      <c r="GJ1635" s="88"/>
      <c r="GK1635" s="88"/>
      <c r="GL1635" s="88"/>
      <c r="GM1635" s="88"/>
      <c r="GN1635" s="88"/>
    </row>
    <row r="1636" spans="1:196" s="195" customFormat="1">
      <c r="A1636" s="4"/>
      <c r="B1636" s="194"/>
      <c r="C1636" s="194"/>
      <c r="D1636" s="194"/>
      <c r="E1636" s="88"/>
      <c r="F1636" s="202"/>
      <c r="G1636" s="202"/>
      <c r="I1636" s="88"/>
      <c r="J1636" s="88"/>
      <c r="K1636" s="203"/>
      <c r="L1636" s="88"/>
      <c r="M1636" s="204"/>
      <c r="N1636" s="88"/>
      <c r="O1636" s="204"/>
      <c r="P1636" s="205"/>
      <c r="Q1636" s="88"/>
      <c r="R1636" s="88"/>
      <c r="S1636" s="88"/>
      <c r="T1636" s="88"/>
      <c r="U1636" s="88"/>
      <c r="V1636" s="88"/>
      <c r="W1636" s="88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  <c r="CG1636" s="40"/>
      <c r="CH1636" s="40"/>
      <c r="CI1636" s="40"/>
      <c r="CJ1636" s="40"/>
      <c r="CK1636" s="40"/>
      <c r="CL1636" s="40"/>
      <c r="CM1636" s="40"/>
      <c r="CN1636" s="40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  <c r="FQ1636" s="40"/>
      <c r="FR1636" s="40"/>
      <c r="FS1636" s="40"/>
      <c r="FT1636" s="40"/>
      <c r="FU1636" s="40"/>
      <c r="FV1636" s="40"/>
      <c r="FW1636" s="40"/>
      <c r="FX1636" s="40"/>
      <c r="FY1636" s="40"/>
      <c r="FZ1636" s="40"/>
      <c r="GA1636" s="40"/>
      <c r="GB1636" s="40"/>
      <c r="GC1636" s="40"/>
      <c r="GD1636" s="40"/>
      <c r="GE1636" s="88"/>
      <c r="GF1636" s="88"/>
      <c r="GG1636" s="88"/>
      <c r="GH1636" s="88"/>
      <c r="GI1636" s="88"/>
      <c r="GJ1636" s="88"/>
      <c r="GK1636" s="88"/>
      <c r="GL1636" s="88"/>
      <c r="GM1636" s="88"/>
      <c r="GN1636" s="88"/>
    </row>
    <row r="1637" spans="1:196" s="195" customFormat="1">
      <c r="A1637" s="4"/>
      <c r="B1637" s="194"/>
      <c r="C1637" s="194"/>
      <c r="D1637" s="194"/>
      <c r="E1637" s="88"/>
      <c r="F1637" s="202"/>
      <c r="G1637" s="202"/>
      <c r="I1637" s="88"/>
      <c r="J1637" s="88"/>
      <c r="K1637" s="203"/>
      <c r="L1637" s="88"/>
      <c r="M1637" s="204"/>
      <c r="N1637" s="88"/>
      <c r="O1637" s="204"/>
      <c r="P1637" s="205"/>
      <c r="Q1637" s="88"/>
      <c r="R1637" s="88"/>
      <c r="S1637" s="88"/>
      <c r="T1637" s="88"/>
      <c r="U1637" s="88"/>
      <c r="V1637" s="88"/>
      <c r="W1637" s="88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  <c r="CG1637" s="40"/>
      <c r="CH1637" s="40"/>
      <c r="CI1637" s="40"/>
      <c r="CJ1637" s="40"/>
      <c r="CK1637" s="40"/>
      <c r="CL1637" s="40"/>
      <c r="CM1637" s="40"/>
      <c r="CN1637" s="40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  <c r="FQ1637" s="40"/>
      <c r="FR1637" s="40"/>
      <c r="FS1637" s="40"/>
      <c r="FT1637" s="40"/>
      <c r="FU1637" s="40"/>
      <c r="FV1637" s="40"/>
      <c r="FW1637" s="40"/>
      <c r="FX1637" s="40"/>
      <c r="FY1637" s="40"/>
      <c r="FZ1637" s="40"/>
      <c r="GA1637" s="40"/>
      <c r="GB1637" s="40"/>
      <c r="GC1637" s="40"/>
      <c r="GD1637" s="40"/>
      <c r="GE1637" s="88"/>
      <c r="GF1637" s="88"/>
      <c r="GG1637" s="88"/>
      <c r="GH1637" s="88"/>
      <c r="GI1637" s="88"/>
      <c r="GJ1637" s="88"/>
      <c r="GK1637" s="88"/>
      <c r="GL1637" s="88"/>
      <c r="GM1637" s="88"/>
      <c r="GN1637" s="88"/>
    </row>
    <row r="1638" spans="1:196" s="195" customFormat="1">
      <c r="A1638" s="4"/>
      <c r="B1638" s="194"/>
      <c r="C1638" s="194"/>
      <c r="D1638" s="194"/>
      <c r="E1638" s="88"/>
      <c r="F1638" s="202"/>
      <c r="G1638" s="202"/>
      <c r="I1638" s="88"/>
      <c r="J1638" s="88"/>
      <c r="K1638" s="203"/>
      <c r="L1638" s="88"/>
      <c r="M1638" s="204"/>
      <c r="N1638" s="88"/>
      <c r="O1638" s="204"/>
      <c r="P1638" s="205"/>
      <c r="Q1638" s="88"/>
      <c r="R1638" s="88"/>
      <c r="S1638" s="88"/>
      <c r="T1638" s="88"/>
      <c r="U1638" s="88"/>
      <c r="V1638" s="88"/>
      <c r="W1638" s="88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  <c r="CG1638" s="40"/>
      <c r="CH1638" s="40"/>
      <c r="CI1638" s="40"/>
      <c r="CJ1638" s="40"/>
      <c r="CK1638" s="40"/>
      <c r="CL1638" s="40"/>
      <c r="CM1638" s="40"/>
      <c r="CN1638" s="40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  <c r="FQ1638" s="40"/>
      <c r="FR1638" s="40"/>
      <c r="FS1638" s="40"/>
      <c r="FT1638" s="40"/>
      <c r="FU1638" s="40"/>
      <c r="FV1638" s="40"/>
      <c r="FW1638" s="40"/>
      <c r="FX1638" s="40"/>
      <c r="FY1638" s="40"/>
      <c r="FZ1638" s="40"/>
      <c r="GA1638" s="40"/>
      <c r="GB1638" s="40"/>
      <c r="GC1638" s="40"/>
      <c r="GD1638" s="40"/>
      <c r="GE1638" s="88"/>
      <c r="GF1638" s="88"/>
      <c r="GG1638" s="88"/>
      <c r="GH1638" s="88"/>
      <c r="GI1638" s="88"/>
      <c r="GJ1638" s="88"/>
      <c r="GK1638" s="88"/>
      <c r="GL1638" s="88"/>
      <c r="GM1638" s="88"/>
      <c r="GN1638" s="88"/>
    </row>
    <row r="1639" spans="1:196" s="195" customFormat="1">
      <c r="A1639" s="4"/>
      <c r="B1639" s="194"/>
      <c r="C1639" s="194"/>
      <c r="D1639" s="194"/>
      <c r="E1639" s="88"/>
      <c r="F1639" s="202"/>
      <c r="G1639" s="202"/>
      <c r="I1639" s="88"/>
      <c r="J1639" s="88"/>
      <c r="K1639" s="203"/>
      <c r="L1639" s="88"/>
      <c r="M1639" s="204"/>
      <c r="N1639" s="88"/>
      <c r="O1639" s="204"/>
      <c r="P1639" s="205"/>
      <c r="Q1639" s="88"/>
      <c r="R1639" s="88"/>
      <c r="S1639" s="88"/>
      <c r="T1639" s="88"/>
      <c r="U1639" s="88"/>
      <c r="V1639" s="88"/>
      <c r="W1639" s="88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  <c r="CG1639" s="40"/>
      <c r="CH1639" s="40"/>
      <c r="CI1639" s="40"/>
      <c r="CJ1639" s="40"/>
      <c r="CK1639" s="40"/>
      <c r="CL1639" s="40"/>
      <c r="CM1639" s="40"/>
      <c r="CN1639" s="40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  <c r="FQ1639" s="40"/>
      <c r="FR1639" s="40"/>
      <c r="FS1639" s="40"/>
      <c r="FT1639" s="40"/>
      <c r="FU1639" s="40"/>
      <c r="FV1639" s="40"/>
      <c r="FW1639" s="40"/>
      <c r="FX1639" s="40"/>
      <c r="FY1639" s="40"/>
      <c r="FZ1639" s="40"/>
      <c r="GA1639" s="40"/>
      <c r="GB1639" s="40"/>
      <c r="GC1639" s="40"/>
      <c r="GD1639" s="40"/>
      <c r="GE1639" s="88"/>
      <c r="GF1639" s="88"/>
      <c r="GG1639" s="88"/>
      <c r="GH1639" s="88"/>
      <c r="GI1639" s="88"/>
      <c r="GJ1639" s="88"/>
      <c r="GK1639" s="88"/>
      <c r="GL1639" s="88"/>
      <c r="GM1639" s="88"/>
      <c r="GN1639" s="88"/>
    </row>
    <row r="1640" spans="1:196" s="195" customFormat="1">
      <c r="A1640" s="4"/>
      <c r="B1640" s="194"/>
      <c r="C1640" s="194"/>
      <c r="D1640" s="194"/>
      <c r="E1640" s="88"/>
      <c r="F1640" s="202"/>
      <c r="G1640" s="202"/>
      <c r="I1640" s="88"/>
      <c r="J1640" s="88"/>
      <c r="K1640" s="203"/>
      <c r="L1640" s="88"/>
      <c r="M1640" s="204"/>
      <c r="N1640" s="88"/>
      <c r="O1640" s="204"/>
      <c r="P1640" s="205"/>
      <c r="Q1640" s="88"/>
      <c r="R1640" s="88"/>
      <c r="S1640" s="88"/>
      <c r="T1640" s="88"/>
      <c r="U1640" s="88"/>
      <c r="V1640" s="88"/>
      <c r="W1640" s="88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  <c r="CG1640" s="40"/>
      <c r="CH1640" s="40"/>
      <c r="CI1640" s="40"/>
      <c r="CJ1640" s="40"/>
      <c r="CK1640" s="40"/>
      <c r="CL1640" s="40"/>
      <c r="CM1640" s="40"/>
      <c r="CN1640" s="40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  <c r="FQ1640" s="40"/>
      <c r="FR1640" s="40"/>
      <c r="FS1640" s="40"/>
      <c r="FT1640" s="40"/>
      <c r="FU1640" s="40"/>
      <c r="FV1640" s="40"/>
      <c r="FW1640" s="40"/>
      <c r="FX1640" s="40"/>
      <c r="FY1640" s="40"/>
      <c r="FZ1640" s="40"/>
      <c r="GA1640" s="40"/>
      <c r="GB1640" s="40"/>
      <c r="GC1640" s="40"/>
      <c r="GD1640" s="40"/>
      <c r="GE1640" s="88"/>
      <c r="GF1640" s="88"/>
      <c r="GG1640" s="88"/>
      <c r="GH1640" s="88"/>
      <c r="GI1640" s="88"/>
      <c r="GJ1640" s="88"/>
      <c r="GK1640" s="88"/>
      <c r="GL1640" s="88"/>
      <c r="GM1640" s="88"/>
      <c r="GN1640" s="88"/>
    </row>
    <row r="1641" spans="1:196" s="195" customFormat="1">
      <c r="A1641" s="4"/>
      <c r="B1641" s="194"/>
      <c r="C1641" s="194"/>
      <c r="D1641" s="194"/>
      <c r="E1641" s="88"/>
      <c r="F1641" s="202"/>
      <c r="G1641" s="202"/>
      <c r="I1641" s="88"/>
      <c r="J1641" s="88"/>
      <c r="K1641" s="203"/>
      <c r="L1641" s="88"/>
      <c r="M1641" s="204"/>
      <c r="N1641" s="88"/>
      <c r="O1641" s="204"/>
      <c r="P1641" s="205"/>
      <c r="Q1641" s="88"/>
      <c r="R1641" s="88"/>
      <c r="S1641" s="88"/>
      <c r="T1641" s="88"/>
      <c r="U1641" s="88"/>
      <c r="V1641" s="88"/>
      <c r="W1641" s="88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  <c r="CG1641" s="40"/>
      <c r="CH1641" s="40"/>
      <c r="CI1641" s="40"/>
      <c r="CJ1641" s="40"/>
      <c r="CK1641" s="40"/>
      <c r="CL1641" s="40"/>
      <c r="CM1641" s="40"/>
      <c r="CN1641" s="40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  <c r="FQ1641" s="40"/>
      <c r="FR1641" s="40"/>
      <c r="FS1641" s="40"/>
      <c r="FT1641" s="40"/>
      <c r="FU1641" s="40"/>
      <c r="FV1641" s="40"/>
      <c r="FW1641" s="40"/>
      <c r="FX1641" s="40"/>
      <c r="FY1641" s="40"/>
      <c r="FZ1641" s="40"/>
      <c r="GA1641" s="40"/>
      <c r="GB1641" s="40"/>
      <c r="GC1641" s="40"/>
      <c r="GD1641" s="40"/>
      <c r="GE1641" s="88"/>
      <c r="GF1641" s="88"/>
      <c r="GG1641" s="88"/>
      <c r="GH1641" s="88"/>
      <c r="GI1641" s="88"/>
      <c r="GJ1641" s="88"/>
      <c r="GK1641" s="88"/>
      <c r="GL1641" s="88"/>
      <c r="GM1641" s="88"/>
      <c r="GN1641" s="88"/>
    </row>
    <row r="1642" spans="1:196" s="195" customFormat="1">
      <c r="A1642" s="4"/>
      <c r="B1642" s="194"/>
      <c r="C1642" s="194"/>
      <c r="D1642" s="194"/>
      <c r="E1642" s="88"/>
      <c r="F1642" s="202"/>
      <c r="G1642" s="202"/>
      <c r="I1642" s="88"/>
      <c r="J1642" s="88"/>
      <c r="K1642" s="203"/>
      <c r="L1642" s="88"/>
      <c r="M1642" s="204"/>
      <c r="N1642" s="88"/>
      <c r="O1642" s="204"/>
      <c r="P1642" s="205"/>
      <c r="Q1642" s="88"/>
      <c r="R1642" s="88"/>
      <c r="S1642" s="88"/>
      <c r="T1642" s="88"/>
      <c r="U1642" s="88"/>
      <c r="V1642" s="88"/>
      <c r="W1642" s="88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  <c r="CG1642" s="40"/>
      <c r="CH1642" s="40"/>
      <c r="CI1642" s="40"/>
      <c r="CJ1642" s="40"/>
      <c r="CK1642" s="40"/>
      <c r="CL1642" s="40"/>
      <c r="CM1642" s="40"/>
      <c r="CN1642" s="40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  <c r="FQ1642" s="40"/>
      <c r="FR1642" s="40"/>
      <c r="FS1642" s="40"/>
      <c r="FT1642" s="40"/>
      <c r="FU1642" s="40"/>
      <c r="FV1642" s="40"/>
      <c r="FW1642" s="40"/>
      <c r="FX1642" s="40"/>
      <c r="FY1642" s="40"/>
      <c r="FZ1642" s="40"/>
      <c r="GA1642" s="40"/>
      <c r="GB1642" s="40"/>
      <c r="GC1642" s="40"/>
      <c r="GD1642" s="40"/>
      <c r="GE1642" s="88"/>
      <c r="GF1642" s="88"/>
      <c r="GG1642" s="88"/>
      <c r="GH1642" s="88"/>
      <c r="GI1642" s="88"/>
      <c r="GJ1642" s="88"/>
      <c r="GK1642" s="88"/>
      <c r="GL1642" s="88"/>
      <c r="GM1642" s="88"/>
      <c r="GN1642" s="88"/>
    </row>
    <row r="1643" spans="1:196" s="195" customFormat="1">
      <c r="A1643" s="4"/>
      <c r="B1643" s="194"/>
      <c r="C1643" s="194"/>
      <c r="D1643" s="194"/>
      <c r="E1643" s="88"/>
      <c r="F1643" s="202"/>
      <c r="G1643" s="202"/>
      <c r="I1643" s="88"/>
      <c r="J1643" s="88"/>
      <c r="K1643" s="203"/>
      <c r="L1643" s="88"/>
      <c r="M1643" s="204"/>
      <c r="N1643" s="88"/>
      <c r="O1643" s="204"/>
      <c r="P1643" s="205"/>
      <c r="Q1643" s="88"/>
      <c r="R1643" s="88"/>
      <c r="S1643" s="88"/>
      <c r="T1643" s="88"/>
      <c r="U1643" s="88"/>
      <c r="V1643" s="88"/>
      <c r="W1643" s="88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  <c r="CG1643" s="40"/>
      <c r="CH1643" s="40"/>
      <c r="CI1643" s="40"/>
      <c r="CJ1643" s="40"/>
      <c r="CK1643" s="40"/>
      <c r="CL1643" s="40"/>
      <c r="CM1643" s="40"/>
      <c r="CN1643" s="40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  <c r="FQ1643" s="40"/>
      <c r="FR1643" s="40"/>
      <c r="FS1643" s="40"/>
      <c r="FT1643" s="40"/>
      <c r="FU1643" s="40"/>
      <c r="FV1643" s="40"/>
      <c r="FW1643" s="40"/>
      <c r="FX1643" s="40"/>
      <c r="FY1643" s="40"/>
      <c r="FZ1643" s="40"/>
      <c r="GA1643" s="40"/>
      <c r="GB1643" s="40"/>
      <c r="GC1643" s="40"/>
      <c r="GD1643" s="40"/>
      <c r="GE1643" s="88"/>
      <c r="GF1643" s="88"/>
      <c r="GG1643" s="88"/>
      <c r="GH1643" s="88"/>
      <c r="GI1643" s="88"/>
      <c r="GJ1643" s="88"/>
      <c r="GK1643" s="88"/>
      <c r="GL1643" s="88"/>
      <c r="GM1643" s="88"/>
      <c r="GN1643" s="88"/>
    </row>
    <row r="1644" spans="1:196" s="195" customFormat="1">
      <c r="A1644" s="4"/>
      <c r="B1644" s="194"/>
      <c r="C1644" s="194"/>
      <c r="D1644" s="194"/>
      <c r="E1644" s="88"/>
      <c r="F1644" s="202"/>
      <c r="G1644" s="202"/>
      <c r="I1644" s="88"/>
      <c r="J1644" s="88"/>
      <c r="K1644" s="203"/>
      <c r="L1644" s="88"/>
      <c r="M1644" s="204"/>
      <c r="N1644" s="88"/>
      <c r="O1644" s="204"/>
      <c r="P1644" s="205"/>
      <c r="Q1644" s="88"/>
      <c r="R1644" s="88"/>
      <c r="S1644" s="88"/>
      <c r="T1644" s="88"/>
      <c r="U1644" s="88"/>
      <c r="V1644" s="88"/>
      <c r="W1644" s="88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  <c r="CG1644" s="40"/>
      <c r="CH1644" s="40"/>
      <c r="CI1644" s="40"/>
      <c r="CJ1644" s="40"/>
      <c r="CK1644" s="40"/>
      <c r="CL1644" s="40"/>
      <c r="CM1644" s="40"/>
      <c r="CN1644" s="40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  <c r="FQ1644" s="40"/>
      <c r="FR1644" s="40"/>
      <c r="FS1644" s="40"/>
      <c r="FT1644" s="40"/>
      <c r="FU1644" s="40"/>
      <c r="FV1644" s="40"/>
      <c r="FW1644" s="40"/>
      <c r="FX1644" s="40"/>
      <c r="FY1644" s="40"/>
      <c r="FZ1644" s="40"/>
      <c r="GA1644" s="40"/>
      <c r="GB1644" s="40"/>
      <c r="GC1644" s="40"/>
      <c r="GD1644" s="40"/>
      <c r="GE1644" s="88"/>
      <c r="GF1644" s="88"/>
      <c r="GG1644" s="88"/>
      <c r="GH1644" s="88"/>
      <c r="GI1644" s="88"/>
      <c r="GJ1644" s="88"/>
      <c r="GK1644" s="88"/>
      <c r="GL1644" s="88"/>
      <c r="GM1644" s="88"/>
      <c r="GN1644" s="88"/>
    </row>
    <row r="1645" spans="1:196" s="195" customFormat="1">
      <c r="A1645" s="4"/>
      <c r="B1645" s="194"/>
      <c r="C1645" s="194"/>
      <c r="D1645" s="194"/>
      <c r="E1645" s="88"/>
      <c r="F1645" s="202"/>
      <c r="G1645" s="202"/>
      <c r="I1645" s="88"/>
      <c r="J1645" s="88"/>
      <c r="K1645" s="203"/>
      <c r="L1645" s="88"/>
      <c r="M1645" s="204"/>
      <c r="N1645" s="88"/>
      <c r="O1645" s="204"/>
      <c r="P1645" s="205"/>
      <c r="Q1645" s="88"/>
      <c r="R1645" s="88"/>
      <c r="S1645" s="88"/>
      <c r="T1645" s="88"/>
      <c r="U1645" s="88"/>
      <c r="V1645" s="88"/>
      <c r="W1645" s="88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  <c r="CG1645" s="40"/>
      <c r="CH1645" s="40"/>
      <c r="CI1645" s="40"/>
      <c r="CJ1645" s="40"/>
      <c r="CK1645" s="40"/>
      <c r="CL1645" s="40"/>
      <c r="CM1645" s="40"/>
      <c r="CN1645" s="40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  <c r="FQ1645" s="40"/>
      <c r="FR1645" s="40"/>
      <c r="FS1645" s="40"/>
      <c r="FT1645" s="40"/>
      <c r="FU1645" s="40"/>
      <c r="FV1645" s="40"/>
      <c r="FW1645" s="40"/>
      <c r="FX1645" s="40"/>
      <c r="FY1645" s="40"/>
      <c r="FZ1645" s="40"/>
      <c r="GA1645" s="40"/>
      <c r="GB1645" s="40"/>
      <c r="GC1645" s="40"/>
      <c r="GD1645" s="40"/>
      <c r="GE1645" s="88"/>
      <c r="GF1645" s="88"/>
      <c r="GG1645" s="88"/>
      <c r="GH1645" s="88"/>
      <c r="GI1645" s="88"/>
      <c r="GJ1645" s="88"/>
      <c r="GK1645" s="88"/>
      <c r="GL1645" s="88"/>
      <c r="GM1645" s="88"/>
      <c r="GN1645" s="88"/>
    </row>
    <row r="1646" spans="1:196" s="195" customFormat="1">
      <c r="A1646" s="4"/>
      <c r="B1646" s="194"/>
      <c r="C1646" s="194"/>
      <c r="D1646" s="194"/>
      <c r="E1646" s="88"/>
      <c r="F1646" s="202"/>
      <c r="G1646" s="202"/>
      <c r="I1646" s="88"/>
      <c r="J1646" s="88"/>
      <c r="K1646" s="203"/>
      <c r="L1646" s="88"/>
      <c r="M1646" s="204"/>
      <c r="N1646" s="88"/>
      <c r="O1646" s="204"/>
      <c r="P1646" s="205"/>
      <c r="Q1646" s="88"/>
      <c r="R1646" s="88"/>
      <c r="S1646" s="88"/>
      <c r="T1646" s="88"/>
      <c r="U1646" s="88"/>
      <c r="V1646" s="88"/>
      <c r="W1646" s="88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  <c r="CB1646" s="40"/>
      <c r="CC1646" s="40"/>
      <c r="CD1646" s="40"/>
      <c r="CE1646" s="40"/>
      <c r="CF1646" s="40"/>
      <c r="CG1646" s="40"/>
      <c r="CH1646" s="40"/>
      <c r="CI1646" s="40"/>
      <c r="CJ1646" s="40"/>
      <c r="CK1646" s="40"/>
      <c r="CL1646" s="40"/>
      <c r="CM1646" s="40"/>
      <c r="CN1646" s="40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  <c r="FQ1646" s="40"/>
      <c r="FR1646" s="40"/>
      <c r="FS1646" s="40"/>
      <c r="FT1646" s="40"/>
      <c r="FU1646" s="40"/>
      <c r="FV1646" s="40"/>
      <c r="FW1646" s="40"/>
      <c r="FX1646" s="40"/>
      <c r="FY1646" s="40"/>
      <c r="FZ1646" s="40"/>
      <c r="GA1646" s="40"/>
      <c r="GB1646" s="40"/>
      <c r="GC1646" s="40"/>
      <c r="GD1646" s="40"/>
      <c r="GE1646" s="88"/>
      <c r="GF1646" s="88"/>
      <c r="GG1646" s="88"/>
      <c r="GH1646" s="88"/>
      <c r="GI1646" s="88"/>
      <c r="GJ1646" s="88"/>
      <c r="GK1646" s="88"/>
      <c r="GL1646" s="88"/>
      <c r="GM1646" s="88"/>
      <c r="GN1646" s="88"/>
    </row>
    <row r="1647" spans="1:196" s="195" customFormat="1">
      <c r="A1647" s="4"/>
      <c r="B1647" s="194"/>
      <c r="C1647" s="194"/>
      <c r="D1647" s="194"/>
      <c r="E1647" s="88"/>
      <c r="F1647" s="202"/>
      <c r="G1647" s="202"/>
      <c r="I1647" s="88"/>
      <c r="J1647" s="88"/>
      <c r="K1647" s="203"/>
      <c r="L1647" s="88"/>
      <c r="M1647" s="204"/>
      <c r="N1647" s="88"/>
      <c r="O1647" s="204"/>
      <c r="P1647" s="205"/>
      <c r="Q1647" s="88"/>
      <c r="R1647" s="88"/>
      <c r="S1647" s="88"/>
      <c r="T1647" s="88"/>
      <c r="U1647" s="88"/>
      <c r="V1647" s="88"/>
      <c r="W1647" s="88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  <c r="CG1647" s="40"/>
      <c r="CH1647" s="40"/>
      <c r="CI1647" s="40"/>
      <c r="CJ1647" s="40"/>
      <c r="CK1647" s="40"/>
      <c r="CL1647" s="40"/>
      <c r="CM1647" s="40"/>
      <c r="CN1647" s="40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  <c r="FQ1647" s="40"/>
      <c r="FR1647" s="40"/>
      <c r="FS1647" s="40"/>
      <c r="FT1647" s="40"/>
      <c r="FU1647" s="40"/>
      <c r="FV1647" s="40"/>
      <c r="FW1647" s="40"/>
      <c r="FX1647" s="40"/>
      <c r="FY1647" s="40"/>
      <c r="FZ1647" s="40"/>
      <c r="GA1647" s="40"/>
      <c r="GB1647" s="40"/>
      <c r="GC1647" s="40"/>
      <c r="GD1647" s="40"/>
      <c r="GE1647" s="88"/>
      <c r="GF1647" s="88"/>
      <c r="GG1647" s="88"/>
      <c r="GH1647" s="88"/>
      <c r="GI1647" s="88"/>
      <c r="GJ1647" s="88"/>
      <c r="GK1647" s="88"/>
      <c r="GL1647" s="88"/>
      <c r="GM1647" s="88"/>
      <c r="GN1647" s="88"/>
    </row>
    <row r="1648" spans="1:196" s="195" customFormat="1">
      <c r="A1648" s="4"/>
      <c r="B1648" s="194"/>
      <c r="C1648" s="194"/>
      <c r="D1648" s="194"/>
      <c r="E1648" s="88"/>
      <c r="F1648" s="202"/>
      <c r="G1648" s="202"/>
      <c r="I1648" s="88"/>
      <c r="J1648" s="88"/>
      <c r="K1648" s="203"/>
      <c r="L1648" s="88"/>
      <c r="M1648" s="204"/>
      <c r="N1648" s="88"/>
      <c r="O1648" s="204"/>
      <c r="P1648" s="205"/>
      <c r="Q1648" s="88"/>
      <c r="R1648" s="88"/>
      <c r="S1648" s="88"/>
      <c r="T1648" s="88"/>
      <c r="U1648" s="88"/>
      <c r="V1648" s="88"/>
      <c r="W1648" s="88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  <c r="CG1648" s="40"/>
      <c r="CH1648" s="40"/>
      <c r="CI1648" s="40"/>
      <c r="CJ1648" s="40"/>
      <c r="CK1648" s="40"/>
      <c r="CL1648" s="40"/>
      <c r="CM1648" s="40"/>
      <c r="CN1648" s="40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  <c r="FQ1648" s="40"/>
      <c r="FR1648" s="40"/>
      <c r="FS1648" s="40"/>
      <c r="FT1648" s="40"/>
      <c r="FU1648" s="40"/>
      <c r="FV1648" s="40"/>
      <c r="FW1648" s="40"/>
      <c r="FX1648" s="40"/>
      <c r="FY1648" s="40"/>
      <c r="FZ1648" s="40"/>
      <c r="GA1648" s="40"/>
      <c r="GB1648" s="40"/>
      <c r="GC1648" s="40"/>
      <c r="GD1648" s="40"/>
      <c r="GE1648" s="88"/>
      <c r="GF1648" s="88"/>
      <c r="GG1648" s="88"/>
      <c r="GH1648" s="88"/>
      <c r="GI1648" s="88"/>
      <c r="GJ1648" s="88"/>
      <c r="GK1648" s="88"/>
      <c r="GL1648" s="88"/>
      <c r="GM1648" s="88"/>
      <c r="GN1648" s="88"/>
    </row>
    <row r="1649" spans="1:196" s="195" customFormat="1">
      <c r="A1649" s="4"/>
      <c r="B1649" s="194"/>
      <c r="C1649" s="194"/>
      <c r="D1649" s="194"/>
      <c r="E1649" s="88"/>
      <c r="F1649" s="202"/>
      <c r="G1649" s="202"/>
      <c r="I1649" s="88"/>
      <c r="J1649" s="88"/>
      <c r="K1649" s="203"/>
      <c r="L1649" s="88"/>
      <c r="M1649" s="204"/>
      <c r="N1649" s="88"/>
      <c r="O1649" s="204"/>
      <c r="P1649" s="205"/>
      <c r="Q1649" s="88"/>
      <c r="R1649" s="88"/>
      <c r="S1649" s="88"/>
      <c r="T1649" s="88"/>
      <c r="U1649" s="88"/>
      <c r="V1649" s="88"/>
      <c r="W1649" s="88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  <c r="CG1649" s="40"/>
      <c r="CH1649" s="40"/>
      <c r="CI1649" s="40"/>
      <c r="CJ1649" s="40"/>
      <c r="CK1649" s="40"/>
      <c r="CL1649" s="40"/>
      <c r="CM1649" s="40"/>
      <c r="CN1649" s="40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  <c r="FQ1649" s="40"/>
      <c r="FR1649" s="40"/>
      <c r="FS1649" s="40"/>
      <c r="FT1649" s="40"/>
      <c r="FU1649" s="40"/>
      <c r="FV1649" s="40"/>
      <c r="FW1649" s="40"/>
      <c r="FX1649" s="40"/>
      <c r="FY1649" s="40"/>
      <c r="FZ1649" s="40"/>
      <c r="GA1649" s="40"/>
      <c r="GB1649" s="40"/>
      <c r="GC1649" s="40"/>
      <c r="GD1649" s="40"/>
      <c r="GE1649" s="88"/>
      <c r="GF1649" s="88"/>
      <c r="GG1649" s="88"/>
      <c r="GH1649" s="88"/>
      <c r="GI1649" s="88"/>
      <c r="GJ1649" s="88"/>
      <c r="GK1649" s="88"/>
      <c r="GL1649" s="88"/>
      <c r="GM1649" s="88"/>
      <c r="GN1649" s="88"/>
    </row>
    <row r="1650" spans="1:196" s="195" customFormat="1">
      <c r="A1650" s="4"/>
      <c r="B1650" s="194"/>
      <c r="C1650" s="194"/>
      <c r="D1650" s="194"/>
      <c r="E1650" s="88"/>
      <c r="F1650" s="202"/>
      <c r="G1650" s="202"/>
      <c r="I1650" s="88"/>
      <c r="J1650" s="88"/>
      <c r="K1650" s="203"/>
      <c r="L1650" s="88"/>
      <c r="M1650" s="204"/>
      <c r="N1650" s="88"/>
      <c r="O1650" s="204"/>
      <c r="P1650" s="205"/>
      <c r="Q1650" s="88"/>
      <c r="R1650" s="88"/>
      <c r="S1650" s="88"/>
      <c r="T1650" s="88"/>
      <c r="U1650" s="88"/>
      <c r="V1650" s="88"/>
      <c r="W1650" s="88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  <c r="CG1650" s="40"/>
      <c r="CH1650" s="40"/>
      <c r="CI1650" s="40"/>
      <c r="CJ1650" s="40"/>
      <c r="CK1650" s="40"/>
      <c r="CL1650" s="40"/>
      <c r="CM1650" s="40"/>
      <c r="CN1650" s="40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  <c r="FQ1650" s="40"/>
      <c r="FR1650" s="40"/>
      <c r="FS1650" s="40"/>
      <c r="FT1650" s="40"/>
      <c r="FU1650" s="40"/>
      <c r="FV1650" s="40"/>
      <c r="FW1650" s="40"/>
      <c r="FX1650" s="40"/>
      <c r="FY1650" s="40"/>
      <c r="FZ1650" s="40"/>
      <c r="GA1650" s="40"/>
      <c r="GB1650" s="40"/>
      <c r="GC1650" s="40"/>
      <c r="GD1650" s="40"/>
      <c r="GE1650" s="88"/>
      <c r="GF1650" s="88"/>
      <c r="GG1650" s="88"/>
      <c r="GH1650" s="88"/>
      <c r="GI1650" s="88"/>
      <c r="GJ1650" s="88"/>
      <c r="GK1650" s="88"/>
      <c r="GL1650" s="88"/>
      <c r="GM1650" s="88"/>
      <c r="GN1650" s="88"/>
    </row>
    <row r="1651" spans="1:196" s="195" customFormat="1">
      <c r="A1651" s="4"/>
      <c r="B1651" s="194"/>
      <c r="C1651" s="194"/>
      <c r="D1651" s="194"/>
      <c r="E1651" s="88"/>
      <c r="F1651" s="202"/>
      <c r="G1651" s="202"/>
      <c r="I1651" s="88"/>
      <c r="J1651" s="88"/>
      <c r="K1651" s="203"/>
      <c r="L1651" s="88"/>
      <c r="M1651" s="204"/>
      <c r="N1651" s="88"/>
      <c r="O1651" s="204"/>
      <c r="P1651" s="205"/>
      <c r="Q1651" s="88"/>
      <c r="R1651" s="88"/>
      <c r="S1651" s="88"/>
      <c r="T1651" s="88"/>
      <c r="U1651" s="88"/>
      <c r="V1651" s="88"/>
      <c r="W1651" s="88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  <c r="CG1651" s="40"/>
      <c r="CH1651" s="40"/>
      <c r="CI1651" s="40"/>
      <c r="CJ1651" s="40"/>
      <c r="CK1651" s="40"/>
      <c r="CL1651" s="40"/>
      <c r="CM1651" s="40"/>
      <c r="CN1651" s="40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  <c r="FQ1651" s="40"/>
      <c r="FR1651" s="40"/>
      <c r="FS1651" s="40"/>
      <c r="FT1651" s="40"/>
      <c r="FU1651" s="40"/>
      <c r="FV1651" s="40"/>
      <c r="FW1651" s="40"/>
      <c r="FX1651" s="40"/>
      <c r="FY1651" s="40"/>
      <c r="FZ1651" s="40"/>
      <c r="GA1651" s="40"/>
      <c r="GB1651" s="40"/>
      <c r="GC1651" s="40"/>
      <c r="GD1651" s="40"/>
      <c r="GE1651" s="88"/>
      <c r="GF1651" s="88"/>
      <c r="GG1651" s="88"/>
      <c r="GH1651" s="88"/>
      <c r="GI1651" s="88"/>
      <c r="GJ1651" s="88"/>
      <c r="GK1651" s="88"/>
      <c r="GL1651" s="88"/>
      <c r="GM1651" s="88"/>
      <c r="GN1651" s="88"/>
    </row>
    <row r="1652" spans="1:196" s="195" customFormat="1">
      <c r="A1652" s="4"/>
      <c r="B1652" s="194"/>
      <c r="C1652" s="194"/>
      <c r="D1652" s="194"/>
      <c r="E1652" s="88"/>
      <c r="F1652" s="202"/>
      <c r="G1652" s="202"/>
      <c r="I1652" s="88"/>
      <c r="J1652" s="88"/>
      <c r="K1652" s="203"/>
      <c r="L1652" s="88"/>
      <c r="M1652" s="204"/>
      <c r="N1652" s="88"/>
      <c r="O1652" s="204"/>
      <c r="P1652" s="205"/>
      <c r="Q1652" s="88"/>
      <c r="R1652" s="88"/>
      <c r="S1652" s="88"/>
      <c r="T1652" s="88"/>
      <c r="U1652" s="88"/>
      <c r="V1652" s="88"/>
      <c r="W1652" s="88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  <c r="FQ1652" s="40"/>
      <c r="FR1652" s="40"/>
      <c r="FS1652" s="40"/>
      <c r="FT1652" s="40"/>
      <c r="FU1652" s="40"/>
      <c r="FV1652" s="40"/>
      <c r="FW1652" s="40"/>
      <c r="FX1652" s="40"/>
      <c r="FY1652" s="40"/>
      <c r="FZ1652" s="40"/>
      <c r="GA1652" s="40"/>
      <c r="GB1652" s="40"/>
      <c r="GC1652" s="40"/>
      <c r="GD1652" s="40"/>
      <c r="GE1652" s="88"/>
      <c r="GF1652" s="88"/>
      <c r="GG1652" s="88"/>
      <c r="GH1652" s="88"/>
      <c r="GI1652" s="88"/>
      <c r="GJ1652" s="88"/>
      <c r="GK1652" s="88"/>
      <c r="GL1652" s="88"/>
      <c r="GM1652" s="88"/>
      <c r="GN1652" s="88"/>
    </row>
    <row r="1653" spans="1:196" s="195" customFormat="1">
      <c r="A1653" s="4"/>
      <c r="B1653" s="194"/>
      <c r="C1653" s="194"/>
      <c r="D1653" s="194"/>
      <c r="E1653" s="88"/>
      <c r="F1653" s="202"/>
      <c r="G1653" s="202"/>
      <c r="I1653" s="88"/>
      <c r="J1653" s="88"/>
      <c r="K1653" s="203"/>
      <c r="L1653" s="88"/>
      <c r="M1653" s="204"/>
      <c r="N1653" s="88"/>
      <c r="O1653" s="204"/>
      <c r="P1653" s="205"/>
      <c r="Q1653" s="88"/>
      <c r="R1653" s="88"/>
      <c r="S1653" s="88"/>
      <c r="T1653" s="88"/>
      <c r="U1653" s="88"/>
      <c r="V1653" s="88"/>
      <c r="W1653" s="88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  <c r="CG1653" s="40"/>
      <c r="CH1653" s="40"/>
      <c r="CI1653" s="40"/>
      <c r="CJ1653" s="40"/>
      <c r="CK1653" s="40"/>
      <c r="CL1653" s="40"/>
      <c r="CM1653" s="40"/>
      <c r="CN1653" s="40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  <c r="FQ1653" s="40"/>
      <c r="FR1653" s="40"/>
      <c r="FS1653" s="40"/>
      <c r="FT1653" s="40"/>
      <c r="FU1653" s="40"/>
      <c r="FV1653" s="40"/>
      <c r="FW1653" s="40"/>
      <c r="FX1653" s="40"/>
      <c r="FY1653" s="40"/>
      <c r="FZ1653" s="40"/>
      <c r="GA1653" s="40"/>
      <c r="GB1653" s="40"/>
      <c r="GC1653" s="40"/>
      <c r="GD1653" s="40"/>
      <c r="GE1653" s="88"/>
      <c r="GF1653" s="88"/>
      <c r="GG1653" s="88"/>
      <c r="GH1653" s="88"/>
      <c r="GI1653" s="88"/>
      <c r="GJ1653" s="88"/>
      <c r="GK1653" s="88"/>
      <c r="GL1653" s="88"/>
      <c r="GM1653" s="88"/>
      <c r="GN1653" s="88"/>
    </row>
    <row r="1654" spans="1:196" s="195" customFormat="1">
      <c r="A1654" s="4"/>
      <c r="B1654" s="194"/>
      <c r="C1654" s="194"/>
      <c r="D1654" s="194"/>
      <c r="E1654" s="88"/>
      <c r="F1654" s="202"/>
      <c r="G1654" s="202"/>
      <c r="I1654" s="88"/>
      <c r="J1654" s="88"/>
      <c r="K1654" s="203"/>
      <c r="L1654" s="88"/>
      <c r="M1654" s="204"/>
      <c r="N1654" s="88"/>
      <c r="O1654" s="204"/>
      <c r="P1654" s="205"/>
      <c r="Q1654" s="88"/>
      <c r="R1654" s="88"/>
      <c r="S1654" s="88"/>
      <c r="T1654" s="88"/>
      <c r="U1654" s="88"/>
      <c r="V1654" s="88"/>
      <c r="W1654" s="88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  <c r="CG1654" s="40"/>
      <c r="CH1654" s="40"/>
      <c r="CI1654" s="40"/>
      <c r="CJ1654" s="40"/>
      <c r="CK1654" s="40"/>
      <c r="CL1654" s="40"/>
      <c r="CM1654" s="40"/>
      <c r="CN1654" s="40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  <c r="FQ1654" s="40"/>
      <c r="FR1654" s="40"/>
      <c r="FS1654" s="40"/>
      <c r="FT1654" s="40"/>
      <c r="FU1654" s="40"/>
      <c r="FV1654" s="40"/>
      <c r="FW1654" s="40"/>
      <c r="FX1654" s="40"/>
      <c r="FY1654" s="40"/>
      <c r="FZ1654" s="40"/>
      <c r="GA1654" s="40"/>
      <c r="GB1654" s="40"/>
      <c r="GC1654" s="40"/>
      <c r="GD1654" s="40"/>
      <c r="GE1654" s="88"/>
      <c r="GF1654" s="88"/>
      <c r="GG1654" s="88"/>
      <c r="GH1654" s="88"/>
      <c r="GI1654" s="88"/>
      <c r="GJ1654" s="88"/>
      <c r="GK1654" s="88"/>
      <c r="GL1654" s="88"/>
      <c r="GM1654" s="88"/>
      <c r="GN1654" s="88"/>
    </row>
    <row r="1655" spans="1:196" s="195" customFormat="1">
      <c r="A1655" s="4"/>
      <c r="B1655" s="194"/>
      <c r="C1655" s="194"/>
      <c r="D1655" s="194"/>
      <c r="E1655" s="88"/>
      <c r="F1655" s="202"/>
      <c r="G1655" s="202"/>
      <c r="I1655" s="88"/>
      <c r="J1655" s="88"/>
      <c r="K1655" s="203"/>
      <c r="L1655" s="88"/>
      <c r="M1655" s="204"/>
      <c r="N1655" s="88"/>
      <c r="O1655" s="204"/>
      <c r="P1655" s="205"/>
      <c r="Q1655" s="88"/>
      <c r="R1655" s="88"/>
      <c r="S1655" s="88"/>
      <c r="T1655" s="88"/>
      <c r="U1655" s="88"/>
      <c r="V1655" s="88"/>
      <c r="W1655" s="88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  <c r="CG1655" s="40"/>
      <c r="CH1655" s="40"/>
      <c r="CI1655" s="40"/>
      <c r="CJ1655" s="40"/>
      <c r="CK1655" s="40"/>
      <c r="CL1655" s="40"/>
      <c r="CM1655" s="40"/>
      <c r="CN1655" s="40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  <c r="FQ1655" s="40"/>
      <c r="FR1655" s="40"/>
      <c r="FS1655" s="40"/>
      <c r="FT1655" s="40"/>
      <c r="FU1655" s="40"/>
      <c r="FV1655" s="40"/>
      <c r="FW1655" s="40"/>
      <c r="FX1655" s="40"/>
      <c r="FY1655" s="40"/>
      <c r="FZ1655" s="40"/>
      <c r="GA1655" s="40"/>
      <c r="GB1655" s="40"/>
      <c r="GC1655" s="40"/>
      <c r="GD1655" s="40"/>
      <c r="GE1655" s="88"/>
      <c r="GF1655" s="88"/>
      <c r="GG1655" s="88"/>
      <c r="GH1655" s="88"/>
      <c r="GI1655" s="88"/>
      <c r="GJ1655" s="88"/>
      <c r="GK1655" s="88"/>
      <c r="GL1655" s="88"/>
      <c r="GM1655" s="88"/>
      <c r="GN1655" s="88"/>
    </row>
    <row r="1656" spans="1:196" s="195" customFormat="1">
      <c r="A1656" s="4"/>
      <c r="B1656" s="194"/>
      <c r="C1656" s="194"/>
      <c r="D1656" s="194"/>
      <c r="E1656" s="88"/>
      <c r="F1656" s="202"/>
      <c r="G1656" s="202"/>
      <c r="I1656" s="88"/>
      <c r="J1656" s="88"/>
      <c r="K1656" s="203"/>
      <c r="L1656" s="88"/>
      <c r="M1656" s="204"/>
      <c r="N1656" s="88"/>
      <c r="O1656" s="204"/>
      <c r="P1656" s="205"/>
      <c r="Q1656" s="88"/>
      <c r="R1656" s="88"/>
      <c r="S1656" s="88"/>
      <c r="T1656" s="88"/>
      <c r="U1656" s="88"/>
      <c r="V1656" s="88"/>
      <c r="W1656" s="88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  <c r="CG1656" s="40"/>
      <c r="CH1656" s="40"/>
      <c r="CI1656" s="40"/>
      <c r="CJ1656" s="40"/>
      <c r="CK1656" s="40"/>
      <c r="CL1656" s="40"/>
      <c r="CM1656" s="40"/>
      <c r="CN1656" s="40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  <c r="FQ1656" s="40"/>
      <c r="FR1656" s="40"/>
      <c r="FS1656" s="40"/>
      <c r="FT1656" s="40"/>
      <c r="FU1656" s="40"/>
      <c r="FV1656" s="40"/>
      <c r="FW1656" s="40"/>
      <c r="FX1656" s="40"/>
      <c r="FY1656" s="40"/>
      <c r="FZ1656" s="40"/>
      <c r="GA1656" s="40"/>
      <c r="GB1656" s="40"/>
      <c r="GC1656" s="40"/>
      <c r="GD1656" s="40"/>
      <c r="GE1656" s="88"/>
      <c r="GF1656" s="88"/>
      <c r="GG1656" s="88"/>
      <c r="GH1656" s="88"/>
      <c r="GI1656" s="88"/>
      <c r="GJ1656" s="88"/>
      <c r="GK1656" s="88"/>
      <c r="GL1656" s="88"/>
      <c r="GM1656" s="88"/>
      <c r="GN1656" s="88"/>
    </row>
    <row r="1657" spans="1:196" s="195" customFormat="1">
      <c r="A1657" s="4"/>
      <c r="B1657" s="194"/>
      <c r="C1657" s="194"/>
      <c r="D1657" s="194"/>
      <c r="E1657" s="88"/>
      <c r="F1657" s="202"/>
      <c r="G1657" s="202"/>
      <c r="I1657" s="88"/>
      <c r="J1657" s="88"/>
      <c r="K1657" s="203"/>
      <c r="L1657" s="88"/>
      <c r="M1657" s="204"/>
      <c r="N1657" s="88"/>
      <c r="O1657" s="204"/>
      <c r="P1657" s="205"/>
      <c r="Q1657" s="88"/>
      <c r="R1657" s="88"/>
      <c r="S1657" s="88"/>
      <c r="T1657" s="88"/>
      <c r="U1657" s="88"/>
      <c r="V1657" s="88"/>
      <c r="W1657" s="88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  <c r="FQ1657" s="40"/>
      <c r="FR1657" s="40"/>
      <c r="FS1657" s="40"/>
      <c r="FT1657" s="40"/>
      <c r="FU1657" s="40"/>
      <c r="FV1657" s="40"/>
      <c r="FW1657" s="40"/>
      <c r="FX1657" s="40"/>
      <c r="FY1657" s="40"/>
      <c r="FZ1657" s="40"/>
      <c r="GA1657" s="40"/>
      <c r="GB1657" s="40"/>
      <c r="GC1657" s="40"/>
      <c r="GD1657" s="40"/>
      <c r="GE1657" s="88"/>
      <c r="GF1657" s="88"/>
      <c r="GG1657" s="88"/>
      <c r="GH1657" s="88"/>
      <c r="GI1657" s="88"/>
      <c r="GJ1657" s="88"/>
      <c r="GK1657" s="88"/>
      <c r="GL1657" s="88"/>
      <c r="GM1657" s="88"/>
      <c r="GN1657" s="88"/>
    </row>
    <row r="1658" spans="1:196" s="195" customFormat="1">
      <c r="A1658" s="4"/>
      <c r="B1658" s="194"/>
      <c r="C1658" s="194"/>
      <c r="D1658" s="194"/>
      <c r="E1658" s="88"/>
      <c r="F1658" s="202"/>
      <c r="G1658" s="202"/>
      <c r="I1658" s="88"/>
      <c r="J1658" s="88"/>
      <c r="K1658" s="203"/>
      <c r="L1658" s="88"/>
      <c r="M1658" s="204"/>
      <c r="N1658" s="88"/>
      <c r="O1658" s="204"/>
      <c r="P1658" s="205"/>
      <c r="Q1658" s="88"/>
      <c r="R1658" s="88"/>
      <c r="S1658" s="88"/>
      <c r="T1658" s="88"/>
      <c r="U1658" s="88"/>
      <c r="V1658" s="88"/>
      <c r="W1658" s="88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  <c r="CG1658" s="40"/>
      <c r="CH1658" s="40"/>
      <c r="CI1658" s="40"/>
      <c r="CJ1658" s="40"/>
      <c r="CK1658" s="40"/>
      <c r="CL1658" s="40"/>
      <c r="CM1658" s="40"/>
      <c r="CN1658" s="40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  <c r="FQ1658" s="40"/>
      <c r="FR1658" s="40"/>
      <c r="FS1658" s="40"/>
      <c r="FT1658" s="40"/>
      <c r="FU1658" s="40"/>
      <c r="FV1658" s="40"/>
      <c r="FW1658" s="40"/>
      <c r="FX1658" s="40"/>
      <c r="FY1658" s="40"/>
      <c r="FZ1658" s="40"/>
      <c r="GA1658" s="40"/>
      <c r="GB1658" s="40"/>
      <c r="GC1658" s="40"/>
      <c r="GD1658" s="40"/>
      <c r="GE1658" s="88"/>
      <c r="GF1658" s="88"/>
      <c r="GG1658" s="88"/>
      <c r="GH1658" s="88"/>
      <c r="GI1658" s="88"/>
      <c r="GJ1658" s="88"/>
      <c r="GK1658" s="88"/>
      <c r="GL1658" s="88"/>
      <c r="GM1658" s="88"/>
      <c r="GN1658" s="88"/>
    </row>
    <row r="1659" spans="1:196" s="195" customFormat="1">
      <c r="A1659" s="4"/>
      <c r="B1659" s="194"/>
      <c r="C1659" s="194"/>
      <c r="D1659" s="194"/>
      <c r="E1659" s="88"/>
      <c r="F1659" s="202"/>
      <c r="G1659" s="202"/>
      <c r="I1659" s="88"/>
      <c r="J1659" s="88"/>
      <c r="K1659" s="203"/>
      <c r="L1659" s="88"/>
      <c r="M1659" s="204"/>
      <c r="N1659" s="88"/>
      <c r="O1659" s="204"/>
      <c r="P1659" s="205"/>
      <c r="Q1659" s="88"/>
      <c r="R1659" s="88"/>
      <c r="S1659" s="88"/>
      <c r="T1659" s="88"/>
      <c r="U1659" s="88"/>
      <c r="V1659" s="88"/>
      <c r="W1659" s="88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  <c r="CG1659" s="40"/>
      <c r="CH1659" s="40"/>
      <c r="CI1659" s="40"/>
      <c r="CJ1659" s="40"/>
      <c r="CK1659" s="40"/>
      <c r="CL1659" s="40"/>
      <c r="CM1659" s="40"/>
      <c r="CN1659" s="40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  <c r="FQ1659" s="40"/>
      <c r="FR1659" s="40"/>
      <c r="FS1659" s="40"/>
      <c r="FT1659" s="40"/>
      <c r="FU1659" s="40"/>
      <c r="FV1659" s="40"/>
      <c r="FW1659" s="40"/>
      <c r="FX1659" s="40"/>
      <c r="FY1659" s="40"/>
      <c r="FZ1659" s="40"/>
      <c r="GA1659" s="40"/>
      <c r="GB1659" s="40"/>
      <c r="GC1659" s="40"/>
      <c r="GD1659" s="40"/>
      <c r="GE1659" s="88"/>
      <c r="GF1659" s="88"/>
      <c r="GG1659" s="88"/>
      <c r="GH1659" s="88"/>
      <c r="GI1659" s="88"/>
      <c r="GJ1659" s="88"/>
      <c r="GK1659" s="88"/>
      <c r="GL1659" s="88"/>
      <c r="GM1659" s="88"/>
      <c r="GN1659" s="88"/>
    </row>
    <row r="1660" spans="1:196" s="195" customFormat="1">
      <c r="A1660" s="4"/>
      <c r="B1660" s="194"/>
      <c r="C1660" s="194"/>
      <c r="D1660" s="194"/>
      <c r="E1660" s="88"/>
      <c r="F1660" s="202"/>
      <c r="G1660" s="202"/>
      <c r="I1660" s="88"/>
      <c r="J1660" s="88"/>
      <c r="K1660" s="203"/>
      <c r="L1660" s="88"/>
      <c r="M1660" s="204"/>
      <c r="N1660" s="88"/>
      <c r="O1660" s="204"/>
      <c r="P1660" s="205"/>
      <c r="Q1660" s="88"/>
      <c r="R1660" s="88"/>
      <c r="S1660" s="88"/>
      <c r="T1660" s="88"/>
      <c r="U1660" s="88"/>
      <c r="V1660" s="88"/>
      <c r="W1660" s="88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  <c r="CG1660" s="40"/>
      <c r="CH1660" s="40"/>
      <c r="CI1660" s="40"/>
      <c r="CJ1660" s="40"/>
      <c r="CK1660" s="40"/>
      <c r="CL1660" s="40"/>
      <c r="CM1660" s="40"/>
      <c r="CN1660" s="40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  <c r="FQ1660" s="40"/>
      <c r="FR1660" s="40"/>
      <c r="FS1660" s="40"/>
      <c r="FT1660" s="40"/>
      <c r="FU1660" s="40"/>
      <c r="FV1660" s="40"/>
      <c r="FW1660" s="40"/>
      <c r="FX1660" s="40"/>
      <c r="FY1660" s="40"/>
      <c r="FZ1660" s="40"/>
      <c r="GA1660" s="40"/>
      <c r="GB1660" s="40"/>
      <c r="GC1660" s="40"/>
      <c r="GD1660" s="40"/>
      <c r="GE1660" s="88"/>
      <c r="GF1660" s="88"/>
      <c r="GG1660" s="88"/>
      <c r="GH1660" s="88"/>
      <c r="GI1660" s="88"/>
      <c r="GJ1660" s="88"/>
      <c r="GK1660" s="88"/>
      <c r="GL1660" s="88"/>
      <c r="GM1660" s="88"/>
      <c r="GN1660" s="88"/>
    </row>
    <row r="1661" spans="1:196" s="195" customFormat="1">
      <c r="A1661" s="4"/>
      <c r="B1661" s="194"/>
      <c r="C1661" s="194"/>
      <c r="D1661" s="194"/>
      <c r="E1661" s="88"/>
      <c r="F1661" s="202"/>
      <c r="G1661" s="202"/>
      <c r="I1661" s="88"/>
      <c r="J1661" s="88"/>
      <c r="K1661" s="203"/>
      <c r="L1661" s="88"/>
      <c r="M1661" s="204"/>
      <c r="N1661" s="88"/>
      <c r="O1661" s="204"/>
      <c r="P1661" s="205"/>
      <c r="Q1661" s="88"/>
      <c r="R1661" s="88"/>
      <c r="S1661" s="88"/>
      <c r="T1661" s="88"/>
      <c r="U1661" s="88"/>
      <c r="V1661" s="88"/>
      <c r="W1661" s="88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  <c r="CG1661" s="40"/>
      <c r="CH1661" s="40"/>
      <c r="CI1661" s="40"/>
      <c r="CJ1661" s="40"/>
      <c r="CK1661" s="40"/>
      <c r="CL1661" s="40"/>
      <c r="CM1661" s="40"/>
      <c r="CN1661" s="40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  <c r="FQ1661" s="40"/>
      <c r="FR1661" s="40"/>
      <c r="FS1661" s="40"/>
      <c r="FT1661" s="40"/>
      <c r="FU1661" s="40"/>
      <c r="FV1661" s="40"/>
      <c r="FW1661" s="40"/>
      <c r="FX1661" s="40"/>
      <c r="FY1661" s="40"/>
      <c r="FZ1661" s="40"/>
      <c r="GA1661" s="40"/>
      <c r="GB1661" s="40"/>
      <c r="GC1661" s="40"/>
      <c r="GD1661" s="40"/>
      <c r="GE1661" s="88"/>
      <c r="GF1661" s="88"/>
      <c r="GG1661" s="88"/>
      <c r="GH1661" s="88"/>
      <c r="GI1661" s="88"/>
      <c r="GJ1661" s="88"/>
      <c r="GK1661" s="88"/>
      <c r="GL1661" s="88"/>
      <c r="GM1661" s="88"/>
      <c r="GN1661" s="88"/>
    </row>
    <row r="1662" spans="1:196" s="195" customFormat="1">
      <c r="A1662" s="4"/>
      <c r="B1662" s="194"/>
      <c r="C1662" s="194"/>
      <c r="D1662" s="194"/>
      <c r="E1662" s="88"/>
      <c r="F1662" s="202"/>
      <c r="G1662" s="202"/>
      <c r="I1662" s="88"/>
      <c r="J1662" s="88"/>
      <c r="K1662" s="203"/>
      <c r="L1662" s="88"/>
      <c r="M1662" s="204"/>
      <c r="N1662" s="88"/>
      <c r="O1662" s="204"/>
      <c r="P1662" s="205"/>
      <c r="Q1662" s="88"/>
      <c r="R1662" s="88"/>
      <c r="S1662" s="88"/>
      <c r="T1662" s="88"/>
      <c r="U1662" s="88"/>
      <c r="V1662" s="88"/>
      <c r="W1662" s="88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  <c r="CG1662" s="40"/>
      <c r="CH1662" s="40"/>
      <c r="CI1662" s="40"/>
      <c r="CJ1662" s="40"/>
      <c r="CK1662" s="40"/>
      <c r="CL1662" s="40"/>
      <c r="CM1662" s="40"/>
      <c r="CN1662" s="40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  <c r="FQ1662" s="40"/>
      <c r="FR1662" s="40"/>
      <c r="FS1662" s="40"/>
      <c r="FT1662" s="40"/>
      <c r="FU1662" s="40"/>
      <c r="FV1662" s="40"/>
      <c r="FW1662" s="40"/>
      <c r="FX1662" s="40"/>
      <c r="FY1662" s="40"/>
      <c r="FZ1662" s="40"/>
      <c r="GA1662" s="40"/>
      <c r="GB1662" s="40"/>
      <c r="GC1662" s="40"/>
      <c r="GD1662" s="40"/>
      <c r="GE1662" s="88"/>
      <c r="GF1662" s="88"/>
      <c r="GG1662" s="88"/>
      <c r="GH1662" s="88"/>
      <c r="GI1662" s="88"/>
      <c r="GJ1662" s="88"/>
      <c r="GK1662" s="88"/>
      <c r="GL1662" s="88"/>
      <c r="GM1662" s="88"/>
      <c r="GN1662" s="88"/>
    </row>
    <row r="1663" spans="1:196" s="195" customFormat="1">
      <c r="A1663" s="4"/>
      <c r="B1663" s="194"/>
      <c r="C1663" s="194"/>
      <c r="D1663" s="194"/>
      <c r="E1663" s="88"/>
      <c r="F1663" s="202"/>
      <c r="G1663" s="202"/>
      <c r="I1663" s="88"/>
      <c r="J1663" s="88"/>
      <c r="K1663" s="203"/>
      <c r="L1663" s="88"/>
      <c r="M1663" s="204"/>
      <c r="N1663" s="88"/>
      <c r="O1663" s="204"/>
      <c r="P1663" s="205"/>
      <c r="Q1663" s="88"/>
      <c r="R1663" s="88"/>
      <c r="S1663" s="88"/>
      <c r="T1663" s="88"/>
      <c r="U1663" s="88"/>
      <c r="V1663" s="88"/>
      <c r="W1663" s="88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  <c r="CB1663" s="40"/>
      <c r="CC1663" s="40"/>
      <c r="CD1663" s="40"/>
      <c r="CE1663" s="40"/>
      <c r="CF1663" s="40"/>
      <c r="CG1663" s="40"/>
      <c r="CH1663" s="40"/>
      <c r="CI1663" s="40"/>
      <c r="CJ1663" s="40"/>
      <c r="CK1663" s="40"/>
      <c r="CL1663" s="40"/>
      <c r="CM1663" s="40"/>
      <c r="CN1663" s="40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  <c r="FQ1663" s="40"/>
      <c r="FR1663" s="40"/>
      <c r="FS1663" s="40"/>
      <c r="FT1663" s="40"/>
      <c r="FU1663" s="40"/>
      <c r="FV1663" s="40"/>
      <c r="FW1663" s="40"/>
      <c r="FX1663" s="40"/>
      <c r="FY1663" s="40"/>
      <c r="FZ1663" s="40"/>
      <c r="GA1663" s="40"/>
      <c r="GB1663" s="40"/>
      <c r="GC1663" s="40"/>
      <c r="GD1663" s="40"/>
      <c r="GE1663" s="88"/>
      <c r="GF1663" s="88"/>
      <c r="GG1663" s="88"/>
      <c r="GH1663" s="88"/>
      <c r="GI1663" s="88"/>
      <c r="GJ1663" s="88"/>
      <c r="GK1663" s="88"/>
      <c r="GL1663" s="88"/>
      <c r="GM1663" s="88"/>
      <c r="GN1663" s="88"/>
    </row>
    <row r="1664" spans="1:196" s="195" customFormat="1">
      <c r="A1664" s="4"/>
      <c r="B1664" s="194"/>
      <c r="C1664" s="194"/>
      <c r="D1664" s="194"/>
      <c r="E1664" s="88"/>
      <c r="F1664" s="202"/>
      <c r="G1664" s="202"/>
      <c r="I1664" s="88"/>
      <c r="J1664" s="88"/>
      <c r="K1664" s="203"/>
      <c r="L1664" s="88"/>
      <c r="M1664" s="204"/>
      <c r="N1664" s="88"/>
      <c r="O1664" s="204"/>
      <c r="P1664" s="205"/>
      <c r="Q1664" s="88"/>
      <c r="R1664" s="88"/>
      <c r="S1664" s="88"/>
      <c r="T1664" s="88"/>
      <c r="U1664" s="88"/>
      <c r="V1664" s="88"/>
      <c r="W1664" s="88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  <c r="CG1664" s="40"/>
      <c r="CH1664" s="40"/>
      <c r="CI1664" s="40"/>
      <c r="CJ1664" s="40"/>
      <c r="CK1664" s="40"/>
      <c r="CL1664" s="40"/>
      <c r="CM1664" s="40"/>
      <c r="CN1664" s="40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  <c r="FQ1664" s="40"/>
      <c r="FR1664" s="40"/>
      <c r="FS1664" s="40"/>
      <c r="FT1664" s="40"/>
      <c r="FU1664" s="40"/>
      <c r="FV1664" s="40"/>
      <c r="FW1664" s="40"/>
      <c r="FX1664" s="40"/>
      <c r="FY1664" s="40"/>
      <c r="FZ1664" s="40"/>
      <c r="GA1664" s="40"/>
      <c r="GB1664" s="40"/>
      <c r="GC1664" s="40"/>
      <c r="GD1664" s="40"/>
      <c r="GE1664" s="88"/>
      <c r="GF1664" s="88"/>
      <c r="GG1664" s="88"/>
      <c r="GH1664" s="88"/>
      <c r="GI1664" s="88"/>
      <c r="GJ1664" s="88"/>
      <c r="GK1664" s="88"/>
      <c r="GL1664" s="88"/>
      <c r="GM1664" s="88"/>
      <c r="GN1664" s="88"/>
    </row>
    <row r="1665" spans="1:196" s="195" customFormat="1">
      <c r="A1665" s="4"/>
      <c r="B1665" s="194"/>
      <c r="C1665" s="194"/>
      <c r="D1665" s="194"/>
      <c r="E1665" s="88"/>
      <c r="F1665" s="202"/>
      <c r="G1665" s="202"/>
      <c r="I1665" s="88"/>
      <c r="J1665" s="88"/>
      <c r="K1665" s="203"/>
      <c r="L1665" s="88"/>
      <c r="M1665" s="204"/>
      <c r="N1665" s="88"/>
      <c r="O1665" s="204"/>
      <c r="P1665" s="205"/>
      <c r="Q1665" s="88"/>
      <c r="R1665" s="88"/>
      <c r="S1665" s="88"/>
      <c r="T1665" s="88"/>
      <c r="U1665" s="88"/>
      <c r="V1665" s="88"/>
      <c r="W1665" s="88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  <c r="CG1665" s="40"/>
      <c r="CH1665" s="40"/>
      <c r="CI1665" s="40"/>
      <c r="CJ1665" s="40"/>
      <c r="CK1665" s="40"/>
      <c r="CL1665" s="40"/>
      <c r="CM1665" s="40"/>
      <c r="CN1665" s="40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  <c r="FQ1665" s="40"/>
      <c r="FR1665" s="40"/>
      <c r="FS1665" s="40"/>
      <c r="FT1665" s="40"/>
      <c r="FU1665" s="40"/>
      <c r="FV1665" s="40"/>
      <c r="FW1665" s="40"/>
      <c r="FX1665" s="40"/>
      <c r="FY1665" s="40"/>
      <c r="FZ1665" s="40"/>
      <c r="GA1665" s="40"/>
      <c r="GB1665" s="40"/>
      <c r="GC1665" s="40"/>
      <c r="GD1665" s="40"/>
      <c r="GE1665" s="88"/>
      <c r="GF1665" s="88"/>
      <c r="GG1665" s="88"/>
      <c r="GH1665" s="88"/>
      <c r="GI1665" s="88"/>
      <c r="GJ1665" s="88"/>
      <c r="GK1665" s="88"/>
      <c r="GL1665" s="88"/>
      <c r="GM1665" s="88"/>
      <c r="GN1665" s="88"/>
    </row>
    <row r="1666" spans="1:196" s="195" customFormat="1">
      <c r="A1666" s="4"/>
      <c r="B1666" s="194"/>
      <c r="C1666" s="194"/>
      <c r="D1666" s="194"/>
      <c r="E1666" s="88"/>
      <c r="F1666" s="202"/>
      <c r="G1666" s="202"/>
      <c r="I1666" s="88"/>
      <c r="J1666" s="88"/>
      <c r="K1666" s="203"/>
      <c r="L1666" s="88"/>
      <c r="M1666" s="204"/>
      <c r="N1666" s="88"/>
      <c r="O1666" s="204"/>
      <c r="P1666" s="205"/>
      <c r="Q1666" s="88"/>
      <c r="R1666" s="88"/>
      <c r="S1666" s="88"/>
      <c r="T1666" s="88"/>
      <c r="U1666" s="88"/>
      <c r="V1666" s="88"/>
      <c r="W1666" s="88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  <c r="FQ1666" s="40"/>
      <c r="FR1666" s="40"/>
      <c r="FS1666" s="40"/>
      <c r="FT1666" s="40"/>
      <c r="FU1666" s="40"/>
      <c r="FV1666" s="40"/>
      <c r="FW1666" s="40"/>
      <c r="FX1666" s="40"/>
      <c r="FY1666" s="40"/>
      <c r="FZ1666" s="40"/>
      <c r="GA1666" s="40"/>
      <c r="GB1666" s="40"/>
      <c r="GC1666" s="40"/>
      <c r="GD1666" s="40"/>
      <c r="GE1666" s="88"/>
      <c r="GF1666" s="88"/>
      <c r="GG1666" s="88"/>
      <c r="GH1666" s="88"/>
      <c r="GI1666" s="88"/>
      <c r="GJ1666" s="88"/>
      <c r="GK1666" s="88"/>
      <c r="GL1666" s="88"/>
      <c r="GM1666" s="88"/>
      <c r="GN1666" s="88"/>
    </row>
    <row r="1667" spans="1:196" s="195" customFormat="1">
      <c r="A1667" s="4"/>
      <c r="B1667" s="194"/>
      <c r="C1667" s="194"/>
      <c r="D1667" s="194"/>
      <c r="E1667" s="88"/>
      <c r="F1667" s="202"/>
      <c r="G1667" s="202"/>
      <c r="I1667" s="88"/>
      <c r="J1667" s="88"/>
      <c r="K1667" s="203"/>
      <c r="L1667" s="88"/>
      <c r="M1667" s="204"/>
      <c r="N1667" s="88"/>
      <c r="O1667" s="204"/>
      <c r="P1667" s="205"/>
      <c r="Q1667" s="88"/>
      <c r="R1667" s="88"/>
      <c r="S1667" s="88"/>
      <c r="T1667" s="88"/>
      <c r="U1667" s="88"/>
      <c r="V1667" s="88"/>
      <c r="W1667" s="88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  <c r="FQ1667" s="40"/>
      <c r="FR1667" s="40"/>
      <c r="FS1667" s="40"/>
      <c r="FT1667" s="40"/>
      <c r="FU1667" s="40"/>
      <c r="FV1667" s="40"/>
      <c r="FW1667" s="40"/>
      <c r="FX1667" s="40"/>
      <c r="FY1667" s="40"/>
      <c r="FZ1667" s="40"/>
      <c r="GA1667" s="40"/>
      <c r="GB1667" s="40"/>
      <c r="GC1667" s="40"/>
      <c r="GD1667" s="40"/>
      <c r="GE1667" s="88"/>
      <c r="GF1667" s="88"/>
      <c r="GG1667" s="88"/>
      <c r="GH1667" s="88"/>
      <c r="GI1667" s="88"/>
      <c r="GJ1667" s="88"/>
      <c r="GK1667" s="88"/>
      <c r="GL1667" s="88"/>
      <c r="GM1667" s="88"/>
      <c r="GN1667" s="88"/>
    </row>
    <row r="1668" spans="1:196" s="195" customFormat="1">
      <c r="A1668" s="4"/>
      <c r="B1668" s="194"/>
      <c r="C1668" s="194"/>
      <c r="D1668" s="194"/>
      <c r="E1668" s="88"/>
      <c r="F1668" s="202"/>
      <c r="G1668" s="202"/>
      <c r="I1668" s="88"/>
      <c r="J1668" s="88"/>
      <c r="K1668" s="203"/>
      <c r="L1668" s="88"/>
      <c r="M1668" s="204"/>
      <c r="N1668" s="88"/>
      <c r="O1668" s="204"/>
      <c r="P1668" s="205"/>
      <c r="Q1668" s="88"/>
      <c r="R1668" s="88"/>
      <c r="S1668" s="88"/>
      <c r="T1668" s="88"/>
      <c r="U1668" s="88"/>
      <c r="V1668" s="88"/>
      <c r="W1668" s="88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  <c r="FQ1668" s="40"/>
      <c r="FR1668" s="40"/>
      <c r="FS1668" s="40"/>
      <c r="FT1668" s="40"/>
      <c r="FU1668" s="40"/>
      <c r="FV1668" s="40"/>
      <c r="FW1668" s="40"/>
      <c r="FX1668" s="40"/>
      <c r="FY1668" s="40"/>
      <c r="FZ1668" s="40"/>
      <c r="GA1668" s="40"/>
      <c r="GB1668" s="40"/>
      <c r="GC1668" s="40"/>
      <c r="GD1668" s="40"/>
      <c r="GE1668" s="88"/>
      <c r="GF1668" s="88"/>
      <c r="GG1668" s="88"/>
      <c r="GH1668" s="88"/>
      <c r="GI1668" s="88"/>
      <c r="GJ1668" s="88"/>
      <c r="GK1668" s="88"/>
      <c r="GL1668" s="88"/>
      <c r="GM1668" s="88"/>
      <c r="GN1668" s="88"/>
    </row>
    <row r="1669" spans="1:196" s="195" customFormat="1">
      <c r="A1669" s="4"/>
      <c r="B1669" s="194"/>
      <c r="C1669" s="194"/>
      <c r="D1669" s="194"/>
      <c r="E1669" s="88"/>
      <c r="F1669" s="202"/>
      <c r="G1669" s="202"/>
      <c r="I1669" s="88"/>
      <c r="J1669" s="88"/>
      <c r="K1669" s="203"/>
      <c r="L1669" s="88"/>
      <c r="M1669" s="204"/>
      <c r="N1669" s="88"/>
      <c r="O1669" s="204"/>
      <c r="P1669" s="205"/>
      <c r="Q1669" s="88"/>
      <c r="R1669" s="88"/>
      <c r="S1669" s="88"/>
      <c r="T1669" s="88"/>
      <c r="U1669" s="88"/>
      <c r="V1669" s="88"/>
      <c r="W1669" s="88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  <c r="CG1669" s="40"/>
      <c r="CH1669" s="40"/>
      <c r="CI1669" s="40"/>
      <c r="CJ1669" s="40"/>
      <c r="CK1669" s="40"/>
      <c r="CL1669" s="40"/>
      <c r="CM1669" s="40"/>
      <c r="CN1669" s="40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  <c r="FQ1669" s="40"/>
      <c r="FR1669" s="40"/>
      <c r="FS1669" s="40"/>
      <c r="FT1669" s="40"/>
      <c r="FU1669" s="40"/>
      <c r="FV1669" s="40"/>
      <c r="FW1669" s="40"/>
      <c r="FX1669" s="40"/>
      <c r="FY1669" s="40"/>
      <c r="FZ1669" s="40"/>
      <c r="GA1669" s="40"/>
      <c r="GB1669" s="40"/>
      <c r="GC1669" s="40"/>
      <c r="GD1669" s="40"/>
      <c r="GE1669" s="88"/>
      <c r="GF1669" s="88"/>
      <c r="GG1669" s="88"/>
      <c r="GH1669" s="88"/>
      <c r="GI1669" s="88"/>
      <c r="GJ1669" s="88"/>
      <c r="GK1669" s="88"/>
      <c r="GL1669" s="88"/>
      <c r="GM1669" s="88"/>
      <c r="GN1669" s="88"/>
    </row>
    <row r="1670" spans="1:196" s="195" customFormat="1">
      <c r="A1670" s="4"/>
      <c r="B1670" s="194"/>
      <c r="C1670" s="194"/>
      <c r="D1670" s="194"/>
      <c r="E1670" s="88"/>
      <c r="F1670" s="202"/>
      <c r="G1670" s="202"/>
      <c r="I1670" s="88"/>
      <c r="J1670" s="88"/>
      <c r="K1670" s="203"/>
      <c r="L1670" s="88"/>
      <c r="M1670" s="204"/>
      <c r="N1670" s="88"/>
      <c r="O1670" s="204"/>
      <c r="P1670" s="205"/>
      <c r="Q1670" s="88"/>
      <c r="R1670" s="88"/>
      <c r="S1670" s="88"/>
      <c r="T1670" s="88"/>
      <c r="U1670" s="88"/>
      <c r="V1670" s="88"/>
      <c r="W1670" s="88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  <c r="CB1670" s="40"/>
      <c r="CC1670" s="40"/>
      <c r="CD1670" s="40"/>
      <c r="CE1670" s="40"/>
      <c r="CF1670" s="40"/>
      <c r="CG1670" s="40"/>
      <c r="CH1670" s="40"/>
      <c r="CI1670" s="40"/>
      <c r="CJ1670" s="40"/>
      <c r="CK1670" s="40"/>
      <c r="CL1670" s="40"/>
      <c r="CM1670" s="40"/>
      <c r="CN1670" s="40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  <c r="FQ1670" s="40"/>
      <c r="FR1670" s="40"/>
      <c r="FS1670" s="40"/>
      <c r="FT1670" s="40"/>
      <c r="FU1670" s="40"/>
      <c r="FV1670" s="40"/>
      <c r="FW1670" s="40"/>
      <c r="FX1670" s="40"/>
      <c r="FY1670" s="40"/>
      <c r="FZ1670" s="40"/>
      <c r="GA1670" s="40"/>
      <c r="GB1670" s="40"/>
      <c r="GC1670" s="40"/>
      <c r="GD1670" s="40"/>
      <c r="GE1670" s="88"/>
      <c r="GF1670" s="88"/>
      <c r="GG1670" s="88"/>
      <c r="GH1670" s="88"/>
      <c r="GI1670" s="88"/>
      <c r="GJ1670" s="88"/>
      <c r="GK1670" s="88"/>
      <c r="GL1670" s="88"/>
      <c r="GM1670" s="88"/>
      <c r="GN1670" s="88"/>
    </row>
    <row r="1671" spans="1:196" s="195" customFormat="1">
      <c r="A1671" s="4"/>
      <c r="B1671" s="194"/>
      <c r="C1671" s="194"/>
      <c r="D1671" s="194"/>
      <c r="E1671" s="88"/>
      <c r="F1671" s="202"/>
      <c r="G1671" s="202"/>
      <c r="I1671" s="88"/>
      <c r="J1671" s="88"/>
      <c r="K1671" s="203"/>
      <c r="L1671" s="88"/>
      <c r="M1671" s="204"/>
      <c r="N1671" s="88"/>
      <c r="O1671" s="204"/>
      <c r="P1671" s="205"/>
      <c r="Q1671" s="88"/>
      <c r="R1671" s="88"/>
      <c r="S1671" s="88"/>
      <c r="T1671" s="88"/>
      <c r="U1671" s="88"/>
      <c r="V1671" s="88"/>
      <c r="W1671" s="88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  <c r="CG1671" s="40"/>
      <c r="CH1671" s="40"/>
      <c r="CI1671" s="40"/>
      <c r="CJ1671" s="40"/>
      <c r="CK1671" s="40"/>
      <c r="CL1671" s="40"/>
      <c r="CM1671" s="40"/>
      <c r="CN1671" s="40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  <c r="FQ1671" s="40"/>
      <c r="FR1671" s="40"/>
      <c r="FS1671" s="40"/>
      <c r="FT1671" s="40"/>
      <c r="FU1671" s="40"/>
      <c r="FV1671" s="40"/>
      <c r="FW1671" s="40"/>
      <c r="FX1671" s="40"/>
      <c r="FY1671" s="40"/>
      <c r="FZ1671" s="40"/>
      <c r="GA1671" s="40"/>
      <c r="GB1671" s="40"/>
      <c r="GC1671" s="40"/>
      <c r="GD1671" s="40"/>
      <c r="GE1671" s="88"/>
      <c r="GF1671" s="88"/>
      <c r="GG1671" s="88"/>
      <c r="GH1671" s="88"/>
      <c r="GI1671" s="88"/>
      <c r="GJ1671" s="88"/>
      <c r="GK1671" s="88"/>
      <c r="GL1671" s="88"/>
      <c r="GM1671" s="88"/>
      <c r="GN1671" s="88"/>
    </row>
    <row r="1672" spans="1:196" s="195" customFormat="1">
      <c r="A1672" s="4"/>
      <c r="B1672" s="194"/>
      <c r="C1672" s="194"/>
      <c r="D1672" s="194"/>
      <c r="E1672" s="88"/>
      <c r="F1672" s="202"/>
      <c r="G1672" s="202"/>
      <c r="I1672" s="88"/>
      <c r="J1672" s="88"/>
      <c r="K1672" s="203"/>
      <c r="L1672" s="88"/>
      <c r="M1672" s="204"/>
      <c r="N1672" s="88"/>
      <c r="O1672" s="204"/>
      <c r="P1672" s="205"/>
      <c r="Q1672" s="88"/>
      <c r="R1672" s="88"/>
      <c r="S1672" s="88"/>
      <c r="T1672" s="88"/>
      <c r="U1672" s="88"/>
      <c r="V1672" s="88"/>
      <c r="W1672" s="88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  <c r="CG1672" s="40"/>
      <c r="CH1672" s="40"/>
      <c r="CI1672" s="40"/>
      <c r="CJ1672" s="40"/>
      <c r="CK1672" s="40"/>
      <c r="CL1672" s="40"/>
      <c r="CM1672" s="40"/>
      <c r="CN1672" s="40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  <c r="FQ1672" s="40"/>
      <c r="FR1672" s="40"/>
      <c r="FS1672" s="40"/>
      <c r="FT1672" s="40"/>
      <c r="FU1672" s="40"/>
      <c r="FV1672" s="40"/>
      <c r="FW1672" s="40"/>
      <c r="FX1672" s="40"/>
      <c r="FY1672" s="40"/>
      <c r="FZ1672" s="40"/>
      <c r="GA1672" s="40"/>
      <c r="GB1672" s="40"/>
      <c r="GC1672" s="40"/>
      <c r="GD1672" s="40"/>
      <c r="GE1672" s="88"/>
      <c r="GF1672" s="88"/>
      <c r="GG1672" s="88"/>
      <c r="GH1672" s="88"/>
      <c r="GI1672" s="88"/>
      <c r="GJ1672" s="88"/>
      <c r="GK1672" s="88"/>
      <c r="GL1672" s="88"/>
      <c r="GM1672" s="88"/>
      <c r="GN1672" s="88"/>
    </row>
    <row r="1673" spans="1:196" s="195" customFormat="1">
      <c r="A1673" s="4"/>
      <c r="B1673" s="194"/>
      <c r="C1673" s="194"/>
      <c r="D1673" s="194"/>
      <c r="E1673" s="88"/>
      <c r="F1673" s="202"/>
      <c r="G1673" s="202"/>
      <c r="I1673" s="88"/>
      <c r="J1673" s="88"/>
      <c r="K1673" s="203"/>
      <c r="L1673" s="88"/>
      <c r="M1673" s="204"/>
      <c r="N1673" s="88"/>
      <c r="O1673" s="204"/>
      <c r="P1673" s="205"/>
      <c r="Q1673" s="88"/>
      <c r="R1673" s="88"/>
      <c r="S1673" s="88"/>
      <c r="T1673" s="88"/>
      <c r="U1673" s="88"/>
      <c r="V1673" s="88"/>
      <c r="W1673" s="88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  <c r="CG1673" s="40"/>
      <c r="CH1673" s="40"/>
      <c r="CI1673" s="40"/>
      <c r="CJ1673" s="40"/>
      <c r="CK1673" s="40"/>
      <c r="CL1673" s="40"/>
      <c r="CM1673" s="40"/>
      <c r="CN1673" s="40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  <c r="FQ1673" s="40"/>
      <c r="FR1673" s="40"/>
      <c r="FS1673" s="40"/>
      <c r="FT1673" s="40"/>
      <c r="FU1673" s="40"/>
      <c r="FV1673" s="40"/>
      <c r="FW1673" s="40"/>
      <c r="FX1673" s="40"/>
      <c r="FY1673" s="40"/>
      <c r="FZ1673" s="40"/>
      <c r="GA1673" s="40"/>
      <c r="GB1673" s="40"/>
      <c r="GC1673" s="40"/>
      <c r="GD1673" s="40"/>
      <c r="GE1673" s="88"/>
      <c r="GF1673" s="88"/>
      <c r="GG1673" s="88"/>
      <c r="GH1673" s="88"/>
      <c r="GI1673" s="88"/>
      <c r="GJ1673" s="88"/>
      <c r="GK1673" s="88"/>
      <c r="GL1673" s="88"/>
      <c r="GM1673" s="88"/>
      <c r="GN1673" s="88"/>
    </row>
    <row r="1674" spans="1:196" s="195" customFormat="1">
      <c r="A1674" s="4"/>
      <c r="B1674" s="194"/>
      <c r="C1674" s="194"/>
      <c r="D1674" s="194"/>
      <c r="E1674" s="88"/>
      <c r="F1674" s="202"/>
      <c r="G1674" s="202"/>
      <c r="I1674" s="88"/>
      <c r="J1674" s="88"/>
      <c r="K1674" s="203"/>
      <c r="L1674" s="88"/>
      <c r="M1674" s="204"/>
      <c r="N1674" s="88"/>
      <c r="O1674" s="204"/>
      <c r="P1674" s="205"/>
      <c r="Q1674" s="88"/>
      <c r="R1674" s="88"/>
      <c r="S1674" s="88"/>
      <c r="T1674" s="88"/>
      <c r="U1674" s="88"/>
      <c r="V1674" s="88"/>
      <c r="W1674" s="88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  <c r="CG1674" s="40"/>
      <c r="CH1674" s="40"/>
      <c r="CI1674" s="40"/>
      <c r="CJ1674" s="40"/>
      <c r="CK1674" s="40"/>
      <c r="CL1674" s="40"/>
      <c r="CM1674" s="40"/>
      <c r="CN1674" s="40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  <c r="FQ1674" s="40"/>
      <c r="FR1674" s="40"/>
      <c r="FS1674" s="40"/>
      <c r="FT1674" s="40"/>
      <c r="FU1674" s="40"/>
      <c r="FV1674" s="40"/>
      <c r="FW1674" s="40"/>
      <c r="FX1674" s="40"/>
      <c r="FY1674" s="40"/>
      <c r="FZ1674" s="40"/>
      <c r="GA1674" s="40"/>
      <c r="GB1674" s="40"/>
      <c r="GC1674" s="40"/>
      <c r="GD1674" s="40"/>
      <c r="GE1674" s="88"/>
      <c r="GF1674" s="88"/>
      <c r="GG1674" s="88"/>
      <c r="GH1674" s="88"/>
      <c r="GI1674" s="88"/>
      <c r="GJ1674" s="88"/>
      <c r="GK1674" s="88"/>
      <c r="GL1674" s="88"/>
      <c r="GM1674" s="88"/>
      <c r="GN1674" s="88"/>
    </row>
    <row r="1675" spans="1:196" s="195" customFormat="1">
      <c r="A1675" s="4"/>
      <c r="B1675" s="194"/>
      <c r="C1675" s="194"/>
      <c r="D1675" s="194"/>
      <c r="E1675" s="88"/>
      <c r="F1675" s="202"/>
      <c r="G1675" s="202"/>
      <c r="I1675" s="88"/>
      <c r="J1675" s="88"/>
      <c r="K1675" s="203"/>
      <c r="L1675" s="88"/>
      <c r="M1675" s="204"/>
      <c r="N1675" s="88"/>
      <c r="O1675" s="204"/>
      <c r="P1675" s="205"/>
      <c r="Q1675" s="88"/>
      <c r="R1675" s="88"/>
      <c r="S1675" s="88"/>
      <c r="T1675" s="88"/>
      <c r="U1675" s="88"/>
      <c r="V1675" s="88"/>
      <c r="W1675" s="88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  <c r="FQ1675" s="40"/>
      <c r="FR1675" s="40"/>
      <c r="FS1675" s="40"/>
      <c r="FT1675" s="40"/>
      <c r="FU1675" s="40"/>
      <c r="FV1675" s="40"/>
      <c r="FW1675" s="40"/>
      <c r="FX1675" s="40"/>
      <c r="FY1675" s="40"/>
      <c r="FZ1675" s="40"/>
      <c r="GA1675" s="40"/>
      <c r="GB1675" s="40"/>
      <c r="GC1675" s="40"/>
      <c r="GD1675" s="40"/>
      <c r="GE1675" s="88"/>
      <c r="GF1675" s="88"/>
      <c r="GG1675" s="88"/>
      <c r="GH1675" s="88"/>
      <c r="GI1675" s="88"/>
      <c r="GJ1675" s="88"/>
      <c r="GK1675" s="88"/>
      <c r="GL1675" s="88"/>
      <c r="GM1675" s="88"/>
      <c r="GN1675" s="88"/>
    </row>
    <row r="1676" spans="1:196" s="195" customFormat="1">
      <c r="A1676" s="4"/>
      <c r="B1676" s="194"/>
      <c r="C1676" s="194"/>
      <c r="D1676" s="194"/>
      <c r="E1676" s="88"/>
      <c r="F1676" s="202"/>
      <c r="G1676" s="202"/>
      <c r="I1676" s="88"/>
      <c r="J1676" s="88"/>
      <c r="K1676" s="203"/>
      <c r="L1676" s="88"/>
      <c r="M1676" s="204"/>
      <c r="N1676" s="88"/>
      <c r="O1676" s="204"/>
      <c r="P1676" s="205"/>
      <c r="Q1676" s="88"/>
      <c r="R1676" s="88"/>
      <c r="S1676" s="88"/>
      <c r="T1676" s="88"/>
      <c r="U1676" s="88"/>
      <c r="V1676" s="88"/>
      <c r="W1676" s="88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  <c r="CG1676" s="40"/>
      <c r="CH1676" s="40"/>
      <c r="CI1676" s="40"/>
      <c r="CJ1676" s="40"/>
      <c r="CK1676" s="40"/>
      <c r="CL1676" s="40"/>
      <c r="CM1676" s="40"/>
      <c r="CN1676" s="40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  <c r="FQ1676" s="40"/>
      <c r="FR1676" s="40"/>
      <c r="FS1676" s="40"/>
      <c r="FT1676" s="40"/>
      <c r="FU1676" s="40"/>
      <c r="FV1676" s="40"/>
      <c r="FW1676" s="40"/>
      <c r="FX1676" s="40"/>
      <c r="FY1676" s="40"/>
      <c r="FZ1676" s="40"/>
      <c r="GA1676" s="40"/>
      <c r="GB1676" s="40"/>
      <c r="GC1676" s="40"/>
      <c r="GD1676" s="40"/>
      <c r="GE1676" s="88"/>
      <c r="GF1676" s="88"/>
      <c r="GG1676" s="88"/>
      <c r="GH1676" s="88"/>
      <c r="GI1676" s="88"/>
      <c r="GJ1676" s="88"/>
      <c r="GK1676" s="88"/>
      <c r="GL1676" s="88"/>
      <c r="GM1676" s="88"/>
      <c r="GN1676" s="88"/>
    </row>
    <row r="1677" spans="1:196" s="195" customFormat="1">
      <c r="A1677" s="4"/>
      <c r="B1677" s="194"/>
      <c r="C1677" s="194"/>
      <c r="D1677" s="194"/>
      <c r="E1677" s="88"/>
      <c r="F1677" s="202"/>
      <c r="G1677" s="202"/>
      <c r="I1677" s="88"/>
      <c r="J1677" s="88"/>
      <c r="K1677" s="203"/>
      <c r="L1677" s="88"/>
      <c r="M1677" s="204"/>
      <c r="N1677" s="88"/>
      <c r="O1677" s="204"/>
      <c r="P1677" s="205"/>
      <c r="Q1677" s="88"/>
      <c r="R1677" s="88"/>
      <c r="S1677" s="88"/>
      <c r="T1677" s="88"/>
      <c r="U1677" s="88"/>
      <c r="V1677" s="88"/>
      <c r="W1677" s="88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  <c r="FQ1677" s="40"/>
      <c r="FR1677" s="40"/>
      <c r="FS1677" s="40"/>
      <c r="FT1677" s="40"/>
      <c r="FU1677" s="40"/>
      <c r="FV1677" s="40"/>
      <c r="FW1677" s="40"/>
      <c r="FX1677" s="40"/>
      <c r="FY1677" s="40"/>
      <c r="FZ1677" s="40"/>
      <c r="GA1677" s="40"/>
      <c r="GB1677" s="40"/>
      <c r="GC1677" s="40"/>
      <c r="GD1677" s="40"/>
      <c r="GE1677" s="88"/>
      <c r="GF1677" s="88"/>
      <c r="GG1677" s="88"/>
      <c r="GH1677" s="88"/>
      <c r="GI1677" s="88"/>
      <c r="GJ1677" s="88"/>
      <c r="GK1677" s="88"/>
      <c r="GL1677" s="88"/>
      <c r="GM1677" s="88"/>
      <c r="GN1677" s="88"/>
    </row>
    <row r="1678" spans="1:196" s="195" customFormat="1">
      <c r="A1678" s="4"/>
      <c r="B1678" s="194"/>
      <c r="C1678" s="194"/>
      <c r="D1678" s="194"/>
      <c r="E1678" s="88"/>
      <c r="F1678" s="202"/>
      <c r="G1678" s="202"/>
      <c r="I1678" s="88"/>
      <c r="J1678" s="88"/>
      <c r="K1678" s="203"/>
      <c r="L1678" s="88"/>
      <c r="M1678" s="204"/>
      <c r="N1678" s="88"/>
      <c r="O1678" s="204"/>
      <c r="P1678" s="205"/>
      <c r="Q1678" s="88"/>
      <c r="R1678" s="88"/>
      <c r="S1678" s="88"/>
      <c r="T1678" s="88"/>
      <c r="U1678" s="88"/>
      <c r="V1678" s="88"/>
      <c r="W1678" s="88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  <c r="CG1678" s="40"/>
      <c r="CH1678" s="40"/>
      <c r="CI1678" s="40"/>
      <c r="CJ1678" s="40"/>
      <c r="CK1678" s="40"/>
      <c r="CL1678" s="40"/>
      <c r="CM1678" s="40"/>
      <c r="CN1678" s="40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  <c r="FQ1678" s="40"/>
      <c r="FR1678" s="40"/>
      <c r="FS1678" s="40"/>
      <c r="FT1678" s="40"/>
      <c r="FU1678" s="40"/>
      <c r="FV1678" s="40"/>
      <c r="FW1678" s="40"/>
      <c r="FX1678" s="40"/>
      <c r="FY1678" s="40"/>
      <c r="FZ1678" s="40"/>
      <c r="GA1678" s="40"/>
      <c r="GB1678" s="40"/>
      <c r="GC1678" s="40"/>
      <c r="GD1678" s="40"/>
      <c r="GE1678" s="88"/>
      <c r="GF1678" s="88"/>
      <c r="GG1678" s="88"/>
      <c r="GH1678" s="88"/>
      <c r="GI1678" s="88"/>
      <c r="GJ1678" s="88"/>
      <c r="GK1678" s="88"/>
      <c r="GL1678" s="88"/>
      <c r="GM1678" s="88"/>
      <c r="GN1678" s="88"/>
    </row>
    <row r="1679" spans="1:196" s="195" customFormat="1">
      <c r="A1679" s="4"/>
      <c r="B1679" s="194"/>
      <c r="C1679" s="194"/>
      <c r="D1679" s="194"/>
      <c r="E1679" s="88"/>
      <c r="F1679" s="202"/>
      <c r="G1679" s="202"/>
      <c r="I1679" s="88"/>
      <c r="J1679" s="88"/>
      <c r="K1679" s="203"/>
      <c r="L1679" s="88"/>
      <c r="M1679" s="204"/>
      <c r="N1679" s="88"/>
      <c r="O1679" s="204"/>
      <c r="P1679" s="205"/>
      <c r="Q1679" s="88"/>
      <c r="R1679" s="88"/>
      <c r="S1679" s="88"/>
      <c r="T1679" s="88"/>
      <c r="U1679" s="88"/>
      <c r="V1679" s="88"/>
      <c r="W1679" s="88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  <c r="CG1679" s="40"/>
      <c r="CH1679" s="40"/>
      <c r="CI1679" s="40"/>
      <c r="CJ1679" s="40"/>
      <c r="CK1679" s="40"/>
      <c r="CL1679" s="40"/>
      <c r="CM1679" s="40"/>
      <c r="CN1679" s="40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  <c r="FQ1679" s="40"/>
      <c r="FR1679" s="40"/>
      <c r="FS1679" s="40"/>
      <c r="FT1679" s="40"/>
      <c r="FU1679" s="40"/>
      <c r="FV1679" s="40"/>
      <c r="FW1679" s="40"/>
      <c r="FX1679" s="40"/>
      <c r="FY1679" s="40"/>
      <c r="FZ1679" s="40"/>
      <c r="GA1679" s="40"/>
      <c r="GB1679" s="40"/>
      <c r="GC1679" s="40"/>
      <c r="GD1679" s="40"/>
      <c r="GE1679" s="88"/>
      <c r="GF1679" s="88"/>
      <c r="GG1679" s="88"/>
      <c r="GH1679" s="88"/>
      <c r="GI1679" s="88"/>
      <c r="GJ1679" s="88"/>
      <c r="GK1679" s="88"/>
      <c r="GL1679" s="88"/>
      <c r="GM1679" s="88"/>
      <c r="GN1679" s="88"/>
    </row>
    <row r="1680" spans="1:196" s="195" customFormat="1">
      <c r="A1680" s="4"/>
      <c r="B1680" s="194"/>
      <c r="C1680" s="194"/>
      <c r="D1680" s="194"/>
      <c r="E1680" s="88"/>
      <c r="F1680" s="202"/>
      <c r="G1680" s="202"/>
      <c r="I1680" s="88"/>
      <c r="J1680" s="88"/>
      <c r="K1680" s="203"/>
      <c r="L1680" s="88"/>
      <c r="M1680" s="204"/>
      <c r="N1680" s="88"/>
      <c r="O1680" s="204"/>
      <c r="P1680" s="205"/>
      <c r="Q1680" s="88"/>
      <c r="R1680" s="88"/>
      <c r="S1680" s="88"/>
      <c r="T1680" s="88"/>
      <c r="U1680" s="88"/>
      <c r="V1680" s="88"/>
      <c r="W1680" s="88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  <c r="FQ1680" s="40"/>
      <c r="FR1680" s="40"/>
      <c r="FS1680" s="40"/>
      <c r="FT1680" s="40"/>
      <c r="FU1680" s="40"/>
      <c r="FV1680" s="40"/>
      <c r="FW1680" s="40"/>
      <c r="FX1680" s="40"/>
      <c r="FY1680" s="40"/>
      <c r="FZ1680" s="40"/>
      <c r="GA1680" s="40"/>
      <c r="GB1680" s="40"/>
      <c r="GC1680" s="40"/>
      <c r="GD1680" s="40"/>
      <c r="GE1680" s="88"/>
      <c r="GF1680" s="88"/>
      <c r="GG1680" s="88"/>
      <c r="GH1680" s="88"/>
      <c r="GI1680" s="88"/>
      <c r="GJ1680" s="88"/>
      <c r="GK1680" s="88"/>
      <c r="GL1680" s="88"/>
      <c r="GM1680" s="88"/>
      <c r="GN1680" s="88"/>
    </row>
    <row r="1681" spans="1:196" s="195" customFormat="1">
      <c r="A1681" s="4"/>
      <c r="B1681" s="194"/>
      <c r="C1681" s="194"/>
      <c r="D1681" s="194"/>
      <c r="E1681" s="88"/>
      <c r="F1681" s="202"/>
      <c r="G1681" s="202"/>
      <c r="I1681" s="88"/>
      <c r="J1681" s="88"/>
      <c r="K1681" s="203"/>
      <c r="L1681" s="88"/>
      <c r="M1681" s="204"/>
      <c r="N1681" s="88"/>
      <c r="O1681" s="204"/>
      <c r="P1681" s="205"/>
      <c r="Q1681" s="88"/>
      <c r="R1681" s="88"/>
      <c r="S1681" s="88"/>
      <c r="T1681" s="88"/>
      <c r="U1681" s="88"/>
      <c r="V1681" s="88"/>
      <c r="W1681" s="88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  <c r="FQ1681" s="40"/>
      <c r="FR1681" s="40"/>
      <c r="FS1681" s="40"/>
      <c r="FT1681" s="40"/>
      <c r="FU1681" s="40"/>
      <c r="FV1681" s="40"/>
      <c r="FW1681" s="40"/>
      <c r="FX1681" s="40"/>
      <c r="FY1681" s="40"/>
      <c r="FZ1681" s="40"/>
      <c r="GA1681" s="40"/>
      <c r="GB1681" s="40"/>
      <c r="GC1681" s="40"/>
      <c r="GD1681" s="40"/>
      <c r="GE1681" s="88"/>
      <c r="GF1681" s="88"/>
      <c r="GG1681" s="88"/>
      <c r="GH1681" s="88"/>
      <c r="GI1681" s="88"/>
      <c r="GJ1681" s="88"/>
      <c r="GK1681" s="88"/>
      <c r="GL1681" s="88"/>
      <c r="GM1681" s="88"/>
      <c r="GN1681" s="88"/>
    </row>
    <row r="1682" spans="1:196" s="195" customFormat="1">
      <c r="A1682" s="4"/>
      <c r="B1682" s="194"/>
      <c r="C1682" s="194"/>
      <c r="D1682" s="194"/>
      <c r="E1682" s="88"/>
      <c r="F1682" s="202"/>
      <c r="G1682" s="202"/>
      <c r="I1682" s="88"/>
      <c r="J1682" s="88"/>
      <c r="K1682" s="203"/>
      <c r="L1682" s="88"/>
      <c r="M1682" s="204"/>
      <c r="N1682" s="88"/>
      <c r="O1682" s="204"/>
      <c r="P1682" s="205"/>
      <c r="Q1682" s="88"/>
      <c r="R1682" s="88"/>
      <c r="S1682" s="88"/>
      <c r="T1682" s="88"/>
      <c r="U1682" s="88"/>
      <c r="V1682" s="88"/>
      <c r="W1682" s="88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  <c r="CG1682" s="40"/>
      <c r="CH1682" s="40"/>
      <c r="CI1682" s="40"/>
      <c r="CJ1682" s="40"/>
      <c r="CK1682" s="40"/>
      <c r="CL1682" s="40"/>
      <c r="CM1682" s="40"/>
      <c r="CN1682" s="40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  <c r="FQ1682" s="40"/>
      <c r="FR1682" s="40"/>
      <c r="FS1682" s="40"/>
      <c r="FT1682" s="40"/>
      <c r="FU1682" s="40"/>
      <c r="FV1682" s="40"/>
      <c r="FW1682" s="40"/>
      <c r="FX1682" s="40"/>
      <c r="FY1682" s="40"/>
      <c r="FZ1682" s="40"/>
      <c r="GA1682" s="40"/>
      <c r="GB1682" s="40"/>
      <c r="GC1682" s="40"/>
      <c r="GD1682" s="40"/>
      <c r="GE1682" s="88"/>
      <c r="GF1682" s="88"/>
      <c r="GG1682" s="88"/>
      <c r="GH1682" s="88"/>
      <c r="GI1682" s="88"/>
      <c r="GJ1682" s="88"/>
      <c r="GK1682" s="88"/>
      <c r="GL1682" s="88"/>
      <c r="GM1682" s="88"/>
      <c r="GN1682" s="88"/>
    </row>
    <row r="1683" spans="1:196" s="195" customFormat="1">
      <c r="A1683" s="4"/>
      <c r="B1683" s="194"/>
      <c r="C1683" s="194"/>
      <c r="D1683" s="194"/>
      <c r="E1683" s="88"/>
      <c r="F1683" s="202"/>
      <c r="G1683" s="202"/>
      <c r="I1683" s="88"/>
      <c r="J1683" s="88"/>
      <c r="K1683" s="203"/>
      <c r="L1683" s="88"/>
      <c r="M1683" s="204"/>
      <c r="N1683" s="88"/>
      <c r="O1683" s="204"/>
      <c r="P1683" s="205"/>
      <c r="Q1683" s="88"/>
      <c r="R1683" s="88"/>
      <c r="S1683" s="88"/>
      <c r="T1683" s="88"/>
      <c r="U1683" s="88"/>
      <c r="V1683" s="88"/>
      <c r="W1683" s="88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  <c r="CG1683" s="40"/>
      <c r="CH1683" s="40"/>
      <c r="CI1683" s="40"/>
      <c r="CJ1683" s="40"/>
      <c r="CK1683" s="40"/>
      <c r="CL1683" s="40"/>
      <c r="CM1683" s="40"/>
      <c r="CN1683" s="40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  <c r="FQ1683" s="40"/>
      <c r="FR1683" s="40"/>
      <c r="FS1683" s="40"/>
      <c r="FT1683" s="40"/>
      <c r="FU1683" s="40"/>
      <c r="FV1683" s="40"/>
      <c r="FW1683" s="40"/>
      <c r="FX1683" s="40"/>
      <c r="FY1683" s="40"/>
      <c r="FZ1683" s="40"/>
      <c r="GA1683" s="40"/>
      <c r="GB1683" s="40"/>
      <c r="GC1683" s="40"/>
      <c r="GD1683" s="40"/>
      <c r="GE1683" s="88"/>
      <c r="GF1683" s="88"/>
      <c r="GG1683" s="88"/>
      <c r="GH1683" s="88"/>
      <c r="GI1683" s="88"/>
      <c r="GJ1683" s="88"/>
      <c r="GK1683" s="88"/>
      <c r="GL1683" s="88"/>
      <c r="GM1683" s="88"/>
      <c r="GN1683" s="88"/>
    </row>
    <row r="1684" spans="1:196" s="195" customFormat="1">
      <c r="A1684" s="4"/>
      <c r="B1684" s="194"/>
      <c r="C1684" s="194"/>
      <c r="D1684" s="194"/>
      <c r="E1684" s="88"/>
      <c r="F1684" s="202"/>
      <c r="G1684" s="202"/>
      <c r="I1684" s="88"/>
      <c r="J1684" s="88"/>
      <c r="K1684" s="203"/>
      <c r="L1684" s="88"/>
      <c r="M1684" s="204"/>
      <c r="N1684" s="88"/>
      <c r="O1684" s="204"/>
      <c r="P1684" s="205"/>
      <c r="Q1684" s="88"/>
      <c r="R1684" s="88"/>
      <c r="S1684" s="88"/>
      <c r="T1684" s="88"/>
      <c r="U1684" s="88"/>
      <c r="V1684" s="88"/>
      <c r="W1684" s="88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  <c r="CG1684" s="40"/>
      <c r="CH1684" s="40"/>
      <c r="CI1684" s="40"/>
      <c r="CJ1684" s="40"/>
      <c r="CK1684" s="40"/>
      <c r="CL1684" s="40"/>
      <c r="CM1684" s="40"/>
      <c r="CN1684" s="40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  <c r="FQ1684" s="40"/>
      <c r="FR1684" s="40"/>
      <c r="FS1684" s="40"/>
      <c r="FT1684" s="40"/>
      <c r="FU1684" s="40"/>
      <c r="FV1684" s="40"/>
      <c r="FW1684" s="40"/>
      <c r="FX1684" s="40"/>
      <c r="FY1684" s="40"/>
      <c r="FZ1684" s="40"/>
      <c r="GA1684" s="40"/>
      <c r="GB1684" s="40"/>
      <c r="GC1684" s="40"/>
      <c r="GD1684" s="40"/>
      <c r="GE1684" s="88"/>
      <c r="GF1684" s="88"/>
      <c r="GG1684" s="88"/>
      <c r="GH1684" s="88"/>
      <c r="GI1684" s="88"/>
      <c r="GJ1684" s="88"/>
      <c r="GK1684" s="88"/>
      <c r="GL1684" s="88"/>
      <c r="GM1684" s="88"/>
      <c r="GN1684" s="88"/>
    </row>
    <row r="1685" spans="1:196" s="195" customFormat="1">
      <c r="A1685" s="4"/>
      <c r="B1685" s="194"/>
      <c r="C1685" s="194"/>
      <c r="D1685" s="194"/>
      <c r="E1685" s="88"/>
      <c r="F1685" s="202"/>
      <c r="G1685" s="202"/>
      <c r="I1685" s="88"/>
      <c r="J1685" s="88"/>
      <c r="K1685" s="203"/>
      <c r="L1685" s="88"/>
      <c r="M1685" s="204"/>
      <c r="N1685" s="88"/>
      <c r="O1685" s="204"/>
      <c r="P1685" s="205"/>
      <c r="Q1685" s="88"/>
      <c r="R1685" s="88"/>
      <c r="S1685" s="88"/>
      <c r="T1685" s="88"/>
      <c r="U1685" s="88"/>
      <c r="V1685" s="88"/>
      <c r="W1685" s="88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  <c r="CG1685" s="40"/>
      <c r="CH1685" s="40"/>
      <c r="CI1685" s="40"/>
      <c r="CJ1685" s="40"/>
      <c r="CK1685" s="40"/>
      <c r="CL1685" s="40"/>
      <c r="CM1685" s="40"/>
      <c r="CN1685" s="40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  <c r="FQ1685" s="40"/>
      <c r="FR1685" s="40"/>
      <c r="FS1685" s="40"/>
      <c r="FT1685" s="40"/>
      <c r="FU1685" s="40"/>
      <c r="FV1685" s="40"/>
      <c r="FW1685" s="40"/>
      <c r="FX1685" s="40"/>
      <c r="FY1685" s="40"/>
      <c r="FZ1685" s="40"/>
      <c r="GA1685" s="40"/>
      <c r="GB1685" s="40"/>
      <c r="GC1685" s="40"/>
      <c r="GD1685" s="40"/>
      <c r="GE1685" s="88"/>
      <c r="GF1685" s="88"/>
      <c r="GG1685" s="88"/>
      <c r="GH1685" s="88"/>
      <c r="GI1685" s="88"/>
      <c r="GJ1685" s="88"/>
      <c r="GK1685" s="88"/>
      <c r="GL1685" s="88"/>
      <c r="GM1685" s="88"/>
      <c r="GN1685" s="88"/>
    </row>
    <row r="1686" spans="1:196" s="195" customFormat="1">
      <c r="A1686" s="4"/>
      <c r="B1686" s="194"/>
      <c r="C1686" s="194"/>
      <c r="D1686" s="194"/>
      <c r="E1686" s="88"/>
      <c r="F1686" s="202"/>
      <c r="G1686" s="202"/>
      <c r="I1686" s="88"/>
      <c r="J1686" s="88"/>
      <c r="K1686" s="203"/>
      <c r="L1686" s="88"/>
      <c r="M1686" s="204"/>
      <c r="N1686" s="88"/>
      <c r="O1686" s="204"/>
      <c r="P1686" s="205"/>
      <c r="Q1686" s="88"/>
      <c r="R1686" s="88"/>
      <c r="S1686" s="88"/>
      <c r="T1686" s="88"/>
      <c r="U1686" s="88"/>
      <c r="V1686" s="88"/>
      <c r="W1686" s="88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  <c r="CG1686" s="40"/>
      <c r="CH1686" s="40"/>
      <c r="CI1686" s="40"/>
      <c r="CJ1686" s="40"/>
      <c r="CK1686" s="40"/>
      <c r="CL1686" s="40"/>
      <c r="CM1686" s="40"/>
      <c r="CN1686" s="40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  <c r="FQ1686" s="40"/>
      <c r="FR1686" s="40"/>
      <c r="FS1686" s="40"/>
      <c r="FT1686" s="40"/>
      <c r="FU1686" s="40"/>
      <c r="FV1686" s="40"/>
      <c r="FW1686" s="40"/>
      <c r="FX1686" s="40"/>
      <c r="FY1686" s="40"/>
      <c r="FZ1686" s="40"/>
      <c r="GA1686" s="40"/>
      <c r="GB1686" s="40"/>
      <c r="GC1686" s="40"/>
      <c r="GD1686" s="40"/>
      <c r="GE1686" s="88"/>
      <c r="GF1686" s="88"/>
      <c r="GG1686" s="88"/>
      <c r="GH1686" s="88"/>
      <c r="GI1686" s="88"/>
      <c r="GJ1686" s="88"/>
      <c r="GK1686" s="88"/>
      <c r="GL1686" s="88"/>
      <c r="GM1686" s="88"/>
      <c r="GN1686" s="88"/>
    </row>
    <row r="1687" spans="1:196" s="195" customFormat="1">
      <c r="A1687" s="4"/>
      <c r="B1687" s="194"/>
      <c r="C1687" s="194"/>
      <c r="D1687" s="194"/>
      <c r="E1687" s="88"/>
      <c r="F1687" s="202"/>
      <c r="G1687" s="202"/>
      <c r="I1687" s="88"/>
      <c r="J1687" s="88"/>
      <c r="K1687" s="203"/>
      <c r="L1687" s="88"/>
      <c r="M1687" s="204"/>
      <c r="N1687" s="88"/>
      <c r="O1687" s="204"/>
      <c r="P1687" s="205"/>
      <c r="Q1687" s="88"/>
      <c r="R1687" s="88"/>
      <c r="S1687" s="88"/>
      <c r="T1687" s="88"/>
      <c r="U1687" s="88"/>
      <c r="V1687" s="88"/>
      <c r="W1687" s="88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  <c r="CG1687" s="40"/>
      <c r="CH1687" s="40"/>
      <c r="CI1687" s="40"/>
      <c r="CJ1687" s="40"/>
      <c r="CK1687" s="40"/>
      <c r="CL1687" s="40"/>
      <c r="CM1687" s="40"/>
      <c r="CN1687" s="40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  <c r="FQ1687" s="40"/>
      <c r="FR1687" s="40"/>
      <c r="FS1687" s="40"/>
      <c r="FT1687" s="40"/>
      <c r="FU1687" s="40"/>
      <c r="FV1687" s="40"/>
      <c r="FW1687" s="40"/>
      <c r="FX1687" s="40"/>
      <c r="FY1687" s="40"/>
      <c r="FZ1687" s="40"/>
      <c r="GA1687" s="40"/>
      <c r="GB1687" s="40"/>
      <c r="GC1687" s="40"/>
      <c r="GD1687" s="40"/>
      <c r="GE1687" s="88"/>
      <c r="GF1687" s="88"/>
      <c r="GG1687" s="88"/>
      <c r="GH1687" s="88"/>
      <c r="GI1687" s="88"/>
      <c r="GJ1687" s="88"/>
      <c r="GK1687" s="88"/>
      <c r="GL1687" s="88"/>
      <c r="GM1687" s="88"/>
      <c r="GN1687" s="88"/>
    </row>
    <row r="1688" spans="1:196" s="195" customFormat="1">
      <c r="A1688" s="4"/>
      <c r="B1688" s="194"/>
      <c r="C1688" s="194"/>
      <c r="D1688" s="194"/>
      <c r="E1688" s="88"/>
      <c r="F1688" s="202"/>
      <c r="G1688" s="202"/>
      <c r="I1688" s="88"/>
      <c r="J1688" s="88"/>
      <c r="K1688" s="203"/>
      <c r="L1688" s="88"/>
      <c r="M1688" s="204"/>
      <c r="N1688" s="88"/>
      <c r="O1688" s="204"/>
      <c r="P1688" s="205"/>
      <c r="Q1688" s="88"/>
      <c r="R1688" s="88"/>
      <c r="S1688" s="88"/>
      <c r="T1688" s="88"/>
      <c r="U1688" s="88"/>
      <c r="V1688" s="88"/>
      <c r="W1688" s="88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  <c r="FQ1688" s="40"/>
      <c r="FR1688" s="40"/>
      <c r="FS1688" s="40"/>
      <c r="FT1688" s="40"/>
      <c r="FU1688" s="40"/>
      <c r="FV1688" s="40"/>
      <c r="FW1688" s="40"/>
      <c r="FX1688" s="40"/>
      <c r="FY1688" s="40"/>
      <c r="FZ1688" s="40"/>
      <c r="GA1688" s="40"/>
      <c r="GB1688" s="40"/>
      <c r="GC1688" s="40"/>
      <c r="GD1688" s="40"/>
      <c r="GE1688" s="88"/>
      <c r="GF1688" s="88"/>
      <c r="GG1688" s="88"/>
      <c r="GH1688" s="88"/>
      <c r="GI1688" s="88"/>
      <c r="GJ1688" s="88"/>
      <c r="GK1688" s="88"/>
      <c r="GL1688" s="88"/>
      <c r="GM1688" s="88"/>
      <c r="GN1688" s="88"/>
    </row>
    <row r="1689" spans="1:196" s="195" customFormat="1">
      <c r="A1689" s="4"/>
      <c r="B1689" s="194"/>
      <c r="C1689" s="194"/>
      <c r="D1689" s="194"/>
      <c r="E1689" s="88"/>
      <c r="F1689" s="202"/>
      <c r="G1689" s="202"/>
      <c r="I1689" s="88"/>
      <c r="J1689" s="88"/>
      <c r="K1689" s="203"/>
      <c r="L1689" s="88"/>
      <c r="M1689" s="204"/>
      <c r="N1689" s="88"/>
      <c r="O1689" s="204"/>
      <c r="P1689" s="205"/>
      <c r="Q1689" s="88"/>
      <c r="R1689" s="88"/>
      <c r="S1689" s="88"/>
      <c r="T1689" s="88"/>
      <c r="U1689" s="88"/>
      <c r="V1689" s="88"/>
      <c r="W1689" s="88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  <c r="CG1689" s="40"/>
      <c r="CH1689" s="40"/>
      <c r="CI1689" s="40"/>
      <c r="CJ1689" s="40"/>
      <c r="CK1689" s="40"/>
      <c r="CL1689" s="40"/>
      <c r="CM1689" s="40"/>
      <c r="CN1689" s="40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  <c r="FQ1689" s="40"/>
      <c r="FR1689" s="40"/>
      <c r="FS1689" s="40"/>
      <c r="FT1689" s="40"/>
      <c r="FU1689" s="40"/>
      <c r="FV1689" s="40"/>
      <c r="FW1689" s="40"/>
      <c r="FX1689" s="40"/>
      <c r="FY1689" s="40"/>
      <c r="FZ1689" s="40"/>
      <c r="GA1689" s="40"/>
      <c r="GB1689" s="40"/>
      <c r="GC1689" s="40"/>
      <c r="GD1689" s="40"/>
      <c r="GE1689" s="88"/>
      <c r="GF1689" s="88"/>
      <c r="GG1689" s="88"/>
      <c r="GH1689" s="88"/>
      <c r="GI1689" s="88"/>
      <c r="GJ1689" s="88"/>
      <c r="GK1689" s="88"/>
      <c r="GL1689" s="88"/>
      <c r="GM1689" s="88"/>
      <c r="GN1689" s="88"/>
    </row>
    <row r="1690" spans="1:196" s="195" customFormat="1">
      <c r="A1690" s="4"/>
      <c r="B1690" s="194"/>
      <c r="C1690" s="194"/>
      <c r="D1690" s="194"/>
      <c r="E1690" s="88"/>
      <c r="F1690" s="202"/>
      <c r="G1690" s="202"/>
      <c r="I1690" s="88"/>
      <c r="J1690" s="88"/>
      <c r="K1690" s="203"/>
      <c r="L1690" s="88"/>
      <c r="M1690" s="204"/>
      <c r="N1690" s="88"/>
      <c r="O1690" s="204"/>
      <c r="P1690" s="205"/>
      <c r="Q1690" s="88"/>
      <c r="R1690" s="88"/>
      <c r="S1690" s="88"/>
      <c r="T1690" s="88"/>
      <c r="U1690" s="88"/>
      <c r="V1690" s="88"/>
      <c r="W1690" s="88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  <c r="CG1690" s="40"/>
      <c r="CH1690" s="40"/>
      <c r="CI1690" s="40"/>
      <c r="CJ1690" s="40"/>
      <c r="CK1690" s="40"/>
      <c r="CL1690" s="40"/>
      <c r="CM1690" s="40"/>
      <c r="CN1690" s="40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  <c r="FQ1690" s="40"/>
      <c r="FR1690" s="40"/>
      <c r="FS1690" s="40"/>
      <c r="FT1690" s="40"/>
      <c r="FU1690" s="40"/>
      <c r="FV1690" s="40"/>
      <c r="FW1690" s="40"/>
      <c r="FX1690" s="40"/>
      <c r="FY1690" s="40"/>
      <c r="FZ1690" s="40"/>
      <c r="GA1690" s="40"/>
      <c r="GB1690" s="40"/>
      <c r="GC1690" s="40"/>
      <c r="GD1690" s="40"/>
      <c r="GE1690" s="88"/>
      <c r="GF1690" s="88"/>
      <c r="GG1690" s="88"/>
      <c r="GH1690" s="88"/>
      <c r="GI1690" s="88"/>
      <c r="GJ1690" s="88"/>
      <c r="GK1690" s="88"/>
      <c r="GL1690" s="88"/>
      <c r="GM1690" s="88"/>
      <c r="GN1690" s="88"/>
    </row>
    <row r="1691" spans="1:196" s="195" customFormat="1">
      <c r="A1691" s="4"/>
      <c r="B1691" s="194"/>
      <c r="C1691" s="194"/>
      <c r="D1691" s="194"/>
      <c r="E1691" s="88"/>
      <c r="F1691" s="202"/>
      <c r="G1691" s="202"/>
      <c r="I1691" s="88"/>
      <c r="J1691" s="88"/>
      <c r="K1691" s="203"/>
      <c r="L1691" s="88"/>
      <c r="M1691" s="204"/>
      <c r="N1691" s="88"/>
      <c r="O1691" s="204"/>
      <c r="P1691" s="205"/>
      <c r="Q1691" s="88"/>
      <c r="R1691" s="88"/>
      <c r="S1691" s="88"/>
      <c r="T1691" s="88"/>
      <c r="U1691" s="88"/>
      <c r="V1691" s="88"/>
      <c r="W1691" s="88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  <c r="CG1691" s="40"/>
      <c r="CH1691" s="40"/>
      <c r="CI1691" s="40"/>
      <c r="CJ1691" s="40"/>
      <c r="CK1691" s="40"/>
      <c r="CL1691" s="40"/>
      <c r="CM1691" s="40"/>
      <c r="CN1691" s="40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  <c r="FQ1691" s="40"/>
      <c r="FR1691" s="40"/>
      <c r="FS1691" s="40"/>
      <c r="FT1691" s="40"/>
      <c r="FU1691" s="40"/>
      <c r="FV1691" s="40"/>
      <c r="FW1691" s="40"/>
      <c r="FX1691" s="40"/>
      <c r="FY1691" s="40"/>
      <c r="FZ1691" s="40"/>
      <c r="GA1691" s="40"/>
      <c r="GB1691" s="40"/>
      <c r="GC1691" s="40"/>
      <c r="GD1691" s="40"/>
      <c r="GE1691" s="88"/>
      <c r="GF1691" s="88"/>
      <c r="GG1691" s="88"/>
      <c r="GH1691" s="88"/>
      <c r="GI1691" s="88"/>
      <c r="GJ1691" s="88"/>
      <c r="GK1691" s="88"/>
      <c r="GL1691" s="88"/>
      <c r="GM1691" s="88"/>
      <c r="GN1691" s="88"/>
    </row>
    <row r="1692" spans="1:196" s="195" customFormat="1">
      <c r="A1692" s="4"/>
      <c r="B1692" s="194"/>
      <c r="C1692" s="194"/>
      <c r="D1692" s="194"/>
      <c r="E1692" s="88"/>
      <c r="F1692" s="202"/>
      <c r="G1692" s="202"/>
      <c r="I1692" s="88"/>
      <c r="J1692" s="88"/>
      <c r="K1692" s="203"/>
      <c r="L1692" s="88"/>
      <c r="M1692" s="204"/>
      <c r="N1692" s="88"/>
      <c r="O1692" s="204"/>
      <c r="P1692" s="205"/>
      <c r="Q1692" s="88"/>
      <c r="R1692" s="88"/>
      <c r="S1692" s="88"/>
      <c r="T1692" s="88"/>
      <c r="U1692" s="88"/>
      <c r="V1692" s="88"/>
      <c r="W1692" s="88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  <c r="FQ1692" s="40"/>
      <c r="FR1692" s="40"/>
      <c r="FS1692" s="40"/>
      <c r="FT1692" s="40"/>
      <c r="FU1692" s="40"/>
      <c r="FV1692" s="40"/>
      <c r="FW1692" s="40"/>
      <c r="FX1692" s="40"/>
      <c r="FY1692" s="40"/>
      <c r="FZ1692" s="40"/>
      <c r="GA1692" s="40"/>
      <c r="GB1692" s="40"/>
      <c r="GC1692" s="40"/>
      <c r="GD1692" s="40"/>
      <c r="GE1692" s="88"/>
      <c r="GF1692" s="88"/>
      <c r="GG1692" s="88"/>
      <c r="GH1692" s="88"/>
      <c r="GI1692" s="88"/>
      <c r="GJ1692" s="88"/>
      <c r="GK1692" s="88"/>
      <c r="GL1692" s="88"/>
      <c r="GM1692" s="88"/>
      <c r="GN1692" s="88"/>
    </row>
    <row r="1693" spans="1:196" s="195" customFormat="1">
      <c r="A1693" s="4"/>
      <c r="B1693" s="194"/>
      <c r="C1693" s="194"/>
      <c r="D1693" s="194"/>
      <c r="E1693" s="88"/>
      <c r="F1693" s="202"/>
      <c r="G1693" s="202"/>
      <c r="I1693" s="88"/>
      <c r="J1693" s="88"/>
      <c r="K1693" s="203"/>
      <c r="L1693" s="88"/>
      <c r="M1693" s="204"/>
      <c r="N1693" s="88"/>
      <c r="O1693" s="204"/>
      <c r="P1693" s="205"/>
      <c r="Q1693" s="88"/>
      <c r="R1693" s="88"/>
      <c r="S1693" s="88"/>
      <c r="T1693" s="88"/>
      <c r="U1693" s="88"/>
      <c r="V1693" s="88"/>
      <c r="W1693" s="88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  <c r="FQ1693" s="40"/>
      <c r="FR1693" s="40"/>
      <c r="FS1693" s="40"/>
      <c r="FT1693" s="40"/>
      <c r="FU1693" s="40"/>
      <c r="FV1693" s="40"/>
      <c r="FW1693" s="40"/>
      <c r="FX1693" s="40"/>
      <c r="FY1693" s="40"/>
      <c r="FZ1693" s="40"/>
      <c r="GA1693" s="40"/>
      <c r="GB1693" s="40"/>
      <c r="GC1693" s="40"/>
      <c r="GD1693" s="40"/>
      <c r="GE1693" s="88"/>
      <c r="GF1693" s="88"/>
      <c r="GG1693" s="88"/>
      <c r="GH1693" s="88"/>
      <c r="GI1693" s="88"/>
      <c r="GJ1693" s="88"/>
      <c r="GK1693" s="88"/>
      <c r="GL1693" s="88"/>
      <c r="GM1693" s="88"/>
      <c r="GN1693" s="88"/>
    </row>
    <row r="1694" spans="1:196" s="195" customFormat="1">
      <c r="A1694" s="4"/>
      <c r="B1694" s="194"/>
      <c r="C1694" s="194"/>
      <c r="D1694" s="194"/>
      <c r="E1694" s="88"/>
      <c r="F1694" s="202"/>
      <c r="G1694" s="202"/>
      <c r="I1694" s="88"/>
      <c r="J1694" s="88"/>
      <c r="K1694" s="203"/>
      <c r="L1694" s="88"/>
      <c r="M1694" s="204"/>
      <c r="N1694" s="88"/>
      <c r="O1694" s="204"/>
      <c r="P1694" s="205"/>
      <c r="Q1694" s="88"/>
      <c r="R1694" s="88"/>
      <c r="S1694" s="88"/>
      <c r="T1694" s="88"/>
      <c r="U1694" s="88"/>
      <c r="V1694" s="88"/>
      <c r="W1694" s="88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  <c r="FQ1694" s="40"/>
      <c r="FR1694" s="40"/>
      <c r="FS1694" s="40"/>
      <c r="FT1694" s="40"/>
      <c r="FU1694" s="40"/>
      <c r="FV1694" s="40"/>
      <c r="FW1694" s="40"/>
      <c r="FX1694" s="40"/>
      <c r="FY1694" s="40"/>
      <c r="FZ1694" s="40"/>
      <c r="GA1694" s="40"/>
      <c r="GB1694" s="40"/>
      <c r="GC1694" s="40"/>
      <c r="GD1694" s="40"/>
      <c r="GE1694" s="88"/>
      <c r="GF1694" s="88"/>
      <c r="GG1694" s="88"/>
      <c r="GH1694" s="88"/>
      <c r="GI1694" s="88"/>
      <c r="GJ1694" s="88"/>
      <c r="GK1694" s="88"/>
      <c r="GL1694" s="88"/>
      <c r="GM1694" s="88"/>
      <c r="GN1694" s="88"/>
    </row>
    <row r="1695" spans="1:196" s="195" customFormat="1">
      <c r="A1695" s="4"/>
      <c r="B1695" s="194"/>
      <c r="C1695" s="194"/>
      <c r="D1695" s="194"/>
      <c r="E1695" s="88"/>
      <c r="F1695" s="202"/>
      <c r="G1695" s="202"/>
      <c r="I1695" s="88"/>
      <c r="J1695" s="88"/>
      <c r="K1695" s="203"/>
      <c r="L1695" s="88"/>
      <c r="M1695" s="204"/>
      <c r="N1695" s="88"/>
      <c r="O1695" s="204"/>
      <c r="P1695" s="205"/>
      <c r="Q1695" s="88"/>
      <c r="R1695" s="88"/>
      <c r="S1695" s="88"/>
      <c r="T1695" s="88"/>
      <c r="U1695" s="88"/>
      <c r="V1695" s="88"/>
      <c r="W1695" s="88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  <c r="CG1695" s="40"/>
      <c r="CH1695" s="40"/>
      <c r="CI1695" s="40"/>
      <c r="CJ1695" s="40"/>
      <c r="CK1695" s="40"/>
      <c r="CL1695" s="40"/>
      <c r="CM1695" s="40"/>
      <c r="CN1695" s="40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  <c r="FQ1695" s="40"/>
      <c r="FR1695" s="40"/>
      <c r="FS1695" s="40"/>
      <c r="FT1695" s="40"/>
      <c r="FU1695" s="40"/>
      <c r="FV1695" s="40"/>
      <c r="FW1695" s="40"/>
      <c r="FX1695" s="40"/>
      <c r="FY1695" s="40"/>
      <c r="FZ1695" s="40"/>
      <c r="GA1695" s="40"/>
      <c r="GB1695" s="40"/>
      <c r="GC1695" s="40"/>
      <c r="GD1695" s="40"/>
      <c r="GE1695" s="88"/>
      <c r="GF1695" s="88"/>
      <c r="GG1695" s="88"/>
      <c r="GH1695" s="88"/>
      <c r="GI1695" s="88"/>
      <c r="GJ1695" s="88"/>
      <c r="GK1695" s="88"/>
      <c r="GL1695" s="88"/>
      <c r="GM1695" s="88"/>
      <c r="GN1695" s="88"/>
    </row>
    <row r="1696" spans="1:196" s="195" customFormat="1">
      <c r="A1696" s="4"/>
      <c r="B1696" s="194"/>
      <c r="C1696" s="194"/>
      <c r="D1696" s="194"/>
      <c r="E1696" s="88"/>
      <c r="F1696" s="202"/>
      <c r="G1696" s="202"/>
      <c r="I1696" s="88"/>
      <c r="J1696" s="88"/>
      <c r="K1696" s="203"/>
      <c r="L1696" s="88"/>
      <c r="M1696" s="204"/>
      <c r="N1696" s="88"/>
      <c r="O1696" s="204"/>
      <c r="P1696" s="205"/>
      <c r="Q1696" s="88"/>
      <c r="R1696" s="88"/>
      <c r="S1696" s="88"/>
      <c r="T1696" s="88"/>
      <c r="U1696" s="88"/>
      <c r="V1696" s="88"/>
      <c r="W1696" s="88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  <c r="FQ1696" s="40"/>
      <c r="FR1696" s="40"/>
      <c r="FS1696" s="40"/>
      <c r="FT1696" s="40"/>
      <c r="FU1696" s="40"/>
      <c r="FV1696" s="40"/>
      <c r="FW1696" s="40"/>
      <c r="FX1696" s="40"/>
      <c r="FY1696" s="40"/>
      <c r="FZ1696" s="40"/>
      <c r="GA1696" s="40"/>
      <c r="GB1696" s="40"/>
      <c r="GC1696" s="40"/>
      <c r="GD1696" s="40"/>
      <c r="GE1696" s="88"/>
      <c r="GF1696" s="88"/>
      <c r="GG1696" s="88"/>
      <c r="GH1696" s="88"/>
      <c r="GI1696" s="88"/>
      <c r="GJ1696" s="88"/>
      <c r="GK1696" s="88"/>
      <c r="GL1696" s="88"/>
      <c r="GM1696" s="88"/>
      <c r="GN1696" s="88"/>
    </row>
    <row r="1697" spans="1:196" s="195" customFormat="1">
      <c r="A1697" s="4"/>
      <c r="B1697" s="194"/>
      <c r="C1697" s="194"/>
      <c r="D1697" s="194"/>
      <c r="E1697" s="88"/>
      <c r="F1697" s="202"/>
      <c r="G1697" s="202"/>
      <c r="I1697" s="88"/>
      <c r="J1697" s="88"/>
      <c r="K1697" s="203"/>
      <c r="L1697" s="88"/>
      <c r="M1697" s="204"/>
      <c r="N1697" s="88"/>
      <c r="O1697" s="204"/>
      <c r="P1697" s="205"/>
      <c r="Q1697" s="88"/>
      <c r="R1697" s="88"/>
      <c r="S1697" s="88"/>
      <c r="T1697" s="88"/>
      <c r="U1697" s="88"/>
      <c r="V1697" s="88"/>
      <c r="W1697" s="88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  <c r="FQ1697" s="40"/>
      <c r="FR1697" s="40"/>
      <c r="FS1697" s="40"/>
      <c r="FT1697" s="40"/>
      <c r="FU1697" s="40"/>
      <c r="FV1697" s="40"/>
      <c r="FW1697" s="40"/>
      <c r="FX1697" s="40"/>
      <c r="FY1697" s="40"/>
      <c r="FZ1697" s="40"/>
      <c r="GA1697" s="40"/>
      <c r="GB1697" s="40"/>
      <c r="GC1697" s="40"/>
      <c r="GD1697" s="40"/>
      <c r="GE1697" s="88"/>
      <c r="GF1697" s="88"/>
      <c r="GG1697" s="88"/>
      <c r="GH1697" s="88"/>
      <c r="GI1697" s="88"/>
      <c r="GJ1697" s="88"/>
      <c r="GK1697" s="88"/>
      <c r="GL1697" s="88"/>
      <c r="GM1697" s="88"/>
      <c r="GN1697" s="88"/>
    </row>
    <row r="1698" spans="1:196" s="195" customFormat="1">
      <c r="A1698" s="4"/>
      <c r="B1698" s="194"/>
      <c r="C1698" s="194"/>
      <c r="D1698" s="194"/>
      <c r="E1698" s="88"/>
      <c r="F1698" s="202"/>
      <c r="G1698" s="202"/>
      <c r="I1698" s="88"/>
      <c r="J1698" s="88"/>
      <c r="K1698" s="203"/>
      <c r="L1698" s="88"/>
      <c r="M1698" s="204"/>
      <c r="N1698" s="88"/>
      <c r="O1698" s="204"/>
      <c r="P1698" s="205"/>
      <c r="Q1698" s="88"/>
      <c r="R1698" s="88"/>
      <c r="S1698" s="88"/>
      <c r="T1698" s="88"/>
      <c r="U1698" s="88"/>
      <c r="V1698" s="88"/>
      <c r="W1698" s="88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  <c r="CG1698" s="40"/>
      <c r="CH1698" s="40"/>
      <c r="CI1698" s="40"/>
      <c r="CJ1698" s="40"/>
      <c r="CK1698" s="40"/>
      <c r="CL1698" s="40"/>
      <c r="CM1698" s="40"/>
      <c r="CN1698" s="40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  <c r="FQ1698" s="40"/>
      <c r="FR1698" s="40"/>
      <c r="FS1698" s="40"/>
      <c r="FT1698" s="40"/>
      <c r="FU1698" s="40"/>
      <c r="FV1698" s="40"/>
      <c r="FW1698" s="40"/>
      <c r="FX1698" s="40"/>
      <c r="FY1698" s="40"/>
      <c r="FZ1698" s="40"/>
      <c r="GA1698" s="40"/>
      <c r="GB1698" s="40"/>
      <c r="GC1698" s="40"/>
      <c r="GD1698" s="40"/>
      <c r="GE1698" s="88"/>
      <c r="GF1698" s="88"/>
      <c r="GG1698" s="88"/>
      <c r="GH1698" s="88"/>
      <c r="GI1698" s="88"/>
      <c r="GJ1698" s="88"/>
      <c r="GK1698" s="88"/>
      <c r="GL1698" s="88"/>
      <c r="GM1698" s="88"/>
      <c r="GN1698" s="88"/>
    </row>
    <row r="1699" spans="1:196" s="195" customFormat="1">
      <c r="A1699" s="4"/>
      <c r="B1699" s="194"/>
      <c r="C1699" s="194"/>
      <c r="D1699" s="194"/>
      <c r="E1699" s="88"/>
      <c r="F1699" s="202"/>
      <c r="G1699" s="202"/>
      <c r="I1699" s="88"/>
      <c r="J1699" s="88"/>
      <c r="K1699" s="203"/>
      <c r="L1699" s="88"/>
      <c r="M1699" s="204"/>
      <c r="N1699" s="88"/>
      <c r="O1699" s="204"/>
      <c r="P1699" s="205"/>
      <c r="Q1699" s="88"/>
      <c r="R1699" s="88"/>
      <c r="S1699" s="88"/>
      <c r="T1699" s="88"/>
      <c r="U1699" s="88"/>
      <c r="V1699" s="88"/>
      <c r="W1699" s="88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  <c r="CG1699" s="40"/>
      <c r="CH1699" s="40"/>
      <c r="CI1699" s="40"/>
      <c r="CJ1699" s="40"/>
      <c r="CK1699" s="40"/>
      <c r="CL1699" s="40"/>
      <c r="CM1699" s="40"/>
      <c r="CN1699" s="40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  <c r="FQ1699" s="40"/>
      <c r="FR1699" s="40"/>
      <c r="FS1699" s="40"/>
      <c r="FT1699" s="40"/>
      <c r="FU1699" s="40"/>
      <c r="FV1699" s="40"/>
      <c r="FW1699" s="40"/>
      <c r="FX1699" s="40"/>
      <c r="FY1699" s="40"/>
      <c r="FZ1699" s="40"/>
      <c r="GA1699" s="40"/>
      <c r="GB1699" s="40"/>
      <c r="GC1699" s="40"/>
      <c r="GD1699" s="40"/>
      <c r="GE1699" s="88"/>
      <c r="GF1699" s="88"/>
      <c r="GG1699" s="88"/>
      <c r="GH1699" s="88"/>
      <c r="GI1699" s="88"/>
      <c r="GJ1699" s="88"/>
      <c r="GK1699" s="88"/>
      <c r="GL1699" s="88"/>
      <c r="GM1699" s="88"/>
      <c r="GN1699" s="88"/>
    </row>
    <row r="1700" spans="1:196" s="195" customFormat="1">
      <c r="A1700" s="4"/>
      <c r="B1700" s="194"/>
      <c r="C1700" s="194"/>
      <c r="D1700" s="194"/>
      <c r="E1700" s="88"/>
      <c r="F1700" s="202"/>
      <c r="G1700" s="202"/>
      <c r="I1700" s="88"/>
      <c r="J1700" s="88"/>
      <c r="K1700" s="203"/>
      <c r="L1700" s="88"/>
      <c r="M1700" s="204"/>
      <c r="N1700" s="88"/>
      <c r="O1700" s="204"/>
      <c r="P1700" s="205"/>
      <c r="Q1700" s="88"/>
      <c r="R1700" s="88"/>
      <c r="S1700" s="88"/>
      <c r="T1700" s="88"/>
      <c r="U1700" s="88"/>
      <c r="V1700" s="88"/>
      <c r="W1700" s="88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  <c r="CG1700" s="40"/>
      <c r="CH1700" s="40"/>
      <c r="CI1700" s="40"/>
      <c r="CJ1700" s="40"/>
      <c r="CK1700" s="40"/>
      <c r="CL1700" s="40"/>
      <c r="CM1700" s="40"/>
      <c r="CN1700" s="40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  <c r="FQ1700" s="40"/>
      <c r="FR1700" s="40"/>
      <c r="FS1700" s="40"/>
      <c r="FT1700" s="40"/>
      <c r="FU1700" s="40"/>
      <c r="FV1700" s="40"/>
      <c r="FW1700" s="40"/>
      <c r="FX1700" s="40"/>
      <c r="FY1700" s="40"/>
      <c r="FZ1700" s="40"/>
      <c r="GA1700" s="40"/>
      <c r="GB1700" s="40"/>
      <c r="GC1700" s="40"/>
      <c r="GD1700" s="40"/>
      <c r="GE1700" s="88"/>
      <c r="GF1700" s="88"/>
      <c r="GG1700" s="88"/>
      <c r="GH1700" s="88"/>
      <c r="GI1700" s="88"/>
      <c r="GJ1700" s="88"/>
      <c r="GK1700" s="88"/>
      <c r="GL1700" s="88"/>
      <c r="GM1700" s="88"/>
      <c r="GN1700" s="88"/>
    </row>
    <row r="1701" spans="1:196" s="195" customFormat="1">
      <c r="A1701" s="4"/>
      <c r="B1701" s="194"/>
      <c r="C1701" s="194"/>
      <c r="D1701" s="194"/>
      <c r="E1701" s="88"/>
      <c r="F1701" s="202"/>
      <c r="G1701" s="202"/>
      <c r="I1701" s="88"/>
      <c r="J1701" s="88"/>
      <c r="K1701" s="203"/>
      <c r="L1701" s="88"/>
      <c r="M1701" s="204"/>
      <c r="N1701" s="88"/>
      <c r="O1701" s="204"/>
      <c r="P1701" s="205"/>
      <c r="Q1701" s="88"/>
      <c r="R1701" s="88"/>
      <c r="S1701" s="88"/>
      <c r="T1701" s="88"/>
      <c r="U1701" s="88"/>
      <c r="V1701" s="88"/>
      <c r="W1701" s="88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  <c r="CG1701" s="40"/>
      <c r="CH1701" s="40"/>
      <c r="CI1701" s="40"/>
      <c r="CJ1701" s="40"/>
      <c r="CK1701" s="40"/>
      <c r="CL1701" s="40"/>
      <c r="CM1701" s="40"/>
      <c r="CN1701" s="40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  <c r="FQ1701" s="40"/>
      <c r="FR1701" s="40"/>
      <c r="FS1701" s="40"/>
      <c r="FT1701" s="40"/>
      <c r="FU1701" s="40"/>
      <c r="FV1701" s="40"/>
      <c r="FW1701" s="40"/>
      <c r="FX1701" s="40"/>
      <c r="FY1701" s="40"/>
      <c r="FZ1701" s="40"/>
      <c r="GA1701" s="40"/>
      <c r="GB1701" s="40"/>
      <c r="GC1701" s="40"/>
      <c r="GD1701" s="40"/>
      <c r="GE1701" s="88"/>
      <c r="GF1701" s="88"/>
      <c r="GG1701" s="88"/>
      <c r="GH1701" s="88"/>
      <c r="GI1701" s="88"/>
      <c r="GJ1701" s="88"/>
      <c r="GK1701" s="88"/>
      <c r="GL1701" s="88"/>
      <c r="GM1701" s="88"/>
      <c r="GN1701" s="88"/>
    </row>
    <row r="1702" spans="1:196" s="195" customFormat="1">
      <c r="A1702" s="4"/>
      <c r="B1702" s="194"/>
      <c r="C1702" s="194"/>
      <c r="D1702" s="194"/>
      <c r="E1702" s="88"/>
      <c r="F1702" s="202"/>
      <c r="G1702" s="202"/>
      <c r="I1702" s="88"/>
      <c r="J1702" s="88"/>
      <c r="K1702" s="203"/>
      <c r="L1702" s="88"/>
      <c r="M1702" s="204"/>
      <c r="N1702" s="88"/>
      <c r="O1702" s="204"/>
      <c r="P1702" s="205"/>
      <c r="Q1702" s="88"/>
      <c r="R1702" s="88"/>
      <c r="S1702" s="88"/>
      <c r="T1702" s="88"/>
      <c r="U1702" s="88"/>
      <c r="V1702" s="88"/>
      <c r="W1702" s="88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  <c r="CG1702" s="40"/>
      <c r="CH1702" s="40"/>
      <c r="CI1702" s="40"/>
      <c r="CJ1702" s="40"/>
      <c r="CK1702" s="40"/>
      <c r="CL1702" s="40"/>
      <c r="CM1702" s="40"/>
      <c r="CN1702" s="40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  <c r="FQ1702" s="40"/>
      <c r="FR1702" s="40"/>
      <c r="FS1702" s="40"/>
      <c r="FT1702" s="40"/>
      <c r="FU1702" s="40"/>
      <c r="FV1702" s="40"/>
      <c r="FW1702" s="40"/>
      <c r="FX1702" s="40"/>
      <c r="FY1702" s="40"/>
      <c r="FZ1702" s="40"/>
      <c r="GA1702" s="40"/>
      <c r="GB1702" s="40"/>
      <c r="GC1702" s="40"/>
      <c r="GD1702" s="40"/>
      <c r="GE1702" s="88"/>
      <c r="GF1702" s="88"/>
      <c r="GG1702" s="88"/>
      <c r="GH1702" s="88"/>
      <c r="GI1702" s="88"/>
      <c r="GJ1702" s="88"/>
      <c r="GK1702" s="88"/>
      <c r="GL1702" s="88"/>
      <c r="GM1702" s="88"/>
      <c r="GN1702" s="88"/>
    </row>
    <row r="1703" spans="1:196" s="195" customFormat="1">
      <c r="A1703" s="4"/>
      <c r="B1703" s="194"/>
      <c r="C1703" s="194"/>
      <c r="D1703" s="194"/>
      <c r="E1703" s="88"/>
      <c r="F1703" s="202"/>
      <c r="G1703" s="202"/>
      <c r="I1703" s="88"/>
      <c r="J1703" s="88"/>
      <c r="K1703" s="203"/>
      <c r="L1703" s="88"/>
      <c r="M1703" s="204"/>
      <c r="N1703" s="88"/>
      <c r="O1703" s="204"/>
      <c r="P1703" s="205"/>
      <c r="Q1703" s="88"/>
      <c r="R1703" s="88"/>
      <c r="S1703" s="88"/>
      <c r="T1703" s="88"/>
      <c r="U1703" s="88"/>
      <c r="V1703" s="88"/>
      <c r="W1703" s="88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  <c r="FQ1703" s="40"/>
      <c r="FR1703" s="40"/>
      <c r="FS1703" s="40"/>
      <c r="FT1703" s="40"/>
      <c r="FU1703" s="40"/>
      <c r="FV1703" s="40"/>
      <c r="FW1703" s="40"/>
      <c r="FX1703" s="40"/>
      <c r="FY1703" s="40"/>
      <c r="FZ1703" s="40"/>
      <c r="GA1703" s="40"/>
      <c r="GB1703" s="40"/>
      <c r="GC1703" s="40"/>
      <c r="GD1703" s="40"/>
      <c r="GE1703" s="88"/>
      <c r="GF1703" s="88"/>
      <c r="GG1703" s="88"/>
      <c r="GH1703" s="88"/>
      <c r="GI1703" s="88"/>
      <c r="GJ1703" s="88"/>
      <c r="GK1703" s="88"/>
      <c r="GL1703" s="88"/>
      <c r="GM1703" s="88"/>
      <c r="GN1703" s="88"/>
    </row>
    <row r="1704" spans="1:196" s="195" customFormat="1">
      <c r="A1704" s="4"/>
      <c r="B1704" s="194"/>
      <c r="C1704" s="194"/>
      <c r="D1704" s="194"/>
      <c r="E1704" s="88"/>
      <c r="F1704" s="202"/>
      <c r="G1704" s="202"/>
      <c r="I1704" s="88"/>
      <c r="J1704" s="88"/>
      <c r="K1704" s="203"/>
      <c r="L1704" s="88"/>
      <c r="M1704" s="204"/>
      <c r="N1704" s="88"/>
      <c r="O1704" s="204"/>
      <c r="P1704" s="205"/>
      <c r="Q1704" s="88"/>
      <c r="R1704" s="88"/>
      <c r="S1704" s="88"/>
      <c r="T1704" s="88"/>
      <c r="U1704" s="88"/>
      <c r="V1704" s="88"/>
      <c r="W1704" s="88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  <c r="FQ1704" s="40"/>
      <c r="FR1704" s="40"/>
      <c r="FS1704" s="40"/>
      <c r="FT1704" s="40"/>
      <c r="FU1704" s="40"/>
      <c r="FV1704" s="40"/>
      <c r="FW1704" s="40"/>
      <c r="FX1704" s="40"/>
      <c r="FY1704" s="40"/>
      <c r="FZ1704" s="40"/>
      <c r="GA1704" s="40"/>
      <c r="GB1704" s="40"/>
      <c r="GC1704" s="40"/>
      <c r="GD1704" s="40"/>
      <c r="GE1704" s="88"/>
      <c r="GF1704" s="88"/>
      <c r="GG1704" s="88"/>
      <c r="GH1704" s="88"/>
      <c r="GI1704" s="88"/>
      <c r="GJ1704" s="88"/>
      <c r="GK1704" s="88"/>
      <c r="GL1704" s="88"/>
      <c r="GM1704" s="88"/>
      <c r="GN1704" s="88"/>
    </row>
    <row r="1705" spans="1:196" s="195" customFormat="1">
      <c r="A1705" s="4"/>
      <c r="B1705" s="194"/>
      <c r="C1705" s="194"/>
      <c r="D1705" s="194"/>
      <c r="E1705" s="88"/>
      <c r="F1705" s="202"/>
      <c r="G1705" s="202"/>
      <c r="I1705" s="88"/>
      <c r="J1705" s="88"/>
      <c r="K1705" s="203"/>
      <c r="L1705" s="88"/>
      <c r="M1705" s="204"/>
      <c r="N1705" s="88"/>
      <c r="O1705" s="204"/>
      <c r="P1705" s="205"/>
      <c r="Q1705" s="88"/>
      <c r="R1705" s="88"/>
      <c r="S1705" s="88"/>
      <c r="T1705" s="88"/>
      <c r="U1705" s="88"/>
      <c r="V1705" s="88"/>
      <c r="W1705" s="88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  <c r="FQ1705" s="40"/>
      <c r="FR1705" s="40"/>
      <c r="FS1705" s="40"/>
      <c r="FT1705" s="40"/>
      <c r="FU1705" s="40"/>
      <c r="FV1705" s="40"/>
      <c r="FW1705" s="40"/>
      <c r="FX1705" s="40"/>
      <c r="FY1705" s="40"/>
      <c r="FZ1705" s="40"/>
      <c r="GA1705" s="40"/>
      <c r="GB1705" s="40"/>
      <c r="GC1705" s="40"/>
      <c r="GD1705" s="40"/>
      <c r="GE1705" s="88"/>
      <c r="GF1705" s="88"/>
      <c r="GG1705" s="88"/>
      <c r="GH1705" s="88"/>
      <c r="GI1705" s="88"/>
      <c r="GJ1705" s="88"/>
      <c r="GK1705" s="88"/>
      <c r="GL1705" s="88"/>
      <c r="GM1705" s="88"/>
      <c r="GN1705" s="88"/>
    </row>
    <row r="1706" spans="1:196" s="195" customFormat="1">
      <c r="A1706" s="4"/>
      <c r="B1706" s="194"/>
      <c r="C1706" s="194"/>
      <c r="D1706" s="194"/>
      <c r="E1706" s="88"/>
      <c r="F1706" s="202"/>
      <c r="G1706" s="202"/>
      <c r="I1706" s="88"/>
      <c r="J1706" s="88"/>
      <c r="K1706" s="203"/>
      <c r="L1706" s="88"/>
      <c r="M1706" s="204"/>
      <c r="N1706" s="88"/>
      <c r="O1706" s="204"/>
      <c r="P1706" s="205"/>
      <c r="Q1706" s="88"/>
      <c r="R1706" s="88"/>
      <c r="S1706" s="88"/>
      <c r="T1706" s="88"/>
      <c r="U1706" s="88"/>
      <c r="V1706" s="88"/>
      <c r="W1706" s="88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  <c r="FQ1706" s="40"/>
      <c r="FR1706" s="40"/>
      <c r="FS1706" s="40"/>
      <c r="FT1706" s="40"/>
      <c r="FU1706" s="40"/>
      <c r="FV1706" s="40"/>
      <c r="FW1706" s="40"/>
      <c r="FX1706" s="40"/>
      <c r="FY1706" s="40"/>
      <c r="FZ1706" s="40"/>
      <c r="GA1706" s="40"/>
      <c r="GB1706" s="40"/>
      <c r="GC1706" s="40"/>
      <c r="GD1706" s="40"/>
      <c r="GE1706" s="88"/>
      <c r="GF1706" s="88"/>
      <c r="GG1706" s="88"/>
      <c r="GH1706" s="88"/>
      <c r="GI1706" s="88"/>
      <c r="GJ1706" s="88"/>
      <c r="GK1706" s="88"/>
      <c r="GL1706" s="88"/>
      <c r="GM1706" s="88"/>
      <c r="GN1706" s="88"/>
    </row>
    <row r="1707" spans="1:196" s="195" customFormat="1">
      <c r="A1707" s="4"/>
      <c r="B1707" s="194"/>
      <c r="C1707" s="194"/>
      <c r="D1707" s="194"/>
      <c r="E1707" s="88"/>
      <c r="F1707" s="202"/>
      <c r="G1707" s="202"/>
      <c r="I1707" s="88"/>
      <c r="J1707" s="88"/>
      <c r="K1707" s="203"/>
      <c r="L1707" s="88"/>
      <c r="M1707" s="204"/>
      <c r="N1707" s="88"/>
      <c r="O1707" s="204"/>
      <c r="P1707" s="205"/>
      <c r="Q1707" s="88"/>
      <c r="R1707" s="88"/>
      <c r="S1707" s="88"/>
      <c r="T1707" s="88"/>
      <c r="U1707" s="88"/>
      <c r="V1707" s="88"/>
      <c r="W1707" s="88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  <c r="CG1707" s="40"/>
      <c r="CH1707" s="40"/>
      <c r="CI1707" s="40"/>
      <c r="CJ1707" s="40"/>
      <c r="CK1707" s="40"/>
      <c r="CL1707" s="40"/>
      <c r="CM1707" s="40"/>
      <c r="CN1707" s="40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  <c r="FQ1707" s="40"/>
      <c r="FR1707" s="40"/>
      <c r="FS1707" s="40"/>
      <c r="FT1707" s="40"/>
      <c r="FU1707" s="40"/>
      <c r="FV1707" s="40"/>
      <c r="FW1707" s="40"/>
      <c r="FX1707" s="40"/>
      <c r="FY1707" s="40"/>
      <c r="FZ1707" s="40"/>
      <c r="GA1707" s="40"/>
      <c r="GB1707" s="40"/>
      <c r="GC1707" s="40"/>
      <c r="GD1707" s="40"/>
      <c r="GE1707" s="88"/>
      <c r="GF1707" s="88"/>
      <c r="GG1707" s="88"/>
      <c r="GH1707" s="88"/>
      <c r="GI1707" s="88"/>
      <c r="GJ1707" s="88"/>
      <c r="GK1707" s="88"/>
      <c r="GL1707" s="88"/>
      <c r="GM1707" s="88"/>
      <c r="GN1707" s="88"/>
    </row>
    <row r="1708" spans="1:196" s="195" customFormat="1">
      <c r="A1708" s="4"/>
      <c r="B1708" s="194"/>
      <c r="C1708" s="194"/>
      <c r="D1708" s="194"/>
      <c r="E1708" s="88"/>
      <c r="F1708" s="202"/>
      <c r="G1708" s="202"/>
      <c r="I1708" s="88"/>
      <c r="J1708" s="88"/>
      <c r="K1708" s="203"/>
      <c r="L1708" s="88"/>
      <c r="M1708" s="204"/>
      <c r="N1708" s="88"/>
      <c r="O1708" s="204"/>
      <c r="P1708" s="205"/>
      <c r="Q1708" s="88"/>
      <c r="R1708" s="88"/>
      <c r="S1708" s="88"/>
      <c r="T1708" s="88"/>
      <c r="U1708" s="88"/>
      <c r="V1708" s="88"/>
      <c r="W1708" s="88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  <c r="CG1708" s="40"/>
      <c r="CH1708" s="40"/>
      <c r="CI1708" s="40"/>
      <c r="CJ1708" s="40"/>
      <c r="CK1708" s="40"/>
      <c r="CL1708" s="40"/>
      <c r="CM1708" s="40"/>
      <c r="CN1708" s="40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  <c r="FQ1708" s="40"/>
      <c r="FR1708" s="40"/>
      <c r="FS1708" s="40"/>
      <c r="FT1708" s="40"/>
      <c r="FU1708" s="40"/>
      <c r="FV1708" s="40"/>
      <c r="FW1708" s="40"/>
      <c r="FX1708" s="40"/>
      <c r="FY1708" s="40"/>
      <c r="FZ1708" s="40"/>
      <c r="GA1708" s="40"/>
      <c r="GB1708" s="40"/>
      <c r="GC1708" s="40"/>
      <c r="GD1708" s="40"/>
      <c r="GE1708" s="88"/>
      <c r="GF1708" s="88"/>
      <c r="GG1708" s="88"/>
      <c r="GH1708" s="88"/>
      <c r="GI1708" s="88"/>
      <c r="GJ1708" s="88"/>
      <c r="GK1708" s="88"/>
      <c r="GL1708" s="88"/>
      <c r="GM1708" s="88"/>
      <c r="GN1708" s="88"/>
    </row>
    <row r="1709" spans="1:196" s="195" customFormat="1">
      <c r="A1709" s="4"/>
      <c r="B1709" s="194"/>
      <c r="C1709" s="194"/>
      <c r="D1709" s="194"/>
      <c r="E1709" s="88"/>
      <c r="F1709" s="202"/>
      <c r="G1709" s="202"/>
      <c r="I1709" s="88"/>
      <c r="J1709" s="88"/>
      <c r="K1709" s="203"/>
      <c r="L1709" s="88"/>
      <c r="M1709" s="204"/>
      <c r="N1709" s="88"/>
      <c r="O1709" s="204"/>
      <c r="P1709" s="205"/>
      <c r="Q1709" s="88"/>
      <c r="R1709" s="88"/>
      <c r="S1709" s="88"/>
      <c r="T1709" s="88"/>
      <c r="U1709" s="88"/>
      <c r="V1709" s="88"/>
      <c r="W1709" s="88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  <c r="CG1709" s="40"/>
      <c r="CH1709" s="40"/>
      <c r="CI1709" s="40"/>
      <c r="CJ1709" s="40"/>
      <c r="CK1709" s="40"/>
      <c r="CL1709" s="40"/>
      <c r="CM1709" s="40"/>
      <c r="CN1709" s="40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  <c r="FQ1709" s="40"/>
      <c r="FR1709" s="40"/>
      <c r="FS1709" s="40"/>
      <c r="FT1709" s="40"/>
      <c r="FU1709" s="40"/>
      <c r="FV1709" s="40"/>
      <c r="FW1709" s="40"/>
      <c r="FX1709" s="40"/>
      <c r="FY1709" s="40"/>
      <c r="FZ1709" s="40"/>
      <c r="GA1709" s="40"/>
      <c r="GB1709" s="40"/>
      <c r="GC1709" s="40"/>
      <c r="GD1709" s="40"/>
      <c r="GE1709" s="88"/>
      <c r="GF1709" s="88"/>
      <c r="GG1709" s="88"/>
      <c r="GH1709" s="88"/>
      <c r="GI1709" s="88"/>
      <c r="GJ1709" s="88"/>
      <c r="GK1709" s="88"/>
      <c r="GL1709" s="88"/>
      <c r="GM1709" s="88"/>
      <c r="GN1709" s="88"/>
    </row>
    <row r="1710" spans="1:196" s="195" customFormat="1">
      <c r="A1710" s="4"/>
      <c r="B1710" s="194"/>
      <c r="C1710" s="194"/>
      <c r="D1710" s="194"/>
      <c r="E1710" s="88"/>
      <c r="F1710" s="202"/>
      <c r="G1710" s="202"/>
      <c r="I1710" s="88"/>
      <c r="J1710" s="88"/>
      <c r="K1710" s="203"/>
      <c r="L1710" s="88"/>
      <c r="M1710" s="204"/>
      <c r="N1710" s="88"/>
      <c r="O1710" s="204"/>
      <c r="P1710" s="205"/>
      <c r="Q1710" s="88"/>
      <c r="R1710" s="88"/>
      <c r="S1710" s="88"/>
      <c r="T1710" s="88"/>
      <c r="U1710" s="88"/>
      <c r="V1710" s="88"/>
      <c r="W1710" s="88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  <c r="CG1710" s="40"/>
      <c r="CH1710" s="40"/>
      <c r="CI1710" s="40"/>
      <c r="CJ1710" s="40"/>
      <c r="CK1710" s="40"/>
      <c r="CL1710" s="40"/>
      <c r="CM1710" s="40"/>
      <c r="CN1710" s="40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  <c r="FQ1710" s="40"/>
      <c r="FR1710" s="40"/>
      <c r="FS1710" s="40"/>
      <c r="FT1710" s="40"/>
      <c r="FU1710" s="40"/>
      <c r="FV1710" s="40"/>
      <c r="FW1710" s="40"/>
      <c r="FX1710" s="40"/>
      <c r="FY1710" s="40"/>
      <c r="FZ1710" s="40"/>
      <c r="GA1710" s="40"/>
      <c r="GB1710" s="40"/>
      <c r="GC1710" s="40"/>
      <c r="GD1710" s="40"/>
      <c r="GE1710" s="88"/>
      <c r="GF1710" s="88"/>
      <c r="GG1710" s="88"/>
      <c r="GH1710" s="88"/>
      <c r="GI1710" s="88"/>
      <c r="GJ1710" s="88"/>
      <c r="GK1710" s="88"/>
      <c r="GL1710" s="88"/>
      <c r="GM1710" s="88"/>
      <c r="GN1710" s="88"/>
    </row>
    <row r="1711" spans="1:196" s="195" customFormat="1">
      <c r="A1711" s="4"/>
      <c r="B1711" s="194"/>
      <c r="C1711" s="194"/>
      <c r="D1711" s="194"/>
      <c r="E1711" s="88"/>
      <c r="F1711" s="202"/>
      <c r="G1711" s="202"/>
      <c r="I1711" s="88"/>
      <c r="J1711" s="88"/>
      <c r="K1711" s="203"/>
      <c r="L1711" s="88"/>
      <c r="M1711" s="204"/>
      <c r="N1711" s="88"/>
      <c r="O1711" s="204"/>
      <c r="P1711" s="205"/>
      <c r="Q1711" s="88"/>
      <c r="R1711" s="88"/>
      <c r="S1711" s="88"/>
      <c r="T1711" s="88"/>
      <c r="U1711" s="88"/>
      <c r="V1711" s="88"/>
      <c r="W1711" s="88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  <c r="CG1711" s="40"/>
      <c r="CH1711" s="40"/>
      <c r="CI1711" s="40"/>
      <c r="CJ1711" s="40"/>
      <c r="CK1711" s="40"/>
      <c r="CL1711" s="40"/>
      <c r="CM1711" s="40"/>
      <c r="CN1711" s="40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  <c r="FQ1711" s="40"/>
      <c r="FR1711" s="40"/>
      <c r="FS1711" s="40"/>
      <c r="FT1711" s="40"/>
      <c r="FU1711" s="40"/>
      <c r="FV1711" s="40"/>
      <c r="FW1711" s="40"/>
      <c r="FX1711" s="40"/>
      <c r="FY1711" s="40"/>
      <c r="FZ1711" s="40"/>
      <c r="GA1711" s="40"/>
      <c r="GB1711" s="40"/>
      <c r="GC1711" s="40"/>
      <c r="GD1711" s="40"/>
      <c r="GE1711" s="88"/>
      <c r="GF1711" s="88"/>
      <c r="GG1711" s="88"/>
      <c r="GH1711" s="88"/>
      <c r="GI1711" s="88"/>
      <c r="GJ1711" s="88"/>
      <c r="GK1711" s="88"/>
      <c r="GL1711" s="88"/>
      <c r="GM1711" s="88"/>
      <c r="GN1711" s="88"/>
    </row>
    <row r="1712" spans="1:196" s="195" customFormat="1">
      <c r="A1712" s="4"/>
      <c r="B1712" s="194"/>
      <c r="C1712" s="194"/>
      <c r="D1712" s="194"/>
      <c r="E1712" s="88"/>
      <c r="F1712" s="202"/>
      <c r="G1712" s="202"/>
      <c r="I1712" s="88"/>
      <c r="J1712" s="88"/>
      <c r="K1712" s="203"/>
      <c r="L1712" s="88"/>
      <c r="M1712" s="204"/>
      <c r="N1712" s="88"/>
      <c r="O1712" s="204"/>
      <c r="P1712" s="205"/>
      <c r="Q1712" s="88"/>
      <c r="R1712" s="88"/>
      <c r="S1712" s="88"/>
      <c r="T1712" s="88"/>
      <c r="U1712" s="88"/>
      <c r="V1712" s="88"/>
      <c r="W1712" s="88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  <c r="CG1712" s="40"/>
      <c r="CH1712" s="40"/>
      <c r="CI1712" s="40"/>
      <c r="CJ1712" s="40"/>
      <c r="CK1712" s="40"/>
      <c r="CL1712" s="40"/>
      <c r="CM1712" s="40"/>
      <c r="CN1712" s="40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  <c r="FQ1712" s="40"/>
      <c r="FR1712" s="40"/>
      <c r="FS1712" s="40"/>
      <c r="FT1712" s="40"/>
      <c r="FU1712" s="40"/>
      <c r="FV1712" s="40"/>
      <c r="FW1712" s="40"/>
      <c r="FX1712" s="40"/>
      <c r="FY1712" s="40"/>
      <c r="FZ1712" s="40"/>
      <c r="GA1712" s="40"/>
      <c r="GB1712" s="40"/>
      <c r="GC1712" s="40"/>
      <c r="GD1712" s="40"/>
      <c r="GE1712" s="88"/>
      <c r="GF1712" s="88"/>
      <c r="GG1712" s="88"/>
      <c r="GH1712" s="88"/>
      <c r="GI1712" s="88"/>
      <c r="GJ1712" s="88"/>
      <c r="GK1712" s="88"/>
      <c r="GL1712" s="88"/>
      <c r="GM1712" s="88"/>
      <c r="GN1712" s="88"/>
    </row>
    <row r="1713" spans="1:196" s="195" customFormat="1">
      <c r="A1713" s="4"/>
      <c r="B1713" s="194"/>
      <c r="C1713" s="194"/>
      <c r="D1713" s="194"/>
      <c r="E1713" s="88"/>
      <c r="F1713" s="202"/>
      <c r="G1713" s="202"/>
      <c r="I1713" s="88"/>
      <c r="J1713" s="88"/>
      <c r="K1713" s="203"/>
      <c r="L1713" s="88"/>
      <c r="M1713" s="204"/>
      <c r="N1713" s="88"/>
      <c r="O1713" s="204"/>
      <c r="P1713" s="205"/>
      <c r="Q1713" s="88"/>
      <c r="R1713" s="88"/>
      <c r="S1713" s="88"/>
      <c r="T1713" s="88"/>
      <c r="U1713" s="88"/>
      <c r="V1713" s="88"/>
      <c r="W1713" s="88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  <c r="CG1713" s="40"/>
      <c r="CH1713" s="40"/>
      <c r="CI1713" s="40"/>
      <c r="CJ1713" s="40"/>
      <c r="CK1713" s="40"/>
      <c r="CL1713" s="40"/>
      <c r="CM1713" s="40"/>
      <c r="CN1713" s="40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  <c r="FQ1713" s="40"/>
      <c r="FR1713" s="40"/>
      <c r="FS1713" s="40"/>
      <c r="FT1713" s="40"/>
      <c r="FU1713" s="40"/>
      <c r="FV1713" s="40"/>
      <c r="FW1713" s="40"/>
      <c r="FX1713" s="40"/>
      <c r="FY1713" s="40"/>
      <c r="FZ1713" s="40"/>
      <c r="GA1713" s="40"/>
      <c r="GB1713" s="40"/>
      <c r="GC1713" s="40"/>
      <c r="GD1713" s="40"/>
      <c r="GE1713" s="88"/>
      <c r="GF1713" s="88"/>
      <c r="GG1713" s="88"/>
      <c r="GH1713" s="88"/>
      <c r="GI1713" s="88"/>
      <c r="GJ1713" s="88"/>
      <c r="GK1713" s="88"/>
      <c r="GL1713" s="88"/>
      <c r="GM1713" s="88"/>
      <c r="GN1713" s="88"/>
    </row>
    <row r="1714" spans="1:196" s="195" customFormat="1">
      <c r="A1714" s="4"/>
      <c r="B1714" s="194"/>
      <c r="C1714" s="194"/>
      <c r="D1714" s="194"/>
      <c r="E1714" s="88"/>
      <c r="F1714" s="202"/>
      <c r="G1714" s="202"/>
      <c r="I1714" s="88"/>
      <c r="J1714" s="88"/>
      <c r="K1714" s="203"/>
      <c r="L1714" s="88"/>
      <c r="M1714" s="204"/>
      <c r="N1714" s="88"/>
      <c r="O1714" s="204"/>
      <c r="P1714" s="205"/>
      <c r="Q1714" s="88"/>
      <c r="R1714" s="88"/>
      <c r="S1714" s="88"/>
      <c r="T1714" s="88"/>
      <c r="U1714" s="88"/>
      <c r="V1714" s="88"/>
      <c r="W1714" s="88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  <c r="CG1714" s="40"/>
      <c r="CH1714" s="40"/>
      <c r="CI1714" s="40"/>
      <c r="CJ1714" s="40"/>
      <c r="CK1714" s="40"/>
      <c r="CL1714" s="40"/>
      <c r="CM1714" s="40"/>
      <c r="CN1714" s="40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  <c r="FQ1714" s="40"/>
      <c r="FR1714" s="40"/>
      <c r="FS1714" s="40"/>
      <c r="FT1714" s="40"/>
      <c r="FU1714" s="40"/>
      <c r="FV1714" s="40"/>
      <c r="FW1714" s="40"/>
      <c r="FX1714" s="40"/>
      <c r="FY1714" s="40"/>
      <c r="FZ1714" s="40"/>
      <c r="GA1714" s="40"/>
      <c r="GB1714" s="40"/>
      <c r="GC1714" s="40"/>
      <c r="GD1714" s="40"/>
      <c r="GE1714" s="88"/>
      <c r="GF1714" s="88"/>
      <c r="GG1714" s="88"/>
      <c r="GH1714" s="88"/>
      <c r="GI1714" s="88"/>
      <c r="GJ1714" s="88"/>
      <c r="GK1714" s="88"/>
      <c r="GL1714" s="88"/>
      <c r="GM1714" s="88"/>
      <c r="GN1714" s="88"/>
    </row>
    <row r="1715" spans="1:196" s="195" customFormat="1">
      <c r="A1715" s="4"/>
      <c r="B1715" s="194"/>
      <c r="C1715" s="194"/>
      <c r="D1715" s="194"/>
      <c r="E1715" s="88"/>
      <c r="F1715" s="202"/>
      <c r="G1715" s="202"/>
      <c r="I1715" s="88"/>
      <c r="J1715" s="88"/>
      <c r="K1715" s="203"/>
      <c r="L1715" s="88"/>
      <c r="M1715" s="204"/>
      <c r="N1715" s="88"/>
      <c r="O1715" s="204"/>
      <c r="P1715" s="205"/>
      <c r="Q1715" s="88"/>
      <c r="R1715" s="88"/>
      <c r="S1715" s="88"/>
      <c r="T1715" s="88"/>
      <c r="U1715" s="88"/>
      <c r="V1715" s="88"/>
      <c r="W1715" s="88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  <c r="CG1715" s="40"/>
      <c r="CH1715" s="40"/>
      <c r="CI1715" s="40"/>
      <c r="CJ1715" s="40"/>
      <c r="CK1715" s="40"/>
      <c r="CL1715" s="40"/>
      <c r="CM1715" s="40"/>
      <c r="CN1715" s="40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  <c r="FQ1715" s="40"/>
      <c r="FR1715" s="40"/>
      <c r="FS1715" s="40"/>
      <c r="FT1715" s="40"/>
      <c r="FU1715" s="40"/>
      <c r="FV1715" s="40"/>
      <c r="FW1715" s="40"/>
      <c r="FX1715" s="40"/>
      <c r="FY1715" s="40"/>
      <c r="FZ1715" s="40"/>
      <c r="GA1715" s="40"/>
      <c r="GB1715" s="40"/>
      <c r="GC1715" s="40"/>
      <c r="GD1715" s="40"/>
      <c r="GE1715" s="88"/>
      <c r="GF1715" s="88"/>
      <c r="GG1715" s="88"/>
      <c r="GH1715" s="88"/>
      <c r="GI1715" s="88"/>
      <c r="GJ1715" s="88"/>
      <c r="GK1715" s="88"/>
      <c r="GL1715" s="88"/>
      <c r="GM1715" s="88"/>
      <c r="GN1715" s="88"/>
    </row>
    <row r="1716" spans="1:196" s="195" customFormat="1">
      <c r="A1716" s="4"/>
      <c r="B1716" s="194"/>
      <c r="C1716" s="194"/>
      <c r="D1716" s="194"/>
      <c r="E1716" s="88"/>
      <c r="F1716" s="202"/>
      <c r="G1716" s="202"/>
      <c r="I1716" s="88"/>
      <c r="J1716" s="88"/>
      <c r="K1716" s="203"/>
      <c r="L1716" s="88"/>
      <c r="M1716" s="204"/>
      <c r="N1716" s="88"/>
      <c r="O1716" s="204"/>
      <c r="P1716" s="205"/>
      <c r="Q1716" s="88"/>
      <c r="R1716" s="88"/>
      <c r="S1716" s="88"/>
      <c r="T1716" s="88"/>
      <c r="U1716" s="88"/>
      <c r="V1716" s="88"/>
      <c r="W1716" s="88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  <c r="CG1716" s="40"/>
      <c r="CH1716" s="40"/>
      <c r="CI1716" s="40"/>
      <c r="CJ1716" s="40"/>
      <c r="CK1716" s="40"/>
      <c r="CL1716" s="40"/>
      <c r="CM1716" s="40"/>
      <c r="CN1716" s="40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  <c r="FQ1716" s="40"/>
      <c r="FR1716" s="40"/>
      <c r="FS1716" s="40"/>
      <c r="FT1716" s="40"/>
      <c r="FU1716" s="40"/>
      <c r="FV1716" s="40"/>
      <c r="FW1716" s="40"/>
      <c r="FX1716" s="40"/>
      <c r="FY1716" s="40"/>
      <c r="FZ1716" s="40"/>
      <c r="GA1716" s="40"/>
      <c r="GB1716" s="40"/>
      <c r="GC1716" s="40"/>
      <c r="GD1716" s="40"/>
      <c r="GE1716" s="88"/>
      <c r="GF1716" s="88"/>
      <c r="GG1716" s="88"/>
      <c r="GH1716" s="88"/>
      <c r="GI1716" s="88"/>
      <c r="GJ1716" s="88"/>
      <c r="GK1716" s="88"/>
      <c r="GL1716" s="88"/>
      <c r="GM1716" s="88"/>
      <c r="GN1716" s="88"/>
    </row>
    <row r="1717" spans="1:196" s="195" customFormat="1">
      <c r="A1717" s="4"/>
      <c r="B1717" s="194"/>
      <c r="C1717" s="194"/>
      <c r="D1717" s="194"/>
      <c r="E1717" s="88"/>
      <c r="F1717" s="202"/>
      <c r="G1717" s="202"/>
      <c r="I1717" s="88"/>
      <c r="J1717" s="88"/>
      <c r="K1717" s="203"/>
      <c r="L1717" s="88"/>
      <c r="M1717" s="204"/>
      <c r="N1717" s="88"/>
      <c r="O1717" s="204"/>
      <c r="P1717" s="205"/>
      <c r="Q1717" s="88"/>
      <c r="R1717" s="88"/>
      <c r="S1717" s="88"/>
      <c r="T1717" s="88"/>
      <c r="U1717" s="88"/>
      <c r="V1717" s="88"/>
      <c r="W1717" s="88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  <c r="CG1717" s="40"/>
      <c r="CH1717" s="40"/>
      <c r="CI1717" s="40"/>
      <c r="CJ1717" s="40"/>
      <c r="CK1717" s="40"/>
      <c r="CL1717" s="40"/>
      <c r="CM1717" s="40"/>
      <c r="CN1717" s="40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  <c r="FQ1717" s="40"/>
      <c r="FR1717" s="40"/>
      <c r="FS1717" s="40"/>
      <c r="FT1717" s="40"/>
      <c r="FU1717" s="40"/>
      <c r="FV1717" s="40"/>
      <c r="FW1717" s="40"/>
      <c r="FX1717" s="40"/>
      <c r="FY1717" s="40"/>
      <c r="FZ1717" s="40"/>
      <c r="GA1717" s="40"/>
      <c r="GB1717" s="40"/>
      <c r="GC1717" s="40"/>
      <c r="GD1717" s="40"/>
      <c r="GE1717" s="88"/>
      <c r="GF1717" s="88"/>
      <c r="GG1717" s="88"/>
      <c r="GH1717" s="88"/>
      <c r="GI1717" s="88"/>
      <c r="GJ1717" s="88"/>
      <c r="GK1717" s="88"/>
      <c r="GL1717" s="88"/>
      <c r="GM1717" s="88"/>
      <c r="GN1717" s="88"/>
    </row>
    <row r="1718" spans="1:196" s="195" customFormat="1">
      <c r="A1718" s="4"/>
      <c r="B1718" s="194"/>
      <c r="C1718" s="194"/>
      <c r="D1718" s="194"/>
      <c r="E1718" s="88"/>
      <c r="F1718" s="202"/>
      <c r="G1718" s="202"/>
      <c r="I1718" s="88"/>
      <c r="J1718" s="88"/>
      <c r="K1718" s="203"/>
      <c r="L1718" s="88"/>
      <c r="M1718" s="204"/>
      <c r="N1718" s="88"/>
      <c r="O1718" s="204"/>
      <c r="P1718" s="205"/>
      <c r="Q1718" s="88"/>
      <c r="R1718" s="88"/>
      <c r="S1718" s="88"/>
      <c r="T1718" s="88"/>
      <c r="U1718" s="88"/>
      <c r="V1718" s="88"/>
      <c r="W1718" s="88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  <c r="CG1718" s="40"/>
      <c r="CH1718" s="40"/>
      <c r="CI1718" s="40"/>
      <c r="CJ1718" s="40"/>
      <c r="CK1718" s="40"/>
      <c r="CL1718" s="40"/>
      <c r="CM1718" s="40"/>
      <c r="CN1718" s="40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  <c r="FQ1718" s="40"/>
      <c r="FR1718" s="40"/>
      <c r="FS1718" s="40"/>
      <c r="FT1718" s="40"/>
      <c r="FU1718" s="40"/>
      <c r="FV1718" s="40"/>
      <c r="FW1718" s="40"/>
      <c r="FX1718" s="40"/>
      <c r="FY1718" s="40"/>
      <c r="FZ1718" s="40"/>
      <c r="GA1718" s="40"/>
      <c r="GB1718" s="40"/>
      <c r="GC1718" s="40"/>
      <c r="GD1718" s="40"/>
      <c r="GE1718" s="88"/>
      <c r="GF1718" s="88"/>
      <c r="GG1718" s="88"/>
      <c r="GH1718" s="88"/>
      <c r="GI1718" s="88"/>
      <c r="GJ1718" s="88"/>
      <c r="GK1718" s="88"/>
      <c r="GL1718" s="88"/>
      <c r="GM1718" s="88"/>
      <c r="GN1718" s="88"/>
    </row>
    <row r="1719" spans="1:196" s="195" customFormat="1">
      <c r="A1719" s="4"/>
      <c r="B1719" s="194"/>
      <c r="C1719" s="194"/>
      <c r="D1719" s="194"/>
      <c r="E1719" s="88"/>
      <c r="F1719" s="202"/>
      <c r="G1719" s="202"/>
      <c r="I1719" s="88"/>
      <c r="J1719" s="88"/>
      <c r="K1719" s="203"/>
      <c r="L1719" s="88"/>
      <c r="M1719" s="204"/>
      <c r="N1719" s="88"/>
      <c r="O1719" s="204"/>
      <c r="P1719" s="205"/>
      <c r="Q1719" s="88"/>
      <c r="R1719" s="88"/>
      <c r="S1719" s="88"/>
      <c r="T1719" s="88"/>
      <c r="U1719" s="88"/>
      <c r="V1719" s="88"/>
      <c r="W1719" s="88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  <c r="CG1719" s="40"/>
      <c r="CH1719" s="40"/>
      <c r="CI1719" s="40"/>
      <c r="CJ1719" s="40"/>
      <c r="CK1719" s="40"/>
      <c r="CL1719" s="40"/>
      <c r="CM1719" s="40"/>
      <c r="CN1719" s="40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  <c r="FQ1719" s="40"/>
      <c r="FR1719" s="40"/>
      <c r="FS1719" s="40"/>
      <c r="FT1719" s="40"/>
      <c r="FU1719" s="40"/>
      <c r="FV1719" s="40"/>
      <c r="FW1719" s="40"/>
      <c r="FX1719" s="40"/>
      <c r="FY1719" s="40"/>
      <c r="FZ1719" s="40"/>
      <c r="GA1719" s="40"/>
      <c r="GB1719" s="40"/>
      <c r="GC1719" s="40"/>
      <c r="GD1719" s="40"/>
      <c r="GE1719" s="88"/>
      <c r="GF1719" s="88"/>
      <c r="GG1719" s="88"/>
      <c r="GH1719" s="88"/>
      <c r="GI1719" s="88"/>
      <c r="GJ1719" s="88"/>
      <c r="GK1719" s="88"/>
      <c r="GL1719" s="88"/>
      <c r="GM1719" s="88"/>
      <c r="GN1719" s="88"/>
    </row>
    <row r="1720" spans="1:196" s="195" customFormat="1">
      <c r="A1720" s="4"/>
      <c r="B1720" s="194"/>
      <c r="C1720" s="194"/>
      <c r="D1720" s="194"/>
      <c r="E1720" s="88"/>
      <c r="F1720" s="202"/>
      <c r="G1720" s="202"/>
      <c r="I1720" s="88"/>
      <c r="J1720" s="88"/>
      <c r="K1720" s="203"/>
      <c r="L1720" s="88"/>
      <c r="M1720" s="204"/>
      <c r="N1720" s="88"/>
      <c r="O1720" s="204"/>
      <c r="P1720" s="205"/>
      <c r="Q1720" s="88"/>
      <c r="R1720" s="88"/>
      <c r="S1720" s="88"/>
      <c r="T1720" s="88"/>
      <c r="U1720" s="88"/>
      <c r="V1720" s="88"/>
      <c r="W1720" s="88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  <c r="CG1720" s="40"/>
      <c r="CH1720" s="40"/>
      <c r="CI1720" s="40"/>
      <c r="CJ1720" s="40"/>
      <c r="CK1720" s="40"/>
      <c r="CL1720" s="40"/>
      <c r="CM1720" s="40"/>
      <c r="CN1720" s="40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  <c r="FQ1720" s="40"/>
      <c r="FR1720" s="40"/>
      <c r="FS1720" s="40"/>
      <c r="FT1720" s="40"/>
      <c r="FU1720" s="40"/>
      <c r="FV1720" s="40"/>
      <c r="FW1720" s="40"/>
      <c r="FX1720" s="40"/>
      <c r="FY1720" s="40"/>
      <c r="FZ1720" s="40"/>
      <c r="GA1720" s="40"/>
      <c r="GB1720" s="40"/>
      <c r="GC1720" s="40"/>
      <c r="GD1720" s="40"/>
      <c r="GE1720" s="88"/>
      <c r="GF1720" s="88"/>
      <c r="GG1720" s="88"/>
      <c r="GH1720" s="88"/>
      <c r="GI1720" s="88"/>
      <c r="GJ1720" s="88"/>
      <c r="GK1720" s="88"/>
      <c r="GL1720" s="88"/>
      <c r="GM1720" s="88"/>
      <c r="GN1720" s="88"/>
    </row>
    <row r="1721" spans="1:196" s="195" customFormat="1">
      <c r="A1721" s="4"/>
      <c r="B1721" s="194"/>
      <c r="C1721" s="194"/>
      <c r="D1721" s="194"/>
      <c r="E1721" s="88"/>
      <c r="F1721" s="202"/>
      <c r="G1721" s="202"/>
      <c r="I1721" s="88"/>
      <c r="J1721" s="88"/>
      <c r="K1721" s="203"/>
      <c r="L1721" s="88"/>
      <c r="M1721" s="204"/>
      <c r="N1721" s="88"/>
      <c r="O1721" s="204"/>
      <c r="P1721" s="205"/>
      <c r="Q1721" s="88"/>
      <c r="R1721" s="88"/>
      <c r="S1721" s="88"/>
      <c r="T1721" s="88"/>
      <c r="U1721" s="88"/>
      <c r="V1721" s="88"/>
      <c r="W1721" s="88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  <c r="CG1721" s="40"/>
      <c r="CH1721" s="40"/>
      <c r="CI1721" s="40"/>
      <c r="CJ1721" s="40"/>
      <c r="CK1721" s="40"/>
      <c r="CL1721" s="40"/>
      <c r="CM1721" s="40"/>
      <c r="CN1721" s="40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  <c r="FQ1721" s="40"/>
      <c r="FR1721" s="40"/>
      <c r="FS1721" s="40"/>
      <c r="FT1721" s="40"/>
      <c r="FU1721" s="40"/>
      <c r="FV1721" s="40"/>
      <c r="FW1721" s="40"/>
      <c r="FX1721" s="40"/>
      <c r="FY1721" s="40"/>
      <c r="FZ1721" s="40"/>
      <c r="GA1721" s="40"/>
      <c r="GB1721" s="40"/>
      <c r="GC1721" s="40"/>
      <c r="GD1721" s="40"/>
      <c r="GE1721" s="88"/>
      <c r="GF1721" s="88"/>
      <c r="GG1721" s="88"/>
      <c r="GH1721" s="88"/>
      <c r="GI1721" s="88"/>
      <c r="GJ1721" s="88"/>
      <c r="GK1721" s="88"/>
      <c r="GL1721" s="88"/>
      <c r="GM1721" s="88"/>
      <c r="GN1721" s="88"/>
    </row>
    <row r="1722" spans="1:196" s="195" customFormat="1">
      <c r="A1722" s="4"/>
      <c r="B1722" s="194"/>
      <c r="C1722" s="194"/>
      <c r="D1722" s="194"/>
      <c r="E1722" s="88"/>
      <c r="F1722" s="202"/>
      <c r="G1722" s="202"/>
      <c r="I1722" s="88"/>
      <c r="J1722" s="88"/>
      <c r="K1722" s="203"/>
      <c r="L1722" s="88"/>
      <c r="M1722" s="204"/>
      <c r="N1722" s="88"/>
      <c r="O1722" s="204"/>
      <c r="P1722" s="205"/>
      <c r="Q1722" s="88"/>
      <c r="R1722" s="88"/>
      <c r="S1722" s="88"/>
      <c r="T1722" s="88"/>
      <c r="U1722" s="88"/>
      <c r="V1722" s="88"/>
      <c r="W1722" s="88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  <c r="CG1722" s="40"/>
      <c r="CH1722" s="40"/>
      <c r="CI1722" s="40"/>
      <c r="CJ1722" s="40"/>
      <c r="CK1722" s="40"/>
      <c r="CL1722" s="40"/>
      <c r="CM1722" s="40"/>
      <c r="CN1722" s="40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  <c r="FQ1722" s="40"/>
      <c r="FR1722" s="40"/>
      <c r="FS1722" s="40"/>
      <c r="FT1722" s="40"/>
      <c r="FU1722" s="40"/>
      <c r="FV1722" s="40"/>
      <c r="FW1722" s="40"/>
      <c r="FX1722" s="40"/>
      <c r="FY1722" s="40"/>
      <c r="FZ1722" s="40"/>
      <c r="GA1722" s="40"/>
      <c r="GB1722" s="40"/>
      <c r="GC1722" s="40"/>
      <c r="GD1722" s="40"/>
      <c r="GE1722" s="88"/>
      <c r="GF1722" s="88"/>
      <c r="GG1722" s="88"/>
      <c r="GH1722" s="88"/>
      <c r="GI1722" s="88"/>
      <c r="GJ1722" s="88"/>
      <c r="GK1722" s="88"/>
      <c r="GL1722" s="88"/>
      <c r="GM1722" s="88"/>
      <c r="GN1722" s="88"/>
    </row>
    <row r="1723" spans="1:196" s="195" customFormat="1">
      <c r="A1723" s="4"/>
      <c r="B1723" s="194"/>
      <c r="C1723" s="194"/>
      <c r="D1723" s="194"/>
      <c r="E1723" s="88"/>
      <c r="F1723" s="202"/>
      <c r="G1723" s="202"/>
      <c r="I1723" s="88"/>
      <c r="J1723" s="88"/>
      <c r="K1723" s="203"/>
      <c r="L1723" s="88"/>
      <c r="M1723" s="204"/>
      <c r="N1723" s="88"/>
      <c r="O1723" s="204"/>
      <c r="P1723" s="205"/>
      <c r="Q1723" s="88"/>
      <c r="R1723" s="88"/>
      <c r="S1723" s="88"/>
      <c r="T1723" s="88"/>
      <c r="U1723" s="88"/>
      <c r="V1723" s="88"/>
      <c r="W1723" s="88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  <c r="CG1723" s="40"/>
      <c r="CH1723" s="40"/>
      <c r="CI1723" s="40"/>
      <c r="CJ1723" s="40"/>
      <c r="CK1723" s="40"/>
      <c r="CL1723" s="40"/>
      <c r="CM1723" s="40"/>
      <c r="CN1723" s="40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  <c r="FQ1723" s="40"/>
      <c r="FR1723" s="40"/>
      <c r="FS1723" s="40"/>
      <c r="FT1723" s="40"/>
      <c r="FU1723" s="40"/>
      <c r="FV1723" s="40"/>
      <c r="FW1723" s="40"/>
      <c r="FX1723" s="40"/>
      <c r="FY1723" s="40"/>
      <c r="FZ1723" s="40"/>
      <c r="GA1723" s="40"/>
      <c r="GB1723" s="40"/>
      <c r="GC1723" s="40"/>
      <c r="GD1723" s="40"/>
      <c r="GE1723" s="88"/>
      <c r="GF1723" s="88"/>
      <c r="GG1723" s="88"/>
      <c r="GH1723" s="88"/>
      <c r="GI1723" s="88"/>
      <c r="GJ1723" s="88"/>
      <c r="GK1723" s="88"/>
      <c r="GL1723" s="88"/>
      <c r="GM1723" s="88"/>
      <c r="GN1723" s="88"/>
    </row>
    <row r="1724" spans="1:196" s="195" customFormat="1">
      <c r="A1724" s="4"/>
      <c r="B1724" s="194"/>
      <c r="C1724" s="194"/>
      <c r="D1724" s="194"/>
      <c r="E1724" s="88"/>
      <c r="F1724" s="202"/>
      <c r="G1724" s="202"/>
      <c r="I1724" s="88"/>
      <c r="J1724" s="88"/>
      <c r="K1724" s="203"/>
      <c r="L1724" s="88"/>
      <c r="M1724" s="204"/>
      <c r="N1724" s="88"/>
      <c r="O1724" s="204"/>
      <c r="P1724" s="205"/>
      <c r="Q1724" s="88"/>
      <c r="R1724" s="88"/>
      <c r="S1724" s="88"/>
      <c r="T1724" s="88"/>
      <c r="U1724" s="88"/>
      <c r="V1724" s="88"/>
      <c r="W1724" s="88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  <c r="CG1724" s="40"/>
      <c r="CH1724" s="40"/>
      <c r="CI1724" s="40"/>
      <c r="CJ1724" s="40"/>
      <c r="CK1724" s="40"/>
      <c r="CL1724" s="40"/>
      <c r="CM1724" s="40"/>
      <c r="CN1724" s="40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  <c r="FQ1724" s="40"/>
      <c r="FR1724" s="40"/>
      <c r="FS1724" s="40"/>
      <c r="FT1724" s="40"/>
      <c r="FU1724" s="40"/>
      <c r="FV1724" s="40"/>
      <c r="FW1724" s="40"/>
      <c r="FX1724" s="40"/>
      <c r="FY1724" s="40"/>
      <c r="FZ1724" s="40"/>
      <c r="GA1724" s="40"/>
      <c r="GB1724" s="40"/>
      <c r="GC1724" s="40"/>
      <c r="GD1724" s="40"/>
      <c r="GE1724" s="88"/>
      <c r="GF1724" s="88"/>
      <c r="GG1724" s="88"/>
      <c r="GH1724" s="88"/>
      <c r="GI1724" s="88"/>
      <c r="GJ1724" s="88"/>
      <c r="GK1724" s="88"/>
      <c r="GL1724" s="88"/>
      <c r="GM1724" s="88"/>
      <c r="GN1724" s="88"/>
    </row>
    <row r="1725" spans="1:196" s="195" customFormat="1">
      <c r="A1725" s="4"/>
      <c r="B1725" s="194"/>
      <c r="C1725" s="194"/>
      <c r="D1725" s="194"/>
      <c r="E1725" s="88"/>
      <c r="F1725" s="202"/>
      <c r="G1725" s="202"/>
      <c r="I1725" s="88"/>
      <c r="J1725" s="88"/>
      <c r="K1725" s="203"/>
      <c r="L1725" s="88"/>
      <c r="M1725" s="204"/>
      <c r="N1725" s="88"/>
      <c r="O1725" s="204"/>
      <c r="P1725" s="205"/>
      <c r="Q1725" s="88"/>
      <c r="R1725" s="88"/>
      <c r="S1725" s="88"/>
      <c r="T1725" s="88"/>
      <c r="U1725" s="88"/>
      <c r="V1725" s="88"/>
      <c r="W1725" s="88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  <c r="CG1725" s="40"/>
      <c r="CH1725" s="40"/>
      <c r="CI1725" s="40"/>
      <c r="CJ1725" s="40"/>
      <c r="CK1725" s="40"/>
      <c r="CL1725" s="40"/>
      <c r="CM1725" s="40"/>
      <c r="CN1725" s="40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  <c r="FQ1725" s="40"/>
      <c r="FR1725" s="40"/>
      <c r="FS1725" s="40"/>
      <c r="FT1725" s="40"/>
      <c r="FU1725" s="40"/>
      <c r="FV1725" s="40"/>
      <c r="FW1725" s="40"/>
      <c r="FX1725" s="40"/>
      <c r="FY1725" s="40"/>
      <c r="FZ1725" s="40"/>
      <c r="GA1725" s="40"/>
      <c r="GB1725" s="40"/>
      <c r="GC1725" s="40"/>
      <c r="GD1725" s="40"/>
      <c r="GE1725" s="88"/>
      <c r="GF1725" s="88"/>
      <c r="GG1725" s="88"/>
      <c r="GH1725" s="88"/>
      <c r="GI1725" s="88"/>
      <c r="GJ1725" s="88"/>
      <c r="GK1725" s="88"/>
      <c r="GL1725" s="88"/>
      <c r="GM1725" s="88"/>
      <c r="GN1725" s="88"/>
    </row>
    <row r="1726" spans="1:196" s="195" customFormat="1">
      <c r="A1726" s="4"/>
      <c r="B1726" s="194"/>
      <c r="C1726" s="194"/>
      <c r="D1726" s="194"/>
      <c r="E1726" s="88"/>
      <c r="F1726" s="202"/>
      <c r="G1726" s="202"/>
      <c r="I1726" s="88"/>
      <c r="J1726" s="88"/>
      <c r="K1726" s="203"/>
      <c r="L1726" s="88"/>
      <c r="M1726" s="204"/>
      <c r="N1726" s="88"/>
      <c r="O1726" s="204"/>
      <c r="P1726" s="205"/>
      <c r="Q1726" s="88"/>
      <c r="R1726" s="88"/>
      <c r="S1726" s="88"/>
      <c r="T1726" s="88"/>
      <c r="U1726" s="88"/>
      <c r="V1726" s="88"/>
      <c r="W1726" s="88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  <c r="CG1726" s="40"/>
      <c r="CH1726" s="40"/>
      <c r="CI1726" s="40"/>
      <c r="CJ1726" s="40"/>
      <c r="CK1726" s="40"/>
      <c r="CL1726" s="40"/>
      <c r="CM1726" s="40"/>
      <c r="CN1726" s="40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  <c r="FQ1726" s="40"/>
      <c r="FR1726" s="40"/>
      <c r="FS1726" s="40"/>
      <c r="FT1726" s="40"/>
      <c r="FU1726" s="40"/>
      <c r="FV1726" s="40"/>
      <c r="FW1726" s="40"/>
      <c r="FX1726" s="40"/>
      <c r="FY1726" s="40"/>
      <c r="FZ1726" s="40"/>
      <c r="GA1726" s="40"/>
      <c r="GB1726" s="40"/>
      <c r="GC1726" s="40"/>
      <c r="GD1726" s="40"/>
      <c r="GE1726" s="88"/>
      <c r="GF1726" s="88"/>
      <c r="GG1726" s="88"/>
      <c r="GH1726" s="88"/>
      <c r="GI1726" s="88"/>
      <c r="GJ1726" s="88"/>
      <c r="GK1726" s="88"/>
      <c r="GL1726" s="88"/>
      <c r="GM1726" s="88"/>
      <c r="GN1726" s="88"/>
    </row>
    <row r="1727" spans="1:196" s="195" customFormat="1">
      <c r="A1727" s="4"/>
      <c r="B1727" s="194"/>
      <c r="C1727" s="194"/>
      <c r="D1727" s="194"/>
      <c r="E1727" s="88"/>
      <c r="F1727" s="202"/>
      <c r="G1727" s="202"/>
      <c r="I1727" s="88"/>
      <c r="J1727" s="88"/>
      <c r="K1727" s="203"/>
      <c r="L1727" s="88"/>
      <c r="M1727" s="204"/>
      <c r="N1727" s="88"/>
      <c r="O1727" s="204"/>
      <c r="P1727" s="205"/>
      <c r="Q1727" s="88"/>
      <c r="R1727" s="88"/>
      <c r="S1727" s="88"/>
      <c r="T1727" s="88"/>
      <c r="U1727" s="88"/>
      <c r="V1727" s="88"/>
      <c r="W1727" s="88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  <c r="FQ1727" s="40"/>
      <c r="FR1727" s="40"/>
      <c r="FS1727" s="40"/>
      <c r="FT1727" s="40"/>
      <c r="FU1727" s="40"/>
      <c r="FV1727" s="40"/>
      <c r="FW1727" s="40"/>
      <c r="FX1727" s="40"/>
      <c r="FY1727" s="40"/>
      <c r="FZ1727" s="40"/>
      <c r="GA1727" s="40"/>
      <c r="GB1727" s="40"/>
      <c r="GC1727" s="40"/>
      <c r="GD1727" s="40"/>
      <c r="GE1727" s="88"/>
      <c r="GF1727" s="88"/>
      <c r="GG1727" s="88"/>
      <c r="GH1727" s="88"/>
      <c r="GI1727" s="88"/>
      <c r="GJ1727" s="88"/>
      <c r="GK1727" s="88"/>
      <c r="GL1727" s="88"/>
      <c r="GM1727" s="88"/>
      <c r="GN1727" s="88"/>
    </row>
    <row r="1728" spans="1:196" s="195" customFormat="1">
      <c r="A1728" s="4"/>
      <c r="B1728" s="194"/>
      <c r="C1728" s="194"/>
      <c r="D1728" s="194"/>
      <c r="E1728" s="88"/>
      <c r="F1728" s="202"/>
      <c r="G1728" s="202"/>
      <c r="I1728" s="88"/>
      <c r="J1728" s="88"/>
      <c r="K1728" s="203"/>
      <c r="L1728" s="88"/>
      <c r="M1728" s="204"/>
      <c r="N1728" s="88"/>
      <c r="O1728" s="204"/>
      <c r="P1728" s="205"/>
      <c r="Q1728" s="88"/>
      <c r="R1728" s="88"/>
      <c r="S1728" s="88"/>
      <c r="T1728" s="88"/>
      <c r="U1728" s="88"/>
      <c r="V1728" s="88"/>
      <c r="W1728" s="88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  <c r="FQ1728" s="40"/>
      <c r="FR1728" s="40"/>
      <c r="FS1728" s="40"/>
      <c r="FT1728" s="40"/>
      <c r="FU1728" s="40"/>
      <c r="FV1728" s="40"/>
      <c r="FW1728" s="40"/>
      <c r="FX1728" s="40"/>
      <c r="FY1728" s="40"/>
      <c r="FZ1728" s="40"/>
      <c r="GA1728" s="40"/>
      <c r="GB1728" s="40"/>
      <c r="GC1728" s="40"/>
      <c r="GD1728" s="40"/>
      <c r="GE1728" s="88"/>
      <c r="GF1728" s="88"/>
      <c r="GG1728" s="88"/>
      <c r="GH1728" s="88"/>
      <c r="GI1728" s="88"/>
      <c r="GJ1728" s="88"/>
      <c r="GK1728" s="88"/>
      <c r="GL1728" s="88"/>
      <c r="GM1728" s="88"/>
      <c r="GN1728" s="88"/>
    </row>
    <row r="1729" spans="1:196" s="195" customFormat="1">
      <c r="A1729" s="4"/>
      <c r="B1729" s="194"/>
      <c r="C1729" s="194"/>
      <c r="D1729" s="194"/>
      <c r="E1729" s="88"/>
      <c r="F1729" s="202"/>
      <c r="G1729" s="202"/>
      <c r="I1729" s="88"/>
      <c r="J1729" s="88"/>
      <c r="K1729" s="203"/>
      <c r="L1729" s="88"/>
      <c r="M1729" s="204"/>
      <c r="N1729" s="88"/>
      <c r="O1729" s="204"/>
      <c r="P1729" s="205"/>
      <c r="Q1729" s="88"/>
      <c r="R1729" s="88"/>
      <c r="S1729" s="88"/>
      <c r="T1729" s="88"/>
      <c r="U1729" s="88"/>
      <c r="V1729" s="88"/>
      <c r="W1729" s="88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  <c r="CG1729" s="40"/>
      <c r="CH1729" s="40"/>
      <c r="CI1729" s="40"/>
      <c r="CJ1729" s="40"/>
      <c r="CK1729" s="40"/>
      <c r="CL1729" s="40"/>
      <c r="CM1729" s="40"/>
      <c r="CN1729" s="40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  <c r="FQ1729" s="40"/>
      <c r="FR1729" s="40"/>
      <c r="FS1729" s="40"/>
      <c r="FT1729" s="40"/>
      <c r="FU1729" s="40"/>
      <c r="FV1729" s="40"/>
      <c r="FW1729" s="40"/>
      <c r="FX1729" s="40"/>
      <c r="FY1729" s="40"/>
      <c r="FZ1729" s="40"/>
      <c r="GA1729" s="40"/>
      <c r="GB1729" s="40"/>
      <c r="GC1729" s="40"/>
      <c r="GD1729" s="40"/>
      <c r="GE1729" s="88"/>
      <c r="GF1729" s="88"/>
      <c r="GG1729" s="88"/>
      <c r="GH1729" s="88"/>
      <c r="GI1729" s="88"/>
      <c r="GJ1729" s="88"/>
      <c r="GK1729" s="88"/>
      <c r="GL1729" s="88"/>
      <c r="GM1729" s="88"/>
      <c r="GN1729" s="88"/>
    </row>
    <row r="1730" spans="1:196" s="195" customFormat="1">
      <c r="A1730" s="4"/>
      <c r="B1730" s="194"/>
      <c r="C1730" s="194"/>
      <c r="D1730" s="194"/>
      <c r="E1730" s="88"/>
      <c r="F1730" s="202"/>
      <c r="G1730" s="202"/>
      <c r="I1730" s="88"/>
      <c r="J1730" s="88"/>
      <c r="K1730" s="203"/>
      <c r="L1730" s="88"/>
      <c r="M1730" s="204"/>
      <c r="N1730" s="88"/>
      <c r="O1730" s="204"/>
      <c r="P1730" s="205"/>
      <c r="Q1730" s="88"/>
      <c r="R1730" s="88"/>
      <c r="S1730" s="88"/>
      <c r="T1730" s="88"/>
      <c r="U1730" s="88"/>
      <c r="V1730" s="88"/>
      <c r="W1730" s="88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  <c r="CG1730" s="40"/>
      <c r="CH1730" s="40"/>
      <c r="CI1730" s="40"/>
      <c r="CJ1730" s="40"/>
      <c r="CK1730" s="40"/>
      <c r="CL1730" s="40"/>
      <c r="CM1730" s="40"/>
      <c r="CN1730" s="40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  <c r="FQ1730" s="40"/>
      <c r="FR1730" s="40"/>
      <c r="FS1730" s="40"/>
      <c r="FT1730" s="40"/>
      <c r="FU1730" s="40"/>
      <c r="FV1730" s="40"/>
      <c r="FW1730" s="40"/>
      <c r="FX1730" s="40"/>
      <c r="FY1730" s="40"/>
      <c r="FZ1730" s="40"/>
      <c r="GA1730" s="40"/>
      <c r="GB1730" s="40"/>
      <c r="GC1730" s="40"/>
      <c r="GD1730" s="40"/>
      <c r="GE1730" s="88"/>
      <c r="GF1730" s="88"/>
      <c r="GG1730" s="88"/>
      <c r="GH1730" s="88"/>
      <c r="GI1730" s="88"/>
      <c r="GJ1730" s="88"/>
      <c r="GK1730" s="88"/>
      <c r="GL1730" s="88"/>
      <c r="GM1730" s="88"/>
      <c r="GN1730" s="88"/>
    </row>
    <row r="1731" spans="1:196" s="195" customFormat="1">
      <c r="A1731" s="4"/>
      <c r="B1731" s="194"/>
      <c r="C1731" s="194"/>
      <c r="D1731" s="194"/>
      <c r="E1731" s="88"/>
      <c r="F1731" s="202"/>
      <c r="G1731" s="202"/>
      <c r="I1731" s="88"/>
      <c r="J1731" s="88"/>
      <c r="K1731" s="203"/>
      <c r="L1731" s="88"/>
      <c r="M1731" s="204"/>
      <c r="N1731" s="88"/>
      <c r="O1731" s="204"/>
      <c r="P1731" s="205"/>
      <c r="Q1731" s="88"/>
      <c r="R1731" s="88"/>
      <c r="S1731" s="88"/>
      <c r="T1731" s="88"/>
      <c r="U1731" s="88"/>
      <c r="V1731" s="88"/>
      <c r="W1731" s="88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  <c r="CG1731" s="40"/>
      <c r="CH1731" s="40"/>
      <c r="CI1731" s="40"/>
      <c r="CJ1731" s="40"/>
      <c r="CK1731" s="40"/>
      <c r="CL1731" s="40"/>
      <c r="CM1731" s="40"/>
      <c r="CN1731" s="40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  <c r="FQ1731" s="40"/>
      <c r="FR1731" s="40"/>
      <c r="FS1731" s="40"/>
      <c r="FT1731" s="40"/>
      <c r="FU1731" s="40"/>
      <c r="FV1731" s="40"/>
      <c r="FW1731" s="40"/>
      <c r="FX1731" s="40"/>
      <c r="FY1731" s="40"/>
      <c r="FZ1731" s="40"/>
      <c r="GA1731" s="40"/>
      <c r="GB1731" s="40"/>
      <c r="GC1731" s="40"/>
      <c r="GD1731" s="40"/>
      <c r="GE1731" s="88"/>
      <c r="GF1731" s="88"/>
      <c r="GG1731" s="88"/>
      <c r="GH1731" s="88"/>
      <c r="GI1731" s="88"/>
      <c r="GJ1731" s="88"/>
      <c r="GK1731" s="88"/>
      <c r="GL1731" s="88"/>
      <c r="GM1731" s="88"/>
      <c r="GN1731" s="88"/>
    </row>
    <row r="1732" spans="1:196" s="195" customFormat="1">
      <c r="A1732" s="4"/>
      <c r="B1732" s="194"/>
      <c r="C1732" s="194"/>
      <c r="D1732" s="194"/>
      <c r="E1732" s="88"/>
      <c r="F1732" s="202"/>
      <c r="G1732" s="202"/>
      <c r="I1732" s="88"/>
      <c r="J1732" s="88"/>
      <c r="K1732" s="203"/>
      <c r="L1732" s="88"/>
      <c r="M1732" s="204"/>
      <c r="N1732" s="88"/>
      <c r="O1732" s="204"/>
      <c r="P1732" s="205"/>
      <c r="Q1732" s="88"/>
      <c r="R1732" s="88"/>
      <c r="S1732" s="88"/>
      <c r="T1732" s="88"/>
      <c r="U1732" s="88"/>
      <c r="V1732" s="88"/>
      <c r="W1732" s="88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  <c r="CG1732" s="40"/>
      <c r="CH1732" s="40"/>
      <c r="CI1732" s="40"/>
      <c r="CJ1732" s="40"/>
      <c r="CK1732" s="40"/>
      <c r="CL1732" s="40"/>
      <c r="CM1732" s="40"/>
      <c r="CN1732" s="40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  <c r="FQ1732" s="40"/>
      <c r="FR1732" s="40"/>
      <c r="FS1732" s="40"/>
      <c r="FT1732" s="40"/>
      <c r="FU1732" s="40"/>
      <c r="FV1732" s="40"/>
      <c r="FW1732" s="40"/>
      <c r="FX1732" s="40"/>
      <c r="FY1732" s="40"/>
      <c r="FZ1732" s="40"/>
      <c r="GA1732" s="40"/>
      <c r="GB1732" s="40"/>
      <c r="GC1732" s="40"/>
      <c r="GD1732" s="40"/>
      <c r="GE1732" s="88"/>
      <c r="GF1732" s="88"/>
      <c r="GG1732" s="88"/>
      <c r="GH1732" s="88"/>
      <c r="GI1732" s="88"/>
      <c r="GJ1732" s="88"/>
      <c r="GK1732" s="88"/>
      <c r="GL1732" s="88"/>
      <c r="GM1732" s="88"/>
      <c r="GN1732" s="88"/>
    </row>
    <row r="1733" spans="1:196" s="195" customFormat="1">
      <c r="A1733" s="4"/>
      <c r="B1733" s="194"/>
      <c r="C1733" s="194"/>
      <c r="D1733" s="194"/>
      <c r="E1733" s="88"/>
      <c r="F1733" s="202"/>
      <c r="G1733" s="202"/>
      <c r="I1733" s="88"/>
      <c r="J1733" s="88"/>
      <c r="K1733" s="203"/>
      <c r="L1733" s="88"/>
      <c r="M1733" s="204"/>
      <c r="N1733" s="88"/>
      <c r="O1733" s="204"/>
      <c r="P1733" s="205"/>
      <c r="Q1733" s="88"/>
      <c r="R1733" s="88"/>
      <c r="S1733" s="88"/>
      <c r="T1733" s="88"/>
      <c r="U1733" s="88"/>
      <c r="V1733" s="88"/>
      <c r="W1733" s="88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  <c r="CG1733" s="40"/>
      <c r="CH1733" s="40"/>
      <c r="CI1733" s="40"/>
      <c r="CJ1733" s="40"/>
      <c r="CK1733" s="40"/>
      <c r="CL1733" s="40"/>
      <c r="CM1733" s="40"/>
      <c r="CN1733" s="40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  <c r="FQ1733" s="40"/>
      <c r="FR1733" s="40"/>
      <c r="FS1733" s="40"/>
      <c r="FT1733" s="40"/>
      <c r="FU1733" s="40"/>
      <c r="FV1733" s="40"/>
      <c r="FW1733" s="40"/>
      <c r="FX1733" s="40"/>
      <c r="FY1733" s="40"/>
      <c r="FZ1733" s="40"/>
      <c r="GA1733" s="40"/>
      <c r="GB1733" s="40"/>
      <c r="GC1733" s="40"/>
      <c r="GD1733" s="40"/>
      <c r="GE1733" s="88"/>
      <c r="GF1733" s="88"/>
      <c r="GG1733" s="88"/>
      <c r="GH1733" s="88"/>
      <c r="GI1733" s="88"/>
      <c r="GJ1733" s="88"/>
      <c r="GK1733" s="88"/>
      <c r="GL1733" s="88"/>
      <c r="GM1733" s="88"/>
      <c r="GN1733" s="88"/>
    </row>
    <row r="1734" spans="1:196" s="195" customFormat="1">
      <c r="A1734" s="4"/>
      <c r="B1734" s="194"/>
      <c r="C1734" s="194"/>
      <c r="D1734" s="194"/>
      <c r="E1734" s="88"/>
      <c r="F1734" s="202"/>
      <c r="G1734" s="202"/>
      <c r="I1734" s="88"/>
      <c r="J1734" s="88"/>
      <c r="K1734" s="203"/>
      <c r="L1734" s="88"/>
      <c r="M1734" s="204"/>
      <c r="N1734" s="88"/>
      <c r="O1734" s="204"/>
      <c r="P1734" s="205"/>
      <c r="Q1734" s="88"/>
      <c r="R1734" s="88"/>
      <c r="S1734" s="88"/>
      <c r="T1734" s="88"/>
      <c r="U1734" s="88"/>
      <c r="V1734" s="88"/>
      <c r="W1734" s="88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  <c r="CG1734" s="40"/>
      <c r="CH1734" s="40"/>
      <c r="CI1734" s="40"/>
      <c r="CJ1734" s="40"/>
      <c r="CK1734" s="40"/>
      <c r="CL1734" s="40"/>
      <c r="CM1734" s="40"/>
      <c r="CN1734" s="40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  <c r="FQ1734" s="40"/>
      <c r="FR1734" s="40"/>
      <c r="FS1734" s="40"/>
      <c r="FT1734" s="40"/>
      <c r="FU1734" s="40"/>
      <c r="FV1734" s="40"/>
      <c r="FW1734" s="40"/>
      <c r="FX1734" s="40"/>
      <c r="FY1734" s="40"/>
      <c r="FZ1734" s="40"/>
      <c r="GA1734" s="40"/>
      <c r="GB1734" s="40"/>
      <c r="GC1734" s="40"/>
      <c r="GD1734" s="40"/>
      <c r="GE1734" s="88"/>
      <c r="GF1734" s="88"/>
      <c r="GG1734" s="88"/>
      <c r="GH1734" s="88"/>
      <c r="GI1734" s="88"/>
      <c r="GJ1734" s="88"/>
      <c r="GK1734" s="88"/>
      <c r="GL1734" s="88"/>
      <c r="GM1734" s="88"/>
      <c r="GN1734" s="88"/>
    </row>
    <row r="1735" spans="1:196" s="195" customFormat="1">
      <c r="A1735" s="4"/>
      <c r="B1735" s="194"/>
      <c r="C1735" s="194"/>
      <c r="D1735" s="194"/>
      <c r="E1735" s="88"/>
      <c r="F1735" s="202"/>
      <c r="G1735" s="202"/>
      <c r="I1735" s="88"/>
      <c r="J1735" s="88"/>
      <c r="K1735" s="203"/>
      <c r="L1735" s="88"/>
      <c r="M1735" s="204"/>
      <c r="N1735" s="88"/>
      <c r="O1735" s="204"/>
      <c r="P1735" s="205"/>
      <c r="Q1735" s="88"/>
      <c r="R1735" s="88"/>
      <c r="S1735" s="88"/>
      <c r="T1735" s="88"/>
      <c r="U1735" s="88"/>
      <c r="V1735" s="88"/>
      <c r="W1735" s="88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  <c r="CB1735" s="40"/>
      <c r="CC1735" s="40"/>
      <c r="CD1735" s="40"/>
      <c r="CE1735" s="40"/>
      <c r="CF1735" s="40"/>
      <c r="CG1735" s="40"/>
      <c r="CH1735" s="40"/>
      <c r="CI1735" s="40"/>
      <c r="CJ1735" s="40"/>
      <c r="CK1735" s="40"/>
      <c r="CL1735" s="40"/>
      <c r="CM1735" s="40"/>
      <c r="CN1735" s="40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  <c r="FQ1735" s="40"/>
      <c r="FR1735" s="40"/>
      <c r="FS1735" s="40"/>
      <c r="FT1735" s="40"/>
      <c r="FU1735" s="40"/>
      <c r="FV1735" s="40"/>
      <c r="FW1735" s="40"/>
      <c r="FX1735" s="40"/>
      <c r="FY1735" s="40"/>
      <c r="FZ1735" s="40"/>
      <c r="GA1735" s="40"/>
      <c r="GB1735" s="40"/>
      <c r="GC1735" s="40"/>
      <c r="GD1735" s="40"/>
      <c r="GE1735" s="88"/>
      <c r="GF1735" s="88"/>
      <c r="GG1735" s="88"/>
      <c r="GH1735" s="88"/>
      <c r="GI1735" s="88"/>
      <c r="GJ1735" s="88"/>
      <c r="GK1735" s="88"/>
      <c r="GL1735" s="88"/>
      <c r="GM1735" s="88"/>
      <c r="GN1735" s="88"/>
    </row>
    <row r="1736" spans="1:196" s="195" customFormat="1">
      <c r="A1736" s="4"/>
      <c r="B1736" s="194"/>
      <c r="C1736" s="194"/>
      <c r="D1736" s="194"/>
      <c r="E1736" s="88"/>
      <c r="F1736" s="202"/>
      <c r="G1736" s="202"/>
      <c r="I1736" s="88"/>
      <c r="J1736" s="88"/>
      <c r="K1736" s="203"/>
      <c r="L1736" s="88"/>
      <c r="M1736" s="204"/>
      <c r="N1736" s="88"/>
      <c r="O1736" s="204"/>
      <c r="P1736" s="205"/>
      <c r="Q1736" s="88"/>
      <c r="R1736" s="88"/>
      <c r="S1736" s="88"/>
      <c r="T1736" s="88"/>
      <c r="U1736" s="88"/>
      <c r="V1736" s="88"/>
      <c r="W1736" s="88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  <c r="CG1736" s="40"/>
      <c r="CH1736" s="40"/>
      <c r="CI1736" s="40"/>
      <c r="CJ1736" s="40"/>
      <c r="CK1736" s="40"/>
      <c r="CL1736" s="40"/>
      <c r="CM1736" s="40"/>
      <c r="CN1736" s="40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  <c r="FQ1736" s="40"/>
      <c r="FR1736" s="40"/>
      <c r="FS1736" s="40"/>
      <c r="FT1736" s="40"/>
      <c r="FU1736" s="40"/>
      <c r="FV1736" s="40"/>
      <c r="FW1736" s="40"/>
      <c r="FX1736" s="40"/>
      <c r="FY1736" s="40"/>
      <c r="FZ1736" s="40"/>
      <c r="GA1736" s="40"/>
      <c r="GB1736" s="40"/>
      <c r="GC1736" s="40"/>
      <c r="GD1736" s="40"/>
      <c r="GE1736" s="88"/>
      <c r="GF1736" s="88"/>
      <c r="GG1736" s="88"/>
      <c r="GH1736" s="88"/>
      <c r="GI1736" s="88"/>
      <c r="GJ1736" s="88"/>
      <c r="GK1736" s="88"/>
      <c r="GL1736" s="88"/>
      <c r="GM1736" s="88"/>
      <c r="GN1736" s="88"/>
    </row>
    <row r="1737" spans="1:196" s="195" customFormat="1">
      <c r="A1737" s="4"/>
      <c r="B1737" s="194"/>
      <c r="C1737" s="194"/>
      <c r="D1737" s="194"/>
      <c r="E1737" s="88"/>
      <c r="F1737" s="202"/>
      <c r="G1737" s="202"/>
      <c r="I1737" s="88"/>
      <c r="J1737" s="88"/>
      <c r="K1737" s="203"/>
      <c r="L1737" s="88"/>
      <c r="M1737" s="204"/>
      <c r="N1737" s="88"/>
      <c r="O1737" s="204"/>
      <c r="P1737" s="205"/>
      <c r="Q1737" s="88"/>
      <c r="R1737" s="88"/>
      <c r="S1737" s="88"/>
      <c r="T1737" s="88"/>
      <c r="U1737" s="88"/>
      <c r="V1737" s="88"/>
      <c r="W1737" s="88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  <c r="CB1737" s="40"/>
      <c r="CC1737" s="40"/>
      <c r="CD1737" s="40"/>
      <c r="CE1737" s="40"/>
      <c r="CF1737" s="40"/>
      <c r="CG1737" s="40"/>
      <c r="CH1737" s="40"/>
      <c r="CI1737" s="40"/>
      <c r="CJ1737" s="40"/>
      <c r="CK1737" s="40"/>
      <c r="CL1737" s="40"/>
      <c r="CM1737" s="40"/>
      <c r="CN1737" s="40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  <c r="FQ1737" s="40"/>
      <c r="FR1737" s="40"/>
      <c r="FS1737" s="40"/>
      <c r="FT1737" s="40"/>
      <c r="FU1737" s="40"/>
      <c r="FV1737" s="40"/>
      <c r="FW1737" s="40"/>
      <c r="FX1737" s="40"/>
      <c r="FY1737" s="40"/>
      <c r="FZ1737" s="40"/>
      <c r="GA1737" s="40"/>
      <c r="GB1737" s="40"/>
      <c r="GC1737" s="40"/>
      <c r="GD1737" s="40"/>
      <c r="GE1737" s="88"/>
      <c r="GF1737" s="88"/>
      <c r="GG1737" s="88"/>
      <c r="GH1737" s="88"/>
      <c r="GI1737" s="88"/>
      <c r="GJ1737" s="88"/>
      <c r="GK1737" s="88"/>
      <c r="GL1737" s="88"/>
      <c r="GM1737" s="88"/>
      <c r="GN1737" s="88"/>
    </row>
    <row r="1738" spans="1:196" s="195" customFormat="1">
      <c r="A1738" s="4"/>
      <c r="B1738" s="194"/>
      <c r="C1738" s="194"/>
      <c r="D1738" s="194"/>
      <c r="E1738" s="88"/>
      <c r="F1738" s="202"/>
      <c r="G1738" s="202"/>
      <c r="I1738" s="88"/>
      <c r="J1738" s="88"/>
      <c r="K1738" s="203"/>
      <c r="L1738" s="88"/>
      <c r="M1738" s="204"/>
      <c r="N1738" s="88"/>
      <c r="O1738" s="204"/>
      <c r="P1738" s="205"/>
      <c r="Q1738" s="88"/>
      <c r="R1738" s="88"/>
      <c r="S1738" s="88"/>
      <c r="T1738" s="88"/>
      <c r="U1738" s="88"/>
      <c r="V1738" s="88"/>
      <c r="W1738" s="88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  <c r="CG1738" s="40"/>
      <c r="CH1738" s="40"/>
      <c r="CI1738" s="40"/>
      <c r="CJ1738" s="40"/>
      <c r="CK1738" s="40"/>
      <c r="CL1738" s="40"/>
      <c r="CM1738" s="40"/>
      <c r="CN1738" s="40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  <c r="FQ1738" s="40"/>
      <c r="FR1738" s="40"/>
      <c r="FS1738" s="40"/>
      <c r="FT1738" s="40"/>
      <c r="FU1738" s="40"/>
      <c r="FV1738" s="40"/>
      <c r="FW1738" s="40"/>
      <c r="FX1738" s="40"/>
      <c r="FY1738" s="40"/>
      <c r="FZ1738" s="40"/>
      <c r="GA1738" s="40"/>
      <c r="GB1738" s="40"/>
      <c r="GC1738" s="40"/>
      <c r="GD1738" s="40"/>
      <c r="GE1738" s="88"/>
      <c r="GF1738" s="88"/>
      <c r="GG1738" s="88"/>
      <c r="GH1738" s="88"/>
      <c r="GI1738" s="88"/>
      <c r="GJ1738" s="88"/>
      <c r="GK1738" s="88"/>
      <c r="GL1738" s="88"/>
      <c r="GM1738" s="88"/>
      <c r="GN1738" s="88"/>
    </row>
    <row r="1739" spans="1:196" s="195" customFormat="1">
      <c r="A1739" s="4"/>
      <c r="B1739" s="194"/>
      <c r="C1739" s="194"/>
      <c r="D1739" s="194"/>
      <c r="E1739" s="88"/>
      <c r="F1739" s="202"/>
      <c r="G1739" s="202"/>
      <c r="I1739" s="88"/>
      <c r="J1739" s="88"/>
      <c r="K1739" s="203"/>
      <c r="L1739" s="88"/>
      <c r="M1739" s="204"/>
      <c r="N1739" s="88"/>
      <c r="O1739" s="204"/>
      <c r="P1739" s="205"/>
      <c r="Q1739" s="88"/>
      <c r="R1739" s="88"/>
      <c r="S1739" s="88"/>
      <c r="T1739" s="88"/>
      <c r="U1739" s="88"/>
      <c r="V1739" s="88"/>
      <c r="W1739" s="88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  <c r="CG1739" s="40"/>
      <c r="CH1739" s="40"/>
      <c r="CI1739" s="40"/>
      <c r="CJ1739" s="40"/>
      <c r="CK1739" s="40"/>
      <c r="CL1739" s="40"/>
      <c r="CM1739" s="40"/>
      <c r="CN1739" s="40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  <c r="FQ1739" s="40"/>
      <c r="FR1739" s="40"/>
      <c r="FS1739" s="40"/>
      <c r="FT1739" s="40"/>
      <c r="FU1739" s="40"/>
      <c r="FV1739" s="40"/>
      <c r="FW1739" s="40"/>
      <c r="FX1739" s="40"/>
      <c r="FY1739" s="40"/>
      <c r="FZ1739" s="40"/>
      <c r="GA1739" s="40"/>
      <c r="GB1739" s="40"/>
      <c r="GC1739" s="40"/>
      <c r="GD1739" s="40"/>
      <c r="GE1739" s="88"/>
      <c r="GF1739" s="88"/>
      <c r="GG1739" s="88"/>
      <c r="GH1739" s="88"/>
      <c r="GI1739" s="88"/>
      <c r="GJ1739" s="88"/>
      <c r="GK1739" s="88"/>
      <c r="GL1739" s="88"/>
      <c r="GM1739" s="88"/>
      <c r="GN1739" s="88"/>
    </row>
    <row r="1740" spans="1:196" s="195" customFormat="1">
      <c r="A1740" s="4"/>
      <c r="B1740" s="194"/>
      <c r="C1740" s="194"/>
      <c r="D1740" s="194"/>
      <c r="E1740" s="88"/>
      <c r="F1740" s="202"/>
      <c r="G1740" s="202"/>
      <c r="I1740" s="88"/>
      <c r="J1740" s="88"/>
      <c r="K1740" s="203"/>
      <c r="L1740" s="88"/>
      <c r="M1740" s="204"/>
      <c r="N1740" s="88"/>
      <c r="O1740" s="204"/>
      <c r="P1740" s="205"/>
      <c r="Q1740" s="88"/>
      <c r="R1740" s="88"/>
      <c r="S1740" s="88"/>
      <c r="T1740" s="88"/>
      <c r="U1740" s="88"/>
      <c r="V1740" s="88"/>
      <c r="W1740" s="88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  <c r="CG1740" s="40"/>
      <c r="CH1740" s="40"/>
      <c r="CI1740" s="40"/>
      <c r="CJ1740" s="40"/>
      <c r="CK1740" s="40"/>
      <c r="CL1740" s="40"/>
      <c r="CM1740" s="40"/>
      <c r="CN1740" s="40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  <c r="FQ1740" s="40"/>
      <c r="FR1740" s="40"/>
      <c r="FS1740" s="40"/>
      <c r="FT1740" s="40"/>
      <c r="FU1740" s="40"/>
      <c r="FV1740" s="40"/>
      <c r="FW1740" s="40"/>
      <c r="FX1740" s="40"/>
      <c r="FY1740" s="40"/>
      <c r="FZ1740" s="40"/>
      <c r="GA1740" s="40"/>
      <c r="GB1740" s="40"/>
      <c r="GC1740" s="40"/>
      <c r="GD1740" s="40"/>
      <c r="GE1740" s="88"/>
      <c r="GF1740" s="88"/>
      <c r="GG1740" s="88"/>
      <c r="GH1740" s="88"/>
      <c r="GI1740" s="88"/>
      <c r="GJ1740" s="88"/>
      <c r="GK1740" s="88"/>
      <c r="GL1740" s="88"/>
      <c r="GM1740" s="88"/>
      <c r="GN1740" s="88"/>
    </row>
    <row r="1741" spans="1:196" s="195" customFormat="1">
      <c r="A1741" s="4"/>
      <c r="B1741" s="194"/>
      <c r="C1741" s="194"/>
      <c r="D1741" s="194"/>
      <c r="E1741" s="88"/>
      <c r="F1741" s="202"/>
      <c r="G1741" s="202"/>
      <c r="I1741" s="88"/>
      <c r="J1741" s="88"/>
      <c r="K1741" s="203"/>
      <c r="L1741" s="88"/>
      <c r="M1741" s="204"/>
      <c r="N1741" s="88"/>
      <c r="O1741" s="204"/>
      <c r="P1741" s="205"/>
      <c r="Q1741" s="88"/>
      <c r="R1741" s="88"/>
      <c r="S1741" s="88"/>
      <c r="T1741" s="88"/>
      <c r="U1741" s="88"/>
      <c r="V1741" s="88"/>
      <c r="W1741" s="88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  <c r="CG1741" s="40"/>
      <c r="CH1741" s="40"/>
      <c r="CI1741" s="40"/>
      <c r="CJ1741" s="40"/>
      <c r="CK1741" s="40"/>
      <c r="CL1741" s="40"/>
      <c r="CM1741" s="40"/>
      <c r="CN1741" s="40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  <c r="FQ1741" s="40"/>
      <c r="FR1741" s="40"/>
      <c r="FS1741" s="40"/>
      <c r="FT1741" s="40"/>
      <c r="FU1741" s="40"/>
      <c r="FV1741" s="40"/>
      <c r="FW1741" s="40"/>
      <c r="FX1741" s="40"/>
      <c r="FY1741" s="40"/>
      <c r="FZ1741" s="40"/>
      <c r="GA1741" s="40"/>
      <c r="GB1741" s="40"/>
      <c r="GC1741" s="40"/>
      <c r="GD1741" s="40"/>
      <c r="GE1741" s="88"/>
      <c r="GF1741" s="88"/>
      <c r="GG1741" s="88"/>
      <c r="GH1741" s="88"/>
      <c r="GI1741" s="88"/>
      <c r="GJ1741" s="88"/>
      <c r="GK1741" s="88"/>
      <c r="GL1741" s="88"/>
      <c r="GM1741" s="88"/>
      <c r="GN1741" s="88"/>
    </row>
    <row r="1742" spans="1:196" s="195" customFormat="1">
      <c r="A1742" s="4"/>
      <c r="B1742" s="194"/>
      <c r="C1742" s="194"/>
      <c r="D1742" s="194"/>
      <c r="E1742" s="88"/>
      <c r="F1742" s="202"/>
      <c r="G1742" s="202"/>
      <c r="I1742" s="88"/>
      <c r="J1742" s="88"/>
      <c r="K1742" s="203"/>
      <c r="L1742" s="88"/>
      <c r="M1742" s="204"/>
      <c r="N1742" s="88"/>
      <c r="O1742" s="204"/>
      <c r="P1742" s="205"/>
      <c r="Q1742" s="88"/>
      <c r="R1742" s="88"/>
      <c r="S1742" s="88"/>
      <c r="T1742" s="88"/>
      <c r="U1742" s="88"/>
      <c r="V1742" s="88"/>
      <c r="W1742" s="88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  <c r="CB1742" s="40"/>
      <c r="CC1742" s="40"/>
      <c r="CD1742" s="40"/>
      <c r="CE1742" s="40"/>
      <c r="CF1742" s="40"/>
      <c r="CG1742" s="40"/>
      <c r="CH1742" s="40"/>
      <c r="CI1742" s="40"/>
      <c r="CJ1742" s="40"/>
      <c r="CK1742" s="40"/>
      <c r="CL1742" s="40"/>
      <c r="CM1742" s="40"/>
      <c r="CN1742" s="40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  <c r="FQ1742" s="40"/>
      <c r="FR1742" s="40"/>
      <c r="FS1742" s="40"/>
      <c r="FT1742" s="40"/>
      <c r="FU1742" s="40"/>
      <c r="FV1742" s="40"/>
      <c r="FW1742" s="40"/>
      <c r="FX1742" s="40"/>
      <c r="FY1742" s="40"/>
      <c r="FZ1742" s="40"/>
      <c r="GA1742" s="40"/>
      <c r="GB1742" s="40"/>
      <c r="GC1742" s="40"/>
      <c r="GD1742" s="40"/>
      <c r="GE1742" s="88"/>
      <c r="GF1742" s="88"/>
      <c r="GG1742" s="88"/>
      <c r="GH1742" s="88"/>
      <c r="GI1742" s="88"/>
      <c r="GJ1742" s="88"/>
      <c r="GK1742" s="88"/>
      <c r="GL1742" s="88"/>
      <c r="GM1742" s="88"/>
      <c r="GN1742" s="88"/>
    </row>
    <row r="1743" spans="1:196" s="195" customFormat="1">
      <c r="A1743" s="4"/>
      <c r="B1743" s="194"/>
      <c r="C1743" s="194"/>
      <c r="D1743" s="194"/>
      <c r="E1743" s="88"/>
      <c r="F1743" s="202"/>
      <c r="G1743" s="202"/>
      <c r="I1743" s="88"/>
      <c r="J1743" s="88"/>
      <c r="K1743" s="203"/>
      <c r="L1743" s="88"/>
      <c r="M1743" s="204"/>
      <c r="N1743" s="88"/>
      <c r="O1743" s="204"/>
      <c r="P1743" s="205"/>
      <c r="Q1743" s="88"/>
      <c r="R1743" s="88"/>
      <c r="S1743" s="88"/>
      <c r="T1743" s="88"/>
      <c r="U1743" s="88"/>
      <c r="V1743" s="88"/>
      <c r="W1743" s="88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  <c r="CG1743" s="40"/>
      <c r="CH1743" s="40"/>
      <c r="CI1743" s="40"/>
      <c r="CJ1743" s="40"/>
      <c r="CK1743" s="40"/>
      <c r="CL1743" s="40"/>
      <c r="CM1743" s="40"/>
      <c r="CN1743" s="40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  <c r="FQ1743" s="40"/>
      <c r="FR1743" s="40"/>
      <c r="FS1743" s="40"/>
      <c r="FT1743" s="40"/>
      <c r="FU1743" s="40"/>
      <c r="FV1743" s="40"/>
      <c r="FW1743" s="40"/>
      <c r="FX1743" s="40"/>
      <c r="FY1743" s="40"/>
      <c r="FZ1743" s="40"/>
      <c r="GA1743" s="40"/>
      <c r="GB1743" s="40"/>
      <c r="GC1743" s="40"/>
      <c r="GD1743" s="40"/>
      <c r="GE1743" s="88"/>
      <c r="GF1743" s="88"/>
      <c r="GG1743" s="88"/>
      <c r="GH1743" s="88"/>
      <c r="GI1743" s="88"/>
      <c r="GJ1743" s="88"/>
      <c r="GK1743" s="88"/>
      <c r="GL1743" s="88"/>
      <c r="GM1743" s="88"/>
      <c r="GN1743" s="88"/>
    </row>
    <row r="1744" spans="1:196" s="195" customFormat="1">
      <c r="A1744" s="4"/>
      <c r="B1744" s="194"/>
      <c r="C1744" s="194"/>
      <c r="D1744" s="194"/>
      <c r="E1744" s="88"/>
      <c r="F1744" s="202"/>
      <c r="G1744" s="202"/>
      <c r="I1744" s="88"/>
      <c r="J1744" s="88"/>
      <c r="K1744" s="203"/>
      <c r="L1744" s="88"/>
      <c r="M1744" s="204"/>
      <c r="N1744" s="88"/>
      <c r="O1744" s="204"/>
      <c r="P1744" s="205"/>
      <c r="Q1744" s="88"/>
      <c r="R1744" s="88"/>
      <c r="S1744" s="88"/>
      <c r="T1744" s="88"/>
      <c r="U1744" s="88"/>
      <c r="V1744" s="88"/>
      <c r="W1744" s="88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  <c r="CB1744" s="40"/>
      <c r="CC1744" s="40"/>
      <c r="CD1744" s="40"/>
      <c r="CE1744" s="40"/>
      <c r="CF1744" s="40"/>
      <c r="CG1744" s="40"/>
      <c r="CH1744" s="40"/>
      <c r="CI1744" s="40"/>
      <c r="CJ1744" s="40"/>
      <c r="CK1744" s="40"/>
      <c r="CL1744" s="40"/>
      <c r="CM1744" s="40"/>
      <c r="CN1744" s="40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  <c r="FQ1744" s="40"/>
      <c r="FR1744" s="40"/>
      <c r="FS1744" s="40"/>
      <c r="FT1744" s="40"/>
      <c r="FU1744" s="40"/>
      <c r="FV1744" s="40"/>
      <c r="FW1744" s="40"/>
      <c r="FX1744" s="40"/>
      <c r="FY1744" s="40"/>
      <c r="FZ1744" s="40"/>
      <c r="GA1744" s="40"/>
      <c r="GB1744" s="40"/>
      <c r="GC1744" s="40"/>
      <c r="GD1744" s="40"/>
      <c r="GE1744" s="88"/>
      <c r="GF1744" s="88"/>
      <c r="GG1744" s="88"/>
      <c r="GH1744" s="88"/>
      <c r="GI1744" s="88"/>
      <c r="GJ1744" s="88"/>
      <c r="GK1744" s="88"/>
      <c r="GL1744" s="88"/>
      <c r="GM1744" s="88"/>
      <c r="GN1744" s="88"/>
    </row>
    <row r="1745" spans="1:196" s="195" customFormat="1">
      <c r="A1745" s="4"/>
      <c r="B1745" s="194"/>
      <c r="C1745" s="194"/>
      <c r="D1745" s="194"/>
      <c r="E1745" s="88"/>
      <c r="F1745" s="202"/>
      <c r="G1745" s="202"/>
      <c r="I1745" s="88"/>
      <c r="J1745" s="88"/>
      <c r="K1745" s="203"/>
      <c r="L1745" s="88"/>
      <c r="M1745" s="204"/>
      <c r="N1745" s="88"/>
      <c r="O1745" s="204"/>
      <c r="P1745" s="205"/>
      <c r="Q1745" s="88"/>
      <c r="R1745" s="88"/>
      <c r="S1745" s="88"/>
      <c r="T1745" s="88"/>
      <c r="U1745" s="88"/>
      <c r="V1745" s="88"/>
      <c r="W1745" s="88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  <c r="CB1745" s="40"/>
      <c r="CC1745" s="40"/>
      <c r="CD1745" s="40"/>
      <c r="CE1745" s="40"/>
      <c r="CF1745" s="40"/>
      <c r="CG1745" s="40"/>
      <c r="CH1745" s="40"/>
      <c r="CI1745" s="40"/>
      <c r="CJ1745" s="40"/>
      <c r="CK1745" s="40"/>
      <c r="CL1745" s="40"/>
      <c r="CM1745" s="40"/>
      <c r="CN1745" s="40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  <c r="FQ1745" s="40"/>
      <c r="FR1745" s="40"/>
      <c r="FS1745" s="40"/>
      <c r="FT1745" s="40"/>
      <c r="FU1745" s="40"/>
      <c r="FV1745" s="40"/>
      <c r="FW1745" s="40"/>
      <c r="FX1745" s="40"/>
      <c r="FY1745" s="40"/>
      <c r="FZ1745" s="40"/>
      <c r="GA1745" s="40"/>
      <c r="GB1745" s="40"/>
      <c r="GC1745" s="40"/>
      <c r="GD1745" s="40"/>
      <c r="GE1745" s="88"/>
      <c r="GF1745" s="88"/>
      <c r="GG1745" s="88"/>
      <c r="GH1745" s="88"/>
      <c r="GI1745" s="88"/>
      <c r="GJ1745" s="88"/>
      <c r="GK1745" s="88"/>
      <c r="GL1745" s="88"/>
      <c r="GM1745" s="88"/>
      <c r="GN1745" s="88"/>
    </row>
    <row r="1746" spans="1:196" s="195" customFormat="1">
      <c r="A1746" s="4"/>
      <c r="B1746" s="194"/>
      <c r="C1746" s="194"/>
      <c r="D1746" s="194"/>
      <c r="E1746" s="88"/>
      <c r="F1746" s="202"/>
      <c r="G1746" s="202"/>
      <c r="I1746" s="88"/>
      <c r="J1746" s="88"/>
      <c r="K1746" s="203"/>
      <c r="L1746" s="88"/>
      <c r="M1746" s="204"/>
      <c r="N1746" s="88"/>
      <c r="O1746" s="204"/>
      <c r="P1746" s="205"/>
      <c r="Q1746" s="88"/>
      <c r="R1746" s="88"/>
      <c r="S1746" s="88"/>
      <c r="T1746" s="88"/>
      <c r="U1746" s="88"/>
      <c r="V1746" s="88"/>
      <c r="W1746" s="88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  <c r="CG1746" s="40"/>
      <c r="CH1746" s="40"/>
      <c r="CI1746" s="40"/>
      <c r="CJ1746" s="40"/>
      <c r="CK1746" s="40"/>
      <c r="CL1746" s="40"/>
      <c r="CM1746" s="40"/>
      <c r="CN1746" s="40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  <c r="FQ1746" s="40"/>
      <c r="FR1746" s="40"/>
      <c r="FS1746" s="40"/>
      <c r="FT1746" s="40"/>
      <c r="FU1746" s="40"/>
      <c r="FV1746" s="40"/>
      <c r="FW1746" s="40"/>
      <c r="FX1746" s="40"/>
      <c r="FY1746" s="40"/>
      <c r="FZ1746" s="40"/>
      <c r="GA1746" s="40"/>
      <c r="GB1746" s="40"/>
      <c r="GC1746" s="40"/>
      <c r="GD1746" s="40"/>
      <c r="GE1746" s="88"/>
      <c r="GF1746" s="88"/>
      <c r="GG1746" s="88"/>
      <c r="GH1746" s="88"/>
      <c r="GI1746" s="88"/>
      <c r="GJ1746" s="88"/>
      <c r="GK1746" s="88"/>
      <c r="GL1746" s="88"/>
      <c r="GM1746" s="88"/>
      <c r="GN1746" s="88"/>
    </row>
    <row r="1747" spans="1:196" s="195" customFormat="1">
      <c r="A1747" s="4"/>
      <c r="B1747" s="194"/>
      <c r="C1747" s="194"/>
      <c r="D1747" s="194"/>
      <c r="E1747" s="88"/>
      <c r="F1747" s="202"/>
      <c r="G1747" s="202"/>
      <c r="I1747" s="88"/>
      <c r="J1747" s="88"/>
      <c r="K1747" s="203"/>
      <c r="L1747" s="88"/>
      <c r="M1747" s="204"/>
      <c r="N1747" s="88"/>
      <c r="O1747" s="204"/>
      <c r="P1747" s="205"/>
      <c r="Q1747" s="88"/>
      <c r="R1747" s="88"/>
      <c r="S1747" s="88"/>
      <c r="T1747" s="88"/>
      <c r="U1747" s="88"/>
      <c r="V1747" s="88"/>
      <c r="W1747" s="88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  <c r="CB1747" s="40"/>
      <c r="CC1747" s="40"/>
      <c r="CD1747" s="40"/>
      <c r="CE1747" s="40"/>
      <c r="CF1747" s="40"/>
      <c r="CG1747" s="40"/>
      <c r="CH1747" s="40"/>
      <c r="CI1747" s="40"/>
      <c r="CJ1747" s="40"/>
      <c r="CK1747" s="40"/>
      <c r="CL1747" s="40"/>
      <c r="CM1747" s="40"/>
      <c r="CN1747" s="40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  <c r="FQ1747" s="40"/>
      <c r="FR1747" s="40"/>
      <c r="FS1747" s="40"/>
      <c r="FT1747" s="40"/>
      <c r="FU1747" s="40"/>
      <c r="FV1747" s="40"/>
      <c r="FW1747" s="40"/>
      <c r="FX1747" s="40"/>
      <c r="FY1747" s="40"/>
      <c r="FZ1747" s="40"/>
      <c r="GA1747" s="40"/>
      <c r="GB1747" s="40"/>
      <c r="GC1747" s="40"/>
      <c r="GD1747" s="40"/>
      <c r="GE1747" s="88"/>
      <c r="GF1747" s="88"/>
      <c r="GG1747" s="88"/>
      <c r="GH1747" s="88"/>
      <c r="GI1747" s="88"/>
      <c r="GJ1747" s="88"/>
      <c r="GK1747" s="88"/>
      <c r="GL1747" s="88"/>
      <c r="GM1747" s="88"/>
      <c r="GN1747" s="88"/>
    </row>
    <row r="1748" spans="1:196" s="195" customFormat="1">
      <c r="A1748" s="4"/>
      <c r="B1748" s="194"/>
      <c r="C1748" s="194"/>
      <c r="D1748" s="194"/>
      <c r="E1748" s="88"/>
      <c r="F1748" s="202"/>
      <c r="G1748" s="202"/>
      <c r="I1748" s="88"/>
      <c r="J1748" s="88"/>
      <c r="K1748" s="203"/>
      <c r="L1748" s="88"/>
      <c r="M1748" s="204"/>
      <c r="N1748" s="88"/>
      <c r="O1748" s="204"/>
      <c r="P1748" s="205"/>
      <c r="Q1748" s="88"/>
      <c r="R1748" s="88"/>
      <c r="S1748" s="88"/>
      <c r="T1748" s="88"/>
      <c r="U1748" s="88"/>
      <c r="V1748" s="88"/>
      <c r="W1748" s="88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  <c r="CB1748" s="40"/>
      <c r="CC1748" s="40"/>
      <c r="CD1748" s="40"/>
      <c r="CE1748" s="40"/>
      <c r="CF1748" s="40"/>
      <c r="CG1748" s="40"/>
      <c r="CH1748" s="40"/>
      <c r="CI1748" s="40"/>
      <c r="CJ1748" s="40"/>
      <c r="CK1748" s="40"/>
      <c r="CL1748" s="40"/>
      <c r="CM1748" s="40"/>
      <c r="CN1748" s="40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  <c r="FQ1748" s="40"/>
      <c r="FR1748" s="40"/>
      <c r="FS1748" s="40"/>
      <c r="FT1748" s="40"/>
      <c r="FU1748" s="40"/>
      <c r="FV1748" s="40"/>
      <c r="FW1748" s="40"/>
      <c r="FX1748" s="40"/>
      <c r="FY1748" s="40"/>
      <c r="FZ1748" s="40"/>
      <c r="GA1748" s="40"/>
      <c r="GB1748" s="40"/>
      <c r="GC1748" s="40"/>
      <c r="GD1748" s="40"/>
      <c r="GE1748" s="88"/>
      <c r="GF1748" s="88"/>
      <c r="GG1748" s="88"/>
      <c r="GH1748" s="88"/>
      <c r="GI1748" s="88"/>
      <c r="GJ1748" s="88"/>
      <c r="GK1748" s="88"/>
      <c r="GL1748" s="88"/>
      <c r="GM1748" s="88"/>
      <c r="GN1748" s="88"/>
    </row>
    <row r="1749" spans="1:196" s="195" customFormat="1">
      <c r="A1749" s="4"/>
      <c r="B1749" s="194"/>
      <c r="C1749" s="194"/>
      <c r="D1749" s="194"/>
      <c r="E1749" s="88"/>
      <c r="F1749" s="202"/>
      <c r="G1749" s="202"/>
      <c r="I1749" s="88"/>
      <c r="J1749" s="88"/>
      <c r="K1749" s="203"/>
      <c r="L1749" s="88"/>
      <c r="M1749" s="204"/>
      <c r="N1749" s="88"/>
      <c r="O1749" s="204"/>
      <c r="P1749" s="205"/>
      <c r="Q1749" s="88"/>
      <c r="R1749" s="88"/>
      <c r="S1749" s="88"/>
      <c r="T1749" s="88"/>
      <c r="U1749" s="88"/>
      <c r="V1749" s="88"/>
      <c r="W1749" s="88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  <c r="CB1749" s="40"/>
      <c r="CC1749" s="40"/>
      <c r="CD1749" s="40"/>
      <c r="CE1749" s="40"/>
      <c r="CF1749" s="40"/>
      <c r="CG1749" s="40"/>
      <c r="CH1749" s="40"/>
      <c r="CI1749" s="40"/>
      <c r="CJ1749" s="40"/>
      <c r="CK1749" s="40"/>
      <c r="CL1749" s="40"/>
      <c r="CM1749" s="40"/>
      <c r="CN1749" s="40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  <c r="FQ1749" s="40"/>
      <c r="FR1749" s="40"/>
      <c r="FS1749" s="40"/>
      <c r="FT1749" s="40"/>
      <c r="FU1749" s="40"/>
      <c r="FV1749" s="40"/>
      <c r="FW1749" s="40"/>
      <c r="FX1749" s="40"/>
      <c r="FY1749" s="40"/>
      <c r="FZ1749" s="40"/>
      <c r="GA1749" s="40"/>
      <c r="GB1749" s="40"/>
      <c r="GC1749" s="40"/>
      <c r="GD1749" s="40"/>
      <c r="GE1749" s="88"/>
      <c r="GF1749" s="88"/>
      <c r="GG1749" s="88"/>
      <c r="GH1749" s="88"/>
      <c r="GI1749" s="88"/>
      <c r="GJ1749" s="88"/>
      <c r="GK1749" s="88"/>
      <c r="GL1749" s="88"/>
      <c r="GM1749" s="88"/>
      <c r="GN1749" s="88"/>
    </row>
    <row r="1750" spans="1:196" s="195" customFormat="1">
      <c r="A1750" s="4"/>
      <c r="B1750" s="194"/>
      <c r="C1750" s="194"/>
      <c r="D1750" s="194"/>
      <c r="E1750" s="88"/>
      <c r="F1750" s="202"/>
      <c r="G1750" s="202"/>
      <c r="I1750" s="88"/>
      <c r="J1750" s="88"/>
      <c r="K1750" s="203"/>
      <c r="L1750" s="88"/>
      <c r="M1750" s="204"/>
      <c r="N1750" s="88"/>
      <c r="O1750" s="204"/>
      <c r="P1750" s="205"/>
      <c r="Q1750" s="88"/>
      <c r="R1750" s="88"/>
      <c r="S1750" s="88"/>
      <c r="T1750" s="88"/>
      <c r="U1750" s="88"/>
      <c r="V1750" s="88"/>
      <c r="W1750" s="88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  <c r="CB1750" s="40"/>
      <c r="CC1750" s="40"/>
      <c r="CD1750" s="40"/>
      <c r="CE1750" s="40"/>
      <c r="CF1750" s="40"/>
      <c r="CG1750" s="40"/>
      <c r="CH1750" s="40"/>
      <c r="CI1750" s="40"/>
      <c r="CJ1750" s="40"/>
      <c r="CK1750" s="40"/>
      <c r="CL1750" s="40"/>
      <c r="CM1750" s="40"/>
      <c r="CN1750" s="40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  <c r="FQ1750" s="40"/>
      <c r="FR1750" s="40"/>
      <c r="FS1750" s="40"/>
      <c r="FT1750" s="40"/>
      <c r="FU1750" s="40"/>
      <c r="FV1750" s="40"/>
      <c r="FW1750" s="40"/>
      <c r="FX1750" s="40"/>
      <c r="FY1750" s="40"/>
      <c r="FZ1750" s="40"/>
      <c r="GA1750" s="40"/>
      <c r="GB1750" s="40"/>
      <c r="GC1750" s="40"/>
      <c r="GD1750" s="40"/>
      <c r="GE1750" s="88"/>
      <c r="GF1750" s="88"/>
      <c r="GG1750" s="88"/>
      <c r="GH1750" s="88"/>
      <c r="GI1750" s="88"/>
      <c r="GJ1750" s="88"/>
      <c r="GK1750" s="88"/>
      <c r="GL1750" s="88"/>
      <c r="GM1750" s="88"/>
      <c r="GN1750" s="88"/>
    </row>
    <row r="1751" spans="1:196" s="195" customFormat="1">
      <c r="A1751" s="4"/>
      <c r="B1751" s="194"/>
      <c r="C1751" s="194"/>
      <c r="D1751" s="194"/>
      <c r="E1751" s="88"/>
      <c r="F1751" s="202"/>
      <c r="G1751" s="202"/>
      <c r="I1751" s="88"/>
      <c r="J1751" s="88"/>
      <c r="K1751" s="203"/>
      <c r="L1751" s="88"/>
      <c r="M1751" s="204"/>
      <c r="N1751" s="88"/>
      <c r="O1751" s="204"/>
      <c r="P1751" s="205"/>
      <c r="Q1751" s="88"/>
      <c r="R1751" s="88"/>
      <c r="S1751" s="88"/>
      <c r="T1751" s="88"/>
      <c r="U1751" s="88"/>
      <c r="V1751" s="88"/>
      <c r="W1751" s="88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  <c r="CB1751" s="40"/>
      <c r="CC1751" s="40"/>
      <c r="CD1751" s="40"/>
      <c r="CE1751" s="40"/>
      <c r="CF1751" s="40"/>
      <c r="CG1751" s="40"/>
      <c r="CH1751" s="40"/>
      <c r="CI1751" s="40"/>
      <c r="CJ1751" s="40"/>
      <c r="CK1751" s="40"/>
      <c r="CL1751" s="40"/>
      <c r="CM1751" s="40"/>
      <c r="CN1751" s="40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  <c r="FQ1751" s="40"/>
      <c r="FR1751" s="40"/>
      <c r="FS1751" s="40"/>
      <c r="FT1751" s="40"/>
      <c r="FU1751" s="40"/>
      <c r="FV1751" s="40"/>
      <c r="FW1751" s="40"/>
      <c r="FX1751" s="40"/>
      <c r="FY1751" s="40"/>
      <c r="FZ1751" s="40"/>
      <c r="GA1751" s="40"/>
      <c r="GB1751" s="40"/>
      <c r="GC1751" s="40"/>
      <c r="GD1751" s="40"/>
      <c r="GE1751" s="88"/>
      <c r="GF1751" s="88"/>
      <c r="GG1751" s="88"/>
      <c r="GH1751" s="88"/>
      <c r="GI1751" s="88"/>
      <c r="GJ1751" s="88"/>
      <c r="GK1751" s="88"/>
      <c r="GL1751" s="88"/>
      <c r="GM1751" s="88"/>
      <c r="GN1751" s="88"/>
    </row>
    <row r="1752" spans="1:196" s="195" customFormat="1">
      <c r="A1752" s="4"/>
      <c r="B1752" s="194"/>
      <c r="C1752" s="194"/>
      <c r="D1752" s="194"/>
      <c r="E1752" s="88"/>
      <c r="F1752" s="202"/>
      <c r="G1752" s="202"/>
      <c r="I1752" s="88"/>
      <c r="J1752" s="88"/>
      <c r="K1752" s="203"/>
      <c r="L1752" s="88"/>
      <c r="M1752" s="204"/>
      <c r="N1752" s="88"/>
      <c r="O1752" s="204"/>
      <c r="P1752" s="205"/>
      <c r="Q1752" s="88"/>
      <c r="R1752" s="88"/>
      <c r="S1752" s="88"/>
      <c r="T1752" s="88"/>
      <c r="U1752" s="88"/>
      <c r="V1752" s="88"/>
      <c r="W1752" s="88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  <c r="CB1752" s="40"/>
      <c r="CC1752" s="40"/>
      <c r="CD1752" s="40"/>
      <c r="CE1752" s="40"/>
      <c r="CF1752" s="40"/>
      <c r="CG1752" s="40"/>
      <c r="CH1752" s="40"/>
      <c r="CI1752" s="40"/>
      <c r="CJ1752" s="40"/>
      <c r="CK1752" s="40"/>
      <c r="CL1752" s="40"/>
      <c r="CM1752" s="40"/>
      <c r="CN1752" s="40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  <c r="FQ1752" s="40"/>
      <c r="FR1752" s="40"/>
      <c r="FS1752" s="40"/>
      <c r="FT1752" s="40"/>
      <c r="FU1752" s="40"/>
      <c r="FV1752" s="40"/>
      <c r="FW1752" s="40"/>
      <c r="FX1752" s="40"/>
      <c r="FY1752" s="40"/>
      <c r="FZ1752" s="40"/>
      <c r="GA1752" s="40"/>
      <c r="GB1752" s="40"/>
      <c r="GC1752" s="40"/>
      <c r="GD1752" s="40"/>
      <c r="GE1752" s="88"/>
      <c r="GF1752" s="88"/>
      <c r="GG1752" s="88"/>
      <c r="GH1752" s="88"/>
      <c r="GI1752" s="88"/>
      <c r="GJ1752" s="88"/>
      <c r="GK1752" s="88"/>
      <c r="GL1752" s="88"/>
      <c r="GM1752" s="88"/>
      <c r="GN1752" s="88"/>
    </row>
    <row r="1753" spans="1:196" s="195" customFormat="1">
      <c r="A1753" s="4"/>
      <c r="B1753" s="194"/>
      <c r="C1753" s="194"/>
      <c r="D1753" s="194"/>
      <c r="E1753" s="88"/>
      <c r="F1753" s="202"/>
      <c r="G1753" s="202"/>
      <c r="I1753" s="88"/>
      <c r="J1753" s="88"/>
      <c r="K1753" s="203"/>
      <c r="L1753" s="88"/>
      <c r="M1753" s="204"/>
      <c r="N1753" s="88"/>
      <c r="O1753" s="204"/>
      <c r="P1753" s="205"/>
      <c r="Q1753" s="88"/>
      <c r="R1753" s="88"/>
      <c r="S1753" s="88"/>
      <c r="T1753" s="88"/>
      <c r="U1753" s="88"/>
      <c r="V1753" s="88"/>
      <c r="W1753" s="88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  <c r="CB1753" s="40"/>
      <c r="CC1753" s="40"/>
      <c r="CD1753" s="40"/>
      <c r="CE1753" s="40"/>
      <c r="CF1753" s="40"/>
      <c r="CG1753" s="40"/>
      <c r="CH1753" s="40"/>
      <c r="CI1753" s="40"/>
      <c r="CJ1753" s="40"/>
      <c r="CK1753" s="40"/>
      <c r="CL1753" s="40"/>
      <c r="CM1753" s="40"/>
      <c r="CN1753" s="40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  <c r="FQ1753" s="40"/>
      <c r="FR1753" s="40"/>
      <c r="FS1753" s="40"/>
      <c r="FT1753" s="40"/>
      <c r="FU1753" s="40"/>
      <c r="FV1753" s="40"/>
      <c r="FW1753" s="40"/>
      <c r="FX1753" s="40"/>
      <c r="FY1753" s="40"/>
      <c r="FZ1753" s="40"/>
      <c r="GA1753" s="40"/>
      <c r="GB1753" s="40"/>
      <c r="GC1753" s="40"/>
      <c r="GD1753" s="40"/>
      <c r="GE1753" s="88"/>
      <c r="GF1753" s="88"/>
      <c r="GG1753" s="88"/>
      <c r="GH1753" s="88"/>
      <c r="GI1753" s="88"/>
      <c r="GJ1753" s="88"/>
      <c r="GK1753" s="88"/>
      <c r="GL1753" s="88"/>
      <c r="GM1753" s="88"/>
      <c r="GN1753" s="88"/>
    </row>
    <row r="1754" spans="1:196" s="195" customFormat="1">
      <c r="A1754" s="4"/>
      <c r="B1754" s="194"/>
      <c r="C1754" s="194"/>
      <c r="D1754" s="194"/>
      <c r="E1754" s="88"/>
      <c r="F1754" s="202"/>
      <c r="G1754" s="202"/>
      <c r="I1754" s="88"/>
      <c r="J1754" s="88"/>
      <c r="K1754" s="203"/>
      <c r="L1754" s="88"/>
      <c r="M1754" s="204"/>
      <c r="N1754" s="88"/>
      <c r="O1754" s="204"/>
      <c r="P1754" s="205"/>
      <c r="Q1754" s="88"/>
      <c r="R1754" s="88"/>
      <c r="S1754" s="88"/>
      <c r="T1754" s="88"/>
      <c r="U1754" s="88"/>
      <c r="V1754" s="88"/>
      <c r="W1754" s="88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  <c r="CB1754" s="40"/>
      <c r="CC1754" s="40"/>
      <c r="CD1754" s="40"/>
      <c r="CE1754" s="40"/>
      <c r="CF1754" s="40"/>
      <c r="CG1754" s="40"/>
      <c r="CH1754" s="40"/>
      <c r="CI1754" s="40"/>
      <c r="CJ1754" s="40"/>
      <c r="CK1754" s="40"/>
      <c r="CL1754" s="40"/>
      <c r="CM1754" s="40"/>
      <c r="CN1754" s="40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  <c r="FQ1754" s="40"/>
      <c r="FR1754" s="40"/>
      <c r="FS1754" s="40"/>
      <c r="FT1754" s="40"/>
      <c r="FU1754" s="40"/>
      <c r="FV1754" s="40"/>
      <c r="FW1754" s="40"/>
      <c r="FX1754" s="40"/>
      <c r="FY1754" s="40"/>
      <c r="FZ1754" s="40"/>
      <c r="GA1754" s="40"/>
      <c r="GB1754" s="40"/>
      <c r="GC1754" s="40"/>
      <c r="GD1754" s="40"/>
      <c r="GE1754" s="88"/>
      <c r="GF1754" s="88"/>
      <c r="GG1754" s="88"/>
      <c r="GH1754" s="88"/>
      <c r="GI1754" s="88"/>
      <c r="GJ1754" s="88"/>
      <c r="GK1754" s="88"/>
      <c r="GL1754" s="88"/>
      <c r="GM1754" s="88"/>
      <c r="GN1754" s="88"/>
    </row>
    <row r="1755" spans="1:196" s="195" customFormat="1">
      <c r="A1755" s="4"/>
      <c r="B1755" s="194"/>
      <c r="C1755" s="194"/>
      <c r="D1755" s="194"/>
      <c r="E1755" s="88"/>
      <c r="F1755" s="202"/>
      <c r="G1755" s="202"/>
      <c r="I1755" s="88"/>
      <c r="J1755" s="88"/>
      <c r="K1755" s="203"/>
      <c r="L1755" s="88"/>
      <c r="M1755" s="204"/>
      <c r="N1755" s="88"/>
      <c r="O1755" s="204"/>
      <c r="P1755" s="205"/>
      <c r="Q1755" s="88"/>
      <c r="R1755" s="88"/>
      <c r="S1755" s="88"/>
      <c r="T1755" s="88"/>
      <c r="U1755" s="88"/>
      <c r="V1755" s="88"/>
      <c r="W1755" s="88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  <c r="CB1755" s="40"/>
      <c r="CC1755" s="40"/>
      <c r="CD1755" s="40"/>
      <c r="CE1755" s="40"/>
      <c r="CF1755" s="40"/>
      <c r="CG1755" s="40"/>
      <c r="CH1755" s="40"/>
      <c r="CI1755" s="40"/>
      <c r="CJ1755" s="40"/>
      <c r="CK1755" s="40"/>
      <c r="CL1755" s="40"/>
      <c r="CM1755" s="40"/>
      <c r="CN1755" s="40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  <c r="FQ1755" s="40"/>
      <c r="FR1755" s="40"/>
      <c r="FS1755" s="40"/>
      <c r="FT1755" s="40"/>
      <c r="FU1755" s="40"/>
      <c r="FV1755" s="40"/>
      <c r="FW1755" s="40"/>
      <c r="FX1755" s="40"/>
      <c r="FY1755" s="40"/>
      <c r="FZ1755" s="40"/>
      <c r="GA1755" s="40"/>
      <c r="GB1755" s="40"/>
      <c r="GC1755" s="40"/>
      <c r="GD1755" s="40"/>
      <c r="GE1755" s="88"/>
      <c r="GF1755" s="88"/>
      <c r="GG1755" s="88"/>
      <c r="GH1755" s="88"/>
      <c r="GI1755" s="88"/>
      <c r="GJ1755" s="88"/>
      <c r="GK1755" s="88"/>
      <c r="GL1755" s="88"/>
      <c r="GM1755" s="88"/>
      <c r="GN1755" s="88"/>
    </row>
    <row r="1756" spans="1:196" s="195" customFormat="1">
      <c r="A1756" s="4"/>
      <c r="B1756" s="194"/>
      <c r="C1756" s="194"/>
      <c r="D1756" s="194"/>
      <c r="E1756" s="88"/>
      <c r="F1756" s="202"/>
      <c r="G1756" s="202"/>
      <c r="I1756" s="88"/>
      <c r="J1756" s="88"/>
      <c r="K1756" s="203"/>
      <c r="L1756" s="88"/>
      <c r="M1756" s="204"/>
      <c r="N1756" s="88"/>
      <c r="O1756" s="204"/>
      <c r="P1756" s="205"/>
      <c r="Q1756" s="88"/>
      <c r="R1756" s="88"/>
      <c r="S1756" s="88"/>
      <c r="T1756" s="88"/>
      <c r="U1756" s="88"/>
      <c r="V1756" s="88"/>
      <c r="W1756" s="88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  <c r="CB1756" s="40"/>
      <c r="CC1756" s="40"/>
      <c r="CD1756" s="40"/>
      <c r="CE1756" s="40"/>
      <c r="CF1756" s="40"/>
      <c r="CG1756" s="40"/>
      <c r="CH1756" s="40"/>
      <c r="CI1756" s="40"/>
      <c r="CJ1756" s="40"/>
      <c r="CK1756" s="40"/>
      <c r="CL1756" s="40"/>
      <c r="CM1756" s="40"/>
      <c r="CN1756" s="40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  <c r="FQ1756" s="40"/>
      <c r="FR1756" s="40"/>
      <c r="FS1756" s="40"/>
      <c r="FT1756" s="40"/>
      <c r="FU1756" s="40"/>
      <c r="FV1756" s="40"/>
      <c r="FW1756" s="40"/>
      <c r="FX1756" s="40"/>
      <c r="FY1756" s="40"/>
      <c r="FZ1756" s="40"/>
      <c r="GA1756" s="40"/>
      <c r="GB1756" s="40"/>
      <c r="GC1756" s="40"/>
      <c r="GD1756" s="40"/>
      <c r="GE1756" s="88"/>
      <c r="GF1756" s="88"/>
      <c r="GG1756" s="88"/>
      <c r="GH1756" s="88"/>
      <c r="GI1756" s="88"/>
      <c r="GJ1756" s="88"/>
      <c r="GK1756" s="88"/>
      <c r="GL1756" s="88"/>
      <c r="GM1756" s="88"/>
      <c r="GN1756" s="88"/>
    </row>
    <row r="1757" spans="1:196" s="195" customFormat="1">
      <c r="A1757" s="4"/>
      <c r="B1757" s="194"/>
      <c r="C1757" s="194"/>
      <c r="D1757" s="194"/>
      <c r="E1757" s="88"/>
      <c r="F1757" s="202"/>
      <c r="G1757" s="202"/>
      <c r="I1757" s="88"/>
      <c r="J1757" s="88"/>
      <c r="K1757" s="203"/>
      <c r="L1757" s="88"/>
      <c r="M1757" s="204"/>
      <c r="N1757" s="88"/>
      <c r="O1757" s="204"/>
      <c r="P1757" s="205"/>
      <c r="Q1757" s="88"/>
      <c r="R1757" s="88"/>
      <c r="S1757" s="88"/>
      <c r="T1757" s="88"/>
      <c r="U1757" s="88"/>
      <c r="V1757" s="88"/>
      <c r="W1757" s="88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  <c r="CB1757" s="40"/>
      <c r="CC1757" s="40"/>
      <c r="CD1757" s="40"/>
      <c r="CE1757" s="40"/>
      <c r="CF1757" s="40"/>
      <c r="CG1757" s="40"/>
      <c r="CH1757" s="40"/>
      <c r="CI1757" s="40"/>
      <c r="CJ1757" s="40"/>
      <c r="CK1757" s="40"/>
      <c r="CL1757" s="40"/>
      <c r="CM1757" s="40"/>
      <c r="CN1757" s="40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  <c r="FQ1757" s="40"/>
      <c r="FR1757" s="40"/>
      <c r="FS1757" s="40"/>
      <c r="FT1757" s="40"/>
      <c r="FU1757" s="40"/>
      <c r="FV1757" s="40"/>
      <c r="FW1757" s="40"/>
      <c r="FX1757" s="40"/>
      <c r="FY1757" s="40"/>
      <c r="FZ1757" s="40"/>
      <c r="GA1757" s="40"/>
      <c r="GB1757" s="40"/>
      <c r="GC1757" s="40"/>
      <c r="GD1757" s="40"/>
      <c r="GE1757" s="88"/>
      <c r="GF1757" s="88"/>
      <c r="GG1757" s="88"/>
      <c r="GH1757" s="88"/>
      <c r="GI1757" s="88"/>
      <c r="GJ1757" s="88"/>
      <c r="GK1757" s="88"/>
      <c r="GL1757" s="88"/>
      <c r="GM1757" s="88"/>
      <c r="GN1757" s="88"/>
    </row>
    <row r="1758" spans="1:196" s="195" customFormat="1">
      <c r="A1758" s="4"/>
      <c r="B1758" s="194"/>
      <c r="C1758" s="194"/>
      <c r="D1758" s="194"/>
      <c r="E1758" s="88"/>
      <c r="F1758" s="202"/>
      <c r="G1758" s="202"/>
      <c r="I1758" s="88"/>
      <c r="J1758" s="88"/>
      <c r="K1758" s="203"/>
      <c r="L1758" s="88"/>
      <c r="M1758" s="204"/>
      <c r="N1758" s="88"/>
      <c r="O1758" s="204"/>
      <c r="P1758" s="205"/>
      <c r="Q1758" s="88"/>
      <c r="R1758" s="88"/>
      <c r="S1758" s="88"/>
      <c r="T1758" s="88"/>
      <c r="U1758" s="88"/>
      <c r="V1758" s="88"/>
      <c r="W1758" s="88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  <c r="CB1758" s="40"/>
      <c r="CC1758" s="40"/>
      <c r="CD1758" s="40"/>
      <c r="CE1758" s="40"/>
      <c r="CF1758" s="40"/>
      <c r="CG1758" s="40"/>
      <c r="CH1758" s="40"/>
      <c r="CI1758" s="40"/>
      <c r="CJ1758" s="40"/>
      <c r="CK1758" s="40"/>
      <c r="CL1758" s="40"/>
      <c r="CM1758" s="40"/>
      <c r="CN1758" s="40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  <c r="FQ1758" s="40"/>
      <c r="FR1758" s="40"/>
      <c r="FS1758" s="40"/>
      <c r="FT1758" s="40"/>
      <c r="FU1758" s="40"/>
      <c r="FV1758" s="40"/>
      <c r="FW1758" s="40"/>
      <c r="FX1758" s="40"/>
      <c r="FY1758" s="40"/>
      <c r="FZ1758" s="40"/>
      <c r="GA1758" s="40"/>
      <c r="GB1758" s="40"/>
      <c r="GC1758" s="40"/>
      <c r="GD1758" s="40"/>
      <c r="GE1758" s="88"/>
      <c r="GF1758" s="88"/>
      <c r="GG1758" s="88"/>
      <c r="GH1758" s="88"/>
      <c r="GI1758" s="88"/>
      <c r="GJ1758" s="88"/>
      <c r="GK1758" s="88"/>
      <c r="GL1758" s="88"/>
      <c r="GM1758" s="88"/>
      <c r="GN1758" s="88"/>
    </row>
    <row r="1759" spans="1:196" s="195" customFormat="1">
      <c r="A1759" s="4"/>
      <c r="B1759" s="194"/>
      <c r="C1759" s="194"/>
      <c r="D1759" s="194"/>
      <c r="E1759" s="88"/>
      <c r="F1759" s="202"/>
      <c r="G1759" s="202"/>
      <c r="I1759" s="88"/>
      <c r="J1759" s="88"/>
      <c r="K1759" s="203"/>
      <c r="L1759" s="88"/>
      <c r="M1759" s="204"/>
      <c r="N1759" s="88"/>
      <c r="O1759" s="204"/>
      <c r="P1759" s="205"/>
      <c r="Q1759" s="88"/>
      <c r="R1759" s="88"/>
      <c r="S1759" s="88"/>
      <c r="T1759" s="88"/>
      <c r="U1759" s="88"/>
      <c r="V1759" s="88"/>
      <c r="W1759" s="88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  <c r="CB1759" s="40"/>
      <c r="CC1759" s="40"/>
      <c r="CD1759" s="40"/>
      <c r="CE1759" s="40"/>
      <c r="CF1759" s="40"/>
      <c r="CG1759" s="40"/>
      <c r="CH1759" s="40"/>
      <c r="CI1759" s="40"/>
      <c r="CJ1759" s="40"/>
      <c r="CK1759" s="40"/>
      <c r="CL1759" s="40"/>
      <c r="CM1759" s="40"/>
      <c r="CN1759" s="40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  <c r="FQ1759" s="40"/>
      <c r="FR1759" s="40"/>
      <c r="FS1759" s="40"/>
      <c r="FT1759" s="40"/>
      <c r="FU1759" s="40"/>
      <c r="FV1759" s="40"/>
      <c r="FW1759" s="40"/>
      <c r="FX1759" s="40"/>
      <c r="FY1759" s="40"/>
      <c r="FZ1759" s="40"/>
      <c r="GA1759" s="40"/>
      <c r="GB1759" s="40"/>
      <c r="GC1759" s="40"/>
      <c r="GD1759" s="40"/>
      <c r="GE1759" s="88"/>
      <c r="GF1759" s="88"/>
      <c r="GG1759" s="88"/>
      <c r="GH1759" s="88"/>
      <c r="GI1759" s="88"/>
      <c r="GJ1759" s="88"/>
      <c r="GK1759" s="88"/>
      <c r="GL1759" s="88"/>
      <c r="GM1759" s="88"/>
      <c r="GN1759" s="88"/>
    </row>
    <row r="1760" spans="1:196" s="195" customFormat="1">
      <c r="A1760" s="4"/>
      <c r="B1760" s="194"/>
      <c r="C1760" s="194"/>
      <c r="D1760" s="194"/>
      <c r="E1760" s="88"/>
      <c r="F1760" s="202"/>
      <c r="G1760" s="202"/>
      <c r="I1760" s="88"/>
      <c r="J1760" s="88"/>
      <c r="K1760" s="203"/>
      <c r="L1760" s="88"/>
      <c r="M1760" s="204"/>
      <c r="N1760" s="88"/>
      <c r="O1760" s="204"/>
      <c r="P1760" s="205"/>
      <c r="Q1760" s="88"/>
      <c r="R1760" s="88"/>
      <c r="S1760" s="88"/>
      <c r="T1760" s="88"/>
      <c r="U1760" s="88"/>
      <c r="V1760" s="88"/>
      <c r="W1760" s="88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  <c r="CB1760" s="40"/>
      <c r="CC1760" s="40"/>
      <c r="CD1760" s="40"/>
      <c r="CE1760" s="40"/>
      <c r="CF1760" s="40"/>
      <c r="CG1760" s="40"/>
      <c r="CH1760" s="40"/>
      <c r="CI1760" s="40"/>
      <c r="CJ1760" s="40"/>
      <c r="CK1760" s="40"/>
      <c r="CL1760" s="40"/>
      <c r="CM1760" s="40"/>
      <c r="CN1760" s="40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  <c r="FQ1760" s="40"/>
      <c r="FR1760" s="40"/>
      <c r="FS1760" s="40"/>
      <c r="FT1760" s="40"/>
      <c r="FU1760" s="40"/>
      <c r="FV1760" s="40"/>
      <c r="FW1760" s="40"/>
      <c r="FX1760" s="40"/>
      <c r="FY1760" s="40"/>
      <c r="FZ1760" s="40"/>
      <c r="GA1760" s="40"/>
      <c r="GB1760" s="40"/>
      <c r="GC1760" s="40"/>
      <c r="GD1760" s="40"/>
      <c r="GE1760" s="88"/>
      <c r="GF1760" s="88"/>
      <c r="GG1760" s="88"/>
      <c r="GH1760" s="88"/>
      <c r="GI1760" s="88"/>
      <c r="GJ1760" s="88"/>
      <c r="GK1760" s="88"/>
      <c r="GL1760" s="88"/>
      <c r="GM1760" s="88"/>
      <c r="GN1760" s="88"/>
    </row>
    <row r="1761" spans="1:196" s="195" customFormat="1">
      <c r="A1761" s="4"/>
      <c r="B1761" s="194"/>
      <c r="C1761" s="194"/>
      <c r="D1761" s="194"/>
      <c r="E1761" s="88"/>
      <c r="F1761" s="202"/>
      <c r="G1761" s="202"/>
      <c r="I1761" s="88"/>
      <c r="J1761" s="88"/>
      <c r="K1761" s="203"/>
      <c r="L1761" s="88"/>
      <c r="M1761" s="204"/>
      <c r="N1761" s="88"/>
      <c r="O1761" s="204"/>
      <c r="P1761" s="205"/>
      <c r="Q1761" s="88"/>
      <c r="R1761" s="88"/>
      <c r="S1761" s="88"/>
      <c r="T1761" s="88"/>
      <c r="U1761" s="88"/>
      <c r="V1761" s="88"/>
      <c r="W1761" s="88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  <c r="CB1761" s="40"/>
      <c r="CC1761" s="40"/>
      <c r="CD1761" s="40"/>
      <c r="CE1761" s="40"/>
      <c r="CF1761" s="40"/>
      <c r="CG1761" s="40"/>
      <c r="CH1761" s="40"/>
      <c r="CI1761" s="40"/>
      <c r="CJ1761" s="40"/>
      <c r="CK1761" s="40"/>
      <c r="CL1761" s="40"/>
      <c r="CM1761" s="40"/>
      <c r="CN1761" s="40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  <c r="FQ1761" s="40"/>
      <c r="FR1761" s="40"/>
      <c r="FS1761" s="40"/>
      <c r="FT1761" s="40"/>
      <c r="FU1761" s="40"/>
      <c r="FV1761" s="40"/>
      <c r="FW1761" s="40"/>
      <c r="FX1761" s="40"/>
      <c r="FY1761" s="40"/>
      <c r="FZ1761" s="40"/>
      <c r="GA1761" s="40"/>
      <c r="GB1761" s="40"/>
      <c r="GC1761" s="40"/>
      <c r="GD1761" s="40"/>
      <c r="GE1761" s="88"/>
      <c r="GF1761" s="88"/>
      <c r="GG1761" s="88"/>
      <c r="GH1761" s="88"/>
      <c r="GI1761" s="88"/>
      <c r="GJ1761" s="88"/>
      <c r="GK1761" s="88"/>
      <c r="GL1761" s="88"/>
      <c r="GM1761" s="88"/>
      <c r="GN1761" s="88"/>
    </row>
    <row r="1762" spans="1:196" s="195" customFormat="1">
      <c r="A1762" s="4"/>
      <c r="B1762" s="194"/>
      <c r="C1762" s="194"/>
      <c r="D1762" s="194"/>
      <c r="E1762" s="88"/>
      <c r="F1762" s="202"/>
      <c r="G1762" s="202"/>
      <c r="I1762" s="88"/>
      <c r="J1762" s="88"/>
      <c r="K1762" s="203"/>
      <c r="L1762" s="88"/>
      <c r="M1762" s="204"/>
      <c r="N1762" s="88"/>
      <c r="O1762" s="204"/>
      <c r="P1762" s="205"/>
      <c r="Q1762" s="88"/>
      <c r="R1762" s="88"/>
      <c r="S1762" s="88"/>
      <c r="T1762" s="88"/>
      <c r="U1762" s="88"/>
      <c r="V1762" s="88"/>
      <c r="W1762" s="88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  <c r="CG1762" s="40"/>
      <c r="CH1762" s="40"/>
      <c r="CI1762" s="40"/>
      <c r="CJ1762" s="40"/>
      <c r="CK1762" s="40"/>
      <c r="CL1762" s="40"/>
      <c r="CM1762" s="40"/>
      <c r="CN1762" s="40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  <c r="FQ1762" s="40"/>
      <c r="FR1762" s="40"/>
      <c r="FS1762" s="40"/>
      <c r="FT1762" s="40"/>
      <c r="FU1762" s="40"/>
      <c r="FV1762" s="40"/>
      <c r="FW1762" s="40"/>
      <c r="FX1762" s="40"/>
      <c r="FY1762" s="40"/>
      <c r="FZ1762" s="40"/>
      <c r="GA1762" s="40"/>
      <c r="GB1762" s="40"/>
      <c r="GC1762" s="40"/>
      <c r="GD1762" s="40"/>
      <c r="GE1762" s="88"/>
      <c r="GF1762" s="88"/>
      <c r="GG1762" s="88"/>
      <c r="GH1762" s="88"/>
      <c r="GI1762" s="88"/>
      <c r="GJ1762" s="88"/>
      <c r="GK1762" s="88"/>
      <c r="GL1762" s="88"/>
      <c r="GM1762" s="88"/>
      <c r="GN1762" s="88"/>
    </row>
    <row r="1763" spans="1:196" s="195" customFormat="1">
      <c r="A1763" s="4"/>
      <c r="B1763" s="194"/>
      <c r="C1763" s="194"/>
      <c r="D1763" s="194"/>
      <c r="E1763" s="88"/>
      <c r="F1763" s="202"/>
      <c r="G1763" s="202"/>
      <c r="I1763" s="88"/>
      <c r="J1763" s="88"/>
      <c r="K1763" s="203"/>
      <c r="L1763" s="88"/>
      <c r="M1763" s="204"/>
      <c r="N1763" s="88"/>
      <c r="O1763" s="204"/>
      <c r="P1763" s="205"/>
      <c r="Q1763" s="88"/>
      <c r="R1763" s="88"/>
      <c r="S1763" s="88"/>
      <c r="T1763" s="88"/>
      <c r="U1763" s="88"/>
      <c r="V1763" s="88"/>
      <c r="W1763" s="88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  <c r="CG1763" s="40"/>
      <c r="CH1763" s="40"/>
      <c r="CI1763" s="40"/>
      <c r="CJ1763" s="40"/>
      <c r="CK1763" s="40"/>
      <c r="CL1763" s="40"/>
      <c r="CM1763" s="40"/>
      <c r="CN1763" s="40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  <c r="FQ1763" s="40"/>
      <c r="FR1763" s="40"/>
      <c r="FS1763" s="40"/>
      <c r="FT1763" s="40"/>
      <c r="FU1763" s="40"/>
      <c r="FV1763" s="40"/>
      <c r="FW1763" s="40"/>
      <c r="FX1763" s="40"/>
      <c r="FY1763" s="40"/>
      <c r="FZ1763" s="40"/>
      <c r="GA1763" s="40"/>
      <c r="GB1763" s="40"/>
      <c r="GC1763" s="40"/>
      <c r="GD1763" s="40"/>
      <c r="GE1763" s="88"/>
      <c r="GF1763" s="88"/>
      <c r="GG1763" s="88"/>
      <c r="GH1763" s="88"/>
      <c r="GI1763" s="88"/>
      <c r="GJ1763" s="88"/>
      <c r="GK1763" s="88"/>
      <c r="GL1763" s="88"/>
      <c r="GM1763" s="88"/>
      <c r="GN1763" s="88"/>
    </row>
    <row r="1764" spans="1:196" s="195" customFormat="1">
      <c r="A1764" s="4"/>
      <c r="B1764" s="194"/>
      <c r="C1764" s="194"/>
      <c r="D1764" s="194"/>
      <c r="E1764" s="88"/>
      <c r="F1764" s="202"/>
      <c r="G1764" s="202"/>
      <c r="I1764" s="88"/>
      <c r="J1764" s="88"/>
      <c r="K1764" s="203"/>
      <c r="L1764" s="88"/>
      <c r="M1764" s="204"/>
      <c r="N1764" s="88"/>
      <c r="O1764" s="204"/>
      <c r="P1764" s="205"/>
      <c r="Q1764" s="88"/>
      <c r="R1764" s="88"/>
      <c r="S1764" s="88"/>
      <c r="T1764" s="88"/>
      <c r="U1764" s="88"/>
      <c r="V1764" s="88"/>
      <c r="W1764" s="88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  <c r="CB1764" s="40"/>
      <c r="CC1764" s="40"/>
      <c r="CD1764" s="40"/>
      <c r="CE1764" s="40"/>
      <c r="CF1764" s="40"/>
      <c r="CG1764" s="40"/>
      <c r="CH1764" s="40"/>
      <c r="CI1764" s="40"/>
      <c r="CJ1764" s="40"/>
      <c r="CK1764" s="40"/>
      <c r="CL1764" s="40"/>
      <c r="CM1764" s="40"/>
      <c r="CN1764" s="40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  <c r="FQ1764" s="40"/>
      <c r="FR1764" s="40"/>
      <c r="FS1764" s="40"/>
      <c r="FT1764" s="40"/>
      <c r="FU1764" s="40"/>
      <c r="FV1764" s="40"/>
      <c r="FW1764" s="40"/>
      <c r="FX1764" s="40"/>
      <c r="FY1764" s="40"/>
      <c r="FZ1764" s="40"/>
      <c r="GA1764" s="40"/>
      <c r="GB1764" s="40"/>
      <c r="GC1764" s="40"/>
      <c r="GD1764" s="40"/>
      <c r="GE1764" s="88"/>
      <c r="GF1764" s="88"/>
      <c r="GG1764" s="88"/>
      <c r="GH1764" s="88"/>
      <c r="GI1764" s="88"/>
      <c r="GJ1764" s="88"/>
      <c r="GK1764" s="88"/>
      <c r="GL1764" s="88"/>
      <c r="GM1764" s="88"/>
      <c r="GN1764" s="88"/>
    </row>
    <row r="1765" spans="1:196" s="195" customFormat="1">
      <c r="A1765" s="4"/>
      <c r="B1765" s="194"/>
      <c r="C1765" s="194"/>
      <c r="D1765" s="194"/>
      <c r="E1765" s="88"/>
      <c r="F1765" s="202"/>
      <c r="G1765" s="202"/>
      <c r="I1765" s="88"/>
      <c r="J1765" s="88"/>
      <c r="K1765" s="203"/>
      <c r="L1765" s="88"/>
      <c r="M1765" s="204"/>
      <c r="N1765" s="88"/>
      <c r="O1765" s="204"/>
      <c r="P1765" s="205"/>
      <c r="Q1765" s="88"/>
      <c r="R1765" s="88"/>
      <c r="S1765" s="88"/>
      <c r="T1765" s="88"/>
      <c r="U1765" s="88"/>
      <c r="V1765" s="88"/>
      <c r="W1765" s="88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  <c r="CB1765" s="40"/>
      <c r="CC1765" s="40"/>
      <c r="CD1765" s="40"/>
      <c r="CE1765" s="40"/>
      <c r="CF1765" s="40"/>
      <c r="CG1765" s="40"/>
      <c r="CH1765" s="40"/>
      <c r="CI1765" s="40"/>
      <c r="CJ1765" s="40"/>
      <c r="CK1765" s="40"/>
      <c r="CL1765" s="40"/>
      <c r="CM1765" s="40"/>
      <c r="CN1765" s="40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  <c r="FQ1765" s="40"/>
      <c r="FR1765" s="40"/>
      <c r="FS1765" s="40"/>
      <c r="FT1765" s="40"/>
      <c r="FU1765" s="40"/>
      <c r="FV1765" s="40"/>
      <c r="FW1765" s="40"/>
      <c r="FX1765" s="40"/>
      <c r="FY1765" s="40"/>
      <c r="FZ1765" s="40"/>
      <c r="GA1765" s="40"/>
      <c r="GB1765" s="40"/>
      <c r="GC1765" s="40"/>
      <c r="GD1765" s="40"/>
      <c r="GE1765" s="88"/>
      <c r="GF1765" s="88"/>
      <c r="GG1765" s="88"/>
      <c r="GH1765" s="88"/>
      <c r="GI1765" s="88"/>
      <c r="GJ1765" s="88"/>
      <c r="GK1765" s="88"/>
      <c r="GL1765" s="88"/>
      <c r="GM1765" s="88"/>
      <c r="GN1765" s="88"/>
    </row>
    <row r="1766" spans="1:196" s="195" customFormat="1">
      <c r="A1766" s="4"/>
      <c r="B1766" s="194"/>
      <c r="C1766" s="194"/>
      <c r="D1766" s="194"/>
      <c r="E1766" s="88"/>
      <c r="F1766" s="202"/>
      <c r="G1766" s="202"/>
      <c r="I1766" s="88"/>
      <c r="J1766" s="88"/>
      <c r="K1766" s="203"/>
      <c r="L1766" s="88"/>
      <c r="M1766" s="204"/>
      <c r="N1766" s="88"/>
      <c r="O1766" s="204"/>
      <c r="P1766" s="205"/>
      <c r="Q1766" s="88"/>
      <c r="R1766" s="88"/>
      <c r="S1766" s="88"/>
      <c r="T1766" s="88"/>
      <c r="U1766" s="88"/>
      <c r="V1766" s="88"/>
      <c r="W1766" s="88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  <c r="CG1766" s="40"/>
      <c r="CH1766" s="40"/>
      <c r="CI1766" s="40"/>
      <c r="CJ1766" s="40"/>
      <c r="CK1766" s="40"/>
      <c r="CL1766" s="40"/>
      <c r="CM1766" s="40"/>
      <c r="CN1766" s="40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  <c r="FQ1766" s="40"/>
      <c r="FR1766" s="40"/>
      <c r="FS1766" s="40"/>
      <c r="FT1766" s="40"/>
      <c r="FU1766" s="40"/>
      <c r="FV1766" s="40"/>
      <c r="FW1766" s="40"/>
      <c r="FX1766" s="40"/>
      <c r="FY1766" s="40"/>
      <c r="FZ1766" s="40"/>
      <c r="GA1766" s="40"/>
      <c r="GB1766" s="40"/>
      <c r="GC1766" s="40"/>
      <c r="GD1766" s="40"/>
      <c r="GE1766" s="88"/>
      <c r="GF1766" s="88"/>
      <c r="GG1766" s="88"/>
      <c r="GH1766" s="88"/>
      <c r="GI1766" s="88"/>
      <c r="GJ1766" s="88"/>
      <c r="GK1766" s="88"/>
      <c r="GL1766" s="88"/>
      <c r="GM1766" s="88"/>
      <c r="GN1766" s="88"/>
    </row>
    <row r="1767" spans="1:196" s="195" customFormat="1">
      <c r="A1767" s="4"/>
      <c r="B1767" s="194"/>
      <c r="C1767" s="194"/>
      <c r="D1767" s="194"/>
      <c r="E1767" s="88"/>
      <c r="F1767" s="202"/>
      <c r="G1767" s="202"/>
      <c r="I1767" s="88"/>
      <c r="J1767" s="88"/>
      <c r="K1767" s="203"/>
      <c r="L1767" s="88"/>
      <c r="M1767" s="204"/>
      <c r="N1767" s="88"/>
      <c r="O1767" s="204"/>
      <c r="P1767" s="205"/>
      <c r="Q1767" s="88"/>
      <c r="R1767" s="88"/>
      <c r="S1767" s="88"/>
      <c r="T1767" s="88"/>
      <c r="U1767" s="88"/>
      <c r="V1767" s="88"/>
      <c r="W1767" s="88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  <c r="CB1767" s="40"/>
      <c r="CC1767" s="40"/>
      <c r="CD1767" s="40"/>
      <c r="CE1767" s="40"/>
      <c r="CF1767" s="40"/>
      <c r="CG1767" s="40"/>
      <c r="CH1767" s="40"/>
      <c r="CI1767" s="40"/>
      <c r="CJ1767" s="40"/>
      <c r="CK1767" s="40"/>
      <c r="CL1767" s="40"/>
      <c r="CM1767" s="40"/>
      <c r="CN1767" s="40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  <c r="FQ1767" s="40"/>
      <c r="FR1767" s="40"/>
      <c r="FS1767" s="40"/>
      <c r="FT1767" s="40"/>
      <c r="FU1767" s="40"/>
      <c r="FV1767" s="40"/>
      <c r="FW1767" s="40"/>
      <c r="FX1767" s="40"/>
      <c r="FY1767" s="40"/>
      <c r="FZ1767" s="40"/>
      <c r="GA1767" s="40"/>
      <c r="GB1767" s="40"/>
      <c r="GC1767" s="40"/>
      <c r="GD1767" s="40"/>
      <c r="GE1767" s="88"/>
      <c r="GF1767" s="88"/>
      <c r="GG1767" s="88"/>
      <c r="GH1767" s="88"/>
      <c r="GI1767" s="88"/>
      <c r="GJ1767" s="88"/>
      <c r="GK1767" s="88"/>
      <c r="GL1767" s="88"/>
      <c r="GM1767" s="88"/>
      <c r="GN1767" s="88"/>
    </row>
    <row r="1768" spans="1:196" s="195" customFormat="1">
      <c r="A1768" s="4"/>
      <c r="B1768" s="194"/>
      <c r="C1768" s="194"/>
      <c r="D1768" s="194"/>
      <c r="E1768" s="88"/>
      <c r="F1768" s="202"/>
      <c r="G1768" s="202"/>
      <c r="I1768" s="88"/>
      <c r="J1768" s="88"/>
      <c r="K1768" s="203"/>
      <c r="L1768" s="88"/>
      <c r="M1768" s="204"/>
      <c r="N1768" s="88"/>
      <c r="O1768" s="204"/>
      <c r="P1768" s="205"/>
      <c r="Q1768" s="88"/>
      <c r="R1768" s="88"/>
      <c r="S1768" s="88"/>
      <c r="T1768" s="88"/>
      <c r="U1768" s="88"/>
      <c r="V1768" s="88"/>
      <c r="W1768" s="88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  <c r="CB1768" s="40"/>
      <c r="CC1768" s="40"/>
      <c r="CD1768" s="40"/>
      <c r="CE1768" s="40"/>
      <c r="CF1768" s="40"/>
      <c r="CG1768" s="40"/>
      <c r="CH1768" s="40"/>
      <c r="CI1768" s="40"/>
      <c r="CJ1768" s="40"/>
      <c r="CK1768" s="40"/>
      <c r="CL1768" s="40"/>
      <c r="CM1768" s="40"/>
      <c r="CN1768" s="40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  <c r="FQ1768" s="40"/>
      <c r="FR1768" s="40"/>
      <c r="FS1768" s="40"/>
      <c r="FT1768" s="40"/>
      <c r="FU1768" s="40"/>
      <c r="FV1768" s="40"/>
      <c r="FW1768" s="40"/>
      <c r="FX1768" s="40"/>
      <c r="FY1768" s="40"/>
      <c r="FZ1768" s="40"/>
      <c r="GA1768" s="40"/>
      <c r="GB1768" s="40"/>
      <c r="GC1768" s="40"/>
      <c r="GD1768" s="40"/>
      <c r="GE1768" s="88"/>
      <c r="GF1768" s="88"/>
      <c r="GG1768" s="88"/>
      <c r="GH1768" s="88"/>
      <c r="GI1768" s="88"/>
      <c r="GJ1768" s="88"/>
      <c r="GK1768" s="88"/>
      <c r="GL1768" s="88"/>
      <c r="GM1768" s="88"/>
      <c r="GN1768" s="88"/>
    </row>
    <row r="1769" spans="1:196" s="195" customFormat="1">
      <c r="A1769" s="4"/>
      <c r="B1769" s="194"/>
      <c r="C1769" s="194"/>
      <c r="D1769" s="194"/>
      <c r="E1769" s="88"/>
      <c r="F1769" s="202"/>
      <c r="G1769" s="202"/>
      <c r="I1769" s="88"/>
      <c r="J1769" s="88"/>
      <c r="K1769" s="203"/>
      <c r="L1769" s="88"/>
      <c r="M1769" s="204"/>
      <c r="N1769" s="88"/>
      <c r="O1769" s="204"/>
      <c r="P1769" s="205"/>
      <c r="Q1769" s="88"/>
      <c r="R1769" s="88"/>
      <c r="S1769" s="88"/>
      <c r="T1769" s="88"/>
      <c r="U1769" s="88"/>
      <c r="V1769" s="88"/>
      <c r="W1769" s="88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  <c r="CG1769" s="40"/>
      <c r="CH1769" s="40"/>
      <c r="CI1769" s="40"/>
      <c r="CJ1769" s="40"/>
      <c r="CK1769" s="40"/>
      <c r="CL1769" s="40"/>
      <c r="CM1769" s="40"/>
      <c r="CN1769" s="40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  <c r="FQ1769" s="40"/>
      <c r="FR1769" s="40"/>
      <c r="FS1769" s="40"/>
      <c r="FT1769" s="40"/>
      <c r="FU1769" s="40"/>
      <c r="FV1769" s="40"/>
      <c r="FW1769" s="40"/>
      <c r="FX1769" s="40"/>
      <c r="FY1769" s="40"/>
      <c r="FZ1769" s="40"/>
      <c r="GA1769" s="40"/>
      <c r="GB1769" s="40"/>
      <c r="GC1769" s="40"/>
      <c r="GD1769" s="40"/>
      <c r="GE1769" s="88"/>
      <c r="GF1769" s="88"/>
      <c r="GG1769" s="88"/>
      <c r="GH1769" s="88"/>
      <c r="GI1769" s="88"/>
      <c r="GJ1769" s="88"/>
      <c r="GK1769" s="88"/>
      <c r="GL1769" s="88"/>
      <c r="GM1769" s="88"/>
      <c r="GN1769" s="88"/>
    </row>
    <row r="1770" spans="1:196" s="195" customFormat="1">
      <c r="A1770" s="4"/>
      <c r="B1770" s="194"/>
      <c r="C1770" s="194"/>
      <c r="D1770" s="194"/>
      <c r="E1770" s="88"/>
      <c r="F1770" s="202"/>
      <c r="G1770" s="202"/>
      <c r="I1770" s="88"/>
      <c r="J1770" s="88"/>
      <c r="K1770" s="203"/>
      <c r="L1770" s="88"/>
      <c r="M1770" s="204"/>
      <c r="N1770" s="88"/>
      <c r="O1770" s="204"/>
      <c r="P1770" s="205"/>
      <c r="Q1770" s="88"/>
      <c r="R1770" s="88"/>
      <c r="S1770" s="88"/>
      <c r="T1770" s="88"/>
      <c r="U1770" s="88"/>
      <c r="V1770" s="88"/>
      <c r="W1770" s="88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  <c r="CG1770" s="40"/>
      <c r="CH1770" s="40"/>
      <c r="CI1770" s="40"/>
      <c r="CJ1770" s="40"/>
      <c r="CK1770" s="40"/>
      <c r="CL1770" s="40"/>
      <c r="CM1770" s="40"/>
      <c r="CN1770" s="40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  <c r="FQ1770" s="40"/>
      <c r="FR1770" s="40"/>
      <c r="FS1770" s="40"/>
      <c r="FT1770" s="40"/>
      <c r="FU1770" s="40"/>
      <c r="FV1770" s="40"/>
      <c r="FW1770" s="40"/>
      <c r="FX1770" s="40"/>
      <c r="FY1770" s="40"/>
      <c r="FZ1770" s="40"/>
      <c r="GA1770" s="40"/>
      <c r="GB1770" s="40"/>
      <c r="GC1770" s="40"/>
      <c r="GD1770" s="40"/>
      <c r="GE1770" s="88"/>
      <c r="GF1770" s="88"/>
      <c r="GG1770" s="88"/>
      <c r="GH1770" s="88"/>
      <c r="GI1770" s="88"/>
      <c r="GJ1770" s="88"/>
      <c r="GK1770" s="88"/>
      <c r="GL1770" s="88"/>
      <c r="GM1770" s="88"/>
      <c r="GN1770" s="88"/>
    </row>
    <row r="1771" spans="1:196" s="195" customFormat="1">
      <c r="A1771" s="4"/>
      <c r="B1771" s="194"/>
      <c r="C1771" s="194"/>
      <c r="D1771" s="194"/>
      <c r="E1771" s="88"/>
      <c r="F1771" s="202"/>
      <c r="G1771" s="202"/>
      <c r="I1771" s="88"/>
      <c r="J1771" s="88"/>
      <c r="K1771" s="203"/>
      <c r="L1771" s="88"/>
      <c r="M1771" s="204"/>
      <c r="N1771" s="88"/>
      <c r="O1771" s="204"/>
      <c r="P1771" s="205"/>
      <c r="Q1771" s="88"/>
      <c r="R1771" s="88"/>
      <c r="S1771" s="88"/>
      <c r="T1771" s="88"/>
      <c r="U1771" s="88"/>
      <c r="V1771" s="88"/>
      <c r="W1771" s="88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  <c r="CB1771" s="40"/>
      <c r="CC1771" s="40"/>
      <c r="CD1771" s="40"/>
      <c r="CE1771" s="40"/>
      <c r="CF1771" s="40"/>
      <c r="CG1771" s="40"/>
      <c r="CH1771" s="40"/>
      <c r="CI1771" s="40"/>
      <c r="CJ1771" s="40"/>
      <c r="CK1771" s="40"/>
      <c r="CL1771" s="40"/>
      <c r="CM1771" s="40"/>
      <c r="CN1771" s="40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  <c r="FQ1771" s="40"/>
      <c r="FR1771" s="40"/>
      <c r="FS1771" s="40"/>
      <c r="FT1771" s="40"/>
      <c r="FU1771" s="40"/>
      <c r="FV1771" s="40"/>
      <c r="FW1771" s="40"/>
      <c r="FX1771" s="40"/>
      <c r="FY1771" s="40"/>
      <c r="FZ1771" s="40"/>
      <c r="GA1771" s="40"/>
      <c r="GB1771" s="40"/>
      <c r="GC1771" s="40"/>
      <c r="GD1771" s="40"/>
      <c r="GE1771" s="88"/>
      <c r="GF1771" s="88"/>
      <c r="GG1771" s="88"/>
      <c r="GH1771" s="88"/>
      <c r="GI1771" s="88"/>
      <c r="GJ1771" s="88"/>
      <c r="GK1771" s="88"/>
      <c r="GL1771" s="88"/>
      <c r="GM1771" s="88"/>
      <c r="GN1771" s="88"/>
    </row>
    <row r="1772" spans="1:196" s="195" customFormat="1">
      <c r="A1772" s="4"/>
      <c r="B1772" s="194"/>
      <c r="C1772" s="194"/>
      <c r="D1772" s="194"/>
      <c r="E1772" s="88"/>
      <c r="F1772" s="202"/>
      <c r="G1772" s="202"/>
      <c r="I1772" s="88"/>
      <c r="J1772" s="88"/>
      <c r="K1772" s="203"/>
      <c r="L1772" s="88"/>
      <c r="M1772" s="204"/>
      <c r="N1772" s="88"/>
      <c r="O1772" s="204"/>
      <c r="P1772" s="205"/>
      <c r="Q1772" s="88"/>
      <c r="R1772" s="88"/>
      <c r="S1772" s="88"/>
      <c r="T1772" s="88"/>
      <c r="U1772" s="88"/>
      <c r="V1772" s="88"/>
      <c r="W1772" s="88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  <c r="CB1772" s="40"/>
      <c r="CC1772" s="40"/>
      <c r="CD1772" s="40"/>
      <c r="CE1772" s="40"/>
      <c r="CF1772" s="40"/>
      <c r="CG1772" s="40"/>
      <c r="CH1772" s="40"/>
      <c r="CI1772" s="40"/>
      <c r="CJ1772" s="40"/>
      <c r="CK1772" s="40"/>
      <c r="CL1772" s="40"/>
      <c r="CM1772" s="40"/>
      <c r="CN1772" s="40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  <c r="FQ1772" s="40"/>
      <c r="FR1772" s="40"/>
      <c r="FS1772" s="40"/>
      <c r="FT1772" s="40"/>
      <c r="FU1772" s="40"/>
      <c r="FV1772" s="40"/>
      <c r="FW1772" s="40"/>
      <c r="FX1772" s="40"/>
      <c r="FY1772" s="40"/>
      <c r="FZ1772" s="40"/>
      <c r="GA1772" s="40"/>
      <c r="GB1772" s="40"/>
      <c r="GC1772" s="40"/>
      <c r="GD1772" s="40"/>
      <c r="GE1772" s="88"/>
      <c r="GF1772" s="88"/>
      <c r="GG1772" s="88"/>
      <c r="GH1772" s="88"/>
      <c r="GI1772" s="88"/>
      <c r="GJ1772" s="88"/>
      <c r="GK1772" s="88"/>
      <c r="GL1772" s="88"/>
      <c r="GM1772" s="88"/>
      <c r="GN1772" s="88"/>
    </row>
    <row r="1773" spans="1:196" s="195" customFormat="1">
      <c r="A1773" s="4"/>
      <c r="B1773" s="194"/>
      <c r="C1773" s="194"/>
      <c r="D1773" s="194"/>
      <c r="E1773" s="88"/>
      <c r="F1773" s="202"/>
      <c r="G1773" s="202"/>
      <c r="I1773" s="88"/>
      <c r="J1773" s="88"/>
      <c r="K1773" s="203"/>
      <c r="L1773" s="88"/>
      <c r="M1773" s="204"/>
      <c r="N1773" s="88"/>
      <c r="O1773" s="204"/>
      <c r="P1773" s="205"/>
      <c r="Q1773" s="88"/>
      <c r="R1773" s="88"/>
      <c r="S1773" s="88"/>
      <c r="T1773" s="88"/>
      <c r="U1773" s="88"/>
      <c r="V1773" s="88"/>
      <c r="W1773" s="88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  <c r="CB1773" s="40"/>
      <c r="CC1773" s="40"/>
      <c r="CD1773" s="40"/>
      <c r="CE1773" s="40"/>
      <c r="CF1773" s="40"/>
      <c r="CG1773" s="40"/>
      <c r="CH1773" s="40"/>
      <c r="CI1773" s="40"/>
      <c r="CJ1773" s="40"/>
      <c r="CK1773" s="40"/>
      <c r="CL1773" s="40"/>
      <c r="CM1773" s="40"/>
      <c r="CN1773" s="40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  <c r="FQ1773" s="40"/>
      <c r="FR1773" s="40"/>
      <c r="FS1773" s="40"/>
      <c r="FT1773" s="40"/>
      <c r="FU1773" s="40"/>
      <c r="FV1773" s="40"/>
      <c r="FW1773" s="40"/>
      <c r="FX1773" s="40"/>
      <c r="FY1773" s="40"/>
      <c r="FZ1773" s="40"/>
      <c r="GA1773" s="40"/>
      <c r="GB1773" s="40"/>
      <c r="GC1773" s="40"/>
      <c r="GD1773" s="40"/>
      <c r="GE1773" s="88"/>
      <c r="GF1773" s="88"/>
      <c r="GG1773" s="88"/>
      <c r="GH1773" s="88"/>
      <c r="GI1773" s="88"/>
      <c r="GJ1773" s="88"/>
      <c r="GK1773" s="88"/>
      <c r="GL1773" s="88"/>
      <c r="GM1773" s="88"/>
      <c r="GN1773" s="88"/>
    </row>
    <row r="1774" spans="1:196" s="195" customFormat="1">
      <c r="A1774" s="4"/>
      <c r="B1774" s="194"/>
      <c r="C1774" s="194"/>
      <c r="D1774" s="194"/>
      <c r="E1774" s="88"/>
      <c r="F1774" s="202"/>
      <c r="G1774" s="202"/>
      <c r="I1774" s="88"/>
      <c r="J1774" s="88"/>
      <c r="K1774" s="203"/>
      <c r="L1774" s="88"/>
      <c r="M1774" s="204"/>
      <c r="N1774" s="88"/>
      <c r="O1774" s="204"/>
      <c r="P1774" s="205"/>
      <c r="Q1774" s="88"/>
      <c r="R1774" s="88"/>
      <c r="S1774" s="88"/>
      <c r="T1774" s="88"/>
      <c r="U1774" s="88"/>
      <c r="V1774" s="88"/>
      <c r="W1774" s="88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  <c r="CB1774" s="40"/>
      <c r="CC1774" s="40"/>
      <c r="CD1774" s="40"/>
      <c r="CE1774" s="40"/>
      <c r="CF1774" s="40"/>
      <c r="CG1774" s="40"/>
      <c r="CH1774" s="40"/>
      <c r="CI1774" s="40"/>
      <c r="CJ1774" s="40"/>
      <c r="CK1774" s="40"/>
      <c r="CL1774" s="40"/>
      <c r="CM1774" s="40"/>
      <c r="CN1774" s="40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  <c r="FQ1774" s="40"/>
      <c r="FR1774" s="40"/>
      <c r="FS1774" s="40"/>
      <c r="FT1774" s="40"/>
      <c r="FU1774" s="40"/>
      <c r="FV1774" s="40"/>
      <c r="FW1774" s="40"/>
      <c r="FX1774" s="40"/>
      <c r="FY1774" s="40"/>
      <c r="FZ1774" s="40"/>
      <c r="GA1774" s="40"/>
      <c r="GB1774" s="40"/>
      <c r="GC1774" s="40"/>
      <c r="GD1774" s="40"/>
      <c r="GE1774" s="88"/>
      <c r="GF1774" s="88"/>
      <c r="GG1774" s="88"/>
      <c r="GH1774" s="88"/>
      <c r="GI1774" s="88"/>
      <c r="GJ1774" s="88"/>
      <c r="GK1774" s="88"/>
      <c r="GL1774" s="88"/>
      <c r="GM1774" s="88"/>
      <c r="GN1774" s="88"/>
    </row>
    <row r="1775" spans="1:196" s="195" customFormat="1">
      <c r="A1775" s="4"/>
      <c r="B1775" s="194"/>
      <c r="C1775" s="194"/>
      <c r="D1775" s="194"/>
      <c r="E1775" s="88"/>
      <c r="F1775" s="202"/>
      <c r="G1775" s="202"/>
      <c r="I1775" s="88"/>
      <c r="J1775" s="88"/>
      <c r="K1775" s="203"/>
      <c r="L1775" s="88"/>
      <c r="M1775" s="204"/>
      <c r="N1775" s="88"/>
      <c r="O1775" s="204"/>
      <c r="P1775" s="205"/>
      <c r="Q1775" s="88"/>
      <c r="R1775" s="88"/>
      <c r="S1775" s="88"/>
      <c r="T1775" s="88"/>
      <c r="U1775" s="88"/>
      <c r="V1775" s="88"/>
      <c r="W1775" s="88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  <c r="CB1775" s="40"/>
      <c r="CC1775" s="40"/>
      <c r="CD1775" s="40"/>
      <c r="CE1775" s="40"/>
      <c r="CF1775" s="40"/>
      <c r="CG1775" s="40"/>
      <c r="CH1775" s="40"/>
      <c r="CI1775" s="40"/>
      <c r="CJ1775" s="40"/>
      <c r="CK1775" s="40"/>
      <c r="CL1775" s="40"/>
      <c r="CM1775" s="40"/>
      <c r="CN1775" s="40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  <c r="FQ1775" s="40"/>
      <c r="FR1775" s="40"/>
      <c r="FS1775" s="40"/>
      <c r="FT1775" s="40"/>
      <c r="FU1775" s="40"/>
      <c r="FV1775" s="40"/>
      <c r="FW1775" s="40"/>
      <c r="FX1775" s="40"/>
      <c r="FY1775" s="40"/>
      <c r="FZ1775" s="40"/>
      <c r="GA1775" s="40"/>
      <c r="GB1775" s="40"/>
      <c r="GC1775" s="40"/>
      <c r="GD1775" s="40"/>
      <c r="GE1775" s="88"/>
      <c r="GF1775" s="88"/>
      <c r="GG1775" s="88"/>
      <c r="GH1775" s="88"/>
      <c r="GI1775" s="88"/>
      <c r="GJ1775" s="88"/>
      <c r="GK1775" s="88"/>
      <c r="GL1775" s="88"/>
      <c r="GM1775" s="88"/>
      <c r="GN1775" s="88"/>
    </row>
    <row r="1776" spans="1:196" s="195" customFormat="1">
      <c r="A1776" s="4"/>
      <c r="B1776" s="194"/>
      <c r="C1776" s="194"/>
      <c r="D1776" s="194"/>
      <c r="E1776" s="88"/>
      <c r="F1776" s="202"/>
      <c r="G1776" s="202"/>
      <c r="I1776" s="88"/>
      <c r="J1776" s="88"/>
      <c r="K1776" s="203"/>
      <c r="L1776" s="88"/>
      <c r="M1776" s="204"/>
      <c r="N1776" s="88"/>
      <c r="O1776" s="204"/>
      <c r="P1776" s="205"/>
      <c r="Q1776" s="88"/>
      <c r="R1776" s="88"/>
      <c r="S1776" s="88"/>
      <c r="T1776" s="88"/>
      <c r="U1776" s="88"/>
      <c r="V1776" s="88"/>
      <c r="W1776" s="88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  <c r="CB1776" s="40"/>
      <c r="CC1776" s="40"/>
      <c r="CD1776" s="40"/>
      <c r="CE1776" s="40"/>
      <c r="CF1776" s="40"/>
      <c r="CG1776" s="40"/>
      <c r="CH1776" s="40"/>
      <c r="CI1776" s="40"/>
      <c r="CJ1776" s="40"/>
      <c r="CK1776" s="40"/>
      <c r="CL1776" s="40"/>
      <c r="CM1776" s="40"/>
      <c r="CN1776" s="40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  <c r="FQ1776" s="40"/>
      <c r="FR1776" s="40"/>
      <c r="FS1776" s="40"/>
      <c r="FT1776" s="40"/>
      <c r="FU1776" s="40"/>
      <c r="FV1776" s="40"/>
      <c r="FW1776" s="40"/>
      <c r="FX1776" s="40"/>
      <c r="FY1776" s="40"/>
      <c r="FZ1776" s="40"/>
      <c r="GA1776" s="40"/>
      <c r="GB1776" s="40"/>
      <c r="GC1776" s="40"/>
      <c r="GD1776" s="40"/>
      <c r="GE1776" s="88"/>
      <c r="GF1776" s="88"/>
      <c r="GG1776" s="88"/>
      <c r="GH1776" s="88"/>
      <c r="GI1776" s="88"/>
      <c r="GJ1776" s="88"/>
      <c r="GK1776" s="88"/>
      <c r="GL1776" s="88"/>
      <c r="GM1776" s="88"/>
      <c r="GN1776" s="88"/>
    </row>
    <row r="1777" spans="1:196" s="195" customFormat="1">
      <c r="A1777" s="4"/>
      <c r="B1777" s="194"/>
      <c r="C1777" s="194"/>
      <c r="D1777" s="194"/>
      <c r="E1777" s="88"/>
      <c r="F1777" s="202"/>
      <c r="G1777" s="202"/>
      <c r="I1777" s="88"/>
      <c r="J1777" s="88"/>
      <c r="K1777" s="203"/>
      <c r="L1777" s="88"/>
      <c r="M1777" s="204"/>
      <c r="N1777" s="88"/>
      <c r="O1777" s="204"/>
      <c r="P1777" s="205"/>
      <c r="Q1777" s="88"/>
      <c r="R1777" s="88"/>
      <c r="S1777" s="88"/>
      <c r="T1777" s="88"/>
      <c r="U1777" s="88"/>
      <c r="V1777" s="88"/>
      <c r="W1777" s="88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  <c r="CB1777" s="40"/>
      <c r="CC1777" s="40"/>
      <c r="CD1777" s="40"/>
      <c r="CE1777" s="40"/>
      <c r="CF1777" s="40"/>
      <c r="CG1777" s="40"/>
      <c r="CH1777" s="40"/>
      <c r="CI1777" s="40"/>
      <c r="CJ1777" s="40"/>
      <c r="CK1777" s="40"/>
      <c r="CL1777" s="40"/>
      <c r="CM1777" s="40"/>
      <c r="CN1777" s="40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  <c r="FQ1777" s="40"/>
      <c r="FR1777" s="40"/>
      <c r="FS1777" s="40"/>
      <c r="FT1777" s="40"/>
      <c r="FU1777" s="40"/>
      <c r="FV1777" s="40"/>
      <c r="FW1777" s="40"/>
      <c r="FX1777" s="40"/>
      <c r="FY1777" s="40"/>
      <c r="FZ1777" s="40"/>
      <c r="GA1777" s="40"/>
      <c r="GB1777" s="40"/>
      <c r="GC1777" s="40"/>
      <c r="GD1777" s="40"/>
      <c r="GE1777" s="88"/>
      <c r="GF1777" s="88"/>
      <c r="GG1777" s="88"/>
      <c r="GH1777" s="88"/>
      <c r="GI1777" s="88"/>
      <c r="GJ1777" s="88"/>
      <c r="GK1777" s="88"/>
      <c r="GL1777" s="88"/>
      <c r="GM1777" s="88"/>
      <c r="GN1777" s="88"/>
    </row>
    <row r="1778" spans="1:196" s="195" customFormat="1">
      <c r="A1778" s="4"/>
      <c r="B1778" s="194"/>
      <c r="C1778" s="194"/>
      <c r="D1778" s="194"/>
      <c r="E1778" s="88"/>
      <c r="F1778" s="202"/>
      <c r="G1778" s="202"/>
      <c r="I1778" s="88"/>
      <c r="J1778" s="88"/>
      <c r="K1778" s="203"/>
      <c r="L1778" s="88"/>
      <c r="M1778" s="204"/>
      <c r="N1778" s="88"/>
      <c r="O1778" s="204"/>
      <c r="P1778" s="205"/>
      <c r="Q1778" s="88"/>
      <c r="R1778" s="88"/>
      <c r="S1778" s="88"/>
      <c r="T1778" s="88"/>
      <c r="U1778" s="88"/>
      <c r="V1778" s="88"/>
      <c r="W1778" s="88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  <c r="CB1778" s="40"/>
      <c r="CC1778" s="40"/>
      <c r="CD1778" s="40"/>
      <c r="CE1778" s="40"/>
      <c r="CF1778" s="40"/>
      <c r="CG1778" s="40"/>
      <c r="CH1778" s="40"/>
      <c r="CI1778" s="40"/>
      <c r="CJ1778" s="40"/>
      <c r="CK1778" s="40"/>
      <c r="CL1778" s="40"/>
      <c r="CM1778" s="40"/>
      <c r="CN1778" s="40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  <c r="FQ1778" s="40"/>
      <c r="FR1778" s="40"/>
      <c r="FS1778" s="40"/>
      <c r="FT1778" s="40"/>
      <c r="FU1778" s="40"/>
      <c r="FV1778" s="40"/>
      <c r="FW1778" s="40"/>
      <c r="FX1778" s="40"/>
      <c r="FY1778" s="40"/>
      <c r="FZ1778" s="40"/>
      <c r="GA1778" s="40"/>
      <c r="GB1778" s="40"/>
      <c r="GC1778" s="40"/>
      <c r="GD1778" s="40"/>
      <c r="GE1778" s="88"/>
      <c r="GF1778" s="88"/>
      <c r="GG1778" s="88"/>
      <c r="GH1778" s="88"/>
      <c r="GI1778" s="88"/>
      <c r="GJ1778" s="88"/>
      <c r="GK1778" s="88"/>
      <c r="GL1778" s="88"/>
      <c r="GM1778" s="88"/>
      <c r="GN1778" s="88"/>
    </row>
    <row r="1779" spans="1:196" s="195" customFormat="1">
      <c r="A1779" s="4"/>
      <c r="B1779" s="194"/>
      <c r="C1779" s="194"/>
      <c r="D1779" s="194"/>
      <c r="E1779" s="88"/>
      <c r="F1779" s="202"/>
      <c r="G1779" s="202"/>
      <c r="I1779" s="88"/>
      <c r="J1779" s="88"/>
      <c r="K1779" s="203"/>
      <c r="L1779" s="88"/>
      <c r="M1779" s="204"/>
      <c r="N1779" s="88"/>
      <c r="O1779" s="204"/>
      <c r="P1779" s="205"/>
      <c r="Q1779" s="88"/>
      <c r="R1779" s="88"/>
      <c r="S1779" s="88"/>
      <c r="T1779" s="88"/>
      <c r="U1779" s="88"/>
      <c r="V1779" s="88"/>
      <c r="W1779" s="88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  <c r="CB1779" s="40"/>
      <c r="CC1779" s="40"/>
      <c r="CD1779" s="40"/>
      <c r="CE1779" s="40"/>
      <c r="CF1779" s="40"/>
      <c r="CG1779" s="40"/>
      <c r="CH1779" s="40"/>
      <c r="CI1779" s="40"/>
      <c r="CJ1779" s="40"/>
      <c r="CK1779" s="40"/>
      <c r="CL1779" s="40"/>
      <c r="CM1779" s="40"/>
      <c r="CN1779" s="40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  <c r="FQ1779" s="40"/>
      <c r="FR1779" s="40"/>
      <c r="FS1779" s="40"/>
      <c r="FT1779" s="40"/>
      <c r="FU1779" s="40"/>
      <c r="FV1779" s="40"/>
      <c r="FW1779" s="40"/>
      <c r="FX1779" s="40"/>
      <c r="FY1779" s="40"/>
      <c r="FZ1779" s="40"/>
      <c r="GA1779" s="40"/>
      <c r="GB1779" s="40"/>
      <c r="GC1779" s="40"/>
      <c r="GD1779" s="40"/>
      <c r="GE1779" s="88"/>
      <c r="GF1779" s="88"/>
      <c r="GG1779" s="88"/>
      <c r="GH1779" s="88"/>
      <c r="GI1779" s="88"/>
      <c r="GJ1779" s="88"/>
      <c r="GK1779" s="88"/>
      <c r="GL1779" s="88"/>
      <c r="GM1779" s="88"/>
      <c r="GN1779" s="88"/>
    </row>
    <row r="1780" spans="1:196" s="195" customFormat="1">
      <c r="A1780" s="4"/>
      <c r="B1780" s="194"/>
      <c r="C1780" s="194"/>
      <c r="D1780" s="194"/>
      <c r="E1780" s="88"/>
      <c r="F1780" s="202"/>
      <c r="G1780" s="202"/>
      <c r="I1780" s="88"/>
      <c r="J1780" s="88"/>
      <c r="K1780" s="203"/>
      <c r="L1780" s="88"/>
      <c r="M1780" s="204"/>
      <c r="N1780" s="88"/>
      <c r="O1780" s="204"/>
      <c r="P1780" s="205"/>
      <c r="Q1780" s="88"/>
      <c r="R1780" s="88"/>
      <c r="S1780" s="88"/>
      <c r="T1780" s="88"/>
      <c r="U1780" s="88"/>
      <c r="V1780" s="88"/>
      <c r="W1780" s="88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  <c r="CG1780" s="40"/>
      <c r="CH1780" s="40"/>
      <c r="CI1780" s="40"/>
      <c r="CJ1780" s="40"/>
      <c r="CK1780" s="40"/>
      <c r="CL1780" s="40"/>
      <c r="CM1780" s="40"/>
      <c r="CN1780" s="40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  <c r="FQ1780" s="40"/>
      <c r="FR1780" s="40"/>
      <c r="FS1780" s="40"/>
      <c r="FT1780" s="40"/>
      <c r="FU1780" s="40"/>
      <c r="FV1780" s="40"/>
      <c r="FW1780" s="40"/>
      <c r="FX1780" s="40"/>
      <c r="FY1780" s="40"/>
      <c r="FZ1780" s="40"/>
      <c r="GA1780" s="40"/>
      <c r="GB1780" s="40"/>
      <c r="GC1780" s="40"/>
      <c r="GD1780" s="40"/>
      <c r="GE1780" s="88"/>
      <c r="GF1780" s="88"/>
      <c r="GG1780" s="88"/>
      <c r="GH1780" s="88"/>
      <c r="GI1780" s="88"/>
      <c r="GJ1780" s="88"/>
      <c r="GK1780" s="88"/>
      <c r="GL1780" s="88"/>
      <c r="GM1780" s="88"/>
      <c r="GN1780" s="88"/>
    </row>
    <row r="1781" spans="1:196" s="195" customFormat="1">
      <c r="A1781" s="4"/>
      <c r="B1781" s="194"/>
      <c r="C1781" s="194"/>
      <c r="D1781" s="194"/>
      <c r="E1781" s="88"/>
      <c r="F1781" s="202"/>
      <c r="G1781" s="202"/>
      <c r="I1781" s="88"/>
      <c r="J1781" s="88"/>
      <c r="K1781" s="203"/>
      <c r="L1781" s="88"/>
      <c r="M1781" s="204"/>
      <c r="N1781" s="88"/>
      <c r="O1781" s="204"/>
      <c r="P1781" s="205"/>
      <c r="Q1781" s="88"/>
      <c r="R1781" s="88"/>
      <c r="S1781" s="88"/>
      <c r="T1781" s="88"/>
      <c r="U1781" s="88"/>
      <c r="V1781" s="88"/>
      <c r="W1781" s="88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  <c r="CB1781" s="40"/>
      <c r="CC1781" s="40"/>
      <c r="CD1781" s="40"/>
      <c r="CE1781" s="40"/>
      <c r="CF1781" s="40"/>
      <c r="CG1781" s="40"/>
      <c r="CH1781" s="40"/>
      <c r="CI1781" s="40"/>
      <c r="CJ1781" s="40"/>
      <c r="CK1781" s="40"/>
      <c r="CL1781" s="40"/>
      <c r="CM1781" s="40"/>
      <c r="CN1781" s="40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  <c r="FQ1781" s="40"/>
      <c r="FR1781" s="40"/>
      <c r="FS1781" s="40"/>
      <c r="FT1781" s="40"/>
      <c r="FU1781" s="40"/>
      <c r="FV1781" s="40"/>
      <c r="FW1781" s="40"/>
      <c r="FX1781" s="40"/>
      <c r="FY1781" s="40"/>
      <c r="FZ1781" s="40"/>
      <c r="GA1781" s="40"/>
      <c r="GB1781" s="40"/>
      <c r="GC1781" s="40"/>
      <c r="GD1781" s="40"/>
      <c r="GE1781" s="88"/>
      <c r="GF1781" s="88"/>
      <c r="GG1781" s="88"/>
      <c r="GH1781" s="88"/>
      <c r="GI1781" s="88"/>
      <c r="GJ1781" s="88"/>
      <c r="GK1781" s="88"/>
      <c r="GL1781" s="88"/>
      <c r="GM1781" s="88"/>
      <c r="GN1781" s="88"/>
    </row>
    <row r="1782" spans="1:196" s="195" customFormat="1">
      <c r="A1782" s="4"/>
      <c r="B1782" s="194"/>
      <c r="C1782" s="194"/>
      <c r="D1782" s="194"/>
      <c r="E1782" s="88"/>
      <c r="F1782" s="202"/>
      <c r="G1782" s="202"/>
      <c r="I1782" s="88"/>
      <c r="J1782" s="88"/>
      <c r="K1782" s="203"/>
      <c r="L1782" s="88"/>
      <c r="M1782" s="204"/>
      <c r="N1782" s="88"/>
      <c r="O1782" s="204"/>
      <c r="P1782" s="205"/>
      <c r="Q1782" s="88"/>
      <c r="R1782" s="88"/>
      <c r="S1782" s="88"/>
      <c r="T1782" s="88"/>
      <c r="U1782" s="88"/>
      <c r="V1782" s="88"/>
      <c r="W1782" s="88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  <c r="CB1782" s="40"/>
      <c r="CC1782" s="40"/>
      <c r="CD1782" s="40"/>
      <c r="CE1782" s="40"/>
      <c r="CF1782" s="40"/>
      <c r="CG1782" s="40"/>
      <c r="CH1782" s="40"/>
      <c r="CI1782" s="40"/>
      <c r="CJ1782" s="40"/>
      <c r="CK1782" s="40"/>
      <c r="CL1782" s="40"/>
      <c r="CM1782" s="40"/>
      <c r="CN1782" s="40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  <c r="FQ1782" s="40"/>
      <c r="FR1782" s="40"/>
      <c r="FS1782" s="40"/>
      <c r="FT1782" s="40"/>
      <c r="FU1782" s="40"/>
      <c r="FV1782" s="40"/>
      <c r="FW1782" s="40"/>
      <c r="FX1782" s="40"/>
      <c r="FY1782" s="40"/>
      <c r="FZ1782" s="40"/>
      <c r="GA1782" s="40"/>
      <c r="GB1782" s="40"/>
      <c r="GC1782" s="40"/>
      <c r="GD1782" s="40"/>
      <c r="GE1782" s="88"/>
      <c r="GF1782" s="88"/>
      <c r="GG1782" s="88"/>
      <c r="GH1782" s="88"/>
      <c r="GI1782" s="88"/>
      <c r="GJ1782" s="88"/>
      <c r="GK1782" s="88"/>
      <c r="GL1782" s="88"/>
      <c r="GM1782" s="88"/>
      <c r="GN1782" s="88"/>
    </row>
    <row r="1783" spans="1:196" s="195" customFormat="1">
      <c r="A1783" s="4"/>
      <c r="B1783" s="194"/>
      <c r="C1783" s="194"/>
      <c r="D1783" s="194"/>
      <c r="E1783" s="88"/>
      <c r="F1783" s="202"/>
      <c r="G1783" s="202"/>
      <c r="I1783" s="88"/>
      <c r="J1783" s="88"/>
      <c r="K1783" s="203"/>
      <c r="L1783" s="88"/>
      <c r="M1783" s="204"/>
      <c r="N1783" s="88"/>
      <c r="O1783" s="204"/>
      <c r="P1783" s="205"/>
      <c r="Q1783" s="88"/>
      <c r="R1783" s="88"/>
      <c r="S1783" s="88"/>
      <c r="T1783" s="88"/>
      <c r="U1783" s="88"/>
      <c r="V1783" s="88"/>
      <c r="W1783" s="88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  <c r="CB1783" s="40"/>
      <c r="CC1783" s="40"/>
      <c r="CD1783" s="40"/>
      <c r="CE1783" s="40"/>
      <c r="CF1783" s="40"/>
      <c r="CG1783" s="40"/>
      <c r="CH1783" s="40"/>
      <c r="CI1783" s="40"/>
      <c r="CJ1783" s="40"/>
      <c r="CK1783" s="40"/>
      <c r="CL1783" s="40"/>
      <c r="CM1783" s="40"/>
      <c r="CN1783" s="40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  <c r="FQ1783" s="40"/>
      <c r="FR1783" s="40"/>
      <c r="FS1783" s="40"/>
      <c r="FT1783" s="40"/>
      <c r="FU1783" s="40"/>
      <c r="FV1783" s="40"/>
      <c r="FW1783" s="40"/>
      <c r="FX1783" s="40"/>
      <c r="FY1783" s="40"/>
      <c r="FZ1783" s="40"/>
      <c r="GA1783" s="40"/>
      <c r="GB1783" s="40"/>
      <c r="GC1783" s="40"/>
      <c r="GD1783" s="40"/>
      <c r="GE1783" s="88"/>
      <c r="GF1783" s="88"/>
      <c r="GG1783" s="88"/>
      <c r="GH1783" s="88"/>
      <c r="GI1783" s="88"/>
      <c r="GJ1783" s="88"/>
      <c r="GK1783" s="88"/>
      <c r="GL1783" s="88"/>
      <c r="GM1783" s="88"/>
      <c r="GN1783" s="88"/>
    </row>
    <row r="1784" spans="1:196" s="195" customFormat="1">
      <c r="A1784" s="4"/>
      <c r="B1784" s="194"/>
      <c r="C1784" s="194"/>
      <c r="D1784" s="194"/>
      <c r="E1784" s="88"/>
      <c r="F1784" s="202"/>
      <c r="G1784" s="202"/>
      <c r="I1784" s="88"/>
      <c r="J1784" s="88"/>
      <c r="K1784" s="203"/>
      <c r="L1784" s="88"/>
      <c r="M1784" s="204"/>
      <c r="N1784" s="88"/>
      <c r="O1784" s="204"/>
      <c r="P1784" s="205"/>
      <c r="Q1784" s="88"/>
      <c r="R1784" s="88"/>
      <c r="S1784" s="88"/>
      <c r="T1784" s="88"/>
      <c r="U1784" s="88"/>
      <c r="V1784" s="88"/>
      <c r="W1784" s="88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  <c r="CB1784" s="40"/>
      <c r="CC1784" s="40"/>
      <c r="CD1784" s="40"/>
      <c r="CE1784" s="40"/>
      <c r="CF1784" s="40"/>
      <c r="CG1784" s="40"/>
      <c r="CH1784" s="40"/>
      <c r="CI1784" s="40"/>
      <c r="CJ1784" s="40"/>
      <c r="CK1784" s="40"/>
      <c r="CL1784" s="40"/>
      <c r="CM1784" s="40"/>
      <c r="CN1784" s="40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  <c r="FQ1784" s="40"/>
      <c r="FR1784" s="40"/>
      <c r="FS1784" s="40"/>
      <c r="FT1784" s="40"/>
      <c r="FU1784" s="40"/>
      <c r="FV1784" s="40"/>
      <c r="FW1784" s="40"/>
      <c r="FX1784" s="40"/>
      <c r="FY1784" s="40"/>
      <c r="FZ1784" s="40"/>
      <c r="GA1784" s="40"/>
      <c r="GB1784" s="40"/>
      <c r="GC1784" s="40"/>
      <c r="GD1784" s="40"/>
      <c r="GE1784" s="88"/>
      <c r="GF1784" s="88"/>
      <c r="GG1784" s="88"/>
      <c r="GH1784" s="88"/>
      <c r="GI1784" s="88"/>
      <c r="GJ1784" s="88"/>
      <c r="GK1784" s="88"/>
      <c r="GL1784" s="88"/>
      <c r="GM1784" s="88"/>
      <c r="GN1784" s="88"/>
    </row>
    <row r="1785" spans="1:196" s="195" customFormat="1">
      <c r="A1785" s="4"/>
      <c r="B1785" s="194"/>
      <c r="C1785" s="194"/>
      <c r="D1785" s="194"/>
      <c r="E1785" s="88"/>
      <c r="F1785" s="202"/>
      <c r="G1785" s="202"/>
      <c r="I1785" s="88"/>
      <c r="J1785" s="88"/>
      <c r="K1785" s="203"/>
      <c r="L1785" s="88"/>
      <c r="M1785" s="204"/>
      <c r="N1785" s="88"/>
      <c r="O1785" s="204"/>
      <c r="P1785" s="205"/>
      <c r="Q1785" s="88"/>
      <c r="R1785" s="88"/>
      <c r="S1785" s="88"/>
      <c r="T1785" s="88"/>
      <c r="U1785" s="88"/>
      <c r="V1785" s="88"/>
      <c r="W1785" s="88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  <c r="CB1785" s="40"/>
      <c r="CC1785" s="40"/>
      <c r="CD1785" s="40"/>
      <c r="CE1785" s="40"/>
      <c r="CF1785" s="40"/>
      <c r="CG1785" s="40"/>
      <c r="CH1785" s="40"/>
      <c r="CI1785" s="40"/>
      <c r="CJ1785" s="40"/>
      <c r="CK1785" s="40"/>
      <c r="CL1785" s="40"/>
      <c r="CM1785" s="40"/>
      <c r="CN1785" s="40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  <c r="FQ1785" s="40"/>
      <c r="FR1785" s="40"/>
      <c r="FS1785" s="40"/>
      <c r="FT1785" s="40"/>
      <c r="FU1785" s="40"/>
      <c r="FV1785" s="40"/>
      <c r="FW1785" s="40"/>
      <c r="FX1785" s="40"/>
      <c r="FY1785" s="40"/>
      <c r="FZ1785" s="40"/>
      <c r="GA1785" s="40"/>
      <c r="GB1785" s="40"/>
      <c r="GC1785" s="40"/>
      <c r="GD1785" s="40"/>
      <c r="GE1785" s="88"/>
      <c r="GF1785" s="88"/>
      <c r="GG1785" s="88"/>
      <c r="GH1785" s="88"/>
      <c r="GI1785" s="88"/>
      <c r="GJ1785" s="88"/>
      <c r="GK1785" s="88"/>
      <c r="GL1785" s="88"/>
      <c r="GM1785" s="88"/>
      <c r="GN1785" s="88"/>
    </row>
    <row r="1786" spans="1:196" s="195" customFormat="1">
      <c r="A1786" s="4"/>
      <c r="B1786" s="194"/>
      <c r="C1786" s="194"/>
      <c r="D1786" s="194"/>
      <c r="E1786" s="88"/>
      <c r="F1786" s="202"/>
      <c r="G1786" s="202"/>
      <c r="I1786" s="88"/>
      <c r="J1786" s="88"/>
      <c r="K1786" s="203"/>
      <c r="L1786" s="88"/>
      <c r="M1786" s="204"/>
      <c r="N1786" s="88"/>
      <c r="O1786" s="204"/>
      <c r="P1786" s="205"/>
      <c r="Q1786" s="88"/>
      <c r="R1786" s="88"/>
      <c r="S1786" s="88"/>
      <c r="T1786" s="88"/>
      <c r="U1786" s="88"/>
      <c r="V1786" s="88"/>
      <c r="W1786" s="88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  <c r="CB1786" s="40"/>
      <c r="CC1786" s="40"/>
      <c r="CD1786" s="40"/>
      <c r="CE1786" s="40"/>
      <c r="CF1786" s="40"/>
      <c r="CG1786" s="40"/>
      <c r="CH1786" s="40"/>
      <c r="CI1786" s="40"/>
      <c r="CJ1786" s="40"/>
      <c r="CK1786" s="40"/>
      <c r="CL1786" s="40"/>
      <c r="CM1786" s="40"/>
      <c r="CN1786" s="40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  <c r="FQ1786" s="40"/>
      <c r="FR1786" s="40"/>
      <c r="FS1786" s="40"/>
      <c r="FT1786" s="40"/>
      <c r="FU1786" s="40"/>
      <c r="FV1786" s="40"/>
      <c r="FW1786" s="40"/>
      <c r="FX1786" s="40"/>
      <c r="FY1786" s="40"/>
      <c r="FZ1786" s="40"/>
      <c r="GA1786" s="40"/>
      <c r="GB1786" s="40"/>
      <c r="GC1786" s="40"/>
      <c r="GD1786" s="40"/>
      <c r="GE1786" s="88"/>
      <c r="GF1786" s="88"/>
      <c r="GG1786" s="88"/>
      <c r="GH1786" s="88"/>
      <c r="GI1786" s="88"/>
      <c r="GJ1786" s="88"/>
      <c r="GK1786" s="88"/>
      <c r="GL1786" s="88"/>
      <c r="GM1786" s="88"/>
      <c r="GN1786" s="88"/>
    </row>
    <row r="1787" spans="1:196" s="195" customFormat="1">
      <c r="A1787" s="4"/>
      <c r="B1787" s="194"/>
      <c r="C1787" s="194"/>
      <c r="D1787" s="194"/>
      <c r="E1787" s="88"/>
      <c r="F1787" s="202"/>
      <c r="G1787" s="202"/>
      <c r="I1787" s="88"/>
      <c r="J1787" s="88"/>
      <c r="K1787" s="203"/>
      <c r="L1787" s="88"/>
      <c r="M1787" s="204"/>
      <c r="N1787" s="88"/>
      <c r="O1787" s="204"/>
      <c r="P1787" s="205"/>
      <c r="Q1787" s="88"/>
      <c r="R1787" s="88"/>
      <c r="S1787" s="88"/>
      <c r="T1787" s="88"/>
      <c r="U1787" s="88"/>
      <c r="V1787" s="88"/>
      <c r="W1787" s="88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  <c r="CB1787" s="40"/>
      <c r="CC1787" s="40"/>
      <c r="CD1787" s="40"/>
      <c r="CE1787" s="40"/>
      <c r="CF1787" s="40"/>
      <c r="CG1787" s="40"/>
      <c r="CH1787" s="40"/>
      <c r="CI1787" s="40"/>
      <c r="CJ1787" s="40"/>
      <c r="CK1787" s="40"/>
      <c r="CL1787" s="40"/>
      <c r="CM1787" s="40"/>
      <c r="CN1787" s="40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  <c r="FQ1787" s="40"/>
      <c r="FR1787" s="40"/>
      <c r="FS1787" s="40"/>
      <c r="FT1787" s="40"/>
      <c r="FU1787" s="40"/>
      <c r="FV1787" s="40"/>
      <c r="FW1787" s="40"/>
      <c r="FX1787" s="40"/>
      <c r="FY1787" s="40"/>
      <c r="FZ1787" s="40"/>
      <c r="GA1787" s="40"/>
      <c r="GB1787" s="40"/>
      <c r="GC1787" s="40"/>
      <c r="GD1787" s="40"/>
      <c r="GE1787" s="88"/>
      <c r="GF1787" s="88"/>
      <c r="GG1787" s="88"/>
      <c r="GH1787" s="88"/>
      <c r="GI1787" s="88"/>
      <c r="GJ1787" s="88"/>
      <c r="GK1787" s="88"/>
      <c r="GL1787" s="88"/>
      <c r="GM1787" s="88"/>
      <c r="GN1787" s="88"/>
    </row>
    <row r="1788" spans="1:196" s="195" customFormat="1">
      <c r="A1788" s="4"/>
      <c r="B1788" s="194"/>
      <c r="C1788" s="194"/>
      <c r="D1788" s="194"/>
      <c r="E1788" s="88"/>
      <c r="F1788" s="202"/>
      <c r="G1788" s="202"/>
      <c r="I1788" s="88"/>
      <c r="J1788" s="88"/>
      <c r="K1788" s="203"/>
      <c r="L1788" s="88"/>
      <c r="M1788" s="204"/>
      <c r="N1788" s="88"/>
      <c r="O1788" s="204"/>
      <c r="P1788" s="205"/>
      <c r="Q1788" s="88"/>
      <c r="R1788" s="88"/>
      <c r="S1788" s="88"/>
      <c r="T1788" s="88"/>
      <c r="U1788" s="88"/>
      <c r="V1788" s="88"/>
      <c r="W1788" s="88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  <c r="CB1788" s="40"/>
      <c r="CC1788" s="40"/>
      <c r="CD1788" s="40"/>
      <c r="CE1788" s="40"/>
      <c r="CF1788" s="40"/>
      <c r="CG1788" s="40"/>
      <c r="CH1788" s="40"/>
      <c r="CI1788" s="40"/>
      <c r="CJ1788" s="40"/>
      <c r="CK1788" s="40"/>
      <c r="CL1788" s="40"/>
      <c r="CM1788" s="40"/>
      <c r="CN1788" s="40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  <c r="FQ1788" s="40"/>
      <c r="FR1788" s="40"/>
      <c r="FS1788" s="40"/>
      <c r="FT1788" s="40"/>
      <c r="FU1788" s="40"/>
      <c r="FV1788" s="40"/>
      <c r="FW1788" s="40"/>
      <c r="FX1788" s="40"/>
      <c r="FY1788" s="40"/>
      <c r="FZ1788" s="40"/>
      <c r="GA1788" s="40"/>
      <c r="GB1788" s="40"/>
      <c r="GC1788" s="40"/>
      <c r="GD1788" s="40"/>
      <c r="GE1788" s="88"/>
      <c r="GF1788" s="88"/>
      <c r="GG1788" s="88"/>
      <c r="GH1788" s="88"/>
      <c r="GI1788" s="88"/>
      <c r="GJ1788" s="88"/>
      <c r="GK1788" s="88"/>
      <c r="GL1788" s="88"/>
      <c r="GM1788" s="88"/>
      <c r="GN1788" s="88"/>
    </row>
    <row r="1789" spans="1:196" s="195" customFormat="1">
      <c r="A1789" s="4"/>
      <c r="B1789" s="194"/>
      <c r="C1789" s="194"/>
      <c r="D1789" s="194"/>
      <c r="E1789" s="88"/>
      <c r="F1789" s="202"/>
      <c r="G1789" s="202"/>
      <c r="I1789" s="88"/>
      <c r="J1789" s="88"/>
      <c r="K1789" s="203"/>
      <c r="L1789" s="88"/>
      <c r="M1789" s="204"/>
      <c r="N1789" s="88"/>
      <c r="O1789" s="204"/>
      <c r="P1789" s="205"/>
      <c r="Q1789" s="88"/>
      <c r="R1789" s="88"/>
      <c r="S1789" s="88"/>
      <c r="T1789" s="88"/>
      <c r="U1789" s="88"/>
      <c r="V1789" s="88"/>
      <c r="W1789" s="88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  <c r="CB1789" s="40"/>
      <c r="CC1789" s="40"/>
      <c r="CD1789" s="40"/>
      <c r="CE1789" s="40"/>
      <c r="CF1789" s="40"/>
      <c r="CG1789" s="40"/>
      <c r="CH1789" s="40"/>
      <c r="CI1789" s="40"/>
      <c r="CJ1789" s="40"/>
      <c r="CK1789" s="40"/>
      <c r="CL1789" s="40"/>
      <c r="CM1789" s="40"/>
      <c r="CN1789" s="40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  <c r="FQ1789" s="40"/>
      <c r="FR1789" s="40"/>
      <c r="FS1789" s="40"/>
      <c r="FT1789" s="40"/>
      <c r="FU1789" s="40"/>
      <c r="FV1789" s="40"/>
      <c r="FW1789" s="40"/>
      <c r="FX1789" s="40"/>
      <c r="FY1789" s="40"/>
      <c r="FZ1789" s="40"/>
      <c r="GA1789" s="40"/>
      <c r="GB1789" s="40"/>
      <c r="GC1789" s="40"/>
      <c r="GD1789" s="40"/>
      <c r="GE1789" s="88"/>
      <c r="GF1789" s="88"/>
      <c r="GG1789" s="88"/>
      <c r="GH1789" s="88"/>
      <c r="GI1789" s="88"/>
      <c r="GJ1789" s="88"/>
      <c r="GK1789" s="88"/>
      <c r="GL1789" s="88"/>
      <c r="GM1789" s="88"/>
      <c r="GN1789" s="88"/>
    </row>
    <row r="1790" spans="1:196" s="195" customFormat="1">
      <c r="A1790" s="4"/>
      <c r="B1790" s="194"/>
      <c r="C1790" s="194"/>
      <c r="D1790" s="194"/>
      <c r="E1790" s="88"/>
      <c r="F1790" s="202"/>
      <c r="G1790" s="202"/>
      <c r="I1790" s="88"/>
      <c r="J1790" s="88"/>
      <c r="K1790" s="203"/>
      <c r="L1790" s="88"/>
      <c r="M1790" s="204"/>
      <c r="N1790" s="88"/>
      <c r="O1790" s="204"/>
      <c r="P1790" s="205"/>
      <c r="Q1790" s="88"/>
      <c r="R1790" s="88"/>
      <c r="S1790" s="88"/>
      <c r="T1790" s="88"/>
      <c r="U1790" s="88"/>
      <c r="V1790" s="88"/>
      <c r="W1790" s="88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  <c r="CB1790" s="40"/>
      <c r="CC1790" s="40"/>
      <c r="CD1790" s="40"/>
      <c r="CE1790" s="40"/>
      <c r="CF1790" s="40"/>
      <c r="CG1790" s="40"/>
      <c r="CH1790" s="40"/>
      <c r="CI1790" s="40"/>
      <c r="CJ1790" s="40"/>
      <c r="CK1790" s="40"/>
      <c r="CL1790" s="40"/>
      <c r="CM1790" s="40"/>
      <c r="CN1790" s="40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  <c r="FQ1790" s="40"/>
      <c r="FR1790" s="40"/>
      <c r="FS1790" s="40"/>
      <c r="FT1790" s="40"/>
      <c r="FU1790" s="40"/>
      <c r="FV1790" s="40"/>
      <c r="FW1790" s="40"/>
      <c r="FX1790" s="40"/>
      <c r="FY1790" s="40"/>
      <c r="FZ1790" s="40"/>
      <c r="GA1790" s="40"/>
      <c r="GB1790" s="40"/>
      <c r="GC1790" s="40"/>
      <c r="GD1790" s="40"/>
      <c r="GE1790" s="88"/>
      <c r="GF1790" s="88"/>
      <c r="GG1790" s="88"/>
      <c r="GH1790" s="88"/>
      <c r="GI1790" s="88"/>
      <c r="GJ1790" s="88"/>
      <c r="GK1790" s="88"/>
      <c r="GL1790" s="88"/>
      <c r="GM1790" s="88"/>
      <c r="GN1790" s="88"/>
    </row>
    <row r="1791" spans="1:196" s="195" customFormat="1">
      <c r="A1791" s="4"/>
      <c r="B1791" s="194"/>
      <c r="C1791" s="194"/>
      <c r="D1791" s="194"/>
      <c r="E1791" s="88"/>
      <c r="F1791" s="202"/>
      <c r="G1791" s="202"/>
      <c r="I1791" s="88"/>
      <c r="J1791" s="88"/>
      <c r="K1791" s="203"/>
      <c r="L1791" s="88"/>
      <c r="M1791" s="204"/>
      <c r="N1791" s="88"/>
      <c r="O1791" s="204"/>
      <c r="P1791" s="205"/>
      <c r="Q1791" s="88"/>
      <c r="R1791" s="88"/>
      <c r="S1791" s="88"/>
      <c r="T1791" s="88"/>
      <c r="U1791" s="88"/>
      <c r="V1791" s="88"/>
      <c r="W1791" s="88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  <c r="CB1791" s="40"/>
      <c r="CC1791" s="40"/>
      <c r="CD1791" s="40"/>
      <c r="CE1791" s="40"/>
      <c r="CF1791" s="40"/>
      <c r="CG1791" s="40"/>
      <c r="CH1791" s="40"/>
      <c r="CI1791" s="40"/>
      <c r="CJ1791" s="40"/>
      <c r="CK1791" s="40"/>
      <c r="CL1791" s="40"/>
      <c r="CM1791" s="40"/>
      <c r="CN1791" s="40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  <c r="FQ1791" s="40"/>
      <c r="FR1791" s="40"/>
      <c r="FS1791" s="40"/>
      <c r="FT1791" s="40"/>
      <c r="FU1791" s="40"/>
      <c r="FV1791" s="40"/>
      <c r="FW1791" s="40"/>
      <c r="FX1791" s="40"/>
      <c r="FY1791" s="40"/>
      <c r="FZ1791" s="40"/>
      <c r="GA1791" s="40"/>
      <c r="GB1791" s="40"/>
      <c r="GC1791" s="40"/>
      <c r="GD1791" s="40"/>
      <c r="GE1791" s="88"/>
      <c r="GF1791" s="88"/>
      <c r="GG1791" s="88"/>
      <c r="GH1791" s="88"/>
      <c r="GI1791" s="88"/>
      <c r="GJ1791" s="88"/>
      <c r="GK1791" s="88"/>
      <c r="GL1791" s="88"/>
      <c r="GM1791" s="88"/>
      <c r="GN1791" s="88"/>
    </row>
    <row r="1792" spans="1:196" s="195" customFormat="1">
      <c r="A1792" s="4"/>
      <c r="B1792" s="194"/>
      <c r="C1792" s="194"/>
      <c r="D1792" s="194"/>
      <c r="E1792" s="88"/>
      <c r="F1792" s="202"/>
      <c r="G1792" s="202"/>
      <c r="I1792" s="88"/>
      <c r="J1792" s="88"/>
      <c r="K1792" s="203"/>
      <c r="L1792" s="88"/>
      <c r="M1792" s="204"/>
      <c r="N1792" s="88"/>
      <c r="O1792" s="204"/>
      <c r="P1792" s="205"/>
      <c r="Q1792" s="88"/>
      <c r="R1792" s="88"/>
      <c r="S1792" s="88"/>
      <c r="T1792" s="88"/>
      <c r="U1792" s="88"/>
      <c r="V1792" s="88"/>
      <c r="W1792" s="88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  <c r="CB1792" s="40"/>
      <c r="CC1792" s="40"/>
      <c r="CD1792" s="40"/>
      <c r="CE1792" s="40"/>
      <c r="CF1792" s="40"/>
      <c r="CG1792" s="40"/>
      <c r="CH1792" s="40"/>
      <c r="CI1792" s="40"/>
      <c r="CJ1792" s="40"/>
      <c r="CK1792" s="40"/>
      <c r="CL1792" s="40"/>
      <c r="CM1792" s="40"/>
      <c r="CN1792" s="40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  <c r="FQ1792" s="40"/>
      <c r="FR1792" s="40"/>
      <c r="FS1792" s="40"/>
      <c r="FT1792" s="40"/>
      <c r="FU1792" s="40"/>
      <c r="FV1792" s="40"/>
      <c r="FW1792" s="40"/>
      <c r="FX1792" s="40"/>
      <c r="FY1792" s="40"/>
      <c r="FZ1792" s="40"/>
      <c r="GA1792" s="40"/>
      <c r="GB1792" s="40"/>
      <c r="GC1792" s="40"/>
      <c r="GD1792" s="40"/>
      <c r="GE1792" s="88"/>
      <c r="GF1792" s="88"/>
      <c r="GG1792" s="88"/>
      <c r="GH1792" s="88"/>
      <c r="GI1792" s="88"/>
      <c r="GJ1792" s="88"/>
      <c r="GK1792" s="88"/>
      <c r="GL1792" s="88"/>
      <c r="GM1792" s="88"/>
      <c r="GN1792" s="88"/>
    </row>
    <row r="1793" spans="1:196" s="195" customFormat="1">
      <c r="A1793" s="4"/>
      <c r="B1793" s="194"/>
      <c r="C1793" s="194"/>
      <c r="D1793" s="194"/>
      <c r="E1793" s="88"/>
      <c r="F1793" s="202"/>
      <c r="G1793" s="202"/>
      <c r="I1793" s="88"/>
      <c r="J1793" s="88"/>
      <c r="K1793" s="203"/>
      <c r="L1793" s="88"/>
      <c r="M1793" s="204"/>
      <c r="N1793" s="88"/>
      <c r="O1793" s="204"/>
      <c r="P1793" s="205"/>
      <c r="Q1793" s="88"/>
      <c r="R1793" s="88"/>
      <c r="S1793" s="88"/>
      <c r="T1793" s="88"/>
      <c r="U1793" s="88"/>
      <c r="V1793" s="88"/>
      <c r="W1793" s="88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  <c r="CB1793" s="40"/>
      <c r="CC1793" s="40"/>
      <c r="CD1793" s="40"/>
      <c r="CE1793" s="40"/>
      <c r="CF1793" s="40"/>
      <c r="CG1793" s="40"/>
      <c r="CH1793" s="40"/>
      <c r="CI1793" s="40"/>
      <c r="CJ1793" s="40"/>
      <c r="CK1793" s="40"/>
      <c r="CL1793" s="40"/>
      <c r="CM1793" s="40"/>
      <c r="CN1793" s="40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  <c r="FQ1793" s="40"/>
      <c r="FR1793" s="40"/>
      <c r="FS1793" s="40"/>
      <c r="FT1793" s="40"/>
      <c r="FU1793" s="40"/>
      <c r="FV1793" s="40"/>
      <c r="FW1793" s="40"/>
      <c r="FX1793" s="40"/>
      <c r="FY1793" s="40"/>
      <c r="FZ1793" s="40"/>
      <c r="GA1793" s="40"/>
      <c r="GB1793" s="40"/>
      <c r="GC1793" s="40"/>
      <c r="GD1793" s="40"/>
      <c r="GE1793" s="88"/>
      <c r="GF1793" s="88"/>
      <c r="GG1793" s="88"/>
      <c r="GH1793" s="88"/>
      <c r="GI1793" s="88"/>
      <c r="GJ1793" s="88"/>
      <c r="GK1793" s="88"/>
      <c r="GL1793" s="88"/>
      <c r="GM1793" s="88"/>
      <c r="GN1793" s="88"/>
    </row>
    <row r="1794" spans="1:196" s="195" customFormat="1">
      <c r="A1794" s="4"/>
      <c r="B1794" s="194"/>
      <c r="C1794" s="194"/>
      <c r="D1794" s="194"/>
      <c r="E1794" s="88"/>
      <c r="F1794" s="202"/>
      <c r="G1794" s="202"/>
      <c r="I1794" s="88"/>
      <c r="J1794" s="88"/>
      <c r="K1794" s="203"/>
      <c r="L1794" s="88"/>
      <c r="M1794" s="204"/>
      <c r="N1794" s="88"/>
      <c r="O1794" s="204"/>
      <c r="P1794" s="205"/>
      <c r="Q1794" s="88"/>
      <c r="R1794" s="88"/>
      <c r="S1794" s="88"/>
      <c r="T1794" s="88"/>
      <c r="U1794" s="88"/>
      <c r="V1794" s="88"/>
      <c r="W1794" s="88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  <c r="CB1794" s="40"/>
      <c r="CC1794" s="40"/>
      <c r="CD1794" s="40"/>
      <c r="CE1794" s="40"/>
      <c r="CF1794" s="40"/>
      <c r="CG1794" s="40"/>
      <c r="CH1794" s="40"/>
      <c r="CI1794" s="40"/>
      <c r="CJ1794" s="40"/>
      <c r="CK1794" s="40"/>
      <c r="CL1794" s="40"/>
      <c r="CM1794" s="40"/>
      <c r="CN1794" s="40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  <c r="FQ1794" s="40"/>
      <c r="FR1794" s="40"/>
      <c r="FS1794" s="40"/>
      <c r="FT1794" s="40"/>
      <c r="FU1794" s="40"/>
      <c r="FV1794" s="40"/>
      <c r="FW1794" s="40"/>
      <c r="FX1794" s="40"/>
      <c r="FY1794" s="40"/>
      <c r="FZ1794" s="40"/>
      <c r="GA1794" s="40"/>
      <c r="GB1794" s="40"/>
      <c r="GC1794" s="40"/>
      <c r="GD1794" s="40"/>
      <c r="GE1794" s="88"/>
      <c r="GF1794" s="88"/>
      <c r="GG1794" s="88"/>
      <c r="GH1794" s="88"/>
      <c r="GI1794" s="88"/>
      <c r="GJ1794" s="88"/>
      <c r="GK1794" s="88"/>
      <c r="GL1794" s="88"/>
      <c r="GM1794" s="88"/>
      <c r="GN1794" s="88"/>
    </row>
    <row r="1795" spans="1:196" s="195" customFormat="1">
      <c r="A1795" s="4"/>
      <c r="B1795" s="194"/>
      <c r="C1795" s="194"/>
      <c r="D1795" s="194"/>
      <c r="E1795" s="88"/>
      <c r="F1795" s="202"/>
      <c r="G1795" s="202"/>
      <c r="I1795" s="88"/>
      <c r="J1795" s="88"/>
      <c r="K1795" s="203"/>
      <c r="L1795" s="88"/>
      <c r="M1795" s="204"/>
      <c r="N1795" s="88"/>
      <c r="O1795" s="204"/>
      <c r="P1795" s="205"/>
      <c r="Q1795" s="88"/>
      <c r="R1795" s="88"/>
      <c r="S1795" s="88"/>
      <c r="T1795" s="88"/>
      <c r="U1795" s="88"/>
      <c r="V1795" s="88"/>
      <c r="W1795" s="88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  <c r="CB1795" s="40"/>
      <c r="CC1795" s="40"/>
      <c r="CD1795" s="40"/>
      <c r="CE1795" s="40"/>
      <c r="CF1795" s="40"/>
      <c r="CG1795" s="40"/>
      <c r="CH1795" s="40"/>
      <c r="CI1795" s="40"/>
      <c r="CJ1795" s="40"/>
      <c r="CK1795" s="40"/>
      <c r="CL1795" s="40"/>
      <c r="CM1795" s="40"/>
      <c r="CN1795" s="40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  <c r="FQ1795" s="40"/>
      <c r="FR1795" s="40"/>
      <c r="FS1795" s="40"/>
      <c r="FT1795" s="40"/>
      <c r="FU1795" s="40"/>
      <c r="FV1795" s="40"/>
      <c r="FW1795" s="40"/>
      <c r="FX1795" s="40"/>
      <c r="FY1795" s="40"/>
      <c r="FZ1795" s="40"/>
      <c r="GA1795" s="40"/>
      <c r="GB1795" s="40"/>
      <c r="GC1795" s="40"/>
      <c r="GD1795" s="40"/>
      <c r="GE1795" s="88"/>
      <c r="GF1795" s="88"/>
      <c r="GG1795" s="88"/>
      <c r="GH1795" s="88"/>
      <c r="GI1795" s="88"/>
      <c r="GJ1795" s="88"/>
      <c r="GK1795" s="88"/>
      <c r="GL1795" s="88"/>
      <c r="GM1795" s="88"/>
      <c r="GN1795" s="88"/>
    </row>
    <row r="1796" spans="1:196" s="195" customFormat="1">
      <c r="A1796" s="4"/>
      <c r="B1796" s="194"/>
      <c r="C1796" s="194"/>
      <c r="D1796" s="194"/>
      <c r="E1796" s="88"/>
      <c r="F1796" s="202"/>
      <c r="G1796" s="202"/>
      <c r="I1796" s="88"/>
      <c r="J1796" s="88"/>
      <c r="K1796" s="203"/>
      <c r="L1796" s="88"/>
      <c r="M1796" s="204"/>
      <c r="N1796" s="88"/>
      <c r="O1796" s="204"/>
      <c r="P1796" s="205"/>
      <c r="Q1796" s="88"/>
      <c r="R1796" s="88"/>
      <c r="S1796" s="88"/>
      <c r="T1796" s="88"/>
      <c r="U1796" s="88"/>
      <c r="V1796" s="88"/>
      <c r="W1796" s="88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  <c r="CB1796" s="40"/>
      <c r="CC1796" s="40"/>
      <c r="CD1796" s="40"/>
      <c r="CE1796" s="40"/>
      <c r="CF1796" s="40"/>
      <c r="CG1796" s="40"/>
      <c r="CH1796" s="40"/>
      <c r="CI1796" s="40"/>
      <c r="CJ1796" s="40"/>
      <c r="CK1796" s="40"/>
      <c r="CL1796" s="40"/>
      <c r="CM1796" s="40"/>
      <c r="CN1796" s="40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  <c r="FQ1796" s="40"/>
      <c r="FR1796" s="40"/>
      <c r="FS1796" s="40"/>
      <c r="FT1796" s="40"/>
      <c r="FU1796" s="40"/>
      <c r="FV1796" s="40"/>
      <c r="FW1796" s="40"/>
      <c r="FX1796" s="40"/>
      <c r="FY1796" s="40"/>
      <c r="FZ1796" s="40"/>
      <c r="GA1796" s="40"/>
      <c r="GB1796" s="40"/>
      <c r="GC1796" s="40"/>
      <c r="GD1796" s="40"/>
      <c r="GE1796" s="88"/>
      <c r="GF1796" s="88"/>
      <c r="GG1796" s="88"/>
      <c r="GH1796" s="88"/>
      <c r="GI1796" s="88"/>
      <c r="GJ1796" s="88"/>
      <c r="GK1796" s="88"/>
      <c r="GL1796" s="88"/>
      <c r="GM1796" s="88"/>
      <c r="GN1796" s="88"/>
    </row>
    <row r="1797" spans="1:196" s="195" customFormat="1">
      <c r="A1797" s="4"/>
      <c r="B1797" s="194"/>
      <c r="C1797" s="194"/>
      <c r="D1797" s="194"/>
      <c r="E1797" s="88"/>
      <c r="F1797" s="202"/>
      <c r="G1797" s="202"/>
      <c r="I1797" s="88"/>
      <c r="J1797" s="88"/>
      <c r="K1797" s="203"/>
      <c r="L1797" s="88"/>
      <c r="M1797" s="204"/>
      <c r="N1797" s="88"/>
      <c r="O1797" s="204"/>
      <c r="P1797" s="205"/>
      <c r="Q1797" s="88"/>
      <c r="R1797" s="88"/>
      <c r="S1797" s="88"/>
      <c r="T1797" s="88"/>
      <c r="U1797" s="88"/>
      <c r="V1797" s="88"/>
      <c r="W1797" s="88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  <c r="CB1797" s="40"/>
      <c r="CC1797" s="40"/>
      <c r="CD1797" s="40"/>
      <c r="CE1797" s="40"/>
      <c r="CF1797" s="40"/>
      <c r="CG1797" s="40"/>
      <c r="CH1797" s="40"/>
      <c r="CI1797" s="40"/>
      <c r="CJ1797" s="40"/>
      <c r="CK1797" s="40"/>
      <c r="CL1797" s="40"/>
      <c r="CM1797" s="40"/>
      <c r="CN1797" s="40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  <c r="FQ1797" s="40"/>
      <c r="FR1797" s="40"/>
      <c r="FS1797" s="40"/>
      <c r="FT1797" s="40"/>
      <c r="FU1797" s="40"/>
      <c r="FV1797" s="40"/>
      <c r="FW1797" s="40"/>
      <c r="FX1797" s="40"/>
      <c r="FY1797" s="40"/>
      <c r="FZ1797" s="40"/>
      <c r="GA1797" s="40"/>
      <c r="GB1797" s="40"/>
      <c r="GC1797" s="40"/>
      <c r="GD1797" s="40"/>
      <c r="GE1797" s="88"/>
      <c r="GF1797" s="88"/>
      <c r="GG1797" s="88"/>
      <c r="GH1797" s="88"/>
      <c r="GI1797" s="88"/>
      <c r="GJ1797" s="88"/>
      <c r="GK1797" s="88"/>
      <c r="GL1797" s="88"/>
      <c r="GM1797" s="88"/>
      <c r="GN1797" s="88"/>
    </row>
    <row r="1798" spans="1:196" s="195" customFormat="1">
      <c r="A1798" s="4"/>
      <c r="B1798" s="194"/>
      <c r="C1798" s="194"/>
      <c r="D1798" s="194"/>
      <c r="E1798" s="88"/>
      <c r="F1798" s="202"/>
      <c r="G1798" s="202"/>
      <c r="I1798" s="88"/>
      <c r="J1798" s="88"/>
      <c r="K1798" s="203"/>
      <c r="L1798" s="88"/>
      <c r="M1798" s="204"/>
      <c r="N1798" s="88"/>
      <c r="O1798" s="204"/>
      <c r="P1798" s="205"/>
      <c r="Q1798" s="88"/>
      <c r="R1798" s="88"/>
      <c r="S1798" s="88"/>
      <c r="T1798" s="88"/>
      <c r="U1798" s="88"/>
      <c r="V1798" s="88"/>
      <c r="W1798" s="88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  <c r="CB1798" s="40"/>
      <c r="CC1798" s="40"/>
      <c r="CD1798" s="40"/>
      <c r="CE1798" s="40"/>
      <c r="CF1798" s="40"/>
      <c r="CG1798" s="40"/>
      <c r="CH1798" s="40"/>
      <c r="CI1798" s="40"/>
      <c r="CJ1798" s="40"/>
      <c r="CK1798" s="40"/>
      <c r="CL1798" s="40"/>
      <c r="CM1798" s="40"/>
      <c r="CN1798" s="40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  <c r="FQ1798" s="40"/>
      <c r="FR1798" s="40"/>
      <c r="FS1798" s="40"/>
      <c r="FT1798" s="40"/>
      <c r="FU1798" s="40"/>
      <c r="FV1798" s="40"/>
      <c r="FW1798" s="40"/>
      <c r="FX1798" s="40"/>
      <c r="FY1798" s="40"/>
      <c r="FZ1798" s="40"/>
      <c r="GA1798" s="40"/>
      <c r="GB1798" s="40"/>
      <c r="GC1798" s="40"/>
      <c r="GD1798" s="40"/>
      <c r="GE1798" s="88"/>
      <c r="GF1798" s="88"/>
      <c r="GG1798" s="88"/>
      <c r="GH1798" s="88"/>
      <c r="GI1798" s="88"/>
      <c r="GJ1798" s="88"/>
      <c r="GK1798" s="88"/>
      <c r="GL1798" s="88"/>
      <c r="GM1798" s="88"/>
      <c r="GN1798" s="88"/>
    </row>
    <row r="1799" spans="1:196" s="195" customFormat="1">
      <c r="A1799" s="4"/>
      <c r="B1799" s="194"/>
      <c r="C1799" s="194"/>
      <c r="D1799" s="194"/>
      <c r="E1799" s="88"/>
      <c r="F1799" s="202"/>
      <c r="G1799" s="202"/>
      <c r="I1799" s="88"/>
      <c r="J1799" s="88"/>
      <c r="K1799" s="203"/>
      <c r="L1799" s="88"/>
      <c r="M1799" s="204"/>
      <c r="N1799" s="88"/>
      <c r="O1799" s="204"/>
      <c r="P1799" s="205"/>
      <c r="Q1799" s="88"/>
      <c r="R1799" s="88"/>
      <c r="S1799" s="88"/>
      <c r="T1799" s="88"/>
      <c r="U1799" s="88"/>
      <c r="V1799" s="88"/>
      <c r="W1799" s="88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  <c r="CB1799" s="40"/>
      <c r="CC1799" s="40"/>
      <c r="CD1799" s="40"/>
      <c r="CE1799" s="40"/>
      <c r="CF1799" s="40"/>
      <c r="CG1799" s="40"/>
      <c r="CH1799" s="40"/>
      <c r="CI1799" s="40"/>
      <c r="CJ1799" s="40"/>
      <c r="CK1799" s="40"/>
      <c r="CL1799" s="40"/>
      <c r="CM1799" s="40"/>
      <c r="CN1799" s="40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  <c r="FQ1799" s="40"/>
      <c r="FR1799" s="40"/>
      <c r="FS1799" s="40"/>
      <c r="FT1799" s="40"/>
      <c r="FU1799" s="40"/>
      <c r="FV1799" s="40"/>
      <c r="FW1799" s="40"/>
      <c r="FX1799" s="40"/>
      <c r="FY1799" s="40"/>
      <c r="FZ1799" s="40"/>
      <c r="GA1799" s="40"/>
      <c r="GB1799" s="40"/>
      <c r="GC1799" s="40"/>
      <c r="GD1799" s="40"/>
      <c r="GE1799" s="88"/>
      <c r="GF1799" s="88"/>
      <c r="GG1799" s="88"/>
      <c r="GH1799" s="88"/>
      <c r="GI1799" s="88"/>
      <c r="GJ1799" s="88"/>
      <c r="GK1799" s="88"/>
      <c r="GL1799" s="88"/>
      <c r="GM1799" s="88"/>
      <c r="GN1799" s="88"/>
    </row>
    <row r="1800" spans="1:196" s="195" customFormat="1">
      <c r="A1800" s="4"/>
      <c r="B1800" s="194"/>
      <c r="C1800" s="194"/>
      <c r="D1800" s="194"/>
      <c r="E1800" s="88"/>
      <c r="F1800" s="202"/>
      <c r="G1800" s="202"/>
      <c r="I1800" s="88"/>
      <c r="J1800" s="88"/>
      <c r="K1800" s="203"/>
      <c r="L1800" s="88"/>
      <c r="M1800" s="204"/>
      <c r="N1800" s="88"/>
      <c r="O1800" s="204"/>
      <c r="P1800" s="205"/>
      <c r="Q1800" s="88"/>
      <c r="R1800" s="88"/>
      <c r="S1800" s="88"/>
      <c r="T1800" s="88"/>
      <c r="U1800" s="88"/>
      <c r="V1800" s="88"/>
      <c r="W1800" s="88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  <c r="CB1800" s="40"/>
      <c r="CC1800" s="40"/>
      <c r="CD1800" s="40"/>
      <c r="CE1800" s="40"/>
      <c r="CF1800" s="40"/>
      <c r="CG1800" s="40"/>
      <c r="CH1800" s="40"/>
      <c r="CI1800" s="40"/>
      <c r="CJ1800" s="40"/>
      <c r="CK1800" s="40"/>
      <c r="CL1800" s="40"/>
      <c r="CM1800" s="40"/>
      <c r="CN1800" s="40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  <c r="FQ1800" s="40"/>
      <c r="FR1800" s="40"/>
      <c r="FS1800" s="40"/>
      <c r="FT1800" s="40"/>
      <c r="FU1800" s="40"/>
      <c r="FV1800" s="40"/>
      <c r="FW1800" s="40"/>
      <c r="FX1800" s="40"/>
      <c r="FY1800" s="40"/>
      <c r="FZ1800" s="40"/>
      <c r="GA1800" s="40"/>
      <c r="GB1800" s="40"/>
      <c r="GC1800" s="40"/>
      <c r="GD1800" s="40"/>
      <c r="GE1800" s="88"/>
      <c r="GF1800" s="88"/>
      <c r="GG1800" s="88"/>
      <c r="GH1800" s="88"/>
      <c r="GI1800" s="88"/>
      <c r="GJ1800" s="88"/>
      <c r="GK1800" s="88"/>
      <c r="GL1800" s="88"/>
      <c r="GM1800" s="88"/>
      <c r="GN1800" s="88"/>
    </row>
    <row r="1801" spans="1:196" s="195" customFormat="1">
      <c r="A1801" s="4"/>
      <c r="B1801" s="194"/>
      <c r="C1801" s="194"/>
      <c r="D1801" s="194"/>
      <c r="E1801" s="88"/>
      <c r="F1801" s="202"/>
      <c r="G1801" s="202"/>
      <c r="I1801" s="88"/>
      <c r="J1801" s="88"/>
      <c r="K1801" s="203"/>
      <c r="L1801" s="88"/>
      <c r="M1801" s="204"/>
      <c r="N1801" s="88"/>
      <c r="O1801" s="204"/>
      <c r="P1801" s="205"/>
      <c r="Q1801" s="88"/>
      <c r="R1801" s="88"/>
      <c r="S1801" s="88"/>
      <c r="T1801" s="88"/>
      <c r="U1801" s="88"/>
      <c r="V1801" s="88"/>
      <c r="W1801" s="88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  <c r="CB1801" s="40"/>
      <c r="CC1801" s="40"/>
      <c r="CD1801" s="40"/>
      <c r="CE1801" s="40"/>
      <c r="CF1801" s="40"/>
      <c r="CG1801" s="40"/>
      <c r="CH1801" s="40"/>
      <c r="CI1801" s="40"/>
      <c r="CJ1801" s="40"/>
      <c r="CK1801" s="40"/>
      <c r="CL1801" s="40"/>
      <c r="CM1801" s="40"/>
      <c r="CN1801" s="40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  <c r="FQ1801" s="40"/>
      <c r="FR1801" s="40"/>
      <c r="FS1801" s="40"/>
      <c r="FT1801" s="40"/>
      <c r="FU1801" s="40"/>
      <c r="FV1801" s="40"/>
      <c r="FW1801" s="40"/>
      <c r="FX1801" s="40"/>
      <c r="FY1801" s="40"/>
      <c r="FZ1801" s="40"/>
      <c r="GA1801" s="40"/>
      <c r="GB1801" s="40"/>
      <c r="GC1801" s="40"/>
      <c r="GD1801" s="40"/>
      <c r="GE1801" s="88"/>
      <c r="GF1801" s="88"/>
      <c r="GG1801" s="88"/>
      <c r="GH1801" s="88"/>
      <c r="GI1801" s="88"/>
      <c r="GJ1801" s="88"/>
      <c r="GK1801" s="88"/>
      <c r="GL1801" s="88"/>
      <c r="GM1801" s="88"/>
      <c r="GN1801" s="88"/>
    </row>
    <row r="1802" spans="1:196" s="195" customFormat="1">
      <c r="A1802" s="4"/>
      <c r="B1802" s="194"/>
      <c r="C1802" s="194"/>
      <c r="D1802" s="194"/>
      <c r="E1802" s="88"/>
      <c r="F1802" s="202"/>
      <c r="G1802" s="202"/>
      <c r="I1802" s="88"/>
      <c r="J1802" s="88"/>
      <c r="K1802" s="203"/>
      <c r="L1802" s="88"/>
      <c r="M1802" s="204"/>
      <c r="N1802" s="88"/>
      <c r="O1802" s="204"/>
      <c r="P1802" s="205"/>
      <c r="Q1802" s="88"/>
      <c r="R1802" s="88"/>
      <c r="S1802" s="88"/>
      <c r="T1802" s="88"/>
      <c r="U1802" s="88"/>
      <c r="V1802" s="88"/>
      <c r="W1802" s="88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  <c r="CB1802" s="40"/>
      <c r="CC1802" s="40"/>
      <c r="CD1802" s="40"/>
      <c r="CE1802" s="40"/>
      <c r="CF1802" s="40"/>
      <c r="CG1802" s="40"/>
      <c r="CH1802" s="40"/>
      <c r="CI1802" s="40"/>
      <c r="CJ1802" s="40"/>
      <c r="CK1802" s="40"/>
      <c r="CL1802" s="40"/>
      <c r="CM1802" s="40"/>
      <c r="CN1802" s="40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  <c r="FQ1802" s="40"/>
      <c r="FR1802" s="40"/>
      <c r="FS1802" s="40"/>
      <c r="FT1802" s="40"/>
      <c r="FU1802" s="40"/>
      <c r="FV1802" s="40"/>
      <c r="FW1802" s="40"/>
      <c r="FX1802" s="40"/>
      <c r="FY1802" s="40"/>
      <c r="FZ1802" s="40"/>
      <c r="GA1802" s="40"/>
      <c r="GB1802" s="40"/>
      <c r="GC1802" s="40"/>
      <c r="GD1802" s="40"/>
      <c r="GE1802" s="88"/>
      <c r="GF1802" s="88"/>
      <c r="GG1802" s="88"/>
      <c r="GH1802" s="88"/>
      <c r="GI1802" s="88"/>
      <c r="GJ1802" s="88"/>
      <c r="GK1802" s="88"/>
      <c r="GL1802" s="88"/>
      <c r="GM1802" s="88"/>
      <c r="GN1802" s="88"/>
    </row>
    <row r="1803" spans="1:196" s="195" customFormat="1">
      <c r="A1803" s="4"/>
      <c r="B1803" s="194"/>
      <c r="C1803" s="194"/>
      <c r="D1803" s="194"/>
      <c r="E1803" s="88"/>
      <c r="F1803" s="202"/>
      <c r="G1803" s="202"/>
      <c r="I1803" s="88"/>
      <c r="J1803" s="88"/>
      <c r="K1803" s="203"/>
      <c r="L1803" s="88"/>
      <c r="M1803" s="204"/>
      <c r="N1803" s="88"/>
      <c r="O1803" s="204"/>
      <c r="P1803" s="205"/>
      <c r="Q1803" s="88"/>
      <c r="R1803" s="88"/>
      <c r="S1803" s="88"/>
      <c r="T1803" s="88"/>
      <c r="U1803" s="88"/>
      <c r="V1803" s="88"/>
      <c r="W1803" s="88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  <c r="CB1803" s="40"/>
      <c r="CC1803" s="40"/>
      <c r="CD1803" s="40"/>
      <c r="CE1803" s="40"/>
      <c r="CF1803" s="40"/>
      <c r="CG1803" s="40"/>
      <c r="CH1803" s="40"/>
      <c r="CI1803" s="40"/>
      <c r="CJ1803" s="40"/>
      <c r="CK1803" s="40"/>
      <c r="CL1803" s="40"/>
      <c r="CM1803" s="40"/>
      <c r="CN1803" s="40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  <c r="FQ1803" s="40"/>
      <c r="FR1803" s="40"/>
      <c r="FS1803" s="40"/>
      <c r="FT1803" s="40"/>
      <c r="FU1803" s="40"/>
      <c r="FV1803" s="40"/>
      <c r="FW1803" s="40"/>
      <c r="FX1803" s="40"/>
      <c r="FY1803" s="40"/>
      <c r="FZ1803" s="40"/>
      <c r="GA1803" s="40"/>
      <c r="GB1803" s="40"/>
      <c r="GC1803" s="40"/>
      <c r="GD1803" s="40"/>
      <c r="GE1803" s="88"/>
      <c r="GF1803" s="88"/>
      <c r="GG1803" s="88"/>
      <c r="GH1803" s="88"/>
      <c r="GI1803" s="88"/>
      <c r="GJ1803" s="88"/>
      <c r="GK1803" s="88"/>
      <c r="GL1803" s="88"/>
      <c r="GM1803" s="88"/>
      <c r="GN1803" s="88"/>
    </row>
    <row r="1804" spans="1:196" s="195" customFormat="1">
      <c r="A1804" s="4"/>
      <c r="B1804" s="194"/>
      <c r="C1804" s="194"/>
      <c r="D1804" s="194"/>
      <c r="E1804" s="88"/>
      <c r="F1804" s="202"/>
      <c r="G1804" s="202"/>
      <c r="I1804" s="88"/>
      <c r="J1804" s="88"/>
      <c r="K1804" s="203"/>
      <c r="L1804" s="88"/>
      <c r="M1804" s="204"/>
      <c r="N1804" s="88"/>
      <c r="O1804" s="204"/>
      <c r="P1804" s="205"/>
      <c r="Q1804" s="88"/>
      <c r="R1804" s="88"/>
      <c r="S1804" s="88"/>
      <c r="T1804" s="88"/>
      <c r="U1804" s="88"/>
      <c r="V1804" s="88"/>
      <c r="W1804" s="88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  <c r="CB1804" s="40"/>
      <c r="CC1804" s="40"/>
      <c r="CD1804" s="40"/>
      <c r="CE1804" s="40"/>
      <c r="CF1804" s="40"/>
      <c r="CG1804" s="40"/>
      <c r="CH1804" s="40"/>
      <c r="CI1804" s="40"/>
      <c r="CJ1804" s="40"/>
      <c r="CK1804" s="40"/>
      <c r="CL1804" s="40"/>
      <c r="CM1804" s="40"/>
      <c r="CN1804" s="40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  <c r="FQ1804" s="40"/>
      <c r="FR1804" s="40"/>
      <c r="FS1804" s="40"/>
      <c r="FT1804" s="40"/>
      <c r="FU1804" s="40"/>
      <c r="FV1804" s="40"/>
      <c r="FW1804" s="40"/>
      <c r="FX1804" s="40"/>
      <c r="FY1804" s="40"/>
      <c r="FZ1804" s="40"/>
      <c r="GA1804" s="40"/>
      <c r="GB1804" s="40"/>
      <c r="GC1804" s="40"/>
      <c r="GD1804" s="40"/>
      <c r="GE1804" s="88"/>
      <c r="GF1804" s="88"/>
      <c r="GG1804" s="88"/>
      <c r="GH1804" s="88"/>
      <c r="GI1804" s="88"/>
      <c r="GJ1804" s="88"/>
      <c r="GK1804" s="88"/>
      <c r="GL1804" s="88"/>
      <c r="GM1804" s="88"/>
      <c r="GN1804" s="88"/>
    </row>
    <row r="1805" spans="1:196" s="195" customFormat="1">
      <c r="A1805" s="4"/>
      <c r="B1805" s="194"/>
      <c r="C1805" s="194"/>
      <c r="D1805" s="194"/>
      <c r="E1805" s="88"/>
      <c r="F1805" s="202"/>
      <c r="G1805" s="202"/>
      <c r="I1805" s="88"/>
      <c r="J1805" s="88"/>
      <c r="K1805" s="203"/>
      <c r="L1805" s="88"/>
      <c r="M1805" s="204"/>
      <c r="N1805" s="88"/>
      <c r="O1805" s="204"/>
      <c r="P1805" s="205"/>
      <c r="Q1805" s="88"/>
      <c r="R1805" s="88"/>
      <c r="S1805" s="88"/>
      <c r="T1805" s="88"/>
      <c r="U1805" s="88"/>
      <c r="V1805" s="88"/>
      <c r="W1805" s="88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  <c r="CB1805" s="40"/>
      <c r="CC1805" s="40"/>
      <c r="CD1805" s="40"/>
      <c r="CE1805" s="40"/>
      <c r="CF1805" s="40"/>
      <c r="CG1805" s="40"/>
      <c r="CH1805" s="40"/>
      <c r="CI1805" s="40"/>
      <c r="CJ1805" s="40"/>
      <c r="CK1805" s="40"/>
      <c r="CL1805" s="40"/>
      <c r="CM1805" s="40"/>
      <c r="CN1805" s="40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  <c r="FQ1805" s="40"/>
      <c r="FR1805" s="40"/>
      <c r="FS1805" s="40"/>
      <c r="FT1805" s="40"/>
      <c r="FU1805" s="40"/>
      <c r="FV1805" s="40"/>
      <c r="FW1805" s="40"/>
      <c r="FX1805" s="40"/>
      <c r="FY1805" s="40"/>
      <c r="FZ1805" s="40"/>
      <c r="GA1805" s="40"/>
      <c r="GB1805" s="40"/>
      <c r="GC1805" s="40"/>
      <c r="GD1805" s="40"/>
      <c r="GE1805" s="88"/>
      <c r="GF1805" s="88"/>
      <c r="GG1805" s="88"/>
      <c r="GH1805" s="88"/>
      <c r="GI1805" s="88"/>
      <c r="GJ1805" s="88"/>
      <c r="GK1805" s="88"/>
      <c r="GL1805" s="88"/>
      <c r="GM1805" s="88"/>
      <c r="GN1805" s="88"/>
    </row>
    <row r="1806" spans="1:196" s="195" customFormat="1">
      <c r="A1806" s="4"/>
      <c r="B1806" s="194"/>
      <c r="C1806" s="194"/>
      <c r="D1806" s="194"/>
      <c r="E1806" s="88"/>
      <c r="F1806" s="202"/>
      <c r="G1806" s="202"/>
      <c r="I1806" s="88"/>
      <c r="J1806" s="88"/>
      <c r="K1806" s="203"/>
      <c r="L1806" s="88"/>
      <c r="M1806" s="204"/>
      <c r="N1806" s="88"/>
      <c r="O1806" s="204"/>
      <c r="P1806" s="205"/>
      <c r="Q1806" s="88"/>
      <c r="R1806" s="88"/>
      <c r="S1806" s="88"/>
      <c r="T1806" s="88"/>
      <c r="U1806" s="88"/>
      <c r="V1806" s="88"/>
      <c r="W1806" s="88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  <c r="CB1806" s="40"/>
      <c r="CC1806" s="40"/>
      <c r="CD1806" s="40"/>
      <c r="CE1806" s="40"/>
      <c r="CF1806" s="40"/>
      <c r="CG1806" s="40"/>
      <c r="CH1806" s="40"/>
      <c r="CI1806" s="40"/>
      <c r="CJ1806" s="40"/>
      <c r="CK1806" s="40"/>
      <c r="CL1806" s="40"/>
      <c r="CM1806" s="40"/>
      <c r="CN1806" s="40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  <c r="FQ1806" s="40"/>
      <c r="FR1806" s="40"/>
      <c r="FS1806" s="40"/>
      <c r="FT1806" s="40"/>
      <c r="FU1806" s="40"/>
      <c r="FV1806" s="40"/>
      <c r="FW1806" s="40"/>
      <c r="FX1806" s="40"/>
      <c r="FY1806" s="40"/>
      <c r="FZ1806" s="40"/>
      <c r="GA1806" s="40"/>
      <c r="GB1806" s="40"/>
      <c r="GC1806" s="40"/>
      <c r="GD1806" s="40"/>
      <c r="GE1806" s="88"/>
      <c r="GF1806" s="88"/>
      <c r="GG1806" s="88"/>
      <c r="GH1806" s="88"/>
      <c r="GI1806" s="88"/>
      <c r="GJ1806" s="88"/>
      <c r="GK1806" s="88"/>
      <c r="GL1806" s="88"/>
      <c r="GM1806" s="88"/>
      <c r="GN1806" s="88"/>
    </row>
    <row r="1807" spans="1:196" s="195" customFormat="1">
      <c r="A1807" s="4"/>
      <c r="B1807" s="194"/>
      <c r="C1807" s="194"/>
      <c r="D1807" s="194"/>
      <c r="E1807" s="88"/>
      <c r="F1807" s="202"/>
      <c r="G1807" s="202"/>
      <c r="I1807" s="88"/>
      <c r="J1807" s="88"/>
      <c r="K1807" s="203"/>
      <c r="L1807" s="88"/>
      <c r="M1807" s="204"/>
      <c r="N1807" s="88"/>
      <c r="O1807" s="204"/>
      <c r="P1807" s="205"/>
      <c r="Q1807" s="88"/>
      <c r="R1807" s="88"/>
      <c r="S1807" s="88"/>
      <c r="T1807" s="88"/>
      <c r="U1807" s="88"/>
      <c r="V1807" s="88"/>
      <c r="W1807" s="88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  <c r="CB1807" s="40"/>
      <c r="CC1807" s="40"/>
      <c r="CD1807" s="40"/>
      <c r="CE1807" s="40"/>
      <c r="CF1807" s="40"/>
      <c r="CG1807" s="40"/>
      <c r="CH1807" s="40"/>
      <c r="CI1807" s="40"/>
      <c r="CJ1807" s="40"/>
      <c r="CK1807" s="40"/>
      <c r="CL1807" s="40"/>
      <c r="CM1807" s="40"/>
      <c r="CN1807" s="40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  <c r="FQ1807" s="40"/>
      <c r="FR1807" s="40"/>
      <c r="FS1807" s="40"/>
      <c r="FT1807" s="40"/>
      <c r="FU1807" s="40"/>
      <c r="FV1807" s="40"/>
      <c r="FW1807" s="40"/>
      <c r="FX1807" s="40"/>
      <c r="FY1807" s="40"/>
      <c r="FZ1807" s="40"/>
      <c r="GA1807" s="40"/>
      <c r="GB1807" s="40"/>
      <c r="GC1807" s="40"/>
      <c r="GD1807" s="40"/>
      <c r="GE1807" s="88"/>
      <c r="GF1807" s="88"/>
      <c r="GG1807" s="88"/>
      <c r="GH1807" s="88"/>
      <c r="GI1807" s="88"/>
      <c r="GJ1807" s="88"/>
      <c r="GK1807" s="88"/>
      <c r="GL1807" s="88"/>
      <c r="GM1807" s="88"/>
      <c r="GN1807" s="88"/>
    </row>
    <row r="1808" spans="1:196" s="195" customFormat="1">
      <c r="A1808" s="4"/>
      <c r="B1808" s="194"/>
      <c r="C1808" s="194"/>
      <c r="D1808" s="194"/>
      <c r="E1808" s="88"/>
      <c r="F1808" s="202"/>
      <c r="G1808" s="202"/>
      <c r="I1808" s="88"/>
      <c r="J1808" s="88"/>
      <c r="K1808" s="203"/>
      <c r="L1808" s="88"/>
      <c r="M1808" s="204"/>
      <c r="N1808" s="88"/>
      <c r="O1808" s="204"/>
      <c r="P1808" s="205"/>
      <c r="Q1808" s="88"/>
      <c r="R1808" s="88"/>
      <c r="S1808" s="88"/>
      <c r="T1808" s="88"/>
      <c r="U1808" s="88"/>
      <c r="V1808" s="88"/>
      <c r="W1808" s="88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  <c r="CB1808" s="40"/>
      <c r="CC1808" s="40"/>
      <c r="CD1808" s="40"/>
      <c r="CE1808" s="40"/>
      <c r="CF1808" s="40"/>
      <c r="CG1808" s="40"/>
      <c r="CH1808" s="40"/>
      <c r="CI1808" s="40"/>
      <c r="CJ1808" s="40"/>
      <c r="CK1808" s="40"/>
      <c r="CL1808" s="40"/>
      <c r="CM1808" s="40"/>
      <c r="CN1808" s="40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  <c r="FQ1808" s="40"/>
      <c r="FR1808" s="40"/>
      <c r="FS1808" s="40"/>
      <c r="FT1808" s="40"/>
      <c r="FU1808" s="40"/>
      <c r="FV1808" s="40"/>
      <c r="FW1808" s="40"/>
      <c r="FX1808" s="40"/>
      <c r="FY1808" s="40"/>
      <c r="FZ1808" s="40"/>
      <c r="GA1808" s="40"/>
      <c r="GB1808" s="40"/>
      <c r="GC1808" s="40"/>
      <c r="GD1808" s="40"/>
      <c r="GE1808" s="88"/>
      <c r="GF1808" s="88"/>
      <c r="GG1808" s="88"/>
      <c r="GH1808" s="88"/>
      <c r="GI1808" s="88"/>
      <c r="GJ1808" s="88"/>
      <c r="GK1808" s="88"/>
      <c r="GL1808" s="88"/>
      <c r="GM1808" s="88"/>
      <c r="GN1808" s="88"/>
    </row>
    <row r="1809" spans="1:196" s="195" customFormat="1">
      <c r="A1809" s="4"/>
      <c r="B1809" s="194"/>
      <c r="C1809" s="194"/>
      <c r="D1809" s="194"/>
      <c r="E1809" s="88"/>
      <c r="F1809" s="202"/>
      <c r="G1809" s="202"/>
      <c r="I1809" s="88"/>
      <c r="J1809" s="88"/>
      <c r="K1809" s="203"/>
      <c r="L1809" s="88"/>
      <c r="M1809" s="204"/>
      <c r="N1809" s="88"/>
      <c r="O1809" s="204"/>
      <c r="P1809" s="205"/>
      <c r="Q1809" s="88"/>
      <c r="R1809" s="88"/>
      <c r="S1809" s="88"/>
      <c r="T1809" s="88"/>
      <c r="U1809" s="88"/>
      <c r="V1809" s="88"/>
      <c r="W1809" s="88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  <c r="CB1809" s="40"/>
      <c r="CC1809" s="40"/>
      <c r="CD1809" s="40"/>
      <c r="CE1809" s="40"/>
      <c r="CF1809" s="40"/>
      <c r="CG1809" s="40"/>
      <c r="CH1809" s="40"/>
      <c r="CI1809" s="40"/>
      <c r="CJ1809" s="40"/>
      <c r="CK1809" s="40"/>
      <c r="CL1809" s="40"/>
      <c r="CM1809" s="40"/>
      <c r="CN1809" s="40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  <c r="FQ1809" s="40"/>
      <c r="FR1809" s="40"/>
      <c r="FS1809" s="40"/>
      <c r="FT1809" s="40"/>
      <c r="FU1809" s="40"/>
      <c r="FV1809" s="40"/>
      <c r="FW1809" s="40"/>
      <c r="FX1809" s="40"/>
      <c r="FY1809" s="40"/>
      <c r="FZ1809" s="40"/>
      <c r="GA1809" s="40"/>
      <c r="GB1809" s="40"/>
      <c r="GC1809" s="40"/>
      <c r="GD1809" s="40"/>
      <c r="GE1809" s="88"/>
      <c r="GF1809" s="88"/>
      <c r="GG1809" s="88"/>
      <c r="GH1809" s="88"/>
      <c r="GI1809" s="88"/>
      <c r="GJ1809" s="88"/>
      <c r="GK1809" s="88"/>
      <c r="GL1809" s="88"/>
      <c r="GM1809" s="88"/>
      <c r="GN1809" s="88"/>
    </row>
    <row r="1810" spans="1:196" s="195" customFormat="1">
      <c r="A1810" s="4"/>
      <c r="B1810" s="194"/>
      <c r="C1810" s="194"/>
      <c r="D1810" s="194"/>
      <c r="E1810" s="88"/>
      <c r="F1810" s="202"/>
      <c r="G1810" s="202"/>
      <c r="I1810" s="88"/>
      <c r="J1810" s="88"/>
      <c r="K1810" s="203"/>
      <c r="L1810" s="88"/>
      <c r="M1810" s="204"/>
      <c r="N1810" s="88"/>
      <c r="O1810" s="204"/>
      <c r="P1810" s="205"/>
      <c r="Q1810" s="88"/>
      <c r="R1810" s="88"/>
      <c r="S1810" s="88"/>
      <c r="T1810" s="88"/>
      <c r="U1810" s="88"/>
      <c r="V1810" s="88"/>
      <c r="W1810" s="88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  <c r="CB1810" s="40"/>
      <c r="CC1810" s="40"/>
      <c r="CD1810" s="40"/>
      <c r="CE1810" s="40"/>
      <c r="CF1810" s="40"/>
      <c r="CG1810" s="40"/>
      <c r="CH1810" s="40"/>
      <c r="CI1810" s="40"/>
      <c r="CJ1810" s="40"/>
      <c r="CK1810" s="40"/>
      <c r="CL1810" s="40"/>
      <c r="CM1810" s="40"/>
      <c r="CN1810" s="40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  <c r="FQ1810" s="40"/>
      <c r="FR1810" s="40"/>
      <c r="FS1810" s="40"/>
      <c r="FT1810" s="40"/>
      <c r="FU1810" s="40"/>
      <c r="FV1810" s="40"/>
      <c r="FW1810" s="40"/>
      <c r="FX1810" s="40"/>
      <c r="FY1810" s="40"/>
      <c r="FZ1810" s="40"/>
      <c r="GA1810" s="40"/>
      <c r="GB1810" s="40"/>
      <c r="GC1810" s="40"/>
      <c r="GD1810" s="40"/>
      <c r="GE1810" s="88"/>
      <c r="GF1810" s="88"/>
      <c r="GG1810" s="88"/>
      <c r="GH1810" s="88"/>
      <c r="GI1810" s="88"/>
      <c r="GJ1810" s="88"/>
      <c r="GK1810" s="88"/>
      <c r="GL1810" s="88"/>
      <c r="GM1810" s="88"/>
      <c r="GN1810" s="88"/>
    </row>
    <row r="1811" spans="1:196" s="195" customFormat="1">
      <c r="A1811" s="4"/>
      <c r="B1811" s="194"/>
      <c r="C1811" s="194"/>
      <c r="D1811" s="194"/>
      <c r="E1811" s="88"/>
      <c r="F1811" s="202"/>
      <c r="G1811" s="202"/>
      <c r="I1811" s="88"/>
      <c r="J1811" s="88"/>
      <c r="K1811" s="203"/>
      <c r="L1811" s="88"/>
      <c r="M1811" s="204"/>
      <c r="N1811" s="88"/>
      <c r="O1811" s="204"/>
      <c r="P1811" s="205"/>
      <c r="Q1811" s="88"/>
      <c r="R1811" s="88"/>
      <c r="S1811" s="88"/>
      <c r="T1811" s="88"/>
      <c r="U1811" s="88"/>
      <c r="V1811" s="88"/>
      <c r="W1811" s="88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  <c r="CB1811" s="40"/>
      <c r="CC1811" s="40"/>
      <c r="CD1811" s="40"/>
      <c r="CE1811" s="40"/>
      <c r="CF1811" s="40"/>
      <c r="CG1811" s="40"/>
      <c r="CH1811" s="40"/>
      <c r="CI1811" s="40"/>
      <c r="CJ1811" s="40"/>
      <c r="CK1811" s="40"/>
      <c r="CL1811" s="40"/>
      <c r="CM1811" s="40"/>
      <c r="CN1811" s="40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  <c r="FQ1811" s="40"/>
      <c r="FR1811" s="40"/>
      <c r="FS1811" s="40"/>
      <c r="FT1811" s="40"/>
      <c r="FU1811" s="40"/>
      <c r="FV1811" s="40"/>
      <c r="FW1811" s="40"/>
      <c r="FX1811" s="40"/>
      <c r="FY1811" s="40"/>
      <c r="FZ1811" s="40"/>
      <c r="GA1811" s="40"/>
      <c r="GB1811" s="40"/>
      <c r="GC1811" s="40"/>
      <c r="GD1811" s="40"/>
      <c r="GE1811" s="88"/>
      <c r="GF1811" s="88"/>
      <c r="GG1811" s="88"/>
      <c r="GH1811" s="88"/>
      <c r="GI1811" s="88"/>
      <c r="GJ1811" s="88"/>
      <c r="GK1811" s="88"/>
      <c r="GL1811" s="88"/>
      <c r="GM1811" s="88"/>
      <c r="GN1811" s="88"/>
    </row>
    <row r="1812" spans="1:196" s="195" customFormat="1">
      <c r="A1812" s="4"/>
      <c r="B1812" s="194"/>
      <c r="C1812" s="194"/>
      <c r="D1812" s="194"/>
      <c r="E1812" s="88"/>
      <c r="F1812" s="202"/>
      <c r="G1812" s="202"/>
      <c r="I1812" s="88"/>
      <c r="J1812" s="88"/>
      <c r="K1812" s="203"/>
      <c r="L1812" s="88"/>
      <c r="M1812" s="204"/>
      <c r="N1812" s="88"/>
      <c r="O1812" s="204"/>
      <c r="P1812" s="205"/>
      <c r="Q1812" s="88"/>
      <c r="R1812" s="88"/>
      <c r="S1812" s="88"/>
      <c r="T1812" s="88"/>
      <c r="U1812" s="88"/>
      <c r="V1812" s="88"/>
      <c r="W1812" s="88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  <c r="CB1812" s="40"/>
      <c r="CC1812" s="40"/>
      <c r="CD1812" s="40"/>
      <c r="CE1812" s="40"/>
      <c r="CF1812" s="40"/>
      <c r="CG1812" s="40"/>
      <c r="CH1812" s="40"/>
      <c r="CI1812" s="40"/>
      <c r="CJ1812" s="40"/>
      <c r="CK1812" s="40"/>
      <c r="CL1812" s="40"/>
      <c r="CM1812" s="40"/>
      <c r="CN1812" s="40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  <c r="FQ1812" s="40"/>
      <c r="FR1812" s="40"/>
      <c r="FS1812" s="40"/>
      <c r="FT1812" s="40"/>
      <c r="FU1812" s="40"/>
      <c r="FV1812" s="40"/>
      <c r="FW1812" s="40"/>
      <c r="FX1812" s="40"/>
      <c r="FY1812" s="40"/>
      <c r="FZ1812" s="40"/>
      <c r="GA1812" s="40"/>
      <c r="GB1812" s="40"/>
      <c r="GC1812" s="40"/>
      <c r="GD1812" s="40"/>
      <c r="GE1812" s="88"/>
      <c r="GF1812" s="88"/>
      <c r="GG1812" s="88"/>
      <c r="GH1812" s="88"/>
      <c r="GI1812" s="88"/>
      <c r="GJ1812" s="88"/>
      <c r="GK1812" s="88"/>
      <c r="GL1812" s="88"/>
      <c r="GM1812" s="88"/>
      <c r="GN1812" s="88"/>
    </row>
    <row r="1813" spans="1:196" s="195" customFormat="1">
      <c r="A1813" s="4"/>
      <c r="B1813" s="194"/>
      <c r="C1813" s="194"/>
      <c r="D1813" s="194"/>
      <c r="E1813" s="88"/>
      <c r="F1813" s="202"/>
      <c r="G1813" s="202"/>
      <c r="I1813" s="88"/>
      <c r="J1813" s="88"/>
      <c r="K1813" s="203"/>
      <c r="L1813" s="88"/>
      <c r="M1813" s="204"/>
      <c r="N1813" s="88"/>
      <c r="O1813" s="204"/>
      <c r="P1813" s="205"/>
      <c r="Q1813" s="88"/>
      <c r="R1813" s="88"/>
      <c r="S1813" s="88"/>
      <c r="T1813" s="88"/>
      <c r="U1813" s="88"/>
      <c r="V1813" s="88"/>
      <c r="W1813" s="88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  <c r="CB1813" s="40"/>
      <c r="CC1813" s="40"/>
      <c r="CD1813" s="40"/>
      <c r="CE1813" s="40"/>
      <c r="CF1813" s="40"/>
      <c r="CG1813" s="40"/>
      <c r="CH1813" s="40"/>
      <c r="CI1813" s="40"/>
      <c r="CJ1813" s="40"/>
      <c r="CK1813" s="40"/>
      <c r="CL1813" s="40"/>
      <c r="CM1813" s="40"/>
      <c r="CN1813" s="40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  <c r="FQ1813" s="40"/>
      <c r="FR1813" s="40"/>
      <c r="FS1813" s="40"/>
      <c r="FT1813" s="40"/>
      <c r="FU1813" s="40"/>
      <c r="FV1813" s="40"/>
      <c r="FW1813" s="40"/>
      <c r="FX1813" s="40"/>
      <c r="FY1813" s="40"/>
      <c r="FZ1813" s="40"/>
      <c r="GA1813" s="40"/>
      <c r="GB1813" s="40"/>
      <c r="GC1813" s="40"/>
      <c r="GD1813" s="40"/>
      <c r="GE1813" s="88"/>
      <c r="GF1813" s="88"/>
      <c r="GG1813" s="88"/>
      <c r="GH1813" s="88"/>
      <c r="GI1813" s="88"/>
      <c r="GJ1813" s="88"/>
      <c r="GK1813" s="88"/>
      <c r="GL1813" s="88"/>
      <c r="GM1813" s="88"/>
      <c r="GN1813" s="88"/>
    </row>
    <row r="1814" spans="1:196" s="195" customFormat="1">
      <c r="A1814" s="4"/>
      <c r="B1814" s="194"/>
      <c r="C1814" s="194"/>
      <c r="D1814" s="194"/>
      <c r="E1814" s="88"/>
      <c r="F1814" s="202"/>
      <c r="G1814" s="202"/>
      <c r="I1814" s="88"/>
      <c r="J1814" s="88"/>
      <c r="K1814" s="203"/>
      <c r="L1814" s="88"/>
      <c r="M1814" s="204"/>
      <c r="N1814" s="88"/>
      <c r="O1814" s="204"/>
      <c r="P1814" s="205"/>
      <c r="Q1814" s="88"/>
      <c r="R1814" s="88"/>
      <c r="S1814" s="88"/>
      <c r="T1814" s="88"/>
      <c r="U1814" s="88"/>
      <c r="V1814" s="88"/>
      <c r="W1814" s="88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  <c r="CB1814" s="40"/>
      <c r="CC1814" s="40"/>
      <c r="CD1814" s="40"/>
      <c r="CE1814" s="40"/>
      <c r="CF1814" s="40"/>
      <c r="CG1814" s="40"/>
      <c r="CH1814" s="40"/>
      <c r="CI1814" s="40"/>
      <c r="CJ1814" s="40"/>
      <c r="CK1814" s="40"/>
      <c r="CL1814" s="40"/>
      <c r="CM1814" s="40"/>
      <c r="CN1814" s="40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  <c r="FQ1814" s="40"/>
      <c r="FR1814" s="40"/>
      <c r="FS1814" s="40"/>
      <c r="FT1814" s="40"/>
      <c r="FU1814" s="40"/>
      <c r="FV1814" s="40"/>
      <c r="FW1814" s="40"/>
      <c r="FX1814" s="40"/>
      <c r="FY1814" s="40"/>
      <c r="FZ1814" s="40"/>
      <c r="GA1814" s="40"/>
      <c r="GB1814" s="40"/>
      <c r="GC1814" s="40"/>
      <c r="GD1814" s="40"/>
      <c r="GE1814" s="88"/>
      <c r="GF1814" s="88"/>
      <c r="GG1814" s="88"/>
      <c r="GH1814" s="88"/>
      <c r="GI1814" s="88"/>
      <c r="GJ1814" s="88"/>
      <c r="GK1814" s="88"/>
      <c r="GL1814" s="88"/>
      <c r="GM1814" s="88"/>
      <c r="GN1814" s="88"/>
    </row>
    <row r="1815" spans="1:196" s="195" customFormat="1">
      <c r="A1815" s="4"/>
      <c r="B1815" s="194"/>
      <c r="C1815" s="194"/>
      <c r="D1815" s="194"/>
      <c r="E1815" s="88"/>
      <c r="F1815" s="202"/>
      <c r="G1815" s="202"/>
      <c r="I1815" s="88"/>
      <c r="J1815" s="88"/>
      <c r="K1815" s="203"/>
      <c r="L1815" s="88"/>
      <c r="M1815" s="204"/>
      <c r="N1815" s="88"/>
      <c r="O1815" s="204"/>
      <c r="P1815" s="205"/>
      <c r="Q1815" s="88"/>
      <c r="R1815" s="88"/>
      <c r="S1815" s="88"/>
      <c r="T1815" s="88"/>
      <c r="U1815" s="88"/>
      <c r="V1815" s="88"/>
      <c r="W1815" s="88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  <c r="CB1815" s="40"/>
      <c r="CC1815" s="40"/>
      <c r="CD1815" s="40"/>
      <c r="CE1815" s="40"/>
      <c r="CF1815" s="40"/>
      <c r="CG1815" s="40"/>
      <c r="CH1815" s="40"/>
      <c r="CI1815" s="40"/>
      <c r="CJ1815" s="40"/>
      <c r="CK1815" s="40"/>
      <c r="CL1815" s="40"/>
      <c r="CM1815" s="40"/>
      <c r="CN1815" s="40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  <c r="FQ1815" s="40"/>
      <c r="FR1815" s="40"/>
      <c r="FS1815" s="40"/>
      <c r="FT1815" s="40"/>
      <c r="FU1815" s="40"/>
      <c r="FV1815" s="40"/>
      <c r="FW1815" s="40"/>
      <c r="FX1815" s="40"/>
      <c r="FY1815" s="40"/>
      <c r="FZ1815" s="40"/>
      <c r="GA1815" s="40"/>
      <c r="GB1815" s="40"/>
      <c r="GC1815" s="40"/>
      <c r="GD1815" s="40"/>
      <c r="GE1815" s="88"/>
      <c r="GF1815" s="88"/>
      <c r="GG1815" s="88"/>
      <c r="GH1815" s="88"/>
      <c r="GI1815" s="88"/>
      <c r="GJ1815" s="88"/>
      <c r="GK1815" s="88"/>
      <c r="GL1815" s="88"/>
      <c r="GM1815" s="88"/>
      <c r="GN1815" s="88"/>
    </row>
    <row r="1816" spans="1:196" s="195" customFormat="1">
      <c r="A1816" s="4"/>
      <c r="B1816" s="194"/>
      <c r="C1816" s="194"/>
      <c r="D1816" s="194"/>
      <c r="E1816" s="88"/>
      <c r="F1816" s="202"/>
      <c r="G1816" s="202"/>
      <c r="I1816" s="88"/>
      <c r="J1816" s="88"/>
      <c r="K1816" s="203"/>
      <c r="L1816" s="88"/>
      <c r="M1816" s="204"/>
      <c r="N1816" s="88"/>
      <c r="O1816" s="204"/>
      <c r="P1816" s="205"/>
      <c r="Q1816" s="88"/>
      <c r="R1816" s="88"/>
      <c r="S1816" s="88"/>
      <c r="T1816" s="88"/>
      <c r="U1816" s="88"/>
      <c r="V1816" s="88"/>
      <c r="W1816" s="88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  <c r="CB1816" s="40"/>
      <c r="CC1816" s="40"/>
      <c r="CD1816" s="40"/>
      <c r="CE1816" s="40"/>
      <c r="CF1816" s="40"/>
      <c r="CG1816" s="40"/>
      <c r="CH1816" s="40"/>
      <c r="CI1816" s="40"/>
      <c r="CJ1816" s="40"/>
      <c r="CK1816" s="40"/>
      <c r="CL1816" s="40"/>
      <c r="CM1816" s="40"/>
      <c r="CN1816" s="40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  <c r="FQ1816" s="40"/>
      <c r="FR1816" s="40"/>
      <c r="FS1816" s="40"/>
      <c r="FT1816" s="40"/>
      <c r="FU1816" s="40"/>
      <c r="FV1816" s="40"/>
      <c r="FW1816" s="40"/>
      <c r="FX1816" s="40"/>
      <c r="FY1816" s="40"/>
      <c r="FZ1816" s="40"/>
      <c r="GA1816" s="40"/>
      <c r="GB1816" s="40"/>
      <c r="GC1816" s="40"/>
      <c r="GD1816" s="40"/>
      <c r="GE1816" s="88"/>
      <c r="GF1816" s="88"/>
      <c r="GG1816" s="88"/>
      <c r="GH1816" s="88"/>
      <c r="GI1816" s="88"/>
      <c r="GJ1816" s="88"/>
      <c r="GK1816" s="88"/>
      <c r="GL1816" s="88"/>
      <c r="GM1816" s="88"/>
      <c r="GN1816" s="88"/>
    </row>
    <row r="1817" spans="1:196" s="195" customFormat="1">
      <c r="A1817" s="4"/>
      <c r="B1817" s="194"/>
      <c r="C1817" s="194"/>
      <c r="D1817" s="194"/>
      <c r="E1817" s="88"/>
      <c r="F1817" s="202"/>
      <c r="G1817" s="202"/>
      <c r="I1817" s="88"/>
      <c r="J1817" s="88"/>
      <c r="K1817" s="203"/>
      <c r="L1817" s="88"/>
      <c r="M1817" s="204"/>
      <c r="N1817" s="88"/>
      <c r="O1817" s="204"/>
      <c r="P1817" s="205"/>
      <c r="Q1817" s="88"/>
      <c r="R1817" s="88"/>
      <c r="S1817" s="88"/>
      <c r="T1817" s="88"/>
      <c r="U1817" s="88"/>
      <c r="V1817" s="88"/>
      <c r="W1817" s="88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  <c r="CB1817" s="40"/>
      <c r="CC1817" s="40"/>
      <c r="CD1817" s="40"/>
      <c r="CE1817" s="40"/>
      <c r="CF1817" s="40"/>
      <c r="CG1817" s="40"/>
      <c r="CH1817" s="40"/>
      <c r="CI1817" s="40"/>
      <c r="CJ1817" s="40"/>
      <c r="CK1817" s="40"/>
      <c r="CL1817" s="40"/>
      <c r="CM1817" s="40"/>
      <c r="CN1817" s="40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  <c r="FQ1817" s="40"/>
      <c r="FR1817" s="40"/>
      <c r="FS1817" s="40"/>
      <c r="FT1817" s="40"/>
      <c r="FU1817" s="40"/>
      <c r="FV1817" s="40"/>
      <c r="FW1817" s="40"/>
      <c r="FX1817" s="40"/>
      <c r="FY1817" s="40"/>
      <c r="FZ1817" s="40"/>
      <c r="GA1817" s="40"/>
      <c r="GB1817" s="40"/>
      <c r="GC1817" s="40"/>
      <c r="GD1817" s="40"/>
      <c r="GE1817" s="88"/>
      <c r="GF1817" s="88"/>
      <c r="GG1817" s="88"/>
      <c r="GH1817" s="88"/>
      <c r="GI1817" s="88"/>
      <c r="GJ1817" s="88"/>
      <c r="GK1817" s="88"/>
      <c r="GL1817" s="88"/>
      <c r="GM1817" s="88"/>
      <c r="GN1817" s="88"/>
    </row>
    <row r="1818" spans="1:196" s="195" customFormat="1">
      <c r="A1818" s="4"/>
      <c r="B1818" s="194"/>
      <c r="C1818" s="194"/>
      <c r="D1818" s="194"/>
      <c r="E1818" s="88"/>
      <c r="F1818" s="202"/>
      <c r="G1818" s="202"/>
      <c r="I1818" s="88"/>
      <c r="J1818" s="88"/>
      <c r="K1818" s="203"/>
      <c r="L1818" s="88"/>
      <c r="M1818" s="204"/>
      <c r="N1818" s="88"/>
      <c r="O1818" s="204"/>
      <c r="P1818" s="205"/>
      <c r="Q1818" s="88"/>
      <c r="R1818" s="88"/>
      <c r="S1818" s="88"/>
      <c r="T1818" s="88"/>
      <c r="U1818" s="88"/>
      <c r="V1818" s="88"/>
      <c r="W1818" s="88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  <c r="CB1818" s="40"/>
      <c r="CC1818" s="40"/>
      <c r="CD1818" s="40"/>
      <c r="CE1818" s="40"/>
      <c r="CF1818" s="40"/>
      <c r="CG1818" s="40"/>
      <c r="CH1818" s="40"/>
      <c r="CI1818" s="40"/>
      <c r="CJ1818" s="40"/>
      <c r="CK1818" s="40"/>
      <c r="CL1818" s="40"/>
      <c r="CM1818" s="40"/>
      <c r="CN1818" s="40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  <c r="FQ1818" s="40"/>
      <c r="FR1818" s="40"/>
      <c r="FS1818" s="40"/>
      <c r="FT1818" s="40"/>
      <c r="FU1818" s="40"/>
      <c r="FV1818" s="40"/>
      <c r="FW1818" s="40"/>
      <c r="FX1818" s="40"/>
      <c r="FY1818" s="40"/>
      <c r="FZ1818" s="40"/>
      <c r="GA1818" s="40"/>
      <c r="GB1818" s="40"/>
      <c r="GC1818" s="40"/>
      <c r="GD1818" s="40"/>
      <c r="GE1818" s="88"/>
      <c r="GF1818" s="88"/>
      <c r="GG1818" s="88"/>
      <c r="GH1818" s="88"/>
      <c r="GI1818" s="88"/>
      <c r="GJ1818" s="88"/>
      <c r="GK1818" s="88"/>
      <c r="GL1818" s="88"/>
      <c r="GM1818" s="88"/>
      <c r="GN1818" s="88"/>
    </row>
    <row r="1819" spans="1:196" s="195" customFormat="1">
      <c r="A1819" s="4"/>
      <c r="B1819" s="194"/>
      <c r="C1819" s="194"/>
      <c r="D1819" s="194"/>
      <c r="E1819" s="88"/>
      <c r="F1819" s="202"/>
      <c r="G1819" s="202"/>
      <c r="I1819" s="88"/>
      <c r="J1819" s="88"/>
      <c r="K1819" s="203"/>
      <c r="L1819" s="88"/>
      <c r="M1819" s="204"/>
      <c r="N1819" s="88"/>
      <c r="O1819" s="204"/>
      <c r="P1819" s="205"/>
      <c r="Q1819" s="88"/>
      <c r="R1819" s="88"/>
      <c r="S1819" s="88"/>
      <c r="T1819" s="88"/>
      <c r="U1819" s="88"/>
      <c r="V1819" s="88"/>
      <c r="W1819" s="88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  <c r="CB1819" s="40"/>
      <c r="CC1819" s="40"/>
      <c r="CD1819" s="40"/>
      <c r="CE1819" s="40"/>
      <c r="CF1819" s="40"/>
      <c r="CG1819" s="40"/>
      <c r="CH1819" s="40"/>
      <c r="CI1819" s="40"/>
      <c r="CJ1819" s="40"/>
      <c r="CK1819" s="40"/>
      <c r="CL1819" s="40"/>
      <c r="CM1819" s="40"/>
      <c r="CN1819" s="40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  <c r="FQ1819" s="40"/>
      <c r="FR1819" s="40"/>
      <c r="FS1819" s="40"/>
      <c r="FT1819" s="40"/>
      <c r="FU1819" s="40"/>
      <c r="FV1819" s="40"/>
      <c r="FW1819" s="40"/>
      <c r="FX1819" s="40"/>
      <c r="FY1819" s="40"/>
      <c r="FZ1819" s="40"/>
      <c r="GA1819" s="40"/>
      <c r="GB1819" s="40"/>
      <c r="GC1819" s="40"/>
      <c r="GD1819" s="40"/>
      <c r="GE1819" s="88"/>
      <c r="GF1819" s="88"/>
      <c r="GG1819" s="88"/>
      <c r="GH1819" s="88"/>
      <c r="GI1819" s="88"/>
      <c r="GJ1819" s="88"/>
      <c r="GK1819" s="88"/>
      <c r="GL1819" s="88"/>
      <c r="GM1819" s="88"/>
      <c r="GN1819" s="88"/>
    </row>
    <row r="1820" spans="1:196" s="195" customFormat="1">
      <c r="A1820" s="4"/>
      <c r="B1820" s="194"/>
      <c r="C1820" s="194"/>
      <c r="D1820" s="194"/>
      <c r="E1820" s="88"/>
      <c r="F1820" s="202"/>
      <c r="G1820" s="202"/>
      <c r="I1820" s="88"/>
      <c r="J1820" s="88"/>
      <c r="K1820" s="203"/>
      <c r="L1820" s="88"/>
      <c r="M1820" s="204"/>
      <c r="N1820" s="88"/>
      <c r="O1820" s="204"/>
      <c r="P1820" s="205"/>
      <c r="Q1820" s="88"/>
      <c r="R1820" s="88"/>
      <c r="S1820" s="88"/>
      <c r="T1820" s="88"/>
      <c r="U1820" s="88"/>
      <c r="V1820" s="88"/>
      <c r="W1820" s="88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  <c r="CB1820" s="40"/>
      <c r="CC1820" s="40"/>
      <c r="CD1820" s="40"/>
      <c r="CE1820" s="40"/>
      <c r="CF1820" s="40"/>
      <c r="CG1820" s="40"/>
      <c r="CH1820" s="40"/>
      <c r="CI1820" s="40"/>
      <c r="CJ1820" s="40"/>
      <c r="CK1820" s="40"/>
      <c r="CL1820" s="40"/>
      <c r="CM1820" s="40"/>
      <c r="CN1820" s="40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  <c r="FQ1820" s="40"/>
      <c r="FR1820" s="40"/>
      <c r="FS1820" s="40"/>
      <c r="FT1820" s="40"/>
      <c r="FU1820" s="40"/>
      <c r="FV1820" s="40"/>
      <c r="FW1820" s="40"/>
      <c r="FX1820" s="40"/>
      <c r="FY1820" s="40"/>
      <c r="FZ1820" s="40"/>
      <c r="GA1820" s="40"/>
      <c r="GB1820" s="40"/>
      <c r="GC1820" s="40"/>
      <c r="GD1820" s="40"/>
      <c r="GE1820" s="88"/>
      <c r="GF1820" s="88"/>
      <c r="GG1820" s="88"/>
      <c r="GH1820" s="88"/>
      <c r="GI1820" s="88"/>
      <c r="GJ1820" s="88"/>
      <c r="GK1820" s="88"/>
      <c r="GL1820" s="88"/>
      <c r="GM1820" s="88"/>
      <c r="GN1820" s="88"/>
    </row>
    <row r="1821" spans="1:196" s="195" customFormat="1">
      <c r="A1821" s="4"/>
      <c r="B1821" s="194"/>
      <c r="C1821" s="194"/>
      <c r="D1821" s="194"/>
      <c r="E1821" s="88"/>
      <c r="F1821" s="202"/>
      <c r="G1821" s="202"/>
      <c r="I1821" s="88"/>
      <c r="J1821" s="88"/>
      <c r="K1821" s="203"/>
      <c r="L1821" s="88"/>
      <c r="M1821" s="204"/>
      <c r="N1821" s="88"/>
      <c r="O1821" s="204"/>
      <c r="P1821" s="205"/>
      <c r="Q1821" s="88"/>
      <c r="R1821" s="88"/>
      <c r="S1821" s="88"/>
      <c r="T1821" s="88"/>
      <c r="U1821" s="88"/>
      <c r="V1821" s="88"/>
      <c r="W1821" s="88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  <c r="CB1821" s="40"/>
      <c r="CC1821" s="40"/>
      <c r="CD1821" s="40"/>
      <c r="CE1821" s="40"/>
      <c r="CF1821" s="40"/>
      <c r="CG1821" s="40"/>
      <c r="CH1821" s="40"/>
      <c r="CI1821" s="40"/>
      <c r="CJ1821" s="40"/>
      <c r="CK1821" s="40"/>
      <c r="CL1821" s="40"/>
      <c r="CM1821" s="40"/>
      <c r="CN1821" s="40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  <c r="FQ1821" s="40"/>
      <c r="FR1821" s="40"/>
      <c r="FS1821" s="40"/>
      <c r="FT1821" s="40"/>
      <c r="FU1821" s="40"/>
      <c r="FV1821" s="40"/>
      <c r="FW1821" s="40"/>
      <c r="FX1821" s="40"/>
      <c r="FY1821" s="40"/>
      <c r="FZ1821" s="40"/>
      <c r="GA1821" s="40"/>
      <c r="GB1821" s="40"/>
      <c r="GC1821" s="40"/>
      <c r="GD1821" s="40"/>
      <c r="GE1821" s="88"/>
      <c r="GF1821" s="88"/>
      <c r="GG1821" s="88"/>
      <c r="GH1821" s="88"/>
      <c r="GI1821" s="88"/>
      <c r="GJ1821" s="88"/>
      <c r="GK1821" s="88"/>
      <c r="GL1821" s="88"/>
      <c r="GM1821" s="88"/>
      <c r="GN1821" s="88"/>
    </row>
    <row r="1822" spans="1:196" s="195" customFormat="1">
      <c r="A1822" s="4"/>
      <c r="B1822" s="194"/>
      <c r="C1822" s="194"/>
      <c r="D1822" s="194"/>
      <c r="E1822" s="88"/>
      <c r="F1822" s="202"/>
      <c r="G1822" s="202"/>
      <c r="I1822" s="88"/>
      <c r="J1822" s="88"/>
      <c r="K1822" s="203"/>
      <c r="L1822" s="88"/>
      <c r="M1822" s="204"/>
      <c r="N1822" s="88"/>
      <c r="O1822" s="204"/>
      <c r="P1822" s="205"/>
      <c r="Q1822" s="88"/>
      <c r="R1822" s="88"/>
      <c r="S1822" s="88"/>
      <c r="T1822" s="88"/>
      <c r="U1822" s="88"/>
      <c r="V1822" s="88"/>
      <c r="W1822" s="88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  <c r="CB1822" s="40"/>
      <c r="CC1822" s="40"/>
      <c r="CD1822" s="40"/>
      <c r="CE1822" s="40"/>
      <c r="CF1822" s="40"/>
      <c r="CG1822" s="40"/>
      <c r="CH1822" s="40"/>
      <c r="CI1822" s="40"/>
      <c r="CJ1822" s="40"/>
      <c r="CK1822" s="40"/>
      <c r="CL1822" s="40"/>
      <c r="CM1822" s="40"/>
      <c r="CN1822" s="40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  <c r="FQ1822" s="40"/>
      <c r="FR1822" s="40"/>
      <c r="FS1822" s="40"/>
      <c r="FT1822" s="40"/>
      <c r="FU1822" s="40"/>
      <c r="FV1822" s="40"/>
      <c r="FW1822" s="40"/>
      <c r="FX1822" s="40"/>
      <c r="FY1822" s="40"/>
      <c r="FZ1822" s="40"/>
      <c r="GA1822" s="40"/>
      <c r="GB1822" s="40"/>
      <c r="GC1822" s="40"/>
      <c r="GD1822" s="40"/>
      <c r="GE1822" s="88"/>
      <c r="GF1822" s="88"/>
      <c r="GG1822" s="88"/>
      <c r="GH1822" s="88"/>
      <c r="GI1822" s="88"/>
      <c r="GJ1822" s="88"/>
      <c r="GK1822" s="88"/>
      <c r="GL1822" s="88"/>
      <c r="GM1822" s="88"/>
      <c r="GN1822" s="88"/>
    </row>
    <row r="1823" spans="1:196" s="195" customFormat="1">
      <c r="A1823" s="4"/>
      <c r="B1823" s="194"/>
      <c r="C1823" s="194"/>
      <c r="D1823" s="194"/>
      <c r="E1823" s="88"/>
      <c r="F1823" s="202"/>
      <c r="G1823" s="202"/>
      <c r="I1823" s="88"/>
      <c r="J1823" s="88"/>
      <c r="K1823" s="203"/>
      <c r="L1823" s="88"/>
      <c r="M1823" s="204"/>
      <c r="N1823" s="88"/>
      <c r="O1823" s="204"/>
      <c r="P1823" s="205"/>
      <c r="Q1823" s="88"/>
      <c r="R1823" s="88"/>
      <c r="S1823" s="88"/>
      <c r="T1823" s="88"/>
      <c r="U1823" s="88"/>
      <c r="V1823" s="88"/>
      <c r="W1823" s="88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  <c r="CB1823" s="40"/>
      <c r="CC1823" s="40"/>
      <c r="CD1823" s="40"/>
      <c r="CE1823" s="40"/>
      <c r="CF1823" s="40"/>
      <c r="CG1823" s="40"/>
      <c r="CH1823" s="40"/>
      <c r="CI1823" s="40"/>
      <c r="CJ1823" s="40"/>
      <c r="CK1823" s="40"/>
      <c r="CL1823" s="40"/>
      <c r="CM1823" s="40"/>
      <c r="CN1823" s="40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  <c r="FQ1823" s="40"/>
      <c r="FR1823" s="40"/>
      <c r="FS1823" s="40"/>
      <c r="FT1823" s="40"/>
      <c r="FU1823" s="40"/>
      <c r="FV1823" s="40"/>
      <c r="FW1823" s="40"/>
      <c r="FX1823" s="40"/>
      <c r="FY1823" s="40"/>
      <c r="FZ1823" s="40"/>
      <c r="GA1823" s="40"/>
      <c r="GB1823" s="40"/>
      <c r="GC1823" s="40"/>
      <c r="GD1823" s="40"/>
      <c r="GE1823" s="88"/>
      <c r="GF1823" s="88"/>
      <c r="GG1823" s="88"/>
      <c r="GH1823" s="88"/>
      <c r="GI1823" s="88"/>
      <c r="GJ1823" s="88"/>
      <c r="GK1823" s="88"/>
      <c r="GL1823" s="88"/>
      <c r="GM1823" s="88"/>
      <c r="GN1823" s="88"/>
    </row>
    <row r="1824" spans="1:196" s="195" customFormat="1">
      <c r="A1824" s="4"/>
      <c r="B1824" s="194"/>
      <c r="C1824" s="194"/>
      <c r="D1824" s="194"/>
      <c r="E1824" s="88"/>
      <c r="F1824" s="202"/>
      <c r="G1824" s="202"/>
      <c r="I1824" s="88"/>
      <c r="J1824" s="88"/>
      <c r="K1824" s="203"/>
      <c r="L1824" s="88"/>
      <c r="M1824" s="204"/>
      <c r="N1824" s="88"/>
      <c r="O1824" s="204"/>
      <c r="P1824" s="205"/>
      <c r="Q1824" s="88"/>
      <c r="R1824" s="88"/>
      <c r="S1824" s="88"/>
      <c r="T1824" s="88"/>
      <c r="U1824" s="88"/>
      <c r="V1824" s="88"/>
      <c r="W1824" s="88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  <c r="CB1824" s="40"/>
      <c r="CC1824" s="40"/>
      <c r="CD1824" s="40"/>
      <c r="CE1824" s="40"/>
      <c r="CF1824" s="40"/>
      <c r="CG1824" s="40"/>
      <c r="CH1824" s="40"/>
      <c r="CI1824" s="40"/>
      <c r="CJ1824" s="40"/>
      <c r="CK1824" s="40"/>
      <c r="CL1824" s="40"/>
      <c r="CM1824" s="40"/>
      <c r="CN1824" s="40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  <c r="FQ1824" s="40"/>
      <c r="FR1824" s="40"/>
      <c r="FS1824" s="40"/>
      <c r="FT1824" s="40"/>
      <c r="FU1824" s="40"/>
      <c r="FV1824" s="40"/>
      <c r="FW1824" s="40"/>
      <c r="FX1824" s="40"/>
      <c r="FY1824" s="40"/>
      <c r="FZ1824" s="40"/>
      <c r="GA1824" s="40"/>
      <c r="GB1824" s="40"/>
      <c r="GC1824" s="40"/>
      <c r="GD1824" s="40"/>
      <c r="GE1824" s="88"/>
      <c r="GF1824" s="88"/>
      <c r="GG1824" s="88"/>
      <c r="GH1824" s="88"/>
      <c r="GI1824" s="88"/>
      <c r="GJ1824" s="88"/>
      <c r="GK1824" s="88"/>
      <c r="GL1824" s="88"/>
      <c r="GM1824" s="88"/>
      <c r="GN1824" s="88"/>
    </row>
    <row r="1825" spans="1:196" s="195" customFormat="1">
      <c r="A1825" s="4"/>
      <c r="B1825" s="194"/>
      <c r="C1825" s="194"/>
      <c r="D1825" s="194"/>
      <c r="E1825" s="88"/>
      <c r="F1825" s="202"/>
      <c r="G1825" s="202"/>
      <c r="I1825" s="88"/>
      <c r="J1825" s="88"/>
      <c r="K1825" s="203"/>
      <c r="L1825" s="88"/>
      <c r="M1825" s="204"/>
      <c r="N1825" s="88"/>
      <c r="O1825" s="204"/>
      <c r="P1825" s="205"/>
      <c r="Q1825" s="88"/>
      <c r="R1825" s="88"/>
      <c r="S1825" s="88"/>
      <c r="T1825" s="88"/>
      <c r="U1825" s="88"/>
      <c r="V1825" s="88"/>
      <c r="W1825" s="88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  <c r="CB1825" s="40"/>
      <c r="CC1825" s="40"/>
      <c r="CD1825" s="40"/>
      <c r="CE1825" s="40"/>
      <c r="CF1825" s="40"/>
      <c r="CG1825" s="40"/>
      <c r="CH1825" s="40"/>
      <c r="CI1825" s="40"/>
      <c r="CJ1825" s="40"/>
      <c r="CK1825" s="40"/>
      <c r="CL1825" s="40"/>
      <c r="CM1825" s="40"/>
      <c r="CN1825" s="40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  <c r="FQ1825" s="40"/>
      <c r="FR1825" s="40"/>
      <c r="FS1825" s="40"/>
      <c r="FT1825" s="40"/>
      <c r="FU1825" s="40"/>
      <c r="FV1825" s="40"/>
      <c r="FW1825" s="40"/>
      <c r="FX1825" s="40"/>
      <c r="FY1825" s="40"/>
      <c r="FZ1825" s="40"/>
      <c r="GA1825" s="40"/>
      <c r="GB1825" s="40"/>
      <c r="GC1825" s="40"/>
      <c r="GD1825" s="40"/>
      <c r="GE1825" s="88"/>
      <c r="GF1825" s="88"/>
      <c r="GG1825" s="88"/>
      <c r="GH1825" s="88"/>
      <c r="GI1825" s="88"/>
      <c r="GJ1825" s="88"/>
      <c r="GK1825" s="88"/>
      <c r="GL1825" s="88"/>
      <c r="GM1825" s="88"/>
      <c r="GN1825" s="88"/>
    </row>
    <row r="1826" spans="1:196" s="195" customFormat="1">
      <c r="A1826" s="4"/>
      <c r="B1826" s="194"/>
      <c r="C1826" s="194"/>
      <c r="D1826" s="194"/>
      <c r="E1826" s="88"/>
      <c r="F1826" s="202"/>
      <c r="G1826" s="202"/>
      <c r="I1826" s="88"/>
      <c r="J1826" s="88"/>
      <c r="K1826" s="203"/>
      <c r="L1826" s="88"/>
      <c r="M1826" s="204"/>
      <c r="N1826" s="88"/>
      <c r="O1826" s="204"/>
      <c r="P1826" s="205"/>
      <c r="Q1826" s="88"/>
      <c r="R1826" s="88"/>
      <c r="S1826" s="88"/>
      <c r="T1826" s="88"/>
      <c r="U1826" s="88"/>
      <c r="V1826" s="88"/>
      <c r="W1826" s="88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  <c r="CB1826" s="40"/>
      <c r="CC1826" s="40"/>
      <c r="CD1826" s="40"/>
      <c r="CE1826" s="40"/>
      <c r="CF1826" s="40"/>
      <c r="CG1826" s="40"/>
      <c r="CH1826" s="40"/>
      <c r="CI1826" s="40"/>
      <c r="CJ1826" s="40"/>
      <c r="CK1826" s="40"/>
      <c r="CL1826" s="40"/>
      <c r="CM1826" s="40"/>
      <c r="CN1826" s="40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  <c r="FQ1826" s="40"/>
      <c r="FR1826" s="40"/>
      <c r="FS1826" s="40"/>
      <c r="FT1826" s="40"/>
      <c r="FU1826" s="40"/>
      <c r="FV1826" s="40"/>
      <c r="FW1826" s="40"/>
      <c r="FX1826" s="40"/>
      <c r="FY1826" s="40"/>
      <c r="FZ1826" s="40"/>
      <c r="GA1826" s="40"/>
      <c r="GB1826" s="40"/>
      <c r="GC1826" s="40"/>
      <c r="GD1826" s="40"/>
      <c r="GE1826" s="88"/>
      <c r="GF1826" s="88"/>
      <c r="GG1826" s="88"/>
      <c r="GH1826" s="88"/>
      <c r="GI1826" s="88"/>
      <c r="GJ1826" s="88"/>
      <c r="GK1826" s="88"/>
      <c r="GL1826" s="88"/>
      <c r="GM1826" s="88"/>
      <c r="GN1826" s="88"/>
    </row>
    <row r="1827" spans="1:196" s="195" customFormat="1">
      <c r="A1827" s="4"/>
      <c r="B1827" s="194"/>
      <c r="C1827" s="194"/>
      <c r="D1827" s="194"/>
      <c r="E1827" s="88"/>
      <c r="F1827" s="202"/>
      <c r="G1827" s="202"/>
      <c r="I1827" s="88"/>
      <c r="J1827" s="88"/>
      <c r="K1827" s="203"/>
      <c r="L1827" s="88"/>
      <c r="M1827" s="204"/>
      <c r="N1827" s="88"/>
      <c r="O1827" s="204"/>
      <c r="P1827" s="205"/>
      <c r="Q1827" s="88"/>
      <c r="R1827" s="88"/>
      <c r="S1827" s="88"/>
      <c r="T1827" s="88"/>
      <c r="U1827" s="88"/>
      <c r="V1827" s="88"/>
      <c r="W1827" s="88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  <c r="CB1827" s="40"/>
      <c r="CC1827" s="40"/>
      <c r="CD1827" s="40"/>
      <c r="CE1827" s="40"/>
      <c r="CF1827" s="40"/>
      <c r="CG1827" s="40"/>
      <c r="CH1827" s="40"/>
      <c r="CI1827" s="40"/>
      <c r="CJ1827" s="40"/>
      <c r="CK1827" s="40"/>
      <c r="CL1827" s="40"/>
      <c r="CM1827" s="40"/>
      <c r="CN1827" s="40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  <c r="FQ1827" s="40"/>
      <c r="FR1827" s="40"/>
      <c r="FS1827" s="40"/>
      <c r="FT1827" s="40"/>
      <c r="FU1827" s="40"/>
      <c r="FV1827" s="40"/>
      <c r="FW1827" s="40"/>
      <c r="FX1827" s="40"/>
      <c r="FY1827" s="40"/>
      <c r="FZ1827" s="40"/>
      <c r="GA1827" s="40"/>
      <c r="GB1827" s="40"/>
      <c r="GC1827" s="40"/>
      <c r="GD1827" s="40"/>
      <c r="GE1827" s="88"/>
      <c r="GF1827" s="88"/>
      <c r="GG1827" s="88"/>
      <c r="GH1827" s="88"/>
      <c r="GI1827" s="88"/>
      <c r="GJ1827" s="88"/>
      <c r="GK1827" s="88"/>
      <c r="GL1827" s="88"/>
      <c r="GM1827" s="88"/>
      <c r="GN1827" s="88"/>
    </row>
    <row r="1828" spans="1:196" s="195" customFormat="1">
      <c r="A1828" s="4"/>
      <c r="B1828" s="194"/>
      <c r="C1828" s="194"/>
      <c r="D1828" s="194"/>
      <c r="E1828" s="88"/>
      <c r="F1828" s="202"/>
      <c r="G1828" s="202"/>
      <c r="I1828" s="88"/>
      <c r="J1828" s="88"/>
      <c r="K1828" s="203"/>
      <c r="L1828" s="88"/>
      <c r="M1828" s="204"/>
      <c r="N1828" s="88"/>
      <c r="O1828" s="204"/>
      <c r="P1828" s="205"/>
      <c r="Q1828" s="88"/>
      <c r="R1828" s="88"/>
      <c r="S1828" s="88"/>
      <c r="T1828" s="88"/>
      <c r="U1828" s="88"/>
      <c r="V1828" s="88"/>
      <c r="W1828" s="88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  <c r="CB1828" s="40"/>
      <c r="CC1828" s="40"/>
      <c r="CD1828" s="40"/>
      <c r="CE1828" s="40"/>
      <c r="CF1828" s="40"/>
      <c r="CG1828" s="40"/>
      <c r="CH1828" s="40"/>
      <c r="CI1828" s="40"/>
      <c r="CJ1828" s="40"/>
      <c r="CK1828" s="40"/>
      <c r="CL1828" s="40"/>
      <c r="CM1828" s="40"/>
      <c r="CN1828" s="40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  <c r="FQ1828" s="40"/>
      <c r="FR1828" s="40"/>
      <c r="FS1828" s="40"/>
      <c r="FT1828" s="40"/>
      <c r="FU1828" s="40"/>
      <c r="FV1828" s="40"/>
      <c r="FW1828" s="40"/>
      <c r="FX1828" s="40"/>
      <c r="FY1828" s="40"/>
      <c r="FZ1828" s="40"/>
      <c r="GA1828" s="40"/>
      <c r="GB1828" s="40"/>
      <c r="GC1828" s="40"/>
      <c r="GD1828" s="40"/>
      <c r="GE1828" s="88"/>
      <c r="GF1828" s="88"/>
      <c r="GG1828" s="88"/>
      <c r="GH1828" s="88"/>
      <c r="GI1828" s="88"/>
      <c r="GJ1828" s="88"/>
      <c r="GK1828" s="88"/>
      <c r="GL1828" s="88"/>
      <c r="GM1828" s="88"/>
      <c r="GN1828" s="88"/>
    </row>
    <row r="1829" spans="1:196" s="195" customFormat="1">
      <c r="A1829" s="4"/>
      <c r="B1829" s="194"/>
      <c r="C1829" s="194"/>
      <c r="D1829" s="194"/>
      <c r="E1829" s="88"/>
      <c r="F1829" s="202"/>
      <c r="G1829" s="202"/>
      <c r="I1829" s="88"/>
      <c r="J1829" s="88"/>
      <c r="K1829" s="203"/>
      <c r="L1829" s="88"/>
      <c r="M1829" s="204"/>
      <c r="N1829" s="88"/>
      <c r="O1829" s="204"/>
      <c r="P1829" s="205"/>
      <c r="Q1829" s="88"/>
      <c r="R1829" s="88"/>
      <c r="S1829" s="88"/>
      <c r="T1829" s="88"/>
      <c r="U1829" s="88"/>
      <c r="V1829" s="88"/>
      <c r="W1829" s="88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  <c r="CB1829" s="40"/>
      <c r="CC1829" s="40"/>
      <c r="CD1829" s="40"/>
      <c r="CE1829" s="40"/>
      <c r="CF1829" s="40"/>
      <c r="CG1829" s="40"/>
      <c r="CH1829" s="40"/>
      <c r="CI1829" s="40"/>
      <c r="CJ1829" s="40"/>
      <c r="CK1829" s="40"/>
      <c r="CL1829" s="40"/>
      <c r="CM1829" s="40"/>
      <c r="CN1829" s="40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  <c r="FQ1829" s="40"/>
      <c r="FR1829" s="40"/>
      <c r="FS1829" s="40"/>
      <c r="FT1829" s="40"/>
      <c r="FU1829" s="40"/>
      <c r="FV1829" s="40"/>
      <c r="FW1829" s="40"/>
      <c r="FX1829" s="40"/>
      <c r="FY1829" s="40"/>
      <c r="FZ1829" s="40"/>
      <c r="GA1829" s="40"/>
      <c r="GB1829" s="40"/>
      <c r="GC1829" s="40"/>
      <c r="GD1829" s="40"/>
      <c r="GE1829" s="88"/>
      <c r="GF1829" s="88"/>
      <c r="GG1829" s="88"/>
      <c r="GH1829" s="88"/>
      <c r="GI1829" s="88"/>
      <c r="GJ1829" s="88"/>
      <c r="GK1829" s="88"/>
      <c r="GL1829" s="88"/>
      <c r="GM1829" s="88"/>
      <c r="GN1829" s="88"/>
    </row>
    <row r="1830" spans="1:196" s="195" customFormat="1">
      <c r="A1830" s="4"/>
      <c r="B1830" s="194"/>
      <c r="C1830" s="194"/>
      <c r="D1830" s="194"/>
      <c r="E1830" s="88"/>
      <c r="F1830" s="202"/>
      <c r="G1830" s="202"/>
      <c r="I1830" s="88"/>
      <c r="J1830" s="88"/>
      <c r="K1830" s="203"/>
      <c r="L1830" s="88"/>
      <c r="M1830" s="204"/>
      <c r="N1830" s="88"/>
      <c r="O1830" s="204"/>
      <c r="P1830" s="205"/>
      <c r="Q1830" s="88"/>
      <c r="R1830" s="88"/>
      <c r="S1830" s="88"/>
      <c r="T1830" s="88"/>
      <c r="U1830" s="88"/>
      <c r="V1830" s="88"/>
      <c r="W1830" s="88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  <c r="CB1830" s="40"/>
      <c r="CC1830" s="40"/>
      <c r="CD1830" s="40"/>
      <c r="CE1830" s="40"/>
      <c r="CF1830" s="40"/>
      <c r="CG1830" s="40"/>
      <c r="CH1830" s="40"/>
      <c r="CI1830" s="40"/>
      <c r="CJ1830" s="40"/>
      <c r="CK1830" s="40"/>
      <c r="CL1830" s="40"/>
      <c r="CM1830" s="40"/>
      <c r="CN1830" s="40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  <c r="FQ1830" s="40"/>
      <c r="FR1830" s="40"/>
      <c r="FS1830" s="40"/>
      <c r="FT1830" s="40"/>
      <c r="FU1830" s="40"/>
      <c r="FV1830" s="40"/>
      <c r="FW1830" s="40"/>
      <c r="FX1830" s="40"/>
      <c r="FY1830" s="40"/>
      <c r="FZ1830" s="40"/>
      <c r="GA1830" s="40"/>
      <c r="GB1830" s="40"/>
      <c r="GC1830" s="40"/>
      <c r="GD1830" s="40"/>
      <c r="GE1830" s="88"/>
      <c r="GF1830" s="88"/>
      <c r="GG1830" s="88"/>
      <c r="GH1830" s="88"/>
      <c r="GI1830" s="88"/>
      <c r="GJ1830" s="88"/>
      <c r="GK1830" s="88"/>
      <c r="GL1830" s="88"/>
      <c r="GM1830" s="88"/>
      <c r="GN1830" s="88"/>
    </row>
    <row r="1831" spans="1:196" s="195" customFormat="1">
      <c r="A1831" s="4"/>
      <c r="B1831" s="194"/>
      <c r="C1831" s="194"/>
      <c r="D1831" s="194"/>
      <c r="E1831" s="88"/>
      <c r="F1831" s="202"/>
      <c r="G1831" s="202"/>
      <c r="I1831" s="88"/>
      <c r="J1831" s="88"/>
      <c r="K1831" s="203"/>
      <c r="L1831" s="88"/>
      <c r="M1831" s="204"/>
      <c r="N1831" s="88"/>
      <c r="O1831" s="204"/>
      <c r="P1831" s="205"/>
      <c r="Q1831" s="88"/>
      <c r="R1831" s="88"/>
      <c r="S1831" s="88"/>
      <c r="T1831" s="88"/>
      <c r="U1831" s="88"/>
      <c r="V1831" s="88"/>
      <c r="W1831" s="88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  <c r="CB1831" s="40"/>
      <c r="CC1831" s="40"/>
      <c r="CD1831" s="40"/>
      <c r="CE1831" s="40"/>
      <c r="CF1831" s="40"/>
      <c r="CG1831" s="40"/>
      <c r="CH1831" s="40"/>
      <c r="CI1831" s="40"/>
      <c r="CJ1831" s="40"/>
      <c r="CK1831" s="40"/>
      <c r="CL1831" s="40"/>
      <c r="CM1831" s="40"/>
      <c r="CN1831" s="40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  <c r="FQ1831" s="40"/>
      <c r="FR1831" s="40"/>
      <c r="FS1831" s="40"/>
      <c r="FT1831" s="40"/>
      <c r="FU1831" s="40"/>
      <c r="FV1831" s="40"/>
      <c r="FW1831" s="40"/>
      <c r="FX1831" s="40"/>
      <c r="FY1831" s="40"/>
      <c r="FZ1831" s="40"/>
      <c r="GA1831" s="40"/>
      <c r="GB1831" s="40"/>
      <c r="GC1831" s="40"/>
      <c r="GD1831" s="40"/>
      <c r="GE1831" s="88"/>
      <c r="GF1831" s="88"/>
      <c r="GG1831" s="88"/>
      <c r="GH1831" s="88"/>
      <c r="GI1831" s="88"/>
      <c r="GJ1831" s="88"/>
      <c r="GK1831" s="88"/>
      <c r="GL1831" s="88"/>
      <c r="GM1831" s="88"/>
      <c r="GN1831" s="88"/>
    </row>
    <row r="1832" spans="1:196" s="195" customFormat="1">
      <c r="A1832" s="4"/>
      <c r="B1832" s="194"/>
      <c r="C1832" s="194"/>
      <c r="D1832" s="194"/>
      <c r="E1832" s="88"/>
      <c r="F1832" s="202"/>
      <c r="G1832" s="202"/>
      <c r="I1832" s="88"/>
      <c r="J1832" s="88"/>
      <c r="K1832" s="203"/>
      <c r="L1832" s="88"/>
      <c r="M1832" s="204"/>
      <c r="N1832" s="88"/>
      <c r="O1832" s="204"/>
      <c r="P1832" s="205"/>
      <c r="Q1832" s="88"/>
      <c r="R1832" s="88"/>
      <c r="S1832" s="88"/>
      <c r="T1832" s="88"/>
      <c r="U1832" s="88"/>
      <c r="V1832" s="88"/>
      <c r="W1832" s="88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  <c r="CB1832" s="40"/>
      <c r="CC1832" s="40"/>
      <c r="CD1832" s="40"/>
      <c r="CE1832" s="40"/>
      <c r="CF1832" s="40"/>
      <c r="CG1832" s="40"/>
      <c r="CH1832" s="40"/>
      <c r="CI1832" s="40"/>
      <c r="CJ1832" s="40"/>
      <c r="CK1832" s="40"/>
      <c r="CL1832" s="40"/>
      <c r="CM1832" s="40"/>
      <c r="CN1832" s="40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  <c r="FQ1832" s="40"/>
      <c r="FR1832" s="40"/>
      <c r="FS1832" s="40"/>
      <c r="FT1832" s="40"/>
      <c r="FU1832" s="40"/>
      <c r="FV1832" s="40"/>
      <c r="FW1832" s="40"/>
      <c r="FX1832" s="40"/>
      <c r="FY1832" s="40"/>
      <c r="FZ1832" s="40"/>
      <c r="GA1832" s="40"/>
      <c r="GB1832" s="40"/>
      <c r="GC1832" s="40"/>
      <c r="GD1832" s="40"/>
      <c r="GE1832" s="88"/>
      <c r="GF1832" s="88"/>
      <c r="GG1832" s="88"/>
      <c r="GH1832" s="88"/>
      <c r="GI1832" s="88"/>
      <c r="GJ1832" s="88"/>
      <c r="GK1832" s="88"/>
      <c r="GL1832" s="88"/>
      <c r="GM1832" s="88"/>
      <c r="GN1832" s="88"/>
    </row>
    <row r="1833" spans="1:196" s="195" customFormat="1">
      <c r="A1833" s="4"/>
      <c r="B1833" s="194"/>
      <c r="C1833" s="194"/>
      <c r="D1833" s="194"/>
      <c r="E1833" s="88"/>
      <c r="F1833" s="202"/>
      <c r="G1833" s="202"/>
      <c r="I1833" s="88"/>
      <c r="J1833" s="88"/>
      <c r="K1833" s="203"/>
      <c r="L1833" s="88"/>
      <c r="M1833" s="204"/>
      <c r="N1833" s="88"/>
      <c r="O1833" s="204"/>
      <c r="P1833" s="205"/>
      <c r="Q1833" s="88"/>
      <c r="R1833" s="88"/>
      <c r="S1833" s="88"/>
      <c r="T1833" s="88"/>
      <c r="U1833" s="88"/>
      <c r="V1833" s="88"/>
      <c r="W1833" s="88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  <c r="CB1833" s="40"/>
      <c r="CC1833" s="40"/>
      <c r="CD1833" s="40"/>
      <c r="CE1833" s="40"/>
      <c r="CF1833" s="40"/>
      <c r="CG1833" s="40"/>
      <c r="CH1833" s="40"/>
      <c r="CI1833" s="40"/>
      <c r="CJ1833" s="40"/>
      <c r="CK1833" s="40"/>
      <c r="CL1833" s="40"/>
      <c r="CM1833" s="40"/>
      <c r="CN1833" s="40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  <c r="FQ1833" s="40"/>
      <c r="FR1833" s="40"/>
      <c r="FS1833" s="40"/>
      <c r="FT1833" s="40"/>
      <c r="FU1833" s="40"/>
      <c r="FV1833" s="40"/>
      <c r="FW1833" s="40"/>
      <c r="FX1833" s="40"/>
      <c r="FY1833" s="40"/>
      <c r="FZ1833" s="40"/>
      <c r="GA1833" s="40"/>
      <c r="GB1833" s="40"/>
      <c r="GC1833" s="40"/>
      <c r="GD1833" s="40"/>
      <c r="GE1833" s="88"/>
      <c r="GF1833" s="88"/>
      <c r="GG1833" s="88"/>
      <c r="GH1833" s="88"/>
      <c r="GI1833" s="88"/>
      <c r="GJ1833" s="88"/>
      <c r="GK1833" s="88"/>
      <c r="GL1833" s="88"/>
      <c r="GM1833" s="88"/>
      <c r="GN1833" s="88"/>
    </row>
    <row r="1834" spans="1:196" s="195" customFormat="1">
      <c r="A1834" s="4"/>
      <c r="B1834" s="194"/>
      <c r="C1834" s="194"/>
      <c r="D1834" s="194"/>
      <c r="E1834" s="88"/>
      <c r="F1834" s="202"/>
      <c r="G1834" s="202"/>
      <c r="I1834" s="88"/>
      <c r="J1834" s="88"/>
      <c r="K1834" s="203"/>
      <c r="L1834" s="88"/>
      <c r="M1834" s="204"/>
      <c r="N1834" s="88"/>
      <c r="O1834" s="204"/>
      <c r="P1834" s="205"/>
      <c r="Q1834" s="88"/>
      <c r="R1834" s="88"/>
      <c r="S1834" s="88"/>
      <c r="T1834" s="88"/>
      <c r="U1834" s="88"/>
      <c r="V1834" s="88"/>
      <c r="W1834" s="88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  <c r="CB1834" s="40"/>
      <c r="CC1834" s="40"/>
      <c r="CD1834" s="40"/>
      <c r="CE1834" s="40"/>
      <c r="CF1834" s="40"/>
      <c r="CG1834" s="40"/>
      <c r="CH1834" s="40"/>
      <c r="CI1834" s="40"/>
      <c r="CJ1834" s="40"/>
      <c r="CK1834" s="40"/>
      <c r="CL1834" s="40"/>
      <c r="CM1834" s="40"/>
      <c r="CN1834" s="40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  <c r="FQ1834" s="40"/>
      <c r="FR1834" s="40"/>
      <c r="FS1834" s="40"/>
      <c r="FT1834" s="40"/>
      <c r="FU1834" s="40"/>
      <c r="FV1834" s="40"/>
      <c r="FW1834" s="40"/>
      <c r="FX1834" s="40"/>
      <c r="FY1834" s="40"/>
      <c r="FZ1834" s="40"/>
      <c r="GA1834" s="40"/>
      <c r="GB1834" s="40"/>
      <c r="GC1834" s="40"/>
      <c r="GD1834" s="40"/>
      <c r="GE1834" s="88"/>
      <c r="GF1834" s="88"/>
      <c r="GG1834" s="88"/>
      <c r="GH1834" s="88"/>
      <c r="GI1834" s="88"/>
      <c r="GJ1834" s="88"/>
      <c r="GK1834" s="88"/>
      <c r="GL1834" s="88"/>
      <c r="GM1834" s="88"/>
      <c r="GN1834" s="88"/>
    </row>
    <row r="1835" spans="1:196" s="195" customFormat="1">
      <c r="A1835" s="4"/>
      <c r="B1835" s="194"/>
      <c r="C1835" s="194"/>
      <c r="D1835" s="194"/>
      <c r="E1835" s="88"/>
      <c r="F1835" s="202"/>
      <c r="G1835" s="202"/>
      <c r="I1835" s="88"/>
      <c r="J1835" s="88"/>
      <c r="K1835" s="203"/>
      <c r="L1835" s="88"/>
      <c r="M1835" s="204"/>
      <c r="N1835" s="88"/>
      <c r="O1835" s="204"/>
      <c r="P1835" s="205"/>
      <c r="Q1835" s="88"/>
      <c r="R1835" s="88"/>
      <c r="S1835" s="88"/>
      <c r="T1835" s="88"/>
      <c r="U1835" s="88"/>
      <c r="V1835" s="88"/>
      <c r="W1835" s="88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  <c r="CB1835" s="40"/>
      <c r="CC1835" s="40"/>
      <c r="CD1835" s="40"/>
      <c r="CE1835" s="40"/>
      <c r="CF1835" s="40"/>
      <c r="CG1835" s="40"/>
      <c r="CH1835" s="40"/>
      <c r="CI1835" s="40"/>
      <c r="CJ1835" s="40"/>
      <c r="CK1835" s="40"/>
      <c r="CL1835" s="40"/>
      <c r="CM1835" s="40"/>
      <c r="CN1835" s="40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  <c r="FQ1835" s="40"/>
      <c r="FR1835" s="40"/>
      <c r="FS1835" s="40"/>
      <c r="FT1835" s="40"/>
      <c r="FU1835" s="40"/>
      <c r="FV1835" s="40"/>
      <c r="FW1835" s="40"/>
      <c r="FX1835" s="40"/>
      <c r="FY1835" s="40"/>
      <c r="FZ1835" s="40"/>
      <c r="GA1835" s="40"/>
      <c r="GB1835" s="40"/>
      <c r="GC1835" s="40"/>
      <c r="GD1835" s="40"/>
      <c r="GE1835" s="88"/>
      <c r="GF1835" s="88"/>
      <c r="GG1835" s="88"/>
      <c r="GH1835" s="88"/>
      <c r="GI1835" s="88"/>
      <c r="GJ1835" s="88"/>
      <c r="GK1835" s="88"/>
      <c r="GL1835" s="88"/>
      <c r="GM1835" s="88"/>
      <c r="GN1835" s="88"/>
    </row>
    <row r="1836" spans="1:196" s="195" customFormat="1">
      <c r="A1836" s="4"/>
      <c r="B1836" s="194"/>
      <c r="C1836" s="194"/>
      <c r="D1836" s="194"/>
      <c r="E1836" s="88"/>
      <c r="F1836" s="202"/>
      <c r="G1836" s="202"/>
      <c r="I1836" s="88"/>
      <c r="J1836" s="88"/>
      <c r="K1836" s="203"/>
      <c r="L1836" s="88"/>
      <c r="M1836" s="204"/>
      <c r="N1836" s="88"/>
      <c r="O1836" s="204"/>
      <c r="P1836" s="205"/>
      <c r="Q1836" s="88"/>
      <c r="R1836" s="88"/>
      <c r="S1836" s="88"/>
      <c r="T1836" s="88"/>
      <c r="U1836" s="88"/>
      <c r="V1836" s="88"/>
      <c r="W1836" s="88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  <c r="CB1836" s="40"/>
      <c r="CC1836" s="40"/>
      <c r="CD1836" s="40"/>
      <c r="CE1836" s="40"/>
      <c r="CF1836" s="40"/>
      <c r="CG1836" s="40"/>
      <c r="CH1836" s="40"/>
      <c r="CI1836" s="40"/>
      <c r="CJ1836" s="40"/>
      <c r="CK1836" s="40"/>
      <c r="CL1836" s="40"/>
      <c r="CM1836" s="40"/>
      <c r="CN1836" s="40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  <c r="FQ1836" s="40"/>
      <c r="FR1836" s="40"/>
      <c r="FS1836" s="40"/>
      <c r="FT1836" s="40"/>
      <c r="FU1836" s="40"/>
      <c r="FV1836" s="40"/>
      <c r="FW1836" s="40"/>
      <c r="FX1836" s="40"/>
      <c r="FY1836" s="40"/>
      <c r="FZ1836" s="40"/>
      <c r="GA1836" s="40"/>
      <c r="GB1836" s="40"/>
      <c r="GC1836" s="40"/>
      <c r="GD1836" s="40"/>
      <c r="GE1836" s="88"/>
      <c r="GF1836" s="88"/>
      <c r="GG1836" s="88"/>
      <c r="GH1836" s="88"/>
      <c r="GI1836" s="88"/>
      <c r="GJ1836" s="88"/>
      <c r="GK1836" s="88"/>
      <c r="GL1836" s="88"/>
      <c r="GM1836" s="88"/>
      <c r="GN1836" s="88"/>
    </row>
    <row r="1837" spans="1:196" s="195" customFormat="1">
      <c r="A1837" s="4"/>
      <c r="B1837" s="194"/>
      <c r="C1837" s="194"/>
      <c r="D1837" s="194"/>
      <c r="E1837" s="88"/>
      <c r="F1837" s="202"/>
      <c r="G1837" s="202"/>
      <c r="I1837" s="88"/>
      <c r="J1837" s="88"/>
      <c r="K1837" s="203"/>
      <c r="L1837" s="88"/>
      <c r="M1837" s="204"/>
      <c r="N1837" s="88"/>
      <c r="O1837" s="204"/>
      <c r="P1837" s="205"/>
      <c r="Q1837" s="88"/>
      <c r="R1837" s="88"/>
      <c r="S1837" s="88"/>
      <c r="T1837" s="88"/>
      <c r="U1837" s="88"/>
      <c r="V1837" s="88"/>
      <c r="W1837" s="88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  <c r="CB1837" s="40"/>
      <c r="CC1837" s="40"/>
      <c r="CD1837" s="40"/>
      <c r="CE1837" s="40"/>
      <c r="CF1837" s="40"/>
      <c r="CG1837" s="40"/>
      <c r="CH1837" s="40"/>
      <c r="CI1837" s="40"/>
      <c r="CJ1837" s="40"/>
      <c r="CK1837" s="40"/>
      <c r="CL1837" s="40"/>
      <c r="CM1837" s="40"/>
      <c r="CN1837" s="40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  <c r="FQ1837" s="40"/>
      <c r="FR1837" s="40"/>
      <c r="FS1837" s="40"/>
      <c r="FT1837" s="40"/>
      <c r="FU1837" s="40"/>
      <c r="FV1837" s="40"/>
      <c r="FW1837" s="40"/>
      <c r="FX1837" s="40"/>
      <c r="FY1837" s="40"/>
      <c r="FZ1837" s="40"/>
      <c r="GA1837" s="40"/>
      <c r="GB1837" s="40"/>
      <c r="GC1837" s="40"/>
      <c r="GD1837" s="40"/>
      <c r="GE1837" s="88"/>
      <c r="GF1837" s="88"/>
      <c r="GG1837" s="88"/>
      <c r="GH1837" s="88"/>
      <c r="GI1837" s="88"/>
      <c r="GJ1837" s="88"/>
      <c r="GK1837" s="88"/>
      <c r="GL1837" s="88"/>
      <c r="GM1837" s="88"/>
      <c r="GN1837" s="88"/>
    </row>
    <row r="1838" spans="1:196" s="195" customFormat="1">
      <c r="A1838" s="4"/>
      <c r="B1838" s="194"/>
      <c r="C1838" s="194"/>
      <c r="D1838" s="194"/>
      <c r="E1838" s="88"/>
      <c r="F1838" s="202"/>
      <c r="G1838" s="202"/>
      <c r="I1838" s="88"/>
      <c r="J1838" s="88"/>
      <c r="K1838" s="203"/>
      <c r="L1838" s="88"/>
      <c r="M1838" s="204"/>
      <c r="N1838" s="88"/>
      <c r="O1838" s="204"/>
      <c r="P1838" s="205"/>
      <c r="Q1838" s="88"/>
      <c r="R1838" s="88"/>
      <c r="S1838" s="88"/>
      <c r="T1838" s="88"/>
      <c r="U1838" s="88"/>
      <c r="V1838" s="88"/>
      <c r="W1838" s="88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  <c r="FQ1838" s="40"/>
      <c r="FR1838" s="40"/>
      <c r="FS1838" s="40"/>
      <c r="FT1838" s="40"/>
      <c r="FU1838" s="40"/>
      <c r="FV1838" s="40"/>
      <c r="FW1838" s="40"/>
      <c r="FX1838" s="40"/>
      <c r="FY1838" s="40"/>
      <c r="FZ1838" s="40"/>
      <c r="GA1838" s="40"/>
      <c r="GB1838" s="40"/>
      <c r="GC1838" s="40"/>
      <c r="GD1838" s="40"/>
      <c r="GE1838" s="88"/>
      <c r="GF1838" s="88"/>
      <c r="GG1838" s="88"/>
      <c r="GH1838" s="88"/>
      <c r="GI1838" s="88"/>
      <c r="GJ1838" s="88"/>
      <c r="GK1838" s="88"/>
      <c r="GL1838" s="88"/>
      <c r="GM1838" s="88"/>
      <c r="GN1838" s="88"/>
    </row>
    <row r="1839" spans="1:196" s="195" customFormat="1">
      <c r="A1839" s="4"/>
      <c r="B1839" s="194"/>
      <c r="C1839" s="194"/>
      <c r="D1839" s="194"/>
      <c r="E1839" s="88"/>
      <c r="F1839" s="202"/>
      <c r="G1839" s="202"/>
      <c r="I1839" s="88"/>
      <c r="J1839" s="88"/>
      <c r="K1839" s="203"/>
      <c r="L1839" s="88"/>
      <c r="M1839" s="204"/>
      <c r="N1839" s="88"/>
      <c r="O1839" s="204"/>
      <c r="P1839" s="205"/>
      <c r="Q1839" s="88"/>
      <c r="R1839" s="88"/>
      <c r="S1839" s="88"/>
      <c r="T1839" s="88"/>
      <c r="U1839" s="88"/>
      <c r="V1839" s="88"/>
      <c r="W1839" s="88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  <c r="FQ1839" s="40"/>
      <c r="FR1839" s="40"/>
      <c r="FS1839" s="40"/>
      <c r="FT1839" s="40"/>
      <c r="FU1839" s="40"/>
      <c r="FV1839" s="40"/>
      <c r="FW1839" s="40"/>
      <c r="FX1839" s="40"/>
      <c r="FY1839" s="40"/>
      <c r="FZ1839" s="40"/>
      <c r="GA1839" s="40"/>
      <c r="GB1839" s="40"/>
      <c r="GC1839" s="40"/>
      <c r="GD1839" s="40"/>
      <c r="GE1839" s="88"/>
      <c r="GF1839" s="88"/>
      <c r="GG1839" s="88"/>
      <c r="GH1839" s="88"/>
      <c r="GI1839" s="88"/>
      <c r="GJ1839" s="88"/>
      <c r="GK1839" s="88"/>
      <c r="GL1839" s="88"/>
      <c r="GM1839" s="88"/>
      <c r="GN1839" s="88"/>
    </row>
    <row r="1840" spans="1:196" s="195" customFormat="1">
      <c r="A1840" s="4"/>
      <c r="B1840" s="194"/>
      <c r="C1840" s="194"/>
      <c r="D1840" s="194"/>
      <c r="E1840" s="88"/>
      <c r="F1840" s="202"/>
      <c r="G1840" s="202"/>
      <c r="I1840" s="88"/>
      <c r="J1840" s="88"/>
      <c r="K1840" s="203"/>
      <c r="L1840" s="88"/>
      <c r="M1840" s="204"/>
      <c r="N1840" s="88"/>
      <c r="O1840" s="204"/>
      <c r="P1840" s="205"/>
      <c r="Q1840" s="88"/>
      <c r="R1840" s="88"/>
      <c r="S1840" s="88"/>
      <c r="T1840" s="88"/>
      <c r="U1840" s="88"/>
      <c r="V1840" s="88"/>
      <c r="W1840" s="88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  <c r="CB1840" s="40"/>
      <c r="CC1840" s="40"/>
      <c r="CD1840" s="40"/>
      <c r="CE1840" s="40"/>
      <c r="CF1840" s="40"/>
      <c r="CG1840" s="40"/>
      <c r="CH1840" s="40"/>
      <c r="CI1840" s="40"/>
      <c r="CJ1840" s="40"/>
      <c r="CK1840" s="40"/>
      <c r="CL1840" s="40"/>
      <c r="CM1840" s="40"/>
      <c r="CN1840" s="40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  <c r="FQ1840" s="40"/>
      <c r="FR1840" s="40"/>
      <c r="FS1840" s="40"/>
      <c r="FT1840" s="40"/>
      <c r="FU1840" s="40"/>
      <c r="FV1840" s="40"/>
      <c r="FW1840" s="40"/>
      <c r="FX1840" s="40"/>
      <c r="FY1840" s="40"/>
      <c r="FZ1840" s="40"/>
      <c r="GA1840" s="40"/>
      <c r="GB1840" s="40"/>
      <c r="GC1840" s="40"/>
      <c r="GD1840" s="40"/>
      <c r="GE1840" s="88"/>
      <c r="GF1840" s="88"/>
      <c r="GG1840" s="88"/>
      <c r="GH1840" s="88"/>
      <c r="GI1840" s="88"/>
      <c r="GJ1840" s="88"/>
      <c r="GK1840" s="88"/>
      <c r="GL1840" s="88"/>
      <c r="GM1840" s="88"/>
      <c r="GN1840" s="88"/>
    </row>
    <row r="1841" spans="1:196" s="195" customFormat="1">
      <c r="A1841" s="4"/>
      <c r="B1841" s="194"/>
      <c r="C1841" s="194"/>
      <c r="D1841" s="194"/>
      <c r="E1841" s="88"/>
      <c r="F1841" s="202"/>
      <c r="G1841" s="202"/>
      <c r="I1841" s="88"/>
      <c r="J1841" s="88"/>
      <c r="K1841" s="203"/>
      <c r="L1841" s="88"/>
      <c r="M1841" s="204"/>
      <c r="N1841" s="88"/>
      <c r="O1841" s="204"/>
      <c r="P1841" s="205"/>
      <c r="Q1841" s="88"/>
      <c r="R1841" s="88"/>
      <c r="S1841" s="88"/>
      <c r="T1841" s="88"/>
      <c r="U1841" s="88"/>
      <c r="V1841" s="88"/>
      <c r="W1841" s="88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  <c r="CB1841" s="40"/>
      <c r="CC1841" s="40"/>
      <c r="CD1841" s="40"/>
      <c r="CE1841" s="40"/>
      <c r="CF1841" s="40"/>
      <c r="CG1841" s="40"/>
      <c r="CH1841" s="40"/>
      <c r="CI1841" s="40"/>
      <c r="CJ1841" s="40"/>
      <c r="CK1841" s="40"/>
      <c r="CL1841" s="40"/>
      <c r="CM1841" s="40"/>
      <c r="CN1841" s="40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  <c r="FQ1841" s="40"/>
      <c r="FR1841" s="40"/>
      <c r="FS1841" s="40"/>
      <c r="FT1841" s="40"/>
      <c r="FU1841" s="40"/>
      <c r="FV1841" s="40"/>
      <c r="FW1841" s="40"/>
      <c r="FX1841" s="40"/>
      <c r="FY1841" s="40"/>
      <c r="FZ1841" s="40"/>
      <c r="GA1841" s="40"/>
      <c r="GB1841" s="40"/>
      <c r="GC1841" s="40"/>
      <c r="GD1841" s="40"/>
      <c r="GE1841" s="88"/>
      <c r="GF1841" s="88"/>
      <c r="GG1841" s="88"/>
      <c r="GH1841" s="88"/>
      <c r="GI1841" s="88"/>
      <c r="GJ1841" s="88"/>
      <c r="GK1841" s="88"/>
      <c r="GL1841" s="88"/>
      <c r="GM1841" s="88"/>
      <c r="GN1841" s="88"/>
    </row>
    <row r="1842" spans="1:196" s="195" customFormat="1">
      <c r="A1842" s="4"/>
      <c r="B1842" s="194"/>
      <c r="C1842" s="194"/>
      <c r="D1842" s="194"/>
      <c r="E1842" s="88"/>
      <c r="F1842" s="202"/>
      <c r="G1842" s="202"/>
      <c r="I1842" s="88"/>
      <c r="J1842" s="88"/>
      <c r="K1842" s="203"/>
      <c r="L1842" s="88"/>
      <c r="M1842" s="204"/>
      <c r="N1842" s="88"/>
      <c r="O1842" s="204"/>
      <c r="P1842" s="205"/>
      <c r="Q1842" s="88"/>
      <c r="R1842" s="88"/>
      <c r="S1842" s="88"/>
      <c r="T1842" s="88"/>
      <c r="U1842" s="88"/>
      <c r="V1842" s="88"/>
      <c r="W1842" s="88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  <c r="CB1842" s="40"/>
      <c r="CC1842" s="40"/>
      <c r="CD1842" s="40"/>
      <c r="CE1842" s="40"/>
      <c r="CF1842" s="40"/>
      <c r="CG1842" s="40"/>
      <c r="CH1842" s="40"/>
      <c r="CI1842" s="40"/>
      <c r="CJ1842" s="40"/>
      <c r="CK1842" s="40"/>
      <c r="CL1842" s="40"/>
      <c r="CM1842" s="40"/>
      <c r="CN1842" s="40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  <c r="FQ1842" s="40"/>
      <c r="FR1842" s="40"/>
      <c r="FS1842" s="40"/>
      <c r="FT1842" s="40"/>
      <c r="FU1842" s="40"/>
      <c r="FV1842" s="40"/>
      <c r="FW1842" s="40"/>
      <c r="FX1842" s="40"/>
      <c r="FY1842" s="40"/>
      <c r="FZ1842" s="40"/>
      <c r="GA1842" s="40"/>
      <c r="GB1842" s="40"/>
      <c r="GC1842" s="40"/>
      <c r="GD1842" s="40"/>
      <c r="GE1842" s="88"/>
      <c r="GF1842" s="88"/>
      <c r="GG1842" s="88"/>
      <c r="GH1842" s="88"/>
      <c r="GI1842" s="88"/>
      <c r="GJ1842" s="88"/>
      <c r="GK1842" s="88"/>
      <c r="GL1842" s="88"/>
      <c r="GM1842" s="88"/>
      <c r="GN1842" s="88"/>
    </row>
    <row r="1843" spans="1:196" s="195" customFormat="1">
      <c r="A1843" s="4"/>
      <c r="B1843" s="194"/>
      <c r="C1843" s="194"/>
      <c r="D1843" s="194"/>
      <c r="E1843" s="88"/>
      <c r="F1843" s="202"/>
      <c r="G1843" s="202"/>
      <c r="I1843" s="88"/>
      <c r="J1843" s="88"/>
      <c r="K1843" s="203"/>
      <c r="L1843" s="88"/>
      <c r="M1843" s="204"/>
      <c r="N1843" s="88"/>
      <c r="O1843" s="204"/>
      <c r="P1843" s="205"/>
      <c r="Q1843" s="88"/>
      <c r="R1843" s="88"/>
      <c r="S1843" s="88"/>
      <c r="T1843" s="88"/>
      <c r="U1843" s="88"/>
      <c r="V1843" s="88"/>
      <c r="W1843" s="88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  <c r="CB1843" s="40"/>
      <c r="CC1843" s="40"/>
      <c r="CD1843" s="40"/>
      <c r="CE1843" s="40"/>
      <c r="CF1843" s="40"/>
      <c r="CG1843" s="40"/>
      <c r="CH1843" s="40"/>
      <c r="CI1843" s="40"/>
      <c r="CJ1843" s="40"/>
      <c r="CK1843" s="40"/>
      <c r="CL1843" s="40"/>
      <c r="CM1843" s="40"/>
      <c r="CN1843" s="40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  <c r="FQ1843" s="40"/>
      <c r="FR1843" s="40"/>
      <c r="FS1843" s="40"/>
      <c r="FT1843" s="40"/>
      <c r="FU1843" s="40"/>
      <c r="FV1843" s="40"/>
      <c r="FW1843" s="40"/>
      <c r="FX1843" s="40"/>
      <c r="FY1843" s="40"/>
      <c r="FZ1843" s="40"/>
      <c r="GA1843" s="40"/>
      <c r="GB1843" s="40"/>
      <c r="GC1843" s="40"/>
      <c r="GD1843" s="40"/>
      <c r="GE1843" s="88"/>
      <c r="GF1843" s="88"/>
      <c r="GG1843" s="88"/>
      <c r="GH1843" s="88"/>
      <c r="GI1843" s="88"/>
      <c r="GJ1843" s="88"/>
      <c r="GK1843" s="88"/>
      <c r="GL1843" s="88"/>
      <c r="GM1843" s="88"/>
      <c r="GN1843" s="88"/>
    </row>
    <row r="1844" spans="1:196" s="195" customFormat="1">
      <c r="A1844" s="4"/>
      <c r="B1844" s="194"/>
      <c r="C1844" s="194"/>
      <c r="D1844" s="194"/>
      <c r="E1844" s="88"/>
      <c r="F1844" s="202"/>
      <c r="G1844" s="202"/>
      <c r="I1844" s="88"/>
      <c r="J1844" s="88"/>
      <c r="K1844" s="203"/>
      <c r="L1844" s="88"/>
      <c r="M1844" s="204"/>
      <c r="N1844" s="88"/>
      <c r="O1844" s="204"/>
      <c r="P1844" s="205"/>
      <c r="Q1844" s="88"/>
      <c r="R1844" s="88"/>
      <c r="S1844" s="88"/>
      <c r="T1844" s="88"/>
      <c r="U1844" s="88"/>
      <c r="V1844" s="88"/>
      <c r="W1844" s="88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  <c r="CB1844" s="40"/>
      <c r="CC1844" s="40"/>
      <c r="CD1844" s="40"/>
      <c r="CE1844" s="40"/>
      <c r="CF1844" s="40"/>
      <c r="CG1844" s="40"/>
      <c r="CH1844" s="40"/>
      <c r="CI1844" s="40"/>
      <c r="CJ1844" s="40"/>
      <c r="CK1844" s="40"/>
      <c r="CL1844" s="40"/>
      <c r="CM1844" s="40"/>
      <c r="CN1844" s="40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  <c r="FQ1844" s="40"/>
      <c r="FR1844" s="40"/>
      <c r="FS1844" s="40"/>
      <c r="FT1844" s="40"/>
      <c r="FU1844" s="40"/>
      <c r="FV1844" s="40"/>
      <c r="FW1844" s="40"/>
      <c r="FX1844" s="40"/>
      <c r="FY1844" s="40"/>
      <c r="FZ1844" s="40"/>
      <c r="GA1844" s="40"/>
      <c r="GB1844" s="40"/>
      <c r="GC1844" s="40"/>
      <c r="GD1844" s="40"/>
      <c r="GE1844" s="88"/>
      <c r="GF1844" s="88"/>
      <c r="GG1844" s="88"/>
      <c r="GH1844" s="88"/>
      <c r="GI1844" s="88"/>
      <c r="GJ1844" s="88"/>
      <c r="GK1844" s="88"/>
      <c r="GL1844" s="88"/>
      <c r="GM1844" s="88"/>
      <c r="GN1844" s="88"/>
    </row>
    <row r="1845" spans="1:196" s="195" customFormat="1">
      <c r="A1845" s="4"/>
      <c r="B1845" s="194"/>
      <c r="C1845" s="194"/>
      <c r="D1845" s="194"/>
      <c r="E1845" s="88"/>
      <c r="F1845" s="202"/>
      <c r="G1845" s="202"/>
      <c r="I1845" s="88"/>
      <c r="J1845" s="88"/>
      <c r="K1845" s="203"/>
      <c r="L1845" s="88"/>
      <c r="M1845" s="204"/>
      <c r="N1845" s="88"/>
      <c r="O1845" s="204"/>
      <c r="P1845" s="205"/>
      <c r="Q1845" s="88"/>
      <c r="R1845" s="88"/>
      <c r="S1845" s="88"/>
      <c r="T1845" s="88"/>
      <c r="U1845" s="88"/>
      <c r="V1845" s="88"/>
      <c r="W1845" s="88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  <c r="CB1845" s="40"/>
      <c r="CC1845" s="40"/>
      <c r="CD1845" s="40"/>
      <c r="CE1845" s="40"/>
      <c r="CF1845" s="40"/>
      <c r="CG1845" s="40"/>
      <c r="CH1845" s="40"/>
      <c r="CI1845" s="40"/>
      <c r="CJ1845" s="40"/>
      <c r="CK1845" s="40"/>
      <c r="CL1845" s="40"/>
      <c r="CM1845" s="40"/>
      <c r="CN1845" s="40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  <c r="FQ1845" s="40"/>
      <c r="FR1845" s="40"/>
      <c r="FS1845" s="40"/>
      <c r="FT1845" s="40"/>
      <c r="FU1845" s="40"/>
      <c r="FV1845" s="40"/>
      <c r="FW1845" s="40"/>
      <c r="FX1845" s="40"/>
      <c r="FY1845" s="40"/>
      <c r="FZ1845" s="40"/>
      <c r="GA1845" s="40"/>
      <c r="GB1845" s="40"/>
      <c r="GC1845" s="40"/>
      <c r="GD1845" s="40"/>
      <c r="GE1845" s="88"/>
      <c r="GF1845" s="88"/>
      <c r="GG1845" s="88"/>
      <c r="GH1845" s="88"/>
      <c r="GI1845" s="88"/>
      <c r="GJ1845" s="88"/>
      <c r="GK1845" s="88"/>
      <c r="GL1845" s="88"/>
      <c r="GM1845" s="88"/>
      <c r="GN1845" s="88"/>
    </row>
    <row r="1846" spans="1:196" s="195" customFormat="1">
      <c r="A1846" s="4"/>
      <c r="B1846" s="194"/>
      <c r="C1846" s="194"/>
      <c r="D1846" s="194"/>
      <c r="E1846" s="88"/>
      <c r="F1846" s="202"/>
      <c r="G1846" s="202"/>
      <c r="I1846" s="88"/>
      <c r="J1846" s="88"/>
      <c r="K1846" s="203"/>
      <c r="L1846" s="88"/>
      <c r="M1846" s="204"/>
      <c r="N1846" s="88"/>
      <c r="O1846" s="204"/>
      <c r="P1846" s="205"/>
      <c r="Q1846" s="88"/>
      <c r="R1846" s="88"/>
      <c r="S1846" s="88"/>
      <c r="T1846" s="88"/>
      <c r="U1846" s="88"/>
      <c r="V1846" s="88"/>
      <c r="W1846" s="88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  <c r="CB1846" s="40"/>
      <c r="CC1846" s="40"/>
      <c r="CD1846" s="40"/>
      <c r="CE1846" s="40"/>
      <c r="CF1846" s="40"/>
      <c r="CG1846" s="40"/>
      <c r="CH1846" s="40"/>
      <c r="CI1846" s="40"/>
      <c r="CJ1846" s="40"/>
      <c r="CK1846" s="40"/>
      <c r="CL1846" s="40"/>
      <c r="CM1846" s="40"/>
      <c r="CN1846" s="40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  <c r="FQ1846" s="40"/>
      <c r="FR1846" s="40"/>
      <c r="FS1846" s="40"/>
      <c r="FT1846" s="40"/>
      <c r="FU1846" s="40"/>
      <c r="FV1846" s="40"/>
      <c r="FW1846" s="40"/>
      <c r="FX1846" s="40"/>
      <c r="FY1846" s="40"/>
      <c r="FZ1846" s="40"/>
      <c r="GA1846" s="40"/>
      <c r="GB1846" s="40"/>
      <c r="GC1846" s="40"/>
      <c r="GD1846" s="40"/>
      <c r="GE1846" s="88"/>
      <c r="GF1846" s="88"/>
      <c r="GG1846" s="88"/>
      <c r="GH1846" s="88"/>
      <c r="GI1846" s="88"/>
      <c r="GJ1846" s="88"/>
      <c r="GK1846" s="88"/>
      <c r="GL1846" s="88"/>
      <c r="GM1846" s="88"/>
      <c r="GN1846" s="88"/>
    </row>
    <row r="1847" spans="1:196" s="195" customFormat="1">
      <c r="A1847" s="4"/>
      <c r="B1847" s="194"/>
      <c r="C1847" s="194"/>
      <c r="D1847" s="194"/>
      <c r="E1847" s="88"/>
      <c r="F1847" s="202"/>
      <c r="G1847" s="202"/>
      <c r="I1847" s="88"/>
      <c r="J1847" s="88"/>
      <c r="K1847" s="203"/>
      <c r="L1847" s="88"/>
      <c r="M1847" s="204"/>
      <c r="N1847" s="88"/>
      <c r="O1847" s="204"/>
      <c r="P1847" s="205"/>
      <c r="Q1847" s="88"/>
      <c r="R1847" s="88"/>
      <c r="S1847" s="88"/>
      <c r="T1847" s="88"/>
      <c r="U1847" s="88"/>
      <c r="V1847" s="88"/>
      <c r="W1847" s="88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  <c r="CB1847" s="40"/>
      <c r="CC1847" s="40"/>
      <c r="CD1847" s="40"/>
      <c r="CE1847" s="40"/>
      <c r="CF1847" s="40"/>
      <c r="CG1847" s="40"/>
      <c r="CH1847" s="40"/>
      <c r="CI1847" s="40"/>
      <c r="CJ1847" s="40"/>
      <c r="CK1847" s="40"/>
      <c r="CL1847" s="40"/>
      <c r="CM1847" s="40"/>
      <c r="CN1847" s="40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  <c r="FQ1847" s="40"/>
      <c r="FR1847" s="40"/>
      <c r="FS1847" s="40"/>
      <c r="FT1847" s="40"/>
      <c r="FU1847" s="40"/>
      <c r="FV1847" s="40"/>
      <c r="FW1847" s="40"/>
      <c r="FX1847" s="40"/>
      <c r="FY1847" s="40"/>
      <c r="FZ1847" s="40"/>
      <c r="GA1847" s="40"/>
      <c r="GB1847" s="40"/>
      <c r="GC1847" s="40"/>
      <c r="GD1847" s="40"/>
      <c r="GE1847" s="88"/>
      <c r="GF1847" s="88"/>
      <c r="GG1847" s="88"/>
      <c r="GH1847" s="88"/>
      <c r="GI1847" s="88"/>
      <c r="GJ1847" s="88"/>
      <c r="GK1847" s="88"/>
      <c r="GL1847" s="88"/>
      <c r="GM1847" s="88"/>
      <c r="GN1847" s="88"/>
    </row>
    <row r="1848" spans="1:196" s="195" customFormat="1">
      <c r="A1848" s="4"/>
      <c r="B1848" s="194"/>
      <c r="C1848" s="194"/>
      <c r="D1848" s="194"/>
      <c r="E1848" s="88"/>
      <c r="F1848" s="202"/>
      <c r="G1848" s="202"/>
      <c r="I1848" s="88"/>
      <c r="J1848" s="88"/>
      <c r="K1848" s="203"/>
      <c r="L1848" s="88"/>
      <c r="M1848" s="204"/>
      <c r="N1848" s="88"/>
      <c r="O1848" s="204"/>
      <c r="P1848" s="205"/>
      <c r="Q1848" s="88"/>
      <c r="R1848" s="88"/>
      <c r="S1848" s="88"/>
      <c r="T1848" s="88"/>
      <c r="U1848" s="88"/>
      <c r="V1848" s="88"/>
      <c r="W1848" s="88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  <c r="CB1848" s="40"/>
      <c r="CC1848" s="40"/>
      <c r="CD1848" s="40"/>
      <c r="CE1848" s="40"/>
      <c r="CF1848" s="40"/>
      <c r="CG1848" s="40"/>
      <c r="CH1848" s="40"/>
      <c r="CI1848" s="40"/>
      <c r="CJ1848" s="40"/>
      <c r="CK1848" s="40"/>
      <c r="CL1848" s="40"/>
      <c r="CM1848" s="40"/>
      <c r="CN1848" s="40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  <c r="FQ1848" s="40"/>
      <c r="FR1848" s="40"/>
      <c r="FS1848" s="40"/>
      <c r="FT1848" s="40"/>
      <c r="FU1848" s="40"/>
      <c r="FV1848" s="40"/>
      <c r="FW1848" s="40"/>
      <c r="FX1848" s="40"/>
      <c r="FY1848" s="40"/>
      <c r="FZ1848" s="40"/>
      <c r="GA1848" s="40"/>
      <c r="GB1848" s="40"/>
      <c r="GC1848" s="40"/>
      <c r="GD1848" s="40"/>
      <c r="GE1848" s="88"/>
      <c r="GF1848" s="88"/>
      <c r="GG1848" s="88"/>
      <c r="GH1848" s="88"/>
      <c r="GI1848" s="88"/>
      <c r="GJ1848" s="88"/>
      <c r="GK1848" s="88"/>
      <c r="GL1848" s="88"/>
      <c r="GM1848" s="88"/>
      <c r="GN1848" s="88"/>
    </row>
    <row r="1849" spans="1:196" s="195" customFormat="1">
      <c r="A1849" s="4"/>
      <c r="B1849" s="194"/>
      <c r="C1849" s="194"/>
      <c r="D1849" s="194"/>
      <c r="E1849" s="88"/>
      <c r="F1849" s="202"/>
      <c r="G1849" s="202"/>
      <c r="I1849" s="88"/>
      <c r="J1849" s="88"/>
      <c r="K1849" s="203"/>
      <c r="L1849" s="88"/>
      <c r="M1849" s="204"/>
      <c r="N1849" s="88"/>
      <c r="O1849" s="204"/>
      <c r="P1849" s="205"/>
      <c r="Q1849" s="88"/>
      <c r="R1849" s="88"/>
      <c r="S1849" s="88"/>
      <c r="T1849" s="88"/>
      <c r="U1849" s="88"/>
      <c r="V1849" s="88"/>
      <c r="W1849" s="88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  <c r="CB1849" s="40"/>
      <c r="CC1849" s="40"/>
      <c r="CD1849" s="40"/>
      <c r="CE1849" s="40"/>
      <c r="CF1849" s="40"/>
      <c r="CG1849" s="40"/>
      <c r="CH1849" s="40"/>
      <c r="CI1849" s="40"/>
      <c r="CJ1849" s="40"/>
      <c r="CK1849" s="40"/>
      <c r="CL1849" s="40"/>
      <c r="CM1849" s="40"/>
      <c r="CN1849" s="40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  <c r="FQ1849" s="40"/>
      <c r="FR1849" s="40"/>
      <c r="FS1849" s="40"/>
      <c r="FT1849" s="40"/>
      <c r="FU1849" s="40"/>
      <c r="FV1849" s="40"/>
      <c r="FW1849" s="40"/>
      <c r="FX1849" s="40"/>
      <c r="FY1849" s="40"/>
      <c r="FZ1849" s="40"/>
      <c r="GA1849" s="40"/>
      <c r="GB1849" s="40"/>
      <c r="GC1849" s="40"/>
      <c r="GD1849" s="40"/>
      <c r="GE1849" s="88"/>
      <c r="GF1849" s="88"/>
      <c r="GG1849" s="88"/>
      <c r="GH1849" s="88"/>
      <c r="GI1849" s="88"/>
      <c r="GJ1849" s="88"/>
      <c r="GK1849" s="88"/>
      <c r="GL1849" s="88"/>
      <c r="GM1849" s="88"/>
      <c r="GN1849" s="88"/>
    </row>
    <row r="1850" spans="1:196" s="195" customFormat="1">
      <c r="A1850" s="4"/>
      <c r="B1850" s="194"/>
      <c r="C1850" s="194"/>
      <c r="D1850" s="194"/>
      <c r="E1850" s="88"/>
      <c r="F1850" s="202"/>
      <c r="G1850" s="202"/>
      <c r="I1850" s="88"/>
      <c r="J1850" s="88"/>
      <c r="K1850" s="203"/>
      <c r="L1850" s="88"/>
      <c r="M1850" s="204"/>
      <c r="N1850" s="88"/>
      <c r="O1850" s="204"/>
      <c r="P1850" s="205"/>
      <c r="Q1850" s="88"/>
      <c r="R1850" s="88"/>
      <c r="S1850" s="88"/>
      <c r="T1850" s="88"/>
      <c r="U1850" s="88"/>
      <c r="V1850" s="88"/>
      <c r="W1850" s="88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  <c r="CB1850" s="40"/>
      <c r="CC1850" s="40"/>
      <c r="CD1850" s="40"/>
      <c r="CE1850" s="40"/>
      <c r="CF1850" s="40"/>
      <c r="CG1850" s="40"/>
      <c r="CH1850" s="40"/>
      <c r="CI1850" s="40"/>
      <c r="CJ1850" s="40"/>
      <c r="CK1850" s="40"/>
      <c r="CL1850" s="40"/>
      <c r="CM1850" s="40"/>
      <c r="CN1850" s="40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  <c r="FQ1850" s="40"/>
      <c r="FR1850" s="40"/>
      <c r="FS1850" s="40"/>
      <c r="FT1850" s="40"/>
      <c r="FU1850" s="40"/>
      <c r="FV1850" s="40"/>
      <c r="FW1850" s="40"/>
      <c r="FX1850" s="40"/>
      <c r="FY1850" s="40"/>
      <c r="FZ1850" s="40"/>
      <c r="GA1850" s="40"/>
      <c r="GB1850" s="40"/>
      <c r="GC1850" s="40"/>
      <c r="GD1850" s="40"/>
      <c r="GE1850" s="88"/>
      <c r="GF1850" s="88"/>
      <c r="GG1850" s="88"/>
      <c r="GH1850" s="88"/>
      <c r="GI1850" s="88"/>
      <c r="GJ1850" s="88"/>
      <c r="GK1850" s="88"/>
      <c r="GL1850" s="88"/>
      <c r="GM1850" s="88"/>
      <c r="GN1850" s="88"/>
    </row>
    <row r="1851" spans="1:196" s="195" customFormat="1">
      <c r="A1851" s="4"/>
      <c r="B1851" s="194"/>
      <c r="C1851" s="194"/>
      <c r="D1851" s="194"/>
      <c r="E1851" s="88"/>
      <c r="F1851" s="202"/>
      <c r="G1851" s="202"/>
      <c r="I1851" s="88"/>
      <c r="J1851" s="88"/>
      <c r="K1851" s="203"/>
      <c r="L1851" s="88"/>
      <c r="M1851" s="204"/>
      <c r="N1851" s="88"/>
      <c r="O1851" s="204"/>
      <c r="P1851" s="205"/>
      <c r="Q1851" s="88"/>
      <c r="R1851" s="88"/>
      <c r="S1851" s="88"/>
      <c r="T1851" s="88"/>
      <c r="U1851" s="88"/>
      <c r="V1851" s="88"/>
      <c r="W1851" s="88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  <c r="CB1851" s="40"/>
      <c r="CC1851" s="40"/>
      <c r="CD1851" s="40"/>
      <c r="CE1851" s="40"/>
      <c r="CF1851" s="40"/>
      <c r="CG1851" s="40"/>
      <c r="CH1851" s="40"/>
      <c r="CI1851" s="40"/>
      <c r="CJ1851" s="40"/>
      <c r="CK1851" s="40"/>
      <c r="CL1851" s="40"/>
      <c r="CM1851" s="40"/>
      <c r="CN1851" s="40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  <c r="FQ1851" s="40"/>
      <c r="FR1851" s="40"/>
      <c r="FS1851" s="40"/>
      <c r="FT1851" s="40"/>
      <c r="FU1851" s="40"/>
      <c r="FV1851" s="40"/>
      <c r="FW1851" s="40"/>
      <c r="FX1851" s="40"/>
      <c r="FY1851" s="40"/>
      <c r="FZ1851" s="40"/>
      <c r="GA1851" s="40"/>
      <c r="GB1851" s="40"/>
      <c r="GC1851" s="40"/>
      <c r="GD1851" s="40"/>
      <c r="GE1851" s="88"/>
      <c r="GF1851" s="88"/>
      <c r="GG1851" s="88"/>
      <c r="GH1851" s="88"/>
      <c r="GI1851" s="88"/>
      <c r="GJ1851" s="88"/>
      <c r="GK1851" s="88"/>
      <c r="GL1851" s="88"/>
      <c r="GM1851" s="88"/>
      <c r="GN1851" s="88"/>
    </row>
    <row r="1852" spans="1:196" s="195" customFormat="1">
      <c r="A1852" s="4"/>
      <c r="B1852" s="194"/>
      <c r="C1852" s="194"/>
      <c r="D1852" s="194"/>
      <c r="E1852" s="88"/>
      <c r="F1852" s="202"/>
      <c r="G1852" s="202"/>
      <c r="I1852" s="88"/>
      <c r="J1852" s="88"/>
      <c r="K1852" s="203"/>
      <c r="L1852" s="88"/>
      <c r="M1852" s="204"/>
      <c r="N1852" s="88"/>
      <c r="O1852" s="204"/>
      <c r="P1852" s="205"/>
      <c r="Q1852" s="88"/>
      <c r="R1852" s="88"/>
      <c r="S1852" s="88"/>
      <c r="T1852" s="88"/>
      <c r="U1852" s="88"/>
      <c r="V1852" s="88"/>
      <c r="W1852" s="88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  <c r="CB1852" s="40"/>
      <c r="CC1852" s="40"/>
      <c r="CD1852" s="40"/>
      <c r="CE1852" s="40"/>
      <c r="CF1852" s="40"/>
      <c r="CG1852" s="40"/>
      <c r="CH1852" s="40"/>
      <c r="CI1852" s="40"/>
      <c r="CJ1852" s="40"/>
      <c r="CK1852" s="40"/>
      <c r="CL1852" s="40"/>
      <c r="CM1852" s="40"/>
      <c r="CN1852" s="40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  <c r="FQ1852" s="40"/>
      <c r="FR1852" s="40"/>
      <c r="FS1852" s="40"/>
      <c r="FT1852" s="40"/>
      <c r="FU1852" s="40"/>
      <c r="FV1852" s="40"/>
      <c r="FW1852" s="40"/>
      <c r="FX1852" s="40"/>
      <c r="FY1852" s="40"/>
      <c r="FZ1852" s="40"/>
      <c r="GA1852" s="40"/>
      <c r="GB1852" s="40"/>
      <c r="GC1852" s="40"/>
      <c r="GD1852" s="40"/>
      <c r="GE1852" s="88"/>
      <c r="GF1852" s="88"/>
      <c r="GG1852" s="88"/>
      <c r="GH1852" s="88"/>
      <c r="GI1852" s="88"/>
      <c r="GJ1852" s="88"/>
      <c r="GK1852" s="88"/>
      <c r="GL1852" s="88"/>
      <c r="GM1852" s="88"/>
      <c r="GN1852" s="88"/>
    </row>
    <row r="1853" spans="1:196" s="195" customFormat="1">
      <c r="A1853" s="4"/>
      <c r="B1853" s="194"/>
      <c r="C1853" s="194"/>
      <c r="D1853" s="194"/>
      <c r="E1853" s="88"/>
      <c r="F1853" s="202"/>
      <c r="G1853" s="202"/>
      <c r="I1853" s="88"/>
      <c r="J1853" s="88"/>
      <c r="K1853" s="203"/>
      <c r="L1853" s="88"/>
      <c r="M1853" s="204"/>
      <c r="N1853" s="88"/>
      <c r="O1853" s="204"/>
      <c r="P1853" s="205"/>
      <c r="Q1853" s="88"/>
      <c r="R1853" s="88"/>
      <c r="S1853" s="88"/>
      <c r="T1853" s="88"/>
      <c r="U1853" s="88"/>
      <c r="V1853" s="88"/>
      <c r="W1853" s="88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  <c r="CB1853" s="40"/>
      <c r="CC1853" s="40"/>
      <c r="CD1853" s="40"/>
      <c r="CE1853" s="40"/>
      <c r="CF1853" s="40"/>
      <c r="CG1853" s="40"/>
      <c r="CH1853" s="40"/>
      <c r="CI1853" s="40"/>
      <c r="CJ1853" s="40"/>
      <c r="CK1853" s="40"/>
      <c r="CL1853" s="40"/>
      <c r="CM1853" s="40"/>
      <c r="CN1853" s="40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  <c r="FQ1853" s="40"/>
      <c r="FR1853" s="40"/>
      <c r="FS1853" s="40"/>
      <c r="FT1853" s="40"/>
      <c r="FU1853" s="40"/>
      <c r="FV1853" s="40"/>
      <c r="FW1853" s="40"/>
      <c r="FX1853" s="40"/>
      <c r="FY1853" s="40"/>
      <c r="FZ1853" s="40"/>
      <c r="GA1853" s="40"/>
      <c r="GB1853" s="40"/>
      <c r="GC1853" s="40"/>
      <c r="GD1853" s="40"/>
      <c r="GE1853" s="88"/>
      <c r="GF1853" s="88"/>
      <c r="GG1853" s="88"/>
      <c r="GH1853" s="88"/>
      <c r="GI1853" s="88"/>
      <c r="GJ1853" s="88"/>
      <c r="GK1853" s="88"/>
      <c r="GL1853" s="88"/>
      <c r="GM1853" s="88"/>
      <c r="GN1853" s="88"/>
    </row>
    <row r="1854" spans="1:196" s="195" customFormat="1">
      <c r="A1854" s="4"/>
      <c r="B1854" s="194"/>
      <c r="C1854" s="194"/>
      <c r="D1854" s="194"/>
      <c r="E1854" s="88"/>
      <c r="F1854" s="202"/>
      <c r="G1854" s="202"/>
      <c r="I1854" s="88"/>
      <c r="J1854" s="88"/>
      <c r="K1854" s="203"/>
      <c r="L1854" s="88"/>
      <c r="M1854" s="204"/>
      <c r="N1854" s="88"/>
      <c r="O1854" s="204"/>
      <c r="P1854" s="205"/>
      <c r="Q1854" s="88"/>
      <c r="R1854" s="88"/>
      <c r="S1854" s="88"/>
      <c r="T1854" s="88"/>
      <c r="U1854" s="88"/>
      <c r="V1854" s="88"/>
      <c r="W1854" s="88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  <c r="CB1854" s="40"/>
      <c r="CC1854" s="40"/>
      <c r="CD1854" s="40"/>
      <c r="CE1854" s="40"/>
      <c r="CF1854" s="40"/>
      <c r="CG1854" s="40"/>
      <c r="CH1854" s="40"/>
      <c r="CI1854" s="40"/>
      <c r="CJ1854" s="40"/>
      <c r="CK1854" s="40"/>
      <c r="CL1854" s="40"/>
      <c r="CM1854" s="40"/>
      <c r="CN1854" s="40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  <c r="FQ1854" s="40"/>
      <c r="FR1854" s="40"/>
      <c r="FS1854" s="40"/>
      <c r="FT1854" s="40"/>
      <c r="FU1854" s="40"/>
      <c r="FV1854" s="40"/>
      <c r="FW1854" s="40"/>
      <c r="FX1854" s="40"/>
      <c r="FY1854" s="40"/>
      <c r="FZ1854" s="40"/>
      <c r="GA1854" s="40"/>
      <c r="GB1854" s="40"/>
      <c r="GC1854" s="40"/>
      <c r="GD1854" s="40"/>
      <c r="GE1854" s="88"/>
      <c r="GF1854" s="88"/>
      <c r="GG1854" s="88"/>
      <c r="GH1854" s="88"/>
      <c r="GI1854" s="88"/>
      <c r="GJ1854" s="88"/>
      <c r="GK1854" s="88"/>
      <c r="GL1854" s="88"/>
      <c r="GM1854" s="88"/>
      <c r="GN1854" s="88"/>
    </row>
    <row r="1855" spans="1:196" s="195" customFormat="1">
      <c r="A1855" s="4"/>
      <c r="B1855" s="194"/>
      <c r="C1855" s="194"/>
      <c r="D1855" s="194"/>
      <c r="E1855" s="88"/>
      <c r="F1855" s="202"/>
      <c r="G1855" s="202"/>
      <c r="I1855" s="88"/>
      <c r="J1855" s="88"/>
      <c r="K1855" s="203"/>
      <c r="L1855" s="88"/>
      <c r="M1855" s="204"/>
      <c r="N1855" s="88"/>
      <c r="O1855" s="204"/>
      <c r="P1855" s="205"/>
      <c r="Q1855" s="88"/>
      <c r="R1855" s="88"/>
      <c r="S1855" s="88"/>
      <c r="T1855" s="88"/>
      <c r="U1855" s="88"/>
      <c r="V1855" s="88"/>
      <c r="W1855" s="88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  <c r="CB1855" s="40"/>
      <c r="CC1855" s="40"/>
      <c r="CD1855" s="40"/>
      <c r="CE1855" s="40"/>
      <c r="CF1855" s="40"/>
      <c r="CG1855" s="40"/>
      <c r="CH1855" s="40"/>
      <c r="CI1855" s="40"/>
      <c r="CJ1855" s="40"/>
      <c r="CK1855" s="40"/>
      <c r="CL1855" s="40"/>
      <c r="CM1855" s="40"/>
      <c r="CN1855" s="40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  <c r="FQ1855" s="40"/>
      <c r="FR1855" s="40"/>
      <c r="FS1855" s="40"/>
      <c r="FT1855" s="40"/>
      <c r="FU1855" s="40"/>
      <c r="FV1855" s="40"/>
      <c r="FW1855" s="40"/>
      <c r="FX1855" s="40"/>
      <c r="FY1855" s="40"/>
      <c r="FZ1855" s="40"/>
      <c r="GA1855" s="40"/>
      <c r="GB1855" s="40"/>
      <c r="GC1855" s="40"/>
      <c r="GD1855" s="40"/>
      <c r="GE1855" s="88"/>
      <c r="GF1855" s="88"/>
      <c r="GG1855" s="88"/>
      <c r="GH1855" s="88"/>
      <c r="GI1855" s="88"/>
      <c r="GJ1855" s="88"/>
      <c r="GK1855" s="88"/>
      <c r="GL1855" s="88"/>
      <c r="GM1855" s="88"/>
      <c r="GN1855" s="88"/>
    </row>
    <row r="1856" spans="1:196" s="195" customFormat="1">
      <c r="A1856" s="4"/>
      <c r="B1856" s="194"/>
      <c r="C1856" s="194"/>
      <c r="D1856" s="194"/>
      <c r="E1856" s="88"/>
      <c r="F1856" s="202"/>
      <c r="G1856" s="202"/>
      <c r="I1856" s="88"/>
      <c r="J1856" s="88"/>
      <c r="K1856" s="203"/>
      <c r="L1856" s="88"/>
      <c r="M1856" s="204"/>
      <c r="N1856" s="88"/>
      <c r="O1856" s="204"/>
      <c r="P1856" s="205"/>
      <c r="Q1856" s="88"/>
      <c r="R1856" s="88"/>
      <c r="S1856" s="88"/>
      <c r="T1856" s="88"/>
      <c r="U1856" s="88"/>
      <c r="V1856" s="88"/>
      <c r="W1856" s="88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  <c r="CB1856" s="40"/>
      <c r="CC1856" s="40"/>
      <c r="CD1856" s="40"/>
      <c r="CE1856" s="40"/>
      <c r="CF1856" s="40"/>
      <c r="CG1856" s="40"/>
      <c r="CH1856" s="40"/>
      <c r="CI1856" s="40"/>
      <c r="CJ1856" s="40"/>
      <c r="CK1856" s="40"/>
      <c r="CL1856" s="40"/>
      <c r="CM1856" s="40"/>
      <c r="CN1856" s="40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  <c r="FQ1856" s="40"/>
      <c r="FR1856" s="40"/>
      <c r="FS1856" s="40"/>
      <c r="FT1856" s="40"/>
      <c r="FU1856" s="40"/>
      <c r="FV1856" s="40"/>
      <c r="FW1856" s="40"/>
      <c r="FX1856" s="40"/>
      <c r="FY1856" s="40"/>
      <c r="FZ1856" s="40"/>
      <c r="GA1856" s="40"/>
      <c r="GB1856" s="40"/>
      <c r="GC1856" s="40"/>
      <c r="GD1856" s="40"/>
      <c r="GE1856" s="88"/>
      <c r="GF1856" s="88"/>
      <c r="GG1856" s="88"/>
      <c r="GH1856" s="88"/>
      <c r="GI1856" s="88"/>
      <c r="GJ1856" s="88"/>
      <c r="GK1856" s="88"/>
      <c r="GL1856" s="88"/>
      <c r="GM1856" s="88"/>
      <c r="GN1856" s="88"/>
    </row>
    <row r="1857" spans="1:196" s="195" customFormat="1">
      <c r="A1857" s="4"/>
      <c r="B1857" s="194"/>
      <c r="C1857" s="194"/>
      <c r="D1857" s="194"/>
      <c r="E1857" s="88"/>
      <c r="F1857" s="202"/>
      <c r="G1857" s="202"/>
      <c r="I1857" s="88"/>
      <c r="J1857" s="88"/>
      <c r="K1857" s="203"/>
      <c r="L1857" s="88"/>
      <c r="M1857" s="204"/>
      <c r="N1857" s="88"/>
      <c r="O1857" s="204"/>
      <c r="P1857" s="205"/>
      <c r="Q1857" s="88"/>
      <c r="R1857" s="88"/>
      <c r="S1857" s="88"/>
      <c r="T1857" s="88"/>
      <c r="U1857" s="88"/>
      <c r="V1857" s="88"/>
      <c r="W1857" s="88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  <c r="CB1857" s="40"/>
      <c r="CC1857" s="40"/>
      <c r="CD1857" s="40"/>
      <c r="CE1857" s="40"/>
      <c r="CF1857" s="40"/>
      <c r="CG1857" s="40"/>
      <c r="CH1857" s="40"/>
      <c r="CI1857" s="40"/>
      <c r="CJ1857" s="40"/>
      <c r="CK1857" s="40"/>
      <c r="CL1857" s="40"/>
      <c r="CM1857" s="40"/>
      <c r="CN1857" s="40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  <c r="FQ1857" s="40"/>
      <c r="FR1857" s="40"/>
      <c r="FS1857" s="40"/>
      <c r="FT1857" s="40"/>
      <c r="FU1857" s="40"/>
      <c r="FV1857" s="40"/>
      <c r="FW1857" s="40"/>
      <c r="FX1857" s="40"/>
      <c r="FY1857" s="40"/>
      <c r="FZ1857" s="40"/>
      <c r="GA1857" s="40"/>
      <c r="GB1857" s="40"/>
      <c r="GC1857" s="40"/>
      <c r="GD1857" s="40"/>
      <c r="GE1857" s="88"/>
      <c r="GF1857" s="88"/>
      <c r="GG1857" s="88"/>
      <c r="GH1857" s="88"/>
      <c r="GI1857" s="88"/>
      <c r="GJ1857" s="88"/>
      <c r="GK1857" s="88"/>
      <c r="GL1857" s="88"/>
      <c r="GM1857" s="88"/>
      <c r="GN1857" s="88"/>
    </row>
    <row r="1858" spans="1:196" s="195" customFormat="1">
      <c r="A1858" s="4"/>
      <c r="B1858" s="194"/>
      <c r="C1858" s="194"/>
      <c r="D1858" s="194"/>
      <c r="E1858" s="88"/>
      <c r="F1858" s="202"/>
      <c r="G1858" s="202"/>
      <c r="I1858" s="88"/>
      <c r="J1858" s="88"/>
      <c r="K1858" s="203"/>
      <c r="L1858" s="88"/>
      <c r="M1858" s="204"/>
      <c r="N1858" s="88"/>
      <c r="O1858" s="204"/>
      <c r="P1858" s="205"/>
      <c r="Q1858" s="88"/>
      <c r="R1858" s="88"/>
      <c r="S1858" s="88"/>
      <c r="T1858" s="88"/>
      <c r="U1858" s="88"/>
      <c r="V1858" s="88"/>
      <c r="W1858" s="88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  <c r="CB1858" s="40"/>
      <c r="CC1858" s="40"/>
      <c r="CD1858" s="40"/>
      <c r="CE1858" s="40"/>
      <c r="CF1858" s="40"/>
      <c r="CG1858" s="40"/>
      <c r="CH1858" s="40"/>
      <c r="CI1858" s="40"/>
      <c r="CJ1858" s="40"/>
      <c r="CK1858" s="40"/>
      <c r="CL1858" s="40"/>
      <c r="CM1858" s="40"/>
      <c r="CN1858" s="40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  <c r="FQ1858" s="40"/>
      <c r="FR1858" s="40"/>
      <c r="FS1858" s="40"/>
      <c r="FT1858" s="40"/>
      <c r="FU1858" s="40"/>
      <c r="FV1858" s="40"/>
      <c r="FW1858" s="40"/>
      <c r="FX1858" s="40"/>
      <c r="FY1858" s="40"/>
      <c r="FZ1858" s="40"/>
      <c r="GA1858" s="40"/>
      <c r="GB1858" s="40"/>
      <c r="GC1858" s="40"/>
      <c r="GD1858" s="40"/>
      <c r="GE1858" s="88"/>
      <c r="GF1858" s="88"/>
      <c r="GG1858" s="88"/>
      <c r="GH1858" s="88"/>
      <c r="GI1858" s="88"/>
      <c r="GJ1858" s="88"/>
      <c r="GK1858" s="88"/>
      <c r="GL1858" s="88"/>
      <c r="GM1858" s="88"/>
      <c r="GN1858" s="88"/>
    </row>
    <row r="1859" spans="1:196" s="195" customFormat="1">
      <c r="A1859" s="4"/>
      <c r="B1859" s="194"/>
      <c r="C1859" s="194"/>
      <c r="D1859" s="194"/>
      <c r="E1859" s="88"/>
      <c r="F1859" s="202"/>
      <c r="G1859" s="202"/>
      <c r="I1859" s="88"/>
      <c r="J1859" s="88"/>
      <c r="K1859" s="203"/>
      <c r="L1859" s="88"/>
      <c r="M1859" s="204"/>
      <c r="N1859" s="88"/>
      <c r="O1859" s="204"/>
      <c r="P1859" s="205"/>
      <c r="Q1859" s="88"/>
      <c r="R1859" s="88"/>
      <c r="S1859" s="88"/>
      <c r="T1859" s="88"/>
      <c r="U1859" s="88"/>
      <c r="V1859" s="88"/>
      <c r="W1859" s="88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  <c r="CB1859" s="40"/>
      <c r="CC1859" s="40"/>
      <c r="CD1859" s="40"/>
      <c r="CE1859" s="40"/>
      <c r="CF1859" s="40"/>
      <c r="CG1859" s="40"/>
      <c r="CH1859" s="40"/>
      <c r="CI1859" s="40"/>
      <c r="CJ1859" s="40"/>
      <c r="CK1859" s="40"/>
      <c r="CL1859" s="40"/>
      <c r="CM1859" s="40"/>
      <c r="CN1859" s="40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  <c r="FQ1859" s="40"/>
      <c r="FR1859" s="40"/>
      <c r="FS1859" s="40"/>
      <c r="FT1859" s="40"/>
      <c r="FU1859" s="40"/>
      <c r="FV1859" s="40"/>
      <c r="FW1859" s="40"/>
      <c r="FX1859" s="40"/>
      <c r="FY1859" s="40"/>
      <c r="FZ1859" s="40"/>
      <c r="GA1859" s="40"/>
      <c r="GB1859" s="40"/>
      <c r="GC1859" s="40"/>
      <c r="GD1859" s="40"/>
      <c r="GE1859" s="88"/>
      <c r="GF1859" s="88"/>
      <c r="GG1859" s="88"/>
      <c r="GH1859" s="88"/>
      <c r="GI1859" s="88"/>
      <c r="GJ1859" s="88"/>
      <c r="GK1859" s="88"/>
      <c r="GL1859" s="88"/>
      <c r="GM1859" s="88"/>
      <c r="GN1859" s="88"/>
    </row>
    <row r="1860" spans="1:196" s="195" customFormat="1">
      <c r="A1860" s="4"/>
      <c r="B1860" s="194"/>
      <c r="C1860" s="194"/>
      <c r="D1860" s="194"/>
      <c r="E1860" s="88"/>
      <c r="F1860" s="202"/>
      <c r="G1860" s="202"/>
      <c r="I1860" s="88"/>
      <c r="J1860" s="88"/>
      <c r="K1860" s="203"/>
      <c r="L1860" s="88"/>
      <c r="M1860" s="204"/>
      <c r="N1860" s="88"/>
      <c r="O1860" s="204"/>
      <c r="P1860" s="205"/>
      <c r="Q1860" s="88"/>
      <c r="R1860" s="88"/>
      <c r="S1860" s="88"/>
      <c r="T1860" s="88"/>
      <c r="U1860" s="88"/>
      <c r="V1860" s="88"/>
      <c r="W1860" s="88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  <c r="CG1860" s="40"/>
      <c r="CH1860" s="40"/>
      <c r="CI1860" s="40"/>
      <c r="CJ1860" s="40"/>
      <c r="CK1860" s="40"/>
      <c r="CL1860" s="40"/>
      <c r="CM1860" s="40"/>
      <c r="CN1860" s="40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  <c r="FQ1860" s="40"/>
      <c r="FR1860" s="40"/>
      <c r="FS1860" s="40"/>
      <c r="FT1860" s="40"/>
      <c r="FU1860" s="40"/>
      <c r="FV1860" s="40"/>
      <c r="FW1860" s="40"/>
      <c r="FX1860" s="40"/>
      <c r="FY1860" s="40"/>
      <c r="FZ1860" s="40"/>
      <c r="GA1860" s="40"/>
      <c r="GB1860" s="40"/>
      <c r="GC1860" s="40"/>
      <c r="GD1860" s="40"/>
      <c r="GE1860" s="88"/>
      <c r="GF1860" s="88"/>
      <c r="GG1860" s="88"/>
      <c r="GH1860" s="88"/>
      <c r="GI1860" s="88"/>
      <c r="GJ1860" s="88"/>
      <c r="GK1860" s="88"/>
      <c r="GL1860" s="88"/>
      <c r="GM1860" s="88"/>
      <c r="GN1860" s="88"/>
    </row>
    <row r="1861" spans="1:196" s="195" customFormat="1">
      <c r="A1861" s="4"/>
      <c r="B1861" s="194"/>
      <c r="C1861" s="194"/>
      <c r="D1861" s="194"/>
      <c r="E1861" s="88"/>
      <c r="F1861" s="202"/>
      <c r="G1861" s="202"/>
      <c r="I1861" s="88"/>
      <c r="J1861" s="88"/>
      <c r="K1861" s="203"/>
      <c r="L1861" s="88"/>
      <c r="M1861" s="204"/>
      <c r="N1861" s="88"/>
      <c r="O1861" s="204"/>
      <c r="P1861" s="205"/>
      <c r="Q1861" s="88"/>
      <c r="R1861" s="88"/>
      <c r="S1861" s="88"/>
      <c r="T1861" s="88"/>
      <c r="U1861" s="88"/>
      <c r="V1861" s="88"/>
      <c r="W1861" s="88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  <c r="CB1861" s="40"/>
      <c r="CC1861" s="40"/>
      <c r="CD1861" s="40"/>
      <c r="CE1861" s="40"/>
      <c r="CF1861" s="40"/>
      <c r="CG1861" s="40"/>
      <c r="CH1861" s="40"/>
      <c r="CI1861" s="40"/>
      <c r="CJ1861" s="40"/>
      <c r="CK1861" s="40"/>
      <c r="CL1861" s="40"/>
      <c r="CM1861" s="40"/>
      <c r="CN1861" s="40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  <c r="FQ1861" s="40"/>
      <c r="FR1861" s="40"/>
      <c r="FS1861" s="40"/>
      <c r="FT1861" s="40"/>
      <c r="FU1861" s="40"/>
      <c r="FV1861" s="40"/>
      <c r="FW1861" s="40"/>
      <c r="FX1861" s="40"/>
      <c r="FY1861" s="40"/>
      <c r="FZ1861" s="40"/>
      <c r="GA1861" s="40"/>
      <c r="GB1861" s="40"/>
      <c r="GC1861" s="40"/>
      <c r="GD1861" s="40"/>
      <c r="GE1861" s="88"/>
      <c r="GF1861" s="88"/>
      <c r="GG1861" s="88"/>
      <c r="GH1861" s="88"/>
      <c r="GI1861" s="88"/>
      <c r="GJ1861" s="88"/>
      <c r="GK1861" s="88"/>
      <c r="GL1861" s="88"/>
      <c r="GM1861" s="88"/>
      <c r="GN1861" s="88"/>
    </row>
    <row r="1862" spans="1:196" s="195" customFormat="1">
      <c r="A1862" s="4"/>
      <c r="B1862" s="194"/>
      <c r="C1862" s="194"/>
      <c r="D1862" s="194"/>
      <c r="E1862" s="88"/>
      <c r="F1862" s="202"/>
      <c r="G1862" s="202"/>
      <c r="I1862" s="88"/>
      <c r="J1862" s="88"/>
      <c r="K1862" s="203"/>
      <c r="L1862" s="88"/>
      <c r="M1862" s="204"/>
      <c r="N1862" s="88"/>
      <c r="O1862" s="204"/>
      <c r="P1862" s="205"/>
      <c r="Q1862" s="88"/>
      <c r="R1862" s="88"/>
      <c r="S1862" s="88"/>
      <c r="T1862" s="88"/>
      <c r="U1862" s="88"/>
      <c r="V1862" s="88"/>
      <c r="W1862" s="88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  <c r="CB1862" s="40"/>
      <c r="CC1862" s="40"/>
      <c r="CD1862" s="40"/>
      <c r="CE1862" s="40"/>
      <c r="CF1862" s="40"/>
      <c r="CG1862" s="40"/>
      <c r="CH1862" s="40"/>
      <c r="CI1862" s="40"/>
      <c r="CJ1862" s="40"/>
      <c r="CK1862" s="40"/>
      <c r="CL1862" s="40"/>
      <c r="CM1862" s="40"/>
      <c r="CN1862" s="40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  <c r="FQ1862" s="40"/>
      <c r="FR1862" s="40"/>
      <c r="FS1862" s="40"/>
      <c r="FT1862" s="40"/>
      <c r="FU1862" s="40"/>
      <c r="FV1862" s="40"/>
      <c r="FW1862" s="40"/>
      <c r="FX1862" s="40"/>
      <c r="FY1862" s="40"/>
      <c r="FZ1862" s="40"/>
      <c r="GA1862" s="40"/>
      <c r="GB1862" s="40"/>
      <c r="GC1862" s="40"/>
      <c r="GD1862" s="40"/>
      <c r="GE1862" s="88"/>
      <c r="GF1862" s="88"/>
      <c r="GG1862" s="88"/>
      <c r="GH1862" s="88"/>
      <c r="GI1862" s="88"/>
      <c r="GJ1862" s="88"/>
      <c r="GK1862" s="88"/>
      <c r="GL1862" s="88"/>
      <c r="GM1862" s="88"/>
      <c r="GN1862" s="88"/>
    </row>
    <row r="1863" spans="1:196" s="195" customFormat="1">
      <c r="A1863" s="4"/>
      <c r="B1863" s="194"/>
      <c r="C1863" s="194"/>
      <c r="D1863" s="194"/>
      <c r="E1863" s="88"/>
      <c r="F1863" s="202"/>
      <c r="G1863" s="202"/>
      <c r="I1863" s="88"/>
      <c r="J1863" s="88"/>
      <c r="K1863" s="203"/>
      <c r="L1863" s="88"/>
      <c r="M1863" s="204"/>
      <c r="N1863" s="88"/>
      <c r="O1863" s="204"/>
      <c r="P1863" s="205"/>
      <c r="Q1863" s="88"/>
      <c r="R1863" s="88"/>
      <c r="S1863" s="88"/>
      <c r="T1863" s="88"/>
      <c r="U1863" s="88"/>
      <c r="V1863" s="88"/>
      <c r="W1863" s="88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  <c r="CB1863" s="40"/>
      <c r="CC1863" s="40"/>
      <c r="CD1863" s="40"/>
      <c r="CE1863" s="40"/>
      <c r="CF1863" s="40"/>
      <c r="CG1863" s="40"/>
      <c r="CH1863" s="40"/>
      <c r="CI1863" s="40"/>
      <c r="CJ1863" s="40"/>
      <c r="CK1863" s="40"/>
      <c r="CL1863" s="40"/>
      <c r="CM1863" s="40"/>
      <c r="CN1863" s="40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  <c r="FQ1863" s="40"/>
      <c r="FR1863" s="40"/>
      <c r="FS1863" s="40"/>
      <c r="FT1863" s="40"/>
      <c r="FU1863" s="40"/>
      <c r="FV1863" s="40"/>
      <c r="FW1863" s="40"/>
      <c r="FX1863" s="40"/>
      <c r="FY1863" s="40"/>
      <c r="FZ1863" s="40"/>
      <c r="GA1863" s="40"/>
      <c r="GB1863" s="40"/>
      <c r="GC1863" s="40"/>
      <c r="GD1863" s="40"/>
      <c r="GE1863" s="88"/>
      <c r="GF1863" s="88"/>
      <c r="GG1863" s="88"/>
      <c r="GH1863" s="88"/>
      <c r="GI1863" s="88"/>
      <c r="GJ1863" s="88"/>
      <c r="GK1863" s="88"/>
      <c r="GL1863" s="88"/>
      <c r="GM1863" s="88"/>
      <c r="GN1863" s="88"/>
    </row>
    <row r="1864" spans="1:196" s="195" customFormat="1">
      <c r="A1864" s="4"/>
      <c r="B1864" s="194"/>
      <c r="C1864" s="194"/>
      <c r="D1864" s="194"/>
      <c r="E1864" s="88"/>
      <c r="F1864" s="202"/>
      <c r="G1864" s="202"/>
      <c r="I1864" s="88"/>
      <c r="J1864" s="88"/>
      <c r="K1864" s="203"/>
      <c r="L1864" s="88"/>
      <c r="M1864" s="204"/>
      <c r="N1864" s="88"/>
      <c r="O1864" s="204"/>
      <c r="P1864" s="205"/>
      <c r="Q1864" s="88"/>
      <c r="R1864" s="88"/>
      <c r="S1864" s="88"/>
      <c r="T1864" s="88"/>
      <c r="U1864" s="88"/>
      <c r="V1864" s="88"/>
      <c r="W1864" s="88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  <c r="CB1864" s="40"/>
      <c r="CC1864" s="40"/>
      <c r="CD1864" s="40"/>
      <c r="CE1864" s="40"/>
      <c r="CF1864" s="40"/>
      <c r="CG1864" s="40"/>
      <c r="CH1864" s="40"/>
      <c r="CI1864" s="40"/>
      <c r="CJ1864" s="40"/>
      <c r="CK1864" s="40"/>
      <c r="CL1864" s="40"/>
      <c r="CM1864" s="40"/>
      <c r="CN1864" s="40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  <c r="FQ1864" s="40"/>
      <c r="FR1864" s="40"/>
      <c r="FS1864" s="40"/>
      <c r="FT1864" s="40"/>
      <c r="FU1864" s="40"/>
      <c r="FV1864" s="40"/>
      <c r="FW1864" s="40"/>
      <c r="FX1864" s="40"/>
      <c r="FY1864" s="40"/>
      <c r="FZ1864" s="40"/>
      <c r="GA1864" s="40"/>
      <c r="GB1864" s="40"/>
      <c r="GC1864" s="40"/>
      <c r="GD1864" s="40"/>
      <c r="GE1864" s="88"/>
      <c r="GF1864" s="88"/>
      <c r="GG1864" s="88"/>
      <c r="GH1864" s="88"/>
      <c r="GI1864" s="88"/>
      <c r="GJ1864" s="88"/>
      <c r="GK1864" s="88"/>
      <c r="GL1864" s="88"/>
      <c r="GM1864" s="88"/>
      <c r="GN1864" s="88"/>
    </row>
    <row r="1865" spans="1:196" s="195" customFormat="1">
      <c r="A1865" s="4"/>
      <c r="B1865" s="194"/>
      <c r="C1865" s="194"/>
      <c r="D1865" s="194"/>
      <c r="E1865" s="88"/>
      <c r="F1865" s="202"/>
      <c r="G1865" s="202"/>
      <c r="I1865" s="88"/>
      <c r="J1865" s="88"/>
      <c r="K1865" s="203"/>
      <c r="L1865" s="88"/>
      <c r="M1865" s="204"/>
      <c r="N1865" s="88"/>
      <c r="O1865" s="204"/>
      <c r="P1865" s="205"/>
      <c r="Q1865" s="88"/>
      <c r="R1865" s="88"/>
      <c r="S1865" s="88"/>
      <c r="T1865" s="88"/>
      <c r="U1865" s="88"/>
      <c r="V1865" s="88"/>
      <c r="W1865" s="88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  <c r="CB1865" s="40"/>
      <c r="CC1865" s="40"/>
      <c r="CD1865" s="40"/>
      <c r="CE1865" s="40"/>
      <c r="CF1865" s="40"/>
      <c r="CG1865" s="40"/>
      <c r="CH1865" s="40"/>
      <c r="CI1865" s="40"/>
      <c r="CJ1865" s="40"/>
      <c r="CK1865" s="40"/>
      <c r="CL1865" s="40"/>
      <c r="CM1865" s="40"/>
      <c r="CN1865" s="40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  <c r="FQ1865" s="40"/>
      <c r="FR1865" s="40"/>
      <c r="FS1865" s="40"/>
      <c r="FT1865" s="40"/>
      <c r="FU1865" s="40"/>
      <c r="FV1865" s="40"/>
      <c r="FW1865" s="40"/>
      <c r="FX1865" s="40"/>
      <c r="FY1865" s="40"/>
      <c r="FZ1865" s="40"/>
      <c r="GA1865" s="40"/>
      <c r="GB1865" s="40"/>
      <c r="GC1865" s="40"/>
      <c r="GD1865" s="40"/>
      <c r="GE1865" s="88"/>
      <c r="GF1865" s="88"/>
      <c r="GG1865" s="88"/>
      <c r="GH1865" s="88"/>
      <c r="GI1865" s="88"/>
      <c r="GJ1865" s="88"/>
      <c r="GK1865" s="88"/>
      <c r="GL1865" s="88"/>
      <c r="GM1865" s="88"/>
      <c r="GN1865" s="88"/>
    </row>
    <row r="1866" spans="1:196" s="195" customFormat="1">
      <c r="A1866" s="4"/>
      <c r="B1866" s="194"/>
      <c r="C1866" s="194"/>
      <c r="D1866" s="194"/>
      <c r="E1866" s="88"/>
      <c r="F1866" s="202"/>
      <c r="G1866" s="202"/>
      <c r="I1866" s="88"/>
      <c r="J1866" s="88"/>
      <c r="K1866" s="203"/>
      <c r="L1866" s="88"/>
      <c r="M1866" s="204"/>
      <c r="N1866" s="88"/>
      <c r="O1866" s="204"/>
      <c r="P1866" s="205"/>
      <c r="Q1866" s="88"/>
      <c r="R1866" s="88"/>
      <c r="S1866" s="88"/>
      <c r="T1866" s="88"/>
      <c r="U1866" s="88"/>
      <c r="V1866" s="88"/>
      <c r="W1866" s="88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  <c r="CB1866" s="40"/>
      <c r="CC1866" s="40"/>
      <c r="CD1866" s="40"/>
      <c r="CE1866" s="40"/>
      <c r="CF1866" s="40"/>
      <c r="CG1866" s="40"/>
      <c r="CH1866" s="40"/>
      <c r="CI1866" s="40"/>
      <c r="CJ1866" s="40"/>
      <c r="CK1866" s="40"/>
      <c r="CL1866" s="40"/>
      <c r="CM1866" s="40"/>
      <c r="CN1866" s="40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  <c r="FQ1866" s="40"/>
      <c r="FR1866" s="40"/>
      <c r="FS1866" s="40"/>
      <c r="FT1866" s="40"/>
      <c r="FU1866" s="40"/>
      <c r="FV1866" s="40"/>
      <c r="FW1866" s="40"/>
      <c r="FX1866" s="40"/>
      <c r="FY1866" s="40"/>
      <c r="FZ1866" s="40"/>
      <c r="GA1866" s="40"/>
      <c r="GB1866" s="40"/>
      <c r="GC1866" s="40"/>
      <c r="GD1866" s="40"/>
      <c r="GE1866" s="88"/>
      <c r="GF1866" s="88"/>
      <c r="GG1866" s="88"/>
      <c r="GH1866" s="88"/>
      <c r="GI1866" s="88"/>
      <c r="GJ1866" s="88"/>
      <c r="GK1866" s="88"/>
      <c r="GL1866" s="88"/>
      <c r="GM1866" s="88"/>
      <c r="GN1866" s="88"/>
    </row>
    <row r="1867" spans="1:196" s="195" customFormat="1">
      <c r="A1867" s="4"/>
      <c r="B1867" s="194"/>
      <c r="C1867" s="194"/>
      <c r="D1867" s="194"/>
      <c r="E1867" s="88"/>
      <c r="F1867" s="202"/>
      <c r="G1867" s="202"/>
      <c r="I1867" s="88"/>
      <c r="J1867" s="88"/>
      <c r="K1867" s="203"/>
      <c r="L1867" s="88"/>
      <c r="M1867" s="204"/>
      <c r="N1867" s="88"/>
      <c r="O1867" s="204"/>
      <c r="P1867" s="205"/>
      <c r="Q1867" s="88"/>
      <c r="R1867" s="88"/>
      <c r="S1867" s="88"/>
      <c r="T1867" s="88"/>
      <c r="U1867" s="88"/>
      <c r="V1867" s="88"/>
      <c r="W1867" s="88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  <c r="CB1867" s="40"/>
      <c r="CC1867" s="40"/>
      <c r="CD1867" s="40"/>
      <c r="CE1867" s="40"/>
      <c r="CF1867" s="40"/>
      <c r="CG1867" s="40"/>
      <c r="CH1867" s="40"/>
      <c r="CI1867" s="40"/>
      <c r="CJ1867" s="40"/>
      <c r="CK1867" s="40"/>
      <c r="CL1867" s="40"/>
      <c r="CM1867" s="40"/>
      <c r="CN1867" s="40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  <c r="FQ1867" s="40"/>
      <c r="FR1867" s="40"/>
      <c r="FS1867" s="40"/>
      <c r="FT1867" s="40"/>
      <c r="FU1867" s="40"/>
      <c r="FV1867" s="40"/>
      <c r="FW1867" s="40"/>
      <c r="FX1867" s="40"/>
      <c r="FY1867" s="40"/>
      <c r="FZ1867" s="40"/>
      <c r="GA1867" s="40"/>
      <c r="GB1867" s="40"/>
      <c r="GC1867" s="40"/>
      <c r="GD1867" s="40"/>
      <c r="GE1867" s="88"/>
      <c r="GF1867" s="88"/>
      <c r="GG1867" s="88"/>
      <c r="GH1867" s="88"/>
      <c r="GI1867" s="88"/>
      <c r="GJ1867" s="88"/>
      <c r="GK1867" s="88"/>
      <c r="GL1867" s="88"/>
      <c r="GM1867" s="88"/>
      <c r="GN1867" s="88"/>
    </row>
    <row r="1868" spans="1:196" s="195" customFormat="1">
      <c r="A1868" s="4"/>
      <c r="B1868" s="194"/>
      <c r="C1868" s="194"/>
      <c r="D1868" s="194"/>
      <c r="E1868" s="88"/>
      <c r="F1868" s="202"/>
      <c r="G1868" s="202"/>
      <c r="I1868" s="88"/>
      <c r="J1868" s="88"/>
      <c r="K1868" s="203"/>
      <c r="L1868" s="88"/>
      <c r="M1868" s="204"/>
      <c r="N1868" s="88"/>
      <c r="O1868" s="204"/>
      <c r="P1868" s="205"/>
      <c r="Q1868" s="88"/>
      <c r="R1868" s="88"/>
      <c r="S1868" s="88"/>
      <c r="T1868" s="88"/>
      <c r="U1868" s="88"/>
      <c r="V1868" s="88"/>
      <c r="W1868" s="88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  <c r="CB1868" s="40"/>
      <c r="CC1868" s="40"/>
      <c r="CD1868" s="40"/>
      <c r="CE1868" s="40"/>
      <c r="CF1868" s="40"/>
      <c r="CG1868" s="40"/>
      <c r="CH1868" s="40"/>
      <c r="CI1868" s="40"/>
      <c r="CJ1868" s="40"/>
      <c r="CK1868" s="40"/>
      <c r="CL1868" s="40"/>
      <c r="CM1868" s="40"/>
      <c r="CN1868" s="40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  <c r="FQ1868" s="40"/>
      <c r="FR1868" s="40"/>
      <c r="FS1868" s="40"/>
      <c r="FT1868" s="40"/>
      <c r="FU1868" s="40"/>
      <c r="FV1868" s="40"/>
      <c r="FW1868" s="40"/>
      <c r="FX1868" s="40"/>
      <c r="FY1868" s="40"/>
      <c r="FZ1868" s="40"/>
      <c r="GA1868" s="40"/>
      <c r="GB1868" s="40"/>
      <c r="GC1868" s="40"/>
      <c r="GD1868" s="40"/>
      <c r="GE1868" s="88"/>
      <c r="GF1868" s="88"/>
      <c r="GG1868" s="88"/>
      <c r="GH1868" s="88"/>
      <c r="GI1868" s="88"/>
      <c r="GJ1868" s="88"/>
      <c r="GK1868" s="88"/>
      <c r="GL1868" s="88"/>
      <c r="GM1868" s="88"/>
      <c r="GN1868" s="88"/>
    </row>
    <row r="1869" spans="1:196" s="195" customFormat="1">
      <c r="A1869" s="4"/>
      <c r="B1869" s="194"/>
      <c r="C1869" s="194"/>
      <c r="D1869" s="194"/>
      <c r="E1869" s="88"/>
      <c r="F1869" s="202"/>
      <c r="G1869" s="202"/>
      <c r="I1869" s="88"/>
      <c r="J1869" s="88"/>
      <c r="K1869" s="203"/>
      <c r="L1869" s="88"/>
      <c r="M1869" s="204"/>
      <c r="N1869" s="88"/>
      <c r="O1869" s="204"/>
      <c r="P1869" s="205"/>
      <c r="Q1869" s="88"/>
      <c r="R1869" s="88"/>
      <c r="S1869" s="88"/>
      <c r="T1869" s="88"/>
      <c r="U1869" s="88"/>
      <c r="V1869" s="88"/>
      <c r="W1869" s="88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  <c r="CB1869" s="40"/>
      <c r="CC1869" s="40"/>
      <c r="CD1869" s="40"/>
      <c r="CE1869" s="40"/>
      <c r="CF1869" s="40"/>
      <c r="CG1869" s="40"/>
      <c r="CH1869" s="40"/>
      <c r="CI1869" s="40"/>
      <c r="CJ1869" s="40"/>
      <c r="CK1869" s="40"/>
      <c r="CL1869" s="40"/>
      <c r="CM1869" s="40"/>
      <c r="CN1869" s="40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  <c r="FQ1869" s="40"/>
      <c r="FR1869" s="40"/>
      <c r="FS1869" s="40"/>
      <c r="FT1869" s="40"/>
      <c r="FU1869" s="40"/>
      <c r="FV1869" s="40"/>
      <c r="FW1869" s="40"/>
      <c r="FX1869" s="40"/>
      <c r="FY1869" s="40"/>
      <c r="FZ1869" s="40"/>
      <c r="GA1869" s="40"/>
      <c r="GB1869" s="40"/>
      <c r="GC1869" s="40"/>
      <c r="GD1869" s="40"/>
      <c r="GE1869" s="88"/>
      <c r="GF1869" s="88"/>
      <c r="GG1869" s="88"/>
      <c r="GH1869" s="88"/>
      <c r="GI1869" s="88"/>
      <c r="GJ1869" s="88"/>
      <c r="GK1869" s="88"/>
      <c r="GL1869" s="88"/>
      <c r="GM1869" s="88"/>
      <c r="GN1869" s="88"/>
    </row>
    <row r="1870" spans="1:196" s="195" customFormat="1">
      <c r="A1870" s="4"/>
      <c r="B1870" s="194"/>
      <c r="C1870" s="194"/>
      <c r="D1870" s="194"/>
      <c r="E1870" s="88"/>
      <c r="F1870" s="202"/>
      <c r="G1870" s="202"/>
      <c r="I1870" s="88"/>
      <c r="J1870" s="88"/>
      <c r="K1870" s="203"/>
      <c r="L1870" s="88"/>
      <c r="M1870" s="204"/>
      <c r="N1870" s="88"/>
      <c r="O1870" s="204"/>
      <c r="P1870" s="205"/>
      <c r="Q1870" s="88"/>
      <c r="R1870" s="88"/>
      <c r="S1870" s="88"/>
      <c r="T1870" s="88"/>
      <c r="U1870" s="88"/>
      <c r="V1870" s="88"/>
      <c r="W1870" s="88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  <c r="CB1870" s="40"/>
      <c r="CC1870" s="40"/>
      <c r="CD1870" s="40"/>
      <c r="CE1870" s="40"/>
      <c r="CF1870" s="40"/>
      <c r="CG1870" s="40"/>
      <c r="CH1870" s="40"/>
      <c r="CI1870" s="40"/>
      <c r="CJ1870" s="40"/>
      <c r="CK1870" s="40"/>
      <c r="CL1870" s="40"/>
      <c r="CM1870" s="40"/>
      <c r="CN1870" s="40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  <c r="FQ1870" s="40"/>
      <c r="FR1870" s="40"/>
      <c r="FS1870" s="40"/>
      <c r="FT1870" s="40"/>
      <c r="FU1870" s="40"/>
      <c r="FV1870" s="40"/>
      <c r="FW1870" s="40"/>
      <c r="FX1870" s="40"/>
      <c r="FY1870" s="40"/>
      <c r="FZ1870" s="40"/>
      <c r="GA1870" s="40"/>
      <c r="GB1870" s="40"/>
      <c r="GC1870" s="40"/>
      <c r="GD1870" s="40"/>
      <c r="GE1870" s="88"/>
      <c r="GF1870" s="88"/>
      <c r="GG1870" s="88"/>
      <c r="GH1870" s="88"/>
      <c r="GI1870" s="88"/>
      <c r="GJ1870" s="88"/>
      <c r="GK1870" s="88"/>
      <c r="GL1870" s="88"/>
      <c r="GM1870" s="88"/>
      <c r="GN1870" s="88"/>
    </row>
    <row r="1871" spans="1:196" s="195" customFormat="1">
      <c r="A1871" s="4"/>
      <c r="B1871" s="194"/>
      <c r="C1871" s="194"/>
      <c r="D1871" s="194"/>
      <c r="E1871" s="88"/>
      <c r="F1871" s="202"/>
      <c r="G1871" s="202"/>
      <c r="I1871" s="88"/>
      <c r="J1871" s="88"/>
      <c r="K1871" s="203"/>
      <c r="L1871" s="88"/>
      <c r="M1871" s="204"/>
      <c r="N1871" s="88"/>
      <c r="O1871" s="204"/>
      <c r="P1871" s="205"/>
      <c r="Q1871" s="88"/>
      <c r="R1871" s="88"/>
      <c r="S1871" s="88"/>
      <c r="T1871" s="88"/>
      <c r="U1871" s="88"/>
      <c r="V1871" s="88"/>
      <c r="W1871" s="88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  <c r="CB1871" s="40"/>
      <c r="CC1871" s="40"/>
      <c r="CD1871" s="40"/>
      <c r="CE1871" s="40"/>
      <c r="CF1871" s="40"/>
      <c r="CG1871" s="40"/>
      <c r="CH1871" s="40"/>
      <c r="CI1871" s="40"/>
      <c r="CJ1871" s="40"/>
      <c r="CK1871" s="40"/>
      <c r="CL1871" s="40"/>
      <c r="CM1871" s="40"/>
      <c r="CN1871" s="40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  <c r="FQ1871" s="40"/>
      <c r="FR1871" s="40"/>
      <c r="FS1871" s="40"/>
      <c r="FT1871" s="40"/>
      <c r="FU1871" s="40"/>
      <c r="FV1871" s="40"/>
      <c r="FW1871" s="40"/>
      <c r="FX1871" s="40"/>
      <c r="FY1871" s="40"/>
      <c r="FZ1871" s="40"/>
      <c r="GA1871" s="40"/>
      <c r="GB1871" s="40"/>
      <c r="GC1871" s="40"/>
      <c r="GD1871" s="40"/>
      <c r="GE1871" s="88"/>
      <c r="GF1871" s="88"/>
      <c r="GG1871" s="88"/>
      <c r="GH1871" s="88"/>
      <c r="GI1871" s="88"/>
      <c r="GJ1871" s="88"/>
      <c r="GK1871" s="88"/>
      <c r="GL1871" s="88"/>
      <c r="GM1871" s="88"/>
      <c r="GN1871" s="88"/>
    </row>
    <row r="1872" spans="1:196" s="195" customFormat="1">
      <c r="A1872" s="4"/>
      <c r="B1872" s="194"/>
      <c r="C1872" s="194"/>
      <c r="D1872" s="194"/>
      <c r="E1872" s="88"/>
      <c r="F1872" s="202"/>
      <c r="G1872" s="202"/>
      <c r="I1872" s="88"/>
      <c r="J1872" s="88"/>
      <c r="K1872" s="203"/>
      <c r="L1872" s="88"/>
      <c r="M1872" s="204"/>
      <c r="N1872" s="88"/>
      <c r="O1872" s="204"/>
      <c r="P1872" s="205"/>
      <c r="Q1872" s="88"/>
      <c r="R1872" s="88"/>
      <c r="S1872" s="88"/>
      <c r="T1872" s="88"/>
      <c r="U1872" s="88"/>
      <c r="V1872" s="88"/>
      <c r="W1872" s="88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  <c r="CB1872" s="40"/>
      <c r="CC1872" s="40"/>
      <c r="CD1872" s="40"/>
      <c r="CE1872" s="40"/>
      <c r="CF1872" s="40"/>
      <c r="CG1872" s="40"/>
      <c r="CH1872" s="40"/>
      <c r="CI1872" s="40"/>
      <c r="CJ1872" s="40"/>
      <c r="CK1872" s="40"/>
      <c r="CL1872" s="40"/>
      <c r="CM1872" s="40"/>
      <c r="CN1872" s="40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  <c r="FQ1872" s="40"/>
      <c r="FR1872" s="40"/>
      <c r="FS1872" s="40"/>
      <c r="FT1872" s="40"/>
      <c r="FU1872" s="40"/>
      <c r="FV1872" s="40"/>
      <c r="FW1872" s="40"/>
      <c r="FX1872" s="40"/>
      <c r="FY1872" s="40"/>
      <c r="FZ1872" s="40"/>
      <c r="GA1872" s="40"/>
      <c r="GB1872" s="40"/>
      <c r="GC1872" s="40"/>
      <c r="GD1872" s="40"/>
      <c r="GE1872" s="88"/>
      <c r="GF1872" s="88"/>
      <c r="GG1872" s="88"/>
      <c r="GH1872" s="88"/>
      <c r="GI1872" s="88"/>
      <c r="GJ1872" s="88"/>
      <c r="GK1872" s="88"/>
      <c r="GL1872" s="88"/>
      <c r="GM1872" s="88"/>
      <c r="GN1872" s="88"/>
    </row>
    <row r="1873" spans="1:196" s="195" customFormat="1">
      <c r="A1873" s="4"/>
      <c r="B1873" s="194"/>
      <c r="C1873" s="194"/>
      <c r="D1873" s="194"/>
      <c r="E1873" s="88"/>
      <c r="F1873" s="202"/>
      <c r="G1873" s="202"/>
      <c r="I1873" s="88"/>
      <c r="J1873" s="88"/>
      <c r="K1873" s="203"/>
      <c r="L1873" s="88"/>
      <c r="M1873" s="204"/>
      <c r="N1873" s="88"/>
      <c r="O1873" s="204"/>
      <c r="P1873" s="205"/>
      <c r="Q1873" s="88"/>
      <c r="R1873" s="88"/>
      <c r="S1873" s="88"/>
      <c r="T1873" s="88"/>
      <c r="U1873" s="88"/>
      <c r="V1873" s="88"/>
      <c r="W1873" s="88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  <c r="CB1873" s="40"/>
      <c r="CC1873" s="40"/>
      <c r="CD1873" s="40"/>
      <c r="CE1873" s="40"/>
      <c r="CF1873" s="40"/>
      <c r="CG1873" s="40"/>
      <c r="CH1873" s="40"/>
      <c r="CI1873" s="40"/>
      <c r="CJ1873" s="40"/>
      <c r="CK1873" s="40"/>
      <c r="CL1873" s="40"/>
      <c r="CM1873" s="40"/>
      <c r="CN1873" s="40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  <c r="FQ1873" s="40"/>
      <c r="FR1873" s="40"/>
      <c r="FS1873" s="40"/>
      <c r="FT1873" s="40"/>
      <c r="FU1873" s="40"/>
      <c r="FV1873" s="40"/>
      <c r="FW1873" s="40"/>
      <c r="FX1873" s="40"/>
      <c r="FY1873" s="40"/>
      <c r="FZ1873" s="40"/>
      <c r="GA1873" s="40"/>
      <c r="GB1873" s="40"/>
      <c r="GC1873" s="40"/>
      <c r="GD1873" s="40"/>
      <c r="GE1873" s="88"/>
      <c r="GF1873" s="88"/>
      <c r="GG1873" s="88"/>
      <c r="GH1873" s="88"/>
      <c r="GI1873" s="88"/>
      <c r="GJ1873" s="88"/>
      <c r="GK1873" s="88"/>
      <c r="GL1873" s="88"/>
      <c r="GM1873" s="88"/>
      <c r="GN1873" s="88"/>
    </row>
    <row r="1874" spans="1:196" s="195" customFormat="1">
      <c r="A1874" s="4"/>
      <c r="B1874" s="194"/>
      <c r="C1874" s="194"/>
      <c r="D1874" s="194"/>
      <c r="E1874" s="88"/>
      <c r="F1874" s="202"/>
      <c r="G1874" s="202"/>
      <c r="I1874" s="88"/>
      <c r="J1874" s="88"/>
      <c r="K1874" s="203"/>
      <c r="L1874" s="88"/>
      <c r="M1874" s="204"/>
      <c r="N1874" s="88"/>
      <c r="O1874" s="204"/>
      <c r="P1874" s="205"/>
      <c r="Q1874" s="88"/>
      <c r="R1874" s="88"/>
      <c r="S1874" s="88"/>
      <c r="T1874" s="88"/>
      <c r="U1874" s="88"/>
      <c r="V1874" s="88"/>
      <c r="W1874" s="88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  <c r="CG1874" s="40"/>
      <c r="CH1874" s="40"/>
      <c r="CI1874" s="40"/>
      <c r="CJ1874" s="40"/>
      <c r="CK1874" s="40"/>
      <c r="CL1874" s="40"/>
      <c r="CM1874" s="40"/>
      <c r="CN1874" s="40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  <c r="FQ1874" s="40"/>
      <c r="FR1874" s="40"/>
      <c r="FS1874" s="40"/>
      <c r="FT1874" s="40"/>
      <c r="FU1874" s="40"/>
      <c r="FV1874" s="40"/>
      <c r="FW1874" s="40"/>
      <c r="FX1874" s="40"/>
      <c r="FY1874" s="40"/>
      <c r="FZ1874" s="40"/>
      <c r="GA1874" s="40"/>
      <c r="GB1874" s="40"/>
      <c r="GC1874" s="40"/>
      <c r="GD1874" s="40"/>
      <c r="GE1874" s="88"/>
      <c r="GF1874" s="88"/>
      <c r="GG1874" s="88"/>
      <c r="GH1874" s="88"/>
      <c r="GI1874" s="88"/>
      <c r="GJ1874" s="88"/>
      <c r="GK1874" s="88"/>
      <c r="GL1874" s="88"/>
      <c r="GM1874" s="88"/>
      <c r="GN1874" s="88"/>
    </row>
    <row r="1875" spans="1:196" s="195" customFormat="1">
      <c r="A1875" s="4"/>
      <c r="B1875" s="194"/>
      <c r="C1875" s="194"/>
      <c r="D1875" s="194"/>
      <c r="E1875" s="88"/>
      <c r="F1875" s="202"/>
      <c r="G1875" s="202"/>
      <c r="I1875" s="88"/>
      <c r="J1875" s="88"/>
      <c r="K1875" s="203"/>
      <c r="L1875" s="88"/>
      <c r="M1875" s="204"/>
      <c r="N1875" s="88"/>
      <c r="O1875" s="204"/>
      <c r="P1875" s="205"/>
      <c r="Q1875" s="88"/>
      <c r="R1875" s="88"/>
      <c r="S1875" s="88"/>
      <c r="T1875" s="88"/>
      <c r="U1875" s="88"/>
      <c r="V1875" s="88"/>
      <c r="W1875" s="88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  <c r="CB1875" s="40"/>
      <c r="CC1875" s="40"/>
      <c r="CD1875" s="40"/>
      <c r="CE1875" s="40"/>
      <c r="CF1875" s="40"/>
      <c r="CG1875" s="40"/>
      <c r="CH1875" s="40"/>
      <c r="CI1875" s="40"/>
      <c r="CJ1875" s="40"/>
      <c r="CK1875" s="40"/>
      <c r="CL1875" s="40"/>
      <c r="CM1875" s="40"/>
      <c r="CN1875" s="40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  <c r="FQ1875" s="40"/>
      <c r="FR1875" s="40"/>
      <c r="FS1875" s="40"/>
      <c r="FT1875" s="40"/>
      <c r="FU1875" s="40"/>
      <c r="FV1875" s="40"/>
      <c r="FW1875" s="40"/>
      <c r="FX1875" s="40"/>
      <c r="FY1875" s="40"/>
      <c r="FZ1875" s="40"/>
      <c r="GA1875" s="40"/>
      <c r="GB1875" s="40"/>
      <c r="GC1875" s="40"/>
      <c r="GD1875" s="40"/>
      <c r="GE1875" s="88"/>
      <c r="GF1875" s="88"/>
      <c r="GG1875" s="88"/>
      <c r="GH1875" s="88"/>
      <c r="GI1875" s="88"/>
      <c r="GJ1875" s="88"/>
      <c r="GK1875" s="88"/>
      <c r="GL1875" s="88"/>
      <c r="GM1875" s="88"/>
      <c r="GN1875" s="88"/>
    </row>
    <row r="1876" spans="1:196" s="195" customFormat="1">
      <c r="A1876" s="4"/>
      <c r="B1876" s="194"/>
      <c r="C1876" s="194"/>
      <c r="D1876" s="194"/>
      <c r="E1876" s="88"/>
      <c r="F1876" s="202"/>
      <c r="G1876" s="202"/>
      <c r="I1876" s="88"/>
      <c r="J1876" s="88"/>
      <c r="K1876" s="203"/>
      <c r="L1876" s="88"/>
      <c r="M1876" s="204"/>
      <c r="N1876" s="88"/>
      <c r="O1876" s="204"/>
      <c r="P1876" s="205"/>
      <c r="Q1876" s="88"/>
      <c r="R1876" s="88"/>
      <c r="S1876" s="88"/>
      <c r="T1876" s="88"/>
      <c r="U1876" s="88"/>
      <c r="V1876" s="88"/>
      <c r="W1876" s="88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  <c r="CB1876" s="40"/>
      <c r="CC1876" s="40"/>
      <c r="CD1876" s="40"/>
      <c r="CE1876" s="40"/>
      <c r="CF1876" s="40"/>
      <c r="CG1876" s="40"/>
      <c r="CH1876" s="40"/>
      <c r="CI1876" s="40"/>
      <c r="CJ1876" s="40"/>
      <c r="CK1876" s="40"/>
      <c r="CL1876" s="40"/>
      <c r="CM1876" s="40"/>
      <c r="CN1876" s="40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  <c r="FQ1876" s="40"/>
      <c r="FR1876" s="40"/>
      <c r="FS1876" s="40"/>
      <c r="FT1876" s="40"/>
      <c r="FU1876" s="40"/>
      <c r="FV1876" s="40"/>
      <c r="FW1876" s="40"/>
      <c r="FX1876" s="40"/>
      <c r="FY1876" s="40"/>
      <c r="FZ1876" s="40"/>
      <c r="GA1876" s="40"/>
      <c r="GB1876" s="40"/>
      <c r="GC1876" s="40"/>
      <c r="GD1876" s="40"/>
      <c r="GE1876" s="88"/>
      <c r="GF1876" s="88"/>
      <c r="GG1876" s="88"/>
      <c r="GH1876" s="88"/>
      <c r="GI1876" s="88"/>
      <c r="GJ1876" s="88"/>
      <c r="GK1876" s="88"/>
      <c r="GL1876" s="88"/>
      <c r="GM1876" s="88"/>
      <c r="GN1876" s="88"/>
    </row>
    <row r="1877" spans="1:196" s="195" customFormat="1">
      <c r="A1877" s="4"/>
      <c r="B1877" s="194"/>
      <c r="C1877" s="194"/>
      <c r="D1877" s="194"/>
      <c r="E1877" s="88"/>
      <c r="F1877" s="202"/>
      <c r="G1877" s="202"/>
      <c r="I1877" s="88"/>
      <c r="J1877" s="88"/>
      <c r="K1877" s="203"/>
      <c r="L1877" s="88"/>
      <c r="M1877" s="204"/>
      <c r="N1877" s="88"/>
      <c r="O1877" s="204"/>
      <c r="P1877" s="205"/>
      <c r="Q1877" s="88"/>
      <c r="R1877" s="88"/>
      <c r="S1877" s="88"/>
      <c r="T1877" s="88"/>
      <c r="U1877" s="88"/>
      <c r="V1877" s="88"/>
      <c r="W1877" s="88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  <c r="CB1877" s="40"/>
      <c r="CC1877" s="40"/>
      <c r="CD1877" s="40"/>
      <c r="CE1877" s="40"/>
      <c r="CF1877" s="40"/>
      <c r="CG1877" s="40"/>
      <c r="CH1877" s="40"/>
      <c r="CI1877" s="40"/>
      <c r="CJ1877" s="40"/>
      <c r="CK1877" s="40"/>
      <c r="CL1877" s="40"/>
      <c r="CM1877" s="40"/>
      <c r="CN1877" s="40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  <c r="FQ1877" s="40"/>
      <c r="FR1877" s="40"/>
      <c r="FS1877" s="40"/>
      <c r="FT1877" s="40"/>
      <c r="FU1877" s="40"/>
      <c r="FV1877" s="40"/>
      <c r="FW1877" s="40"/>
      <c r="FX1877" s="40"/>
      <c r="FY1877" s="40"/>
      <c r="FZ1877" s="40"/>
      <c r="GA1877" s="40"/>
      <c r="GB1877" s="40"/>
      <c r="GC1877" s="40"/>
      <c r="GD1877" s="40"/>
      <c r="GE1877" s="88"/>
      <c r="GF1877" s="88"/>
      <c r="GG1877" s="88"/>
      <c r="GH1877" s="88"/>
      <c r="GI1877" s="88"/>
      <c r="GJ1877" s="88"/>
      <c r="GK1877" s="88"/>
      <c r="GL1877" s="88"/>
      <c r="GM1877" s="88"/>
      <c r="GN1877" s="88"/>
    </row>
    <row r="1878" spans="1:196" s="195" customFormat="1">
      <c r="A1878" s="4"/>
      <c r="B1878" s="194"/>
      <c r="C1878" s="194"/>
      <c r="D1878" s="194"/>
      <c r="E1878" s="88"/>
      <c r="F1878" s="202"/>
      <c r="G1878" s="202"/>
      <c r="I1878" s="88"/>
      <c r="J1878" s="88"/>
      <c r="K1878" s="203"/>
      <c r="L1878" s="88"/>
      <c r="M1878" s="204"/>
      <c r="N1878" s="88"/>
      <c r="O1878" s="204"/>
      <c r="P1878" s="205"/>
      <c r="Q1878" s="88"/>
      <c r="R1878" s="88"/>
      <c r="S1878" s="88"/>
      <c r="T1878" s="88"/>
      <c r="U1878" s="88"/>
      <c r="V1878" s="88"/>
      <c r="W1878" s="88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  <c r="CB1878" s="40"/>
      <c r="CC1878" s="40"/>
      <c r="CD1878" s="40"/>
      <c r="CE1878" s="40"/>
      <c r="CF1878" s="40"/>
      <c r="CG1878" s="40"/>
      <c r="CH1878" s="40"/>
      <c r="CI1878" s="40"/>
      <c r="CJ1878" s="40"/>
      <c r="CK1878" s="40"/>
      <c r="CL1878" s="40"/>
      <c r="CM1878" s="40"/>
      <c r="CN1878" s="40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  <c r="FQ1878" s="40"/>
      <c r="FR1878" s="40"/>
      <c r="FS1878" s="40"/>
      <c r="FT1878" s="40"/>
      <c r="FU1878" s="40"/>
      <c r="FV1878" s="40"/>
      <c r="FW1878" s="40"/>
      <c r="FX1878" s="40"/>
      <c r="FY1878" s="40"/>
      <c r="FZ1878" s="40"/>
      <c r="GA1878" s="40"/>
      <c r="GB1878" s="40"/>
      <c r="GC1878" s="40"/>
      <c r="GD1878" s="40"/>
      <c r="GE1878" s="88"/>
      <c r="GF1878" s="88"/>
      <c r="GG1878" s="88"/>
      <c r="GH1878" s="88"/>
      <c r="GI1878" s="88"/>
      <c r="GJ1878" s="88"/>
      <c r="GK1878" s="88"/>
      <c r="GL1878" s="88"/>
      <c r="GM1878" s="88"/>
      <c r="GN1878" s="88"/>
    </row>
    <row r="1879" spans="1:196" s="195" customFormat="1">
      <c r="A1879" s="4"/>
      <c r="B1879" s="194"/>
      <c r="C1879" s="194"/>
      <c r="D1879" s="194"/>
      <c r="E1879" s="88"/>
      <c r="F1879" s="202"/>
      <c r="G1879" s="202"/>
      <c r="I1879" s="88"/>
      <c r="J1879" s="88"/>
      <c r="K1879" s="203"/>
      <c r="L1879" s="88"/>
      <c r="M1879" s="204"/>
      <c r="N1879" s="88"/>
      <c r="O1879" s="204"/>
      <c r="P1879" s="205"/>
      <c r="Q1879" s="88"/>
      <c r="R1879" s="88"/>
      <c r="S1879" s="88"/>
      <c r="T1879" s="88"/>
      <c r="U1879" s="88"/>
      <c r="V1879" s="88"/>
      <c r="W1879" s="88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  <c r="CB1879" s="40"/>
      <c r="CC1879" s="40"/>
      <c r="CD1879" s="40"/>
      <c r="CE1879" s="40"/>
      <c r="CF1879" s="40"/>
      <c r="CG1879" s="40"/>
      <c r="CH1879" s="40"/>
      <c r="CI1879" s="40"/>
      <c r="CJ1879" s="40"/>
      <c r="CK1879" s="40"/>
      <c r="CL1879" s="40"/>
      <c r="CM1879" s="40"/>
      <c r="CN1879" s="40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  <c r="FQ1879" s="40"/>
      <c r="FR1879" s="40"/>
      <c r="FS1879" s="40"/>
      <c r="FT1879" s="40"/>
      <c r="FU1879" s="40"/>
      <c r="FV1879" s="40"/>
      <c r="FW1879" s="40"/>
      <c r="FX1879" s="40"/>
      <c r="FY1879" s="40"/>
      <c r="FZ1879" s="40"/>
      <c r="GA1879" s="40"/>
      <c r="GB1879" s="40"/>
      <c r="GC1879" s="40"/>
      <c r="GD1879" s="40"/>
      <c r="GE1879" s="88"/>
      <c r="GF1879" s="88"/>
      <c r="GG1879" s="88"/>
      <c r="GH1879" s="88"/>
      <c r="GI1879" s="88"/>
      <c r="GJ1879" s="88"/>
      <c r="GK1879" s="88"/>
      <c r="GL1879" s="88"/>
      <c r="GM1879" s="88"/>
      <c r="GN1879" s="88"/>
    </row>
    <row r="1880" spans="1:196" s="195" customFormat="1">
      <c r="A1880" s="4"/>
      <c r="B1880" s="194"/>
      <c r="C1880" s="194"/>
      <c r="D1880" s="194"/>
      <c r="E1880" s="88"/>
      <c r="F1880" s="202"/>
      <c r="G1880" s="202"/>
      <c r="I1880" s="88"/>
      <c r="J1880" s="88"/>
      <c r="K1880" s="203"/>
      <c r="L1880" s="88"/>
      <c r="M1880" s="204"/>
      <c r="N1880" s="88"/>
      <c r="O1880" s="204"/>
      <c r="P1880" s="205"/>
      <c r="Q1880" s="88"/>
      <c r="R1880" s="88"/>
      <c r="S1880" s="88"/>
      <c r="T1880" s="88"/>
      <c r="U1880" s="88"/>
      <c r="V1880" s="88"/>
      <c r="W1880" s="88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  <c r="CB1880" s="40"/>
      <c r="CC1880" s="40"/>
      <c r="CD1880" s="40"/>
      <c r="CE1880" s="40"/>
      <c r="CF1880" s="40"/>
      <c r="CG1880" s="40"/>
      <c r="CH1880" s="40"/>
      <c r="CI1880" s="40"/>
      <c r="CJ1880" s="40"/>
      <c r="CK1880" s="40"/>
      <c r="CL1880" s="40"/>
      <c r="CM1880" s="40"/>
      <c r="CN1880" s="40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  <c r="FQ1880" s="40"/>
      <c r="FR1880" s="40"/>
      <c r="FS1880" s="40"/>
      <c r="FT1880" s="40"/>
      <c r="FU1880" s="40"/>
      <c r="FV1880" s="40"/>
      <c r="FW1880" s="40"/>
      <c r="FX1880" s="40"/>
      <c r="FY1880" s="40"/>
      <c r="FZ1880" s="40"/>
      <c r="GA1880" s="40"/>
      <c r="GB1880" s="40"/>
      <c r="GC1880" s="40"/>
      <c r="GD1880" s="40"/>
      <c r="GE1880" s="88"/>
      <c r="GF1880" s="88"/>
      <c r="GG1880" s="88"/>
      <c r="GH1880" s="88"/>
      <c r="GI1880" s="88"/>
      <c r="GJ1880" s="88"/>
      <c r="GK1880" s="88"/>
      <c r="GL1880" s="88"/>
      <c r="GM1880" s="88"/>
      <c r="GN1880" s="88"/>
    </row>
    <row r="1881" spans="1:196" s="195" customFormat="1">
      <c r="A1881" s="4"/>
      <c r="B1881" s="194"/>
      <c r="C1881" s="194"/>
      <c r="D1881" s="194"/>
      <c r="E1881" s="88"/>
      <c r="F1881" s="202"/>
      <c r="G1881" s="202"/>
      <c r="I1881" s="88"/>
      <c r="J1881" s="88"/>
      <c r="K1881" s="203"/>
      <c r="L1881" s="88"/>
      <c r="M1881" s="204"/>
      <c r="N1881" s="88"/>
      <c r="O1881" s="204"/>
      <c r="P1881" s="205"/>
      <c r="Q1881" s="88"/>
      <c r="R1881" s="88"/>
      <c r="S1881" s="88"/>
      <c r="T1881" s="88"/>
      <c r="U1881" s="88"/>
      <c r="V1881" s="88"/>
      <c r="W1881" s="88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  <c r="CB1881" s="40"/>
      <c r="CC1881" s="40"/>
      <c r="CD1881" s="40"/>
      <c r="CE1881" s="40"/>
      <c r="CF1881" s="40"/>
      <c r="CG1881" s="40"/>
      <c r="CH1881" s="40"/>
      <c r="CI1881" s="40"/>
      <c r="CJ1881" s="40"/>
      <c r="CK1881" s="40"/>
      <c r="CL1881" s="40"/>
      <c r="CM1881" s="40"/>
      <c r="CN1881" s="40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  <c r="FQ1881" s="40"/>
      <c r="FR1881" s="40"/>
      <c r="FS1881" s="40"/>
      <c r="FT1881" s="40"/>
      <c r="FU1881" s="40"/>
      <c r="FV1881" s="40"/>
      <c r="FW1881" s="40"/>
      <c r="FX1881" s="40"/>
      <c r="FY1881" s="40"/>
      <c r="FZ1881" s="40"/>
      <c r="GA1881" s="40"/>
      <c r="GB1881" s="40"/>
      <c r="GC1881" s="40"/>
      <c r="GD1881" s="40"/>
      <c r="GE1881" s="88"/>
      <c r="GF1881" s="88"/>
      <c r="GG1881" s="88"/>
      <c r="GH1881" s="88"/>
      <c r="GI1881" s="88"/>
      <c r="GJ1881" s="88"/>
      <c r="GK1881" s="88"/>
      <c r="GL1881" s="88"/>
      <c r="GM1881" s="88"/>
      <c r="GN1881" s="88"/>
    </row>
    <row r="1882" spans="1:196" s="195" customFormat="1">
      <c r="A1882" s="4"/>
      <c r="B1882" s="194"/>
      <c r="C1882" s="194"/>
      <c r="D1882" s="194"/>
      <c r="E1882" s="88"/>
      <c r="F1882" s="202"/>
      <c r="G1882" s="202"/>
      <c r="I1882" s="88"/>
      <c r="J1882" s="88"/>
      <c r="K1882" s="203"/>
      <c r="L1882" s="88"/>
      <c r="M1882" s="204"/>
      <c r="N1882" s="88"/>
      <c r="O1882" s="204"/>
      <c r="P1882" s="205"/>
      <c r="Q1882" s="88"/>
      <c r="R1882" s="88"/>
      <c r="S1882" s="88"/>
      <c r="T1882" s="88"/>
      <c r="U1882" s="88"/>
      <c r="V1882" s="88"/>
      <c r="W1882" s="88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  <c r="CB1882" s="40"/>
      <c r="CC1882" s="40"/>
      <c r="CD1882" s="40"/>
      <c r="CE1882" s="40"/>
      <c r="CF1882" s="40"/>
      <c r="CG1882" s="40"/>
      <c r="CH1882" s="40"/>
      <c r="CI1882" s="40"/>
      <c r="CJ1882" s="40"/>
      <c r="CK1882" s="40"/>
      <c r="CL1882" s="40"/>
      <c r="CM1882" s="40"/>
      <c r="CN1882" s="40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  <c r="FQ1882" s="40"/>
      <c r="FR1882" s="40"/>
      <c r="FS1882" s="40"/>
      <c r="FT1882" s="40"/>
      <c r="FU1882" s="40"/>
      <c r="FV1882" s="40"/>
      <c r="FW1882" s="40"/>
      <c r="FX1882" s="40"/>
      <c r="FY1882" s="40"/>
      <c r="FZ1882" s="40"/>
      <c r="GA1882" s="40"/>
      <c r="GB1882" s="40"/>
      <c r="GC1882" s="40"/>
      <c r="GD1882" s="40"/>
      <c r="GE1882" s="88"/>
      <c r="GF1882" s="88"/>
      <c r="GG1882" s="88"/>
      <c r="GH1882" s="88"/>
      <c r="GI1882" s="88"/>
      <c r="GJ1882" s="88"/>
      <c r="GK1882" s="88"/>
      <c r="GL1882" s="88"/>
      <c r="GM1882" s="88"/>
      <c r="GN1882" s="88"/>
    </row>
    <row r="1883" spans="1:196" s="195" customFormat="1">
      <c r="A1883" s="4"/>
      <c r="B1883" s="194"/>
      <c r="C1883" s="194"/>
      <c r="D1883" s="194"/>
      <c r="E1883" s="88"/>
      <c r="F1883" s="202"/>
      <c r="G1883" s="202"/>
      <c r="I1883" s="88"/>
      <c r="J1883" s="88"/>
      <c r="K1883" s="203"/>
      <c r="L1883" s="88"/>
      <c r="M1883" s="204"/>
      <c r="N1883" s="88"/>
      <c r="O1883" s="204"/>
      <c r="P1883" s="205"/>
      <c r="Q1883" s="88"/>
      <c r="R1883" s="88"/>
      <c r="S1883" s="88"/>
      <c r="T1883" s="88"/>
      <c r="U1883" s="88"/>
      <c r="V1883" s="88"/>
      <c r="W1883" s="88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  <c r="CB1883" s="40"/>
      <c r="CC1883" s="40"/>
      <c r="CD1883" s="40"/>
      <c r="CE1883" s="40"/>
      <c r="CF1883" s="40"/>
      <c r="CG1883" s="40"/>
      <c r="CH1883" s="40"/>
      <c r="CI1883" s="40"/>
      <c r="CJ1883" s="40"/>
      <c r="CK1883" s="40"/>
      <c r="CL1883" s="40"/>
      <c r="CM1883" s="40"/>
      <c r="CN1883" s="40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  <c r="FQ1883" s="40"/>
      <c r="FR1883" s="40"/>
      <c r="FS1883" s="40"/>
      <c r="FT1883" s="40"/>
      <c r="FU1883" s="40"/>
      <c r="FV1883" s="40"/>
      <c r="FW1883" s="40"/>
      <c r="FX1883" s="40"/>
      <c r="FY1883" s="40"/>
      <c r="FZ1883" s="40"/>
      <c r="GA1883" s="40"/>
      <c r="GB1883" s="40"/>
      <c r="GC1883" s="40"/>
      <c r="GD1883" s="40"/>
      <c r="GE1883" s="88"/>
      <c r="GF1883" s="88"/>
      <c r="GG1883" s="88"/>
      <c r="GH1883" s="88"/>
      <c r="GI1883" s="88"/>
      <c r="GJ1883" s="88"/>
      <c r="GK1883" s="88"/>
      <c r="GL1883" s="88"/>
      <c r="GM1883" s="88"/>
      <c r="GN1883" s="88"/>
    </row>
    <row r="1884" spans="1:196" s="195" customFormat="1">
      <c r="A1884" s="4"/>
      <c r="B1884" s="194"/>
      <c r="C1884" s="194"/>
      <c r="D1884" s="194"/>
      <c r="E1884" s="88"/>
      <c r="F1884" s="202"/>
      <c r="G1884" s="202"/>
      <c r="I1884" s="88"/>
      <c r="J1884" s="88"/>
      <c r="K1884" s="203"/>
      <c r="L1884" s="88"/>
      <c r="M1884" s="204"/>
      <c r="N1884" s="88"/>
      <c r="O1884" s="204"/>
      <c r="P1884" s="205"/>
      <c r="Q1884" s="88"/>
      <c r="R1884" s="88"/>
      <c r="S1884" s="88"/>
      <c r="T1884" s="88"/>
      <c r="U1884" s="88"/>
      <c r="V1884" s="88"/>
      <c r="W1884" s="88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  <c r="CB1884" s="40"/>
      <c r="CC1884" s="40"/>
      <c r="CD1884" s="40"/>
      <c r="CE1884" s="40"/>
      <c r="CF1884" s="40"/>
      <c r="CG1884" s="40"/>
      <c r="CH1884" s="40"/>
      <c r="CI1884" s="40"/>
      <c r="CJ1884" s="40"/>
      <c r="CK1884" s="40"/>
      <c r="CL1884" s="40"/>
      <c r="CM1884" s="40"/>
      <c r="CN1884" s="40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  <c r="FQ1884" s="40"/>
      <c r="FR1884" s="40"/>
      <c r="FS1884" s="40"/>
      <c r="FT1884" s="40"/>
      <c r="FU1884" s="40"/>
      <c r="FV1884" s="40"/>
      <c r="FW1884" s="40"/>
      <c r="FX1884" s="40"/>
      <c r="FY1884" s="40"/>
      <c r="FZ1884" s="40"/>
      <c r="GA1884" s="40"/>
      <c r="GB1884" s="40"/>
      <c r="GC1884" s="40"/>
      <c r="GD1884" s="40"/>
      <c r="GE1884" s="88"/>
      <c r="GF1884" s="88"/>
      <c r="GG1884" s="88"/>
      <c r="GH1884" s="88"/>
      <c r="GI1884" s="88"/>
      <c r="GJ1884" s="88"/>
      <c r="GK1884" s="88"/>
      <c r="GL1884" s="88"/>
      <c r="GM1884" s="88"/>
      <c r="GN1884" s="88"/>
    </row>
    <row r="1885" spans="1:196" s="195" customFormat="1">
      <c r="A1885" s="4"/>
      <c r="B1885" s="194"/>
      <c r="C1885" s="194"/>
      <c r="D1885" s="194"/>
      <c r="E1885" s="88"/>
      <c r="F1885" s="202"/>
      <c r="G1885" s="202"/>
      <c r="I1885" s="88"/>
      <c r="J1885" s="88"/>
      <c r="K1885" s="203"/>
      <c r="L1885" s="88"/>
      <c r="M1885" s="204"/>
      <c r="N1885" s="88"/>
      <c r="O1885" s="204"/>
      <c r="P1885" s="205"/>
      <c r="Q1885" s="88"/>
      <c r="R1885" s="88"/>
      <c r="S1885" s="88"/>
      <c r="T1885" s="88"/>
      <c r="U1885" s="88"/>
      <c r="V1885" s="88"/>
      <c r="W1885" s="88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  <c r="CG1885" s="40"/>
      <c r="CH1885" s="40"/>
      <c r="CI1885" s="40"/>
      <c r="CJ1885" s="40"/>
      <c r="CK1885" s="40"/>
      <c r="CL1885" s="40"/>
      <c r="CM1885" s="40"/>
      <c r="CN1885" s="40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  <c r="FQ1885" s="40"/>
      <c r="FR1885" s="40"/>
      <c r="FS1885" s="40"/>
      <c r="FT1885" s="40"/>
      <c r="FU1885" s="40"/>
      <c r="FV1885" s="40"/>
      <c r="FW1885" s="40"/>
      <c r="FX1885" s="40"/>
      <c r="FY1885" s="40"/>
      <c r="FZ1885" s="40"/>
      <c r="GA1885" s="40"/>
      <c r="GB1885" s="40"/>
      <c r="GC1885" s="40"/>
      <c r="GD1885" s="40"/>
      <c r="GE1885" s="88"/>
      <c r="GF1885" s="88"/>
      <c r="GG1885" s="88"/>
      <c r="GH1885" s="88"/>
      <c r="GI1885" s="88"/>
      <c r="GJ1885" s="88"/>
      <c r="GK1885" s="88"/>
      <c r="GL1885" s="88"/>
      <c r="GM1885" s="88"/>
      <c r="GN1885" s="88"/>
    </row>
    <row r="1886" spans="1:196" s="195" customFormat="1">
      <c r="A1886" s="4"/>
      <c r="B1886" s="194"/>
      <c r="C1886" s="194"/>
      <c r="D1886" s="194"/>
      <c r="E1886" s="88"/>
      <c r="F1886" s="202"/>
      <c r="G1886" s="202"/>
      <c r="I1886" s="88"/>
      <c r="J1886" s="88"/>
      <c r="K1886" s="203"/>
      <c r="L1886" s="88"/>
      <c r="M1886" s="204"/>
      <c r="N1886" s="88"/>
      <c r="O1886" s="204"/>
      <c r="P1886" s="205"/>
      <c r="Q1886" s="88"/>
      <c r="R1886" s="88"/>
      <c r="S1886" s="88"/>
      <c r="T1886" s="88"/>
      <c r="U1886" s="88"/>
      <c r="V1886" s="88"/>
      <c r="W1886" s="88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  <c r="CB1886" s="40"/>
      <c r="CC1886" s="40"/>
      <c r="CD1886" s="40"/>
      <c r="CE1886" s="40"/>
      <c r="CF1886" s="40"/>
      <c r="CG1886" s="40"/>
      <c r="CH1886" s="40"/>
      <c r="CI1886" s="40"/>
      <c r="CJ1886" s="40"/>
      <c r="CK1886" s="40"/>
      <c r="CL1886" s="40"/>
      <c r="CM1886" s="40"/>
      <c r="CN1886" s="40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  <c r="FQ1886" s="40"/>
      <c r="FR1886" s="40"/>
      <c r="FS1886" s="40"/>
      <c r="FT1886" s="40"/>
      <c r="FU1886" s="40"/>
      <c r="FV1886" s="40"/>
      <c r="FW1886" s="40"/>
      <c r="FX1886" s="40"/>
      <c r="FY1886" s="40"/>
      <c r="FZ1886" s="40"/>
      <c r="GA1886" s="40"/>
      <c r="GB1886" s="40"/>
      <c r="GC1886" s="40"/>
      <c r="GD1886" s="40"/>
      <c r="GE1886" s="88"/>
      <c r="GF1886" s="88"/>
      <c r="GG1886" s="88"/>
      <c r="GH1886" s="88"/>
      <c r="GI1886" s="88"/>
      <c r="GJ1886" s="88"/>
      <c r="GK1886" s="88"/>
      <c r="GL1886" s="88"/>
      <c r="GM1886" s="88"/>
      <c r="GN1886" s="88"/>
    </row>
    <row r="1887" spans="1:196" s="195" customFormat="1">
      <c r="A1887" s="4"/>
      <c r="B1887" s="194"/>
      <c r="C1887" s="194"/>
      <c r="D1887" s="194"/>
      <c r="E1887" s="88"/>
      <c r="F1887" s="202"/>
      <c r="G1887" s="202"/>
      <c r="I1887" s="88"/>
      <c r="J1887" s="88"/>
      <c r="K1887" s="203"/>
      <c r="L1887" s="88"/>
      <c r="M1887" s="204"/>
      <c r="N1887" s="88"/>
      <c r="O1887" s="204"/>
      <c r="P1887" s="205"/>
      <c r="Q1887" s="88"/>
      <c r="R1887" s="88"/>
      <c r="S1887" s="88"/>
      <c r="T1887" s="88"/>
      <c r="U1887" s="88"/>
      <c r="V1887" s="88"/>
      <c r="W1887" s="88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  <c r="CB1887" s="40"/>
      <c r="CC1887" s="40"/>
      <c r="CD1887" s="40"/>
      <c r="CE1887" s="40"/>
      <c r="CF1887" s="40"/>
      <c r="CG1887" s="40"/>
      <c r="CH1887" s="40"/>
      <c r="CI1887" s="40"/>
      <c r="CJ1887" s="40"/>
      <c r="CK1887" s="40"/>
      <c r="CL1887" s="40"/>
      <c r="CM1887" s="40"/>
      <c r="CN1887" s="40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  <c r="FQ1887" s="40"/>
      <c r="FR1887" s="40"/>
      <c r="FS1887" s="40"/>
      <c r="FT1887" s="40"/>
      <c r="FU1887" s="40"/>
      <c r="FV1887" s="40"/>
      <c r="FW1887" s="40"/>
      <c r="FX1887" s="40"/>
      <c r="FY1887" s="40"/>
      <c r="FZ1887" s="40"/>
      <c r="GA1887" s="40"/>
      <c r="GB1887" s="40"/>
      <c r="GC1887" s="40"/>
      <c r="GD1887" s="40"/>
      <c r="GE1887" s="88"/>
      <c r="GF1887" s="88"/>
      <c r="GG1887" s="88"/>
      <c r="GH1887" s="88"/>
      <c r="GI1887" s="88"/>
      <c r="GJ1887" s="88"/>
      <c r="GK1887" s="88"/>
      <c r="GL1887" s="88"/>
      <c r="GM1887" s="88"/>
      <c r="GN1887" s="88"/>
    </row>
    <row r="1888" spans="1:196" s="195" customFormat="1">
      <c r="A1888" s="4"/>
      <c r="B1888" s="194"/>
      <c r="C1888" s="194"/>
      <c r="D1888" s="194"/>
      <c r="E1888" s="88"/>
      <c r="F1888" s="202"/>
      <c r="G1888" s="202"/>
      <c r="I1888" s="88"/>
      <c r="J1888" s="88"/>
      <c r="K1888" s="203"/>
      <c r="L1888" s="88"/>
      <c r="M1888" s="204"/>
      <c r="N1888" s="88"/>
      <c r="O1888" s="204"/>
      <c r="P1888" s="205"/>
      <c r="Q1888" s="88"/>
      <c r="R1888" s="88"/>
      <c r="S1888" s="88"/>
      <c r="T1888" s="88"/>
      <c r="U1888" s="88"/>
      <c r="V1888" s="88"/>
      <c r="W1888" s="88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  <c r="CB1888" s="40"/>
      <c r="CC1888" s="40"/>
      <c r="CD1888" s="40"/>
      <c r="CE1888" s="40"/>
      <c r="CF1888" s="40"/>
      <c r="CG1888" s="40"/>
      <c r="CH1888" s="40"/>
      <c r="CI1888" s="40"/>
      <c r="CJ1888" s="40"/>
      <c r="CK1888" s="40"/>
      <c r="CL1888" s="40"/>
      <c r="CM1888" s="40"/>
      <c r="CN1888" s="40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  <c r="FQ1888" s="40"/>
      <c r="FR1888" s="40"/>
      <c r="FS1888" s="40"/>
      <c r="FT1888" s="40"/>
      <c r="FU1888" s="40"/>
      <c r="FV1888" s="40"/>
      <c r="FW1888" s="40"/>
      <c r="FX1888" s="40"/>
      <c r="FY1888" s="40"/>
      <c r="FZ1888" s="40"/>
      <c r="GA1888" s="40"/>
      <c r="GB1888" s="40"/>
      <c r="GC1888" s="40"/>
      <c r="GD1888" s="40"/>
      <c r="GE1888" s="88"/>
      <c r="GF1888" s="88"/>
      <c r="GG1888" s="88"/>
      <c r="GH1888" s="88"/>
      <c r="GI1888" s="88"/>
      <c r="GJ1888" s="88"/>
      <c r="GK1888" s="88"/>
      <c r="GL1888" s="88"/>
      <c r="GM1888" s="88"/>
      <c r="GN1888" s="88"/>
    </row>
    <row r="1889" spans="1:196" s="195" customFormat="1">
      <c r="A1889" s="4"/>
      <c r="B1889" s="194"/>
      <c r="C1889" s="194"/>
      <c r="D1889" s="194"/>
      <c r="E1889" s="88"/>
      <c r="F1889" s="202"/>
      <c r="G1889" s="202"/>
      <c r="I1889" s="88"/>
      <c r="J1889" s="88"/>
      <c r="K1889" s="203"/>
      <c r="L1889" s="88"/>
      <c r="M1889" s="204"/>
      <c r="N1889" s="88"/>
      <c r="O1889" s="204"/>
      <c r="P1889" s="205"/>
      <c r="Q1889" s="88"/>
      <c r="R1889" s="88"/>
      <c r="S1889" s="88"/>
      <c r="T1889" s="88"/>
      <c r="U1889" s="88"/>
      <c r="V1889" s="88"/>
      <c r="W1889" s="88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  <c r="CB1889" s="40"/>
      <c r="CC1889" s="40"/>
      <c r="CD1889" s="40"/>
      <c r="CE1889" s="40"/>
      <c r="CF1889" s="40"/>
      <c r="CG1889" s="40"/>
      <c r="CH1889" s="40"/>
      <c r="CI1889" s="40"/>
      <c r="CJ1889" s="40"/>
      <c r="CK1889" s="40"/>
      <c r="CL1889" s="40"/>
      <c r="CM1889" s="40"/>
      <c r="CN1889" s="40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  <c r="FQ1889" s="40"/>
      <c r="FR1889" s="40"/>
      <c r="FS1889" s="40"/>
      <c r="FT1889" s="40"/>
      <c r="FU1889" s="40"/>
      <c r="FV1889" s="40"/>
      <c r="FW1889" s="40"/>
      <c r="FX1889" s="40"/>
      <c r="FY1889" s="40"/>
      <c r="FZ1889" s="40"/>
      <c r="GA1889" s="40"/>
      <c r="GB1889" s="40"/>
      <c r="GC1889" s="40"/>
      <c r="GD1889" s="40"/>
      <c r="GE1889" s="88"/>
      <c r="GF1889" s="88"/>
      <c r="GG1889" s="88"/>
      <c r="GH1889" s="88"/>
      <c r="GI1889" s="88"/>
      <c r="GJ1889" s="88"/>
      <c r="GK1889" s="88"/>
      <c r="GL1889" s="88"/>
      <c r="GM1889" s="88"/>
      <c r="GN1889" s="88"/>
    </row>
    <row r="1890" spans="1:196" s="195" customFormat="1">
      <c r="A1890" s="4"/>
      <c r="B1890" s="194"/>
      <c r="C1890" s="194"/>
      <c r="D1890" s="194"/>
      <c r="E1890" s="88"/>
      <c r="F1890" s="202"/>
      <c r="G1890" s="202"/>
      <c r="I1890" s="88"/>
      <c r="J1890" s="88"/>
      <c r="K1890" s="203"/>
      <c r="L1890" s="88"/>
      <c r="M1890" s="204"/>
      <c r="N1890" s="88"/>
      <c r="O1890" s="204"/>
      <c r="P1890" s="205"/>
      <c r="Q1890" s="88"/>
      <c r="R1890" s="88"/>
      <c r="S1890" s="88"/>
      <c r="T1890" s="88"/>
      <c r="U1890" s="88"/>
      <c r="V1890" s="88"/>
      <c r="W1890" s="88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  <c r="CB1890" s="40"/>
      <c r="CC1890" s="40"/>
      <c r="CD1890" s="40"/>
      <c r="CE1890" s="40"/>
      <c r="CF1890" s="40"/>
      <c r="CG1890" s="40"/>
      <c r="CH1890" s="40"/>
      <c r="CI1890" s="40"/>
      <c r="CJ1890" s="40"/>
      <c r="CK1890" s="40"/>
      <c r="CL1890" s="40"/>
      <c r="CM1890" s="40"/>
      <c r="CN1890" s="40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  <c r="FQ1890" s="40"/>
      <c r="FR1890" s="40"/>
      <c r="FS1890" s="40"/>
      <c r="FT1890" s="40"/>
      <c r="FU1890" s="40"/>
      <c r="FV1890" s="40"/>
      <c r="FW1890" s="40"/>
      <c r="FX1890" s="40"/>
      <c r="FY1890" s="40"/>
      <c r="FZ1890" s="40"/>
      <c r="GA1890" s="40"/>
      <c r="GB1890" s="40"/>
      <c r="GC1890" s="40"/>
      <c r="GD1890" s="40"/>
      <c r="GE1890" s="88"/>
      <c r="GF1890" s="88"/>
      <c r="GG1890" s="88"/>
      <c r="GH1890" s="88"/>
      <c r="GI1890" s="88"/>
      <c r="GJ1890" s="88"/>
      <c r="GK1890" s="88"/>
      <c r="GL1890" s="88"/>
      <c r="GM1890" s="88"/>
      <c r="GN1890" s="88"/>
    </row>
    <row r="1891" spans="1:196" s="195" customFormat="1">
      <c r="A1891" s="4"/>
      <c r="B1891" s="194"/>
      <c r="C1891" s="194"/>
      <c r="D1891" s="194"/>
      <c r="E1891" s="88"/>
      <c r="F1891" s="202"/>
      <c r="G1891" s="202"/>
      <c r="I1891" s="88"/>
      <c r="J1891" s="88"/>
      <c r="K1891" s="203"/>
      <c r="L1891" s="88"/>
      <c r="M1891" s="204"/>
      <c r="N1891" s="88"/>
      <c r="O1891" s="204"/>
      <c r="P1891" s="205"/>
      <c r="Q1891" s="88"/>
      <c r="R1891" s="88"/>
      <c r="S1891" s="88"/>
      <c r="T1891" s="88"/>
      <c r="U1891" s="88"/>
      <c r="V1891" s="88"/>
      <c r="W1891" s="88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  <c r="CB1891" s="40"/>
      <c r="CC1891" s="40"/>
      <c r="CD1891" s="40"/>
      <c r="CE1891" s="40"/>
      <c r="CF1891" s="40"/>
      <c r="CG1891" s="40"/>
      <c r="CH1891" s="40"/>
      <c r="CI1891" s="40"/>
      <c r="CJ1891" s="40"/>
      <c r="CK1891" s="40"/>
      <c r="CL1891" s="40"/>
      <c r="CM1891" s="40"/>
      <c r="CN1891" s="40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  <c r="FQ1891" s="40"/>
      <c r="FR1891" s="40"/>
      <c r="FS1891" s="40"/>
      <c r="FT1891" s="40"/>
      <c r="FU1891" s="40"/>
      <c r="FV1891" s="40"/>
      <c r="FW1891" s="40"/>
      <c r="FX1891" s="40"/>
      <c r="FY1891" s="40"/>
      <c r="FZ1891" s="40"/>
      <c r="GA1891" s="40"/>
      <c r="GB1891" s="40"/>
      <c r="GC1891" s="40"/>
      <c r="GD1891" s="40"/>
      <c r="GE1891" s="88"/>
      <c r="GF1891" s="88"/>
      <c r="GG1891" s="88"/>
      <c r="GH1891" s="88"/>
      <c r="GI1891" s="88"/>
      <c r="GJ1891" s="88"/>
      <c r="GK1891" s="88"/>
      <c r="GL1891" s="88"/>
      <c r="GM1891" s="88"/>
      <c r="GN1891" s="88"/>
    </row>
    <row r="1892" spans="1:196" s="195" customFormat="1">
      <c r="A1892" s="4"/>
      <c r="B1892" s="194"/>
      <c r="C1892" s="194"/>
      <c r="D1892" s="194"/>
      <c r="E1892" s="88"/>
      <c r="F1892" s="202"/>
      <c r="G1892" s="202"/>
      <c r="I1892" s="88"/>
      <c r="J1892" s="88"/>
      <c r="K1892" s="203"/>
      <c r="L1892" s="88"/>
      <c r="M1892" s="204"/>
      <c r="N1892" s="88"/>
      <c r="O1892" s="204"/>
      <c r="P1892" s="205"/>
      <c r="Q1892" s="88"/>
      <c r="R1892" s="88"/>
      <c r="S1892" s="88"/>
      <c r="T1892" s="88"/>
      <c r="U1892" s="88"/>
      <c r="V1892" s="88"/>
      <c r="W1892" s="88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  <c r="CB1892" s="40"/>
      <c r="CC1892" s="40"/>
      <c r="CD1892" s="40"/>
      <c r="CE1892" s="40"/>
      <c r="CF1892" s="40"/>
      <c r="CG1892" s="40"/>
      <c r="CH1892" s="40"/>
      <c r="CI1892" s="40"/>
      <c r="CJ1892" s="40"/>
      <c r="CK1892" s="40"/>
      <c r="CL1892" s="40"/>
      <c r="CM1892" s="40"/>
      <c r="CN1892" s="40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  <c r="FQ1892" s="40"/>
      <c r="FR1892" s="40"/>
      <c r="FS1892" s="40"/>
      <c r="FT1892" s="40"/>
      <c r="FU1892" s="40"/>
      <c r="FV1892" s="40"/>
      <c r="FW1892" s="40"/>
      <c r="FX1892" s="40"/>
      <c r="FY1892" s="40"/>
      <c r="FZ1892" s="40"/>
      <c r="GA1892" s="40"/>
      <c r="GB1892" s="40"/>
      <c r="GC1892" s="40"/>
      <c r="GD1892" s="40"/>
      <c r="GE1892" s="88"/>
      <c r="GF1892" s="88"/>
      <c r="GG1892" s="88"/>
      <c r="GH1892" s="88"/>
      <c r="GI1892" s="88"/>
      <c r="GJ1892" s="88"/>
      <c r="GK1892" s="88"/>
      <c r="GL1892" s="88"/>
      <c r="GM1892" s="88"/>
      <c r="GN1892" s="88"/>
    </row>
    <row r="1893" spans="1:196" s="195" customFormat="1">
      <c r="A1893" s="4"/>
      <c r="B1893" s="194"/>
      <c r="C1893" s="194"/>
      <c r="D1893" s="194"/>
      <c r="E1893" s="88"/>
      <c r="F1893" s="202"/>
      <c r="G1893" s="202"/>
      <c r="I1893" s="88"/>
      <c r="J1893" s="88"/>
      <c r="K1893" s="203"/>
      <c r="L1893" s="88"/>
      <c r="M1893" s="204"/>
      <c r="N1893" s="88"/>
      <c r="O1893" s="204"/>
      <c r="P1893" s="205"/>
      <c r="Q1893" s="88"/>
      <c r="R1893" s="88"/>
      <c r="S1893" s="88"/>
      <c r="T1893" s="88"/>
      <c r="U1893" s="88"/>
      <c r="V1893" s="88"/>
      <c r="W1893" s="88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  <c r="CB1893" s="40"/>
      <c r="CC1893" s="40"/>
      <c r="CD1893" s="40"/>
      <c r="CE1893" s="40"/>
      <c r="CF1893" s="40"/>
      <c r="CG1893" s="40"/>
      <c r="CH1893" s="40"/>
      <c r="CI1893" s="40"/>
      <c r="CJ1893" s="40"/>
      <c r="CK1893" s="40"/>
      <c r="CL1893" s="40"/>
      <c r="CM1893" s="40"/>
      <c r="CN1893" s="40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  <c r="FQ1893" s="40"/>
      <c r="FR1893" s="40"/>
      <c r="FS1893" s="40"/>
      <c r="FT1893" s="40"/>
      <c r="FU1893" s="40"/>
      <c r="FV1893" s="40"/>
      <c r="FW1893" s="40"/>
      <c r="FX1893" s="40"/>
      <c r="FY1893" s="40"/>
      <c r="FZ1893" s="40"/>
      <c r="GA1893" s="40"/>
      <c r="GB1893" s="40"/>
      <c r="GC1893" s="40"/>
      <c r="GD1893" s="40"/>
      <c r="GE1893" s="88"/>
      <c r="GF1893" s="88"/>
      <c r="GG1893" s="88"/>
      <c r="GH1893" s="88"/>
      <c r="GI1893" s="88"/>
      <c r="GJ1893" s="88"/>
      <c r="GK1893" s="88"/>
      <c r="GL1893" s="88"/>
      <c r="GM1893" s="88"/>
      <c r="GN1893" s="88"/>
    </row>
    <row r="1894" spans="1:196" s="195" customFormat="1">
      <c r="A1894" s="4"/>
      <c r="B1894" s="194"/>
      <c r="C1894" s="194"/>
      <c r="D1894" s="194"/>
      <c r="E1894" s="88"/>
      <c r="F1894" s="202"/>
      <c r="G1894" s="202"/>
      <c r="I1894" s="88"/>
      <c r="J1894" s="88"/>
      <c r="K1894" s="203"/>
      <c r="L1894" s="88"/>
      <c r="M1894" s="204"/>
      <c r="N1894" s="88"/>
      <c r="O1894" s="204"/>
      <c r="P1894" s="205"/>
      <c r="Q1894" s="88"/>
      <c r="R1894" s="88"/>
      <c r="S1894" s="88"/>
      <c r="T1894" s="88"/>
      <c r="U1894" s="88"/>
      <c r="V1894" s="88"/>
      <c r="W1894" s="88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  <c r="CB1894" s="40"/>
      <c r="CC1894" s="40"/>
      <c r="CD1894" s="40"/>
      <c r="CE1894" s="40"/>
      <c r="CF1894" s="40"/>
      <c r="CG1894" s="40"/>
      <c r="CH1894" s="40"/>
      <c r="CI1894" s="40"/>
      <c r="CJ1894" s="40"/>
      <c r="CK1894" s="40"/>
      <c r="CL1894" s="40"/>
      <c r="CM1894" s="40"/>
      <c r="CN1894" s="40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  <c r="FQ1894" s="40"/>
      <c r="FR1894" s="40"/>
      <c r="FS1894" s="40"/>
      <c r="FT1894" s="40"/>
      <c r="FU1894" s="40"/>
      <c r="FV1894" s="40"/>
      <c r="FW1894" s="40"/>
      <c r="FX1894" s="40"/>
      <c r="FY1894" s="40"/>
      <c r="FZ1894" s="40"/>
      <c r="GA1894" s="40"/>
      <c r="GB1894" s="40"/>
      <c r="GC1894" s="40"/>
      <c r="GD1894" s="40"/>
      <c r="GE1894" s="88"/>
      <c r="GF1894" s="88"/>
      <c r="GG1894" s="88"/>
      <c r="GH1894" s="88"/>
      <c r="GI1894" s="88"/>
      <c r="GJ1894" s="88"/>
      <c r="GK1894" s="88"/>
      <c r="GL1894" s="88"/>
      <c r="GM1894" s="88"/>
      <c r="GN1894" s="88"/>
    </row>
    <row r="1895" spans="1:196" s="195" customFormat="1">
      <c r="A1895" s="4"/>
      <c r="B1895" s="194"/>
      <c r="C1895" s="194"/>
      <c r="D1895" s="194"/>
      <c r="E1895" s="88"/>
      <c r="F1895" s="202"/>
      <c r="G1895" s="202"/>
      <c r="I1895" s="88"/>
      <c r="J1895" s="88"/>
      <c r="K1895" s="203"/>
      <c r="L1895" s="88"/>
      <c r="M1895" s="204"/>
      <c r="N1895" s="88"/>
      <c r="O1895" s="204"/>
      <c r="P1895" s="205"/>
      <c r="Q1895" s="88"/>
      <c r="R1895" s="88"/>
      <c r="S1895" s="88"/>
      <c r="T1895" s="88"/>
      <c r="U1895" s="88"/>
      <c r="V1895" s="88"/>
      <c r="W1895" s="88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  <c r="CB1895" s="40"/>
      <c r="CC1895" s="40"/>
      <c r="CD1895" s="40"/>
      <c r="CE1895" s="40"/>
      <c r="CF1895" s="40"/>
      <c r="CG1895" s="40"/>
      <c r="CH1895" s="40"/>
      <c r="CI1895" s="40"/>
      <c r="CJ1895" s="40"/>
      <c r="CK1895" s="40"/>
      <c r="CL1895" s="40"/>
      <c r="CM1895" s="40"/>
      <c r="CN1895" s="40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  <c r="FQ1895" s="40"/>
      <c r="FR1895" s="40"/>
      <c r="FS1895" s="40"/>
      <c r="FT1895" s="40"/>
      <c r="FU1895" s="40"/>
      <c r="FV1895" s="40"/>
      <c r="FW1895" s="40"/>
      <c r="FX1895" s="40"/>
      <c r="FY1895" s="40"/>
      <c r="FZ1895" s="40"/>
      <c r="GA1895" s="40"/>
      <c r="GB1895" s="40"/>
      <c r="GC1895" s="40"/>
      <c r="GD1895" s="40"/>
      <c r="GE1895" s="88"/>
      <c r="GF1895" s="88"/>
      <c r="GG1895" s="88"/>
      <c r="GH1895" s="88"/>
      <c r="GI1895" s="88"/>
      <c r="GJ1895" s="88"/>
      <c r="GK1895" s="88"/>
      <c r="GL1895" s="88"/>
      <c r="GM1895" s="88"/>
      <c r="GN1895" s="88"/>
    </row>
    <row r="1896" spans="1:196" s="195" customFormat="1">
      <c r="A1896" s="4"/>
      <c r="B1896" s="194"/>
      <c r="C1896" s="194"/>
      <c r="D1896" s="194"/>
      <c r="E1896" s="88"/>
      <c r="F1896" s="202"/>
      <c r="G1896" s="202"/>
      <c r="I1896" s="88"/>
      <c r="J1896" s="88"/>
      <c r="K1896" s="203"/>
      <c r="L1896" s="88"/>
      <c r="M1896" s="204"/>
      <c r="N1896" s="88"/>
      <c r="O1896" s="204"/>
      <c r="P1896" s="205"/>
      <c r="Q1896" s="88"/>
      <c r="R1896" s="88"/>
      <c r="S1896" s="88"/>
      <c r="T1896" s="88"/>
      <c r="U1896" s="88"/>
      <c r="V1896" s="88"/>
      <c r="W1896" s="88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  <c r="CB1896" s="40"/>
      <c r="CC1896" s="40"/>
      <c r="CD1896" s="40"/>
      <c r="CE1896" s="40"/>
      <c r="CF1896" s="40"/>
      <c r="CG1896" s="40"/>
      <c r="CH1896" s="40"/>
      <c r="CI1896" s="40"/>
      <c r="CJ1896" s="40"/>
      <c r="CK1896" s="40"/>
      <c r="CL1896" s="40"/>
      <c r="CM1896" s="40"/>
      <c r="CN1896" s="40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  <c r="FQ1896" s="40"/>
      <c r="FR1896" s="40"/>
      <c r="FS1896" s="40"/>
      <c r="FT1896" s="40"/>
      <c r="FU1896" s="40"/>
      <c r="FV1896" s="40"/>
      <c r="FW1896" s="40"/>
      <c r="FX1896" s="40"/>
      <c r="FY1896" s="40"/>
      <c r="FZ1896" s="40"/>
      <c r="GA1896" s="40"/>
      <c r="GB1896" s="40"/>
      <c r="GC1896" s="40"/>
      <c r="GD1896" s="40"/>
      <c r="GE1896" s="88"/>
      <c r="GF1896" s="88"/>
      <c r="GG1896" s="88"/>
      <c r="GH1896" s="88"/>
      <c r="GI1896" s="88"/>
      <c r="GJ1896" s="88"/>
      <c r="GK1896" s="88"/>
      <c r="GL1896" s="88"/>
      <c r="GM1896" s="88"/>
      <c r="GN1896" s="88"/>
    </row>
    <row r="1897" spans="1:196" s="195" customFormat="1">
      <c r="A1897" s="4"/>
      <c r="B1897" s="194"/>
      <c r="C1897" s="194"/>
      <c r="D1897" s="194"/>
      <c r="E1897" s="88"/>
      <c r="F1897" s="202"/>
      <c r="G1897" s="202"/>
      <c r="I1897" s="88"/>
      <c r="J1897" s="88"/>
      <c r="K1897" s="203"/>
      <c r="L1897" s="88"/>
      <c r="M1897" s="204"/>
      <c r="N1897" s="88"/>
      <c r="O1897" s="204"/>
      <c r="P1897" s="205"/>
      <c r="Q1897" s="88"/>
      <c r="R1897" s="88"/>
      <c r="S1897" s="88"/>
      <c r="T1897" s="88"/>
      <c r="U1897" s="88"/>
      <c r="V1897" s="88"/>
      <c r="W1897" s="88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  <c r="CB1897" s="40"/>
      <c r="CC1897" s="40"/>
      <c r="CD1897" s="40"/>
      <c r="CE1897" s="40"/>
      <c r="CF1897" s="40"/>
      <c r="CG1897" s="40"/>
      <c r="CH1897" s="40"/>
      <c r="CI1897" s="40"/>
      <c r="CJ1897" s="40"/>
      <c r="CK1897" s="40"/>
      <c r="CL1897" s="40"/>
      <c r="CM1897" s="40"/>
      <c r="CN1897" s="40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  <c r="FQ1897" s="40"/>
      <c r="FR1897" s="40"/>
      <c r="FS1897" s="40"/>
      <c r="FT1897" s="40"/>
      <c r="FU1897" s="40"/>
      <c r="FV1897" s="40"/>
      <c r="FW1897" s="40"/>
      <c r="FX1897" s="40"/>
      <c r="FY1897" s="40"/>
      <c r="FZ1897" s="40"/>
      <c r="GA1897" s="40"/>
      <c r="GB1897" s="40"/>
      <c r="GC1897" s="40"/>
      <c r="GD1897" s="40"/>
      <c r="GE1897" s="88"/>
      <c r="GF1897" s="88"/>
      <c r="GG1897" s="88"/>
      <c r="GH1897" s="88"/>
      <c r="GI1897" s="88"/>
      <c r="GJ1897" s="88"/>
      <c r="GK1897" s="88"/>
      <c r="GL1897" s="88"/>
      <c r="GM1897" s="88"/>
      <c r="GN1897" s="88"/>
    </row>
    <row r="1898" spans="1:196" s="195" customFormat="1">
      <c r="A1898" s="4"/>
      <c r="B1898" s="194"/>
      <c r="C1898" s="194"/>
      <c r="D1898" s="194"/>
      <c r="E1898" s="88"/>
      <c r="F1898" s="202"/>
      <c r="G1898" s="202"/>
      <c r="I1898" s="88"/>
      <c r="J1898" s="88"/>
      <c r="K1898" s="203"/>
      <c r="L1898" s="88"/>
      <c r="M1898" s="204"/>
      <c r="N1898" s="88"/>
      <c r="O1898" s="204"/>
      <c r="P1898" s="205"/>
      <c r="Q1898" s="88"/>
      <c r="R1898" s="88"/>
      <c r="S1898" s="88"/>
      <c r="T1898" s="88"/>
      <c r="U1898" s="88"/>
      <c r="V1898" s="88"/>
      <c r="W1898" s="88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  <c r="CB1898" s="40"/>
      <c r="CC1898" s="40"/>
      <c r="CD1898" s="40"/>
      <c r="CE1898" s="40"/>
      <c r="CF1898" s="40"/>
      <c r="CG1898" s="40"/>
      <c r="CH1898" s="40"/>
      <c r="CI1898" s="40"/>
      <c r="CJ1898" s="40"/>
      <c r="CK1898" s="40"/>
      <c r="CL1898" s="40"/>
      <c r="CM1898" s="40"/>
      <c r="CN1898" s="40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  <c r="FQ1898" s="40"/>
      <c r="FR1898" s="40"/>
      <c r="FS1898" s="40"/>
      <c r="FT1898" s="40"/>
      <c r="FU1898" s="40"/>
      <c r="FV1898" s="40"/>
      <c r="FW1898" s="40"/>
      <c r="FX1898" s="40"/>
      <c r="FY1898" s="40"/>
      <c r="FZ1898" s="40"/>
      <c r="GA1898" s="40"/>
      <c r="GB1898" s="40"/>
      <c r="GC1898" s="40"/>
      <c r="GD1898" s="40"/>
      <c r="GE1898" s="88"/>
      <c r="GF1898" s="88"/>
      <c r="GG1898" s="88"/>
      <c r="GH1898" s="88"/>
      <c r="GI1898" s="88"/>
      <c r="GJ1898" s="88"/>
      <c r="GK1898" s="88"/>
      <c r="GL1898" s="88"/>
      <c r="GM1898" s="88"/>
      <c r="GN1898" s="88"/>
    </row>
    <row r="1899" spans="1:196" s="195" customFormat="1">
      <c r="A1899" s="4"/>
      <c r="B1899" s="194"/>
      <c r="C1899" s="194"/>
      <c r="D1899" s="194"/>
      <c r="E1899" s="88"/>
      <c r="F1899" s="202"/>
      <c r="G1899" s="202"/>
      <c r="I1899" s="88"/>
      <c r="J1899" s="88"/>
      <c r="K1899" s="203"/>
      <c r="L1899" s="88"/>
      <c r="M1899" s="204"/>
      <c r="N1899" s="88"/>
      <c r="O1899" s="204"/>
      <c r="P1899" s="205"/>
      <c r="Q1899" s="88"/>
      <c r="R1899" s="88"/>
      <c r="S1899" s="88"/>
      <c r="T1899" s="88"/>
      <c r="U1899" s="88"/>
      <c r="V1899" s="88"/>
      <c r="W1899" s="88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  <c r="CB1899" s="40"/>
      <c r="CC1899" s="40"/>
      <c r="CD1899" s="40"/>
      <c r="CE1899" s="40"/>
      <c r="CF1899" s="40"/>
      <c r="CG1899" s="40"/>
      <c r="CH1899" s="40"/>
      <c r="CI1899" s="40"/>
      <c r="CJ1899" s="40"/>
      <c r="CK1899" s="40"/>
      <c r="CL1899" s="40"/>
      <c r="CM1899" s="40"/>
      <c r="CN1899" s="40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  <c r="FQ1899" s="40"/>
      <c r="FR1899" s="40"/>
      <c r="FS1899" s="40"/>
      <c r="FT1899" s="40"/>
      <c r="FU1899" s="40"/>
      <c r="FV1899" s="40"/>
      <c r="FW1899" s="40"/>
      <c r="FX1899" s="40"/>
      <c r="FY1899" s="40"/>
      <c r="FZ1899" s="40"/>
      <c r="GA1899" s="40"/>
      <c r="GB1899" s="40"/>
      <c r="GC1899" s="40"/>
      <c r="GD1899" s="40"/>
      <c r="GE1899" s="88"/>
      <c r="GF1899" s="88"/>
      <c r="GG1899" s="88"/>
      <c r="GH1899" s="88"/>
      <c r="GI1899" s="88"/>
      <c r="GJ1899" s="88"/>
      <c r="GK1899" s="88"/>
      <c r="GL1899" s="88"/>
      <c r="GM1899" s="88"/>
      <c r="GN1899" s="88"/>
    </row>
    <row r="1900" spans="1:196" s="195" customFormat="1">
      <c r="A1900" s="4"/>
      <c r="B1900" s="194"/>
      <c r="C1900" s="194"/>
      <c r="D1900" s="194"/>
      <c r="E1900" s="88"/>
      <c r="F1900" s="202"/>
      <c r="G1900" s="202"/>
      <c r="I1900" s="88"/>
      <c r="J1900" s="88"/>
      <c r="K1900" s="203"/>
      <c r="L1900" s="88"/>
      <c r="M1900" s="204"/>
      <c r="N1900" s="88"/>
      <c r="O1900" s="204"/>
      <c r="P1900" s="205"/>
      <c r="Q1900" s="88"/>
      <c r="R1900" s="88"/>
      <c r="S1900" s="88"/>
      <c r="T1900" s="88"/>
      <c r="U1900" s="88"/>
      <c r="V1900" s="88"/>
      <c r="W1900" s="88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  <c r="CB1900" s="40"/>
      <c r="CC1900" s="40"/>
      <c r="CD1900" s="40"/>
      <c r="CE1900" s="40"/>
      <c r="CF1900" s="40"/>
      <c r="CG1900" s="40"/>
      <c r="CH1900" s="40"/>
      <c r="CI1900" s="40"/>
      <c r="CJ1900" s="40"/>
      <c r="CK1900" s="40"/>
      <c r="CL1900" s="40"/>
      <c r="CM1900" s="40"/>
      <c r="CN1900" s="40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  <c r="FQ1900" s="40"/>
      <c r="FR1900" s="40"/>
      <c r="FS1900" s="40"/>
      <c r="FT1900" s="40"/>
      <c r="FU1900" s="40"/>
      <c r="FV1900" s="40"/>
      <c r="FW1900" s="40"/>
      <c r="FX1900" s="40"/>
      <c r="FY1900" s="40"/>
      <c r="FZ1900" s="40"/>
      <c r="GA1900" s="40"/>
      <c r="GB1900" s="40"/>
      <c r="GC1900" s="40"/>
      <c r="GD1900" s="40"/>
      <c r="GE1900" s="88"/>
      <c r="GF1900" s="88"/>
      <c r="GG1900" s="88"/>
      <c r="GH1900" s="88"/>
      <c r="GI1900" s="88"/>
      <c r="GJ1900" s="88"/>
      <c r="GK1900" s="88"/>
      <c r="GL1900" s="88"/>
      <c r="GM1900" s="88"/>
      <c r="GN1900" s="88"/>
    </row>
    <row r="1901" spans="1:196" s="195" customFormat="1">
      <c r="A1901" s="4"/>
      <c r="B1901" s="194"/>
      <c r="C1901" s="194"/>
      <c r="D1901" s="194"/>
      <c r="E1901" s="88"/>
      <c r="F1901" s="202"/>
      <c r="G1901" s="202"/>
      <c r="I1901" s="88"/>
      <c r="J1901" s="88"/>
      <c r="K1901" s="203"/>
      <c r="L1901" s="88"/>
      <c r="M1901" s="204"/>
      <c r="N1901" s="88"/>
      <c r="O1901" s="204"/>
      <c r="P1901" s="205"/>
      <c r="Q1901" s="88"/>
      <c r="R1901" s="88"/>
      <c r="S1901" s="88"/>
      <c r="T1901" s="88"/>
      <c r="U1901" s="88"/>
      <c r="V1901" s="88"/>
      <c r="W1901" s="88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  <c r="CB1901" s="40"/>
      <c r="CC1901" s="40"/>
      <c r="CD1901" s="40"/>
      <c r="CE1901" s="40"/>
      <c r="CF1901" s="40"/>
      <c r="CG1901" s="40"/>
      <c r="CH1901" s="40"/>
      <c r="CI1901" s="40"/>
      <c r="CJ1901" s="40"/>
      <c r="CK1901" s="40"/>
      <c r="CL1901" s="40"/>
      <c r="CM1901" s="40"/>
      <c r="CN1901" s="40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  <c r="FQ1901" s="40"/>
      <c r="FR1901" s="40"/>
      <c r="FS1901" s="40"/>
      <c r="FT1901" s="40"/>
      <c r="FU1901" s="40"/>
      <c r="FV1901" s="40"/>
      <c r="FW1901" s="40"/>
      <c r="FX1901" s="40"/>
      <c r="FY1901" s="40"/>
      <c r="FZ1901" s="40"/>
      <c r="GA1901" s="40"/>
      <c r="GB1901" s="40"/>
      <c r="GC1901" s="40"/>
      <c r="GD1901" s="40"/>
      <c r="GE1901" s="88"/>
      <c r="GF1901" s="88"/>
      <c r="GG1901" s="88"/>
      <c r="GH1901" s="88"/>
      <c r="GI1901" s="88"/>
      <c r="GJ1901" s="88"/>
      <c r="GK1901" s="88"/>
      <c r="GL1901" s="88"/>
      <c r="GM1901" s="88"/>
      <c r="GN1901" s="88"/>
    </row>
    <row r="1902" spans="1:196" s="195" customFormat="1">
      <c r="A1902" s="4"/>
      <c r="B1902" s="194"/>
      <c r="C1902" s="194"/>
      <c r="D1902" s="194"/>
      <c r="E1902" s="88"/>
      <c r="F1902" s="202"/>
      <c r="G1902" s="202"/>
      <c r="I1902" s="88"/>
      <c r="J1902" s="88"/>
      <c r="K1902" s="203"/>
      <c r="L1902" s="88"/>
      <c r="M1902" s="204"/>
      <c r="N1902" s="88"/>
      <c r="O1902" s="204"/>
      <c r="P1902" s="205"/>
      <c r="Q1902" s="88"/>
      <c r="R1902" s="88"/>
      <c r="S1902" s="88"/>
      <c r="T1902" s="88"/>
      <c r="U1902" s="88"/>
      <c r="V1902" s="88"/>
      <c r="W1902" s="88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  <c r="CB1902" s="40"/>
      <c r="CC1902" s="40"/>
      <c r="CD1902" s="40"/>
      <c r="CE1902" s="40"/>
      <c r="CF1902" s="40"/>
      <c r="CG1902" s="40"/>
      <c r="CH1902" s="40"/>
      <c r="CI1902" s="40"/>
      <c r="CJ1902" s="40"/>
      <c r="CK1902" s="40"/>
      <c r="CL1902" s="40"/>
      <c r="CM1902" s="40"/>
      <c r="CN1902" s="40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  <c r="FQ1902" s="40"/>
      <c r="FR1902" s="40"/>
      <c r="FS1902" s="40"/>
      <c r="FT1902" s="40"/>
      <c r="FU1902" s="40"/>
      <c r="FV1902" s="40"/>
      <c r="FW1902" s="40"/>
      <c r="FX1902" s="40"/>
      <c r="FY1902" s="40"/>
      <c r="FZ1902" s="40"/>
      <c r="GA1902" s="40"/>
      <c r="GB1902" s="40"/>
      <c r="GC1902" s="40"/>
      <c r="GD1902" s="40"/>
      <c r="GE1902" s="88"/>
      <c r="GF1902" s="88"/>
      <c r="GG1902" s="88"/>
      <c r="GH1902" s="88"/>
      <c r="GI1902" s="88"/>
      <c r="GJ1902" s="88"/>
      <c r="GK1902" s="88"/>
      <c r="GL1902" s="88"/>
      <c r="GM1902" s="88"/>
      <c r="GN1902" s="88"/>
    </row>
    <row r="1903" spans="1:196" s="195" customFormat="1">
      <c r="A1903" s="4"/>
      <c r="B1903" s="194"/>
      <c r="C1903" s="194"/>
      <c r="D1903" s="194"/>
      <c r="E1903" s="88"/>
      <c r="F1903" s="202"/>
      <c r="G1903" s="202"/>
      <c r="I1903" s="88"/>
      <c r="J1903" s="88"/>
      <c r="K1903" s="203"/>
      <c r="L1903" s="88"/>
      <c r="M1903" s="204"/>
      <c r="N1903" s="88"/>
      <c r="O1903" s="204"/>
      <c r="P1903" s="205"/>
      <c r="Q1903" s="88"/>
      <c r="R1903" s="88"/>
      <c r="S1903" s="88"/>
      <c r="T1903" s="88"/>
      <c r="U1903" s="88"/>
      <c r="V1903" s="88"/>
      <c r="W1903" s="88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  <c r="CB1903" s="40"/>
      <c r="CC1903" s="40"/>
      <c r="CD1903" s="40"/>
      <c r="CE1903" s="40"/>
      <c r="CF1903" s="40"/>
      <c r="CG1903" s="40"/>
      <c r="CH1903" s="40"/>
      <c r="CI1903" s="40"/>
      <c r="CJ1903" s="40"/>
      <c r="CK1903" s="40"/>
      <c r="CL1903" s="40"/>
      <c r="CM1903" s="40"/>
      <c r="CN1903" s="40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  <c r="FQ1903" s="40"/>
      <c r="FR1903" s="40"/>
      <c r="FS1903" s="40"/>
      <c r="FT1903" s="40"/>
      <c r="FU1903" s="40"/>
      <c r="FV1903" s="40"/>
      <c r="FW1903" s="40"/>
      <c r="FX1903" s="40"/>
      <c r="FY1903" s="40"/>
      <c r="FZ1903" s="40"/>
      <c r="GA1903" s="40"/>
      <c r="GB1903" s="40"/>
      <c r="GC1903" s="40"/>
      <c r="GD1903" s="40"/>
      <c r="GE1903" s="88"/>
      <c r="GF1903" s="88"/>
      <c r="GG1903" s="88"/>
      <c r="GH1903" s="88"/>
      <c r="GI1903" s="88"/>
      <c r="GJ1903" s="88"/>
      <c r="GK1903" s="88"/>
      <c r="GL1903" s="88"/>
      <c r="GM1903" s="88"/>
      <c r="GN1903" s="88"/>
    </row>
    <row r="1904" spans="1:196" s="195" customFormat="1">
      <c r="A1904" s="4"/>
      <c r="B1904" s="194"/>
      <c r="C1904" s="194"/>
      <c r="D1904" s="194"/>
      <c r="E1904" s="88"/>
      <c r="F1904" s="202"/>
      <c r="G1904" s="202"/>
      <c r="I1904" s="88"/>
      <c r="J1904" s="88"/>
      <c r="K1904" s="203"/>
      <c r="L1904" s="88"/>
      <c r="M1904" s="204"/>
      <c r="N1904" s="88"/>
      <c r="O1904" s="204"/>
      <c r="P1904" s="205"/>
      <c r="Q1904" s="88"/>
      <c r="R1904" s="88"/>
      <c r="S1904" s="88"/>
      <c r="T1904" s="88"/>
      <c r="U1904" s="88"/>
      <c r="V1904" s="88"/>
      <c r="W1904" s="88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  <c r="CB1904" s="40"/>
      <c r="CC1904" s="40"/>
      <c r="CD1904" s="40"/>
      <c r="CE1904" s="40"/>
      <c r="CF1904" s="40"/>
      <c r="CG1904" s="40"/>
      <c r="CH1904" s="40"/>
      <c r="CI1904" s="40"/>
      <c r="CJ1904" s="40"/>
      <c r="CK1904" s="40"/>
      <c r="CL1904" s="40"/>
      <c r="CM1904" s="40"/>
      <c r="CN1904" s="40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  <c r="FQ1904" s="40"/>
      <c r="FR1904" s="40"/>
      <c r="FS1904" s="40"/>
      <c r="FT1904" s="40"/>
      <c r="FU1904" s="40"/>
      <c r="FV1904" s="40"/>
      <c r="FW1904" s="40"/>
      <c r="FX1904" s="40"/>
      <c r="FY1904" s="40"/>
      <c r="FZ1904" s="40"/>
      <c r="GA1904" s="40"/>
      <c r="GB1904" s="40"/>
      <c r="GC1904" s="40"/>
      <c r="GD1904" s="40"/>
      <c r="GE1904" s="88"/>
      <c r="GF1904" s="88"/>
      <c r="GG1904" s="88"/>
      <c r="GH1904" s="88"/>
      <c r="GI1904" s="88"/>
      <c r="GJ1904" s="88"/>
      <c r="GK1904" s="88"/>
      <c r="GL1904" s="88"/>
      <c r="GM1904" s="88"/>
      <c r="GN1904" s="88"/>
    </row>
    <row r="1905" spans="1:196" s="195" customFormat="1">
      <c r="A1905" s="4"/>
      <c r="B1905" s="194"/>
      <c r="C1905" s="194"/>
      <c r="D1905" s="194"/>
      <c r="E1905" s="88"/>
      <c r="F1905" s="202"/>
      <c r="G1905" s="202"/>
      <c r="I1905" s="88"/>
      <c r="J1905" s="88"/>
      <c r="K1905" s="203"/>
      <c r="L1905" s="88"/>
      <c r="M1905" s="204"/>
      <c r="N1905" s="88"/>
      <c r="O1905" s="204"/>
      <c r="P1905" s="205"/>
      <c r="Q1905" s="88"/>
      <c r="R1905" s="88"/>
      <c r="S1905" s="88"/>
      <c r="T1905" s="88"/>
      <c r="U1905" s="88"/>
      <c r="V1905" s="88"/>
      <c r="W1905" s="88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  <c r="CB1905" s="40"/>
      <c r="CC1905" s="40"/>
      <c r="CD1905" s="40"/>
      <c r="CE1905" s="40"/>
      <c r="CF1905" s="40"/>
      <c r="CG1905" s="40"/>
      <c r="CH1905" s="40"/>
      <c r="CI1905" s="40"/>
      <c r="CJ1905" s="40"/>
      <c r="CK1905" s="40"/>
      <c r="CL1905" s="40"/>
      <c r="CM1905" s="40"/>
      <c r="CN1905" s="40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  <c r="FQ1905" s="40"/>
      <c r="FR1905" s="40"/>
      <c r="FS1905" s="40"/>
      <c r="FT1905" s="40"/>
      <c r="FU1905" s="40"/>
      <c r="FV1905" s="40"/>
      <c r="FW1905" s="40"/>
      <c r="FX1905" s="40"/>
      <c r="FY1905" s="40"/>
      <c r="FZ1905" s="40"/>
      <c r="GA1905" s="40"/>
      <c r="GB1905" s="40"/>
      <c r="GC1905" s="40"/>
      <c r="GD1905" s="40"/>
      <c r="GE1905" s="88"/>
      <c r="GF1905" s="88"/>
      <c r="GG1905" s="88"/>
      <c r="GH1905" s="88"/>
      <c r="GI1905" s="88"/>
      <c r="GJ1905" s="88"/>
      <c r="GK1905" s="88"/>
      <c r="GL1905" s="88"/>
      <c r="GM1905" s="88"/>
      <c r="GN1905" s="88"/>
    </row>
    <row r="1906" spans="1:196" s="195" customFormat="1">
      <c r="A1906" s="4"/>
      <c r="B1906" s="194"/>
      <c r="C1906" s="194"/>
      <c r="D1906" s="194"/>
      <c r="E1906" s="88"/>
      <c r="F1906" s="202"/>
      <c r="G1906" s="202"/>
      <c r="I1906" s="88"/>
      <c r="J1906" s="88"/>
      <c r="K1906" s="203"/>
      <c r="L1906" s="88"/>
      <c r="M1906" s="204"/>
      <c r="N1906" s="88"/>
      <c r="O1906" s="204"/>
      <c r="P1906" s="205"/>
      <c r="Q1906" s="88"/>
      <c r="R1906" s="88"/>
      <c r="S1906" s="88"/>
      <c r="T1906" s="88"/>
      <c r="U1906" s="88"/>
      <c r="V1906" s="88"/>
      <c r="W1906" s="88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  <c r="CB1906" s="40"/>
      <c r="CC1906" s="40"/>
      <c r="CD1906" s="40"/>
      <c r="CE1906" s="40"/>
      <c r="CF1906" s="40"/>
      <c r="CG1906" s="40"/>
      <c r="CH1906" s="40"/>
      <c r="CI1906" s="40"/>
      <c r="CJ1906" s="40"/>
      <c r="CK1906" s="40"/>
      <c r="CL1906" s="40"/>
      <c r="CM1906" s="40"/>
      <c r="CN1906" s="40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  <c r="FQ1906" s="40"/>
      <c r="FR1906" s="40"/>
      <c r="FS1906" s="40"/>
      <c r="FT1906" s="40"/>
      <c r="FU1906" s="40"/>
      <c r="FV1906" s="40"/>
      <c r="FW1906" s="40"/>
      <c r="FX1906" s="40"/>
      <c r="FY1906" s="40"/>
      <c r="FZ1906" s="40"/>
      <c r="GA1906" s="40"/>
      <c r="GB1906" s="40"/>
      <c r="GC1906" s="40"/>
      <c r="GD1906" s="40"/>
      <c r="GE1906" s="88"/>
      <c r="GF1906" s="88"/>
      <c r="GG1906" s="88"/>
      <c r="GH1906" s="88"/>
      <c r="GI1906" s="88"/>
      <c r="GJ1906" s="88"/>
      <c r="GK1906" s="88"/>
      <c r="GL1906" s="88"/>
      <c r="GM1906" s="88"/>
      <c r="GN1906" s="88"/>
    </row>
    <row r="1907" spans="1:196" s="195" customFormat="1">
      <c r="A1907" s="4"/>
      <c r="B1907" s="194"/>
      <c r="C1907" s="194"/>
      <c r="D1907" s="194"/>
      <c r="E1907" s="88"/>
      <c r="F1907" s="202"/>
      <c r="G1907" s="202"/>
      <c r="I1907" s="88"/>
      <c r="J1907" s="88"/>
      <c r="K1907" s="203"/>
      <c r="L1907" s="88"/>
      <c r="M1907" s="204"/>
      <c r="N1907" s="88"/>
      <c r="O1907" s="204"/>
      <c r="P1907" s="205"/>
      <c r="Q1907" s="88"/>
      <c r="R1907" s="88"/>
      <c r="S1907" s="88"/>
      <c r="T1907" s="88"/>
      <c r="U1907" s="88"/>
      <c r="V1907" s="88"/>
      <c r="W1907" s="88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  <c r="CB1907" s="40"/>
      <c r="CC1907" s="40"/>
      <c r="CD1907" s="40"/>
      <c r="CE1907" s="40"/>
      <c r="CF1907" s="40"/>
      <c r="CG1907" s="40"/>
      <c r="CH1907" s="40"/>
      <c r="CI1907" s="40"/>
      <c r="CJ1907" s="40"/>
      <c r="CK1907" s="40"/>
      <c r="CL1907" s="40"/>
      <c r="CM1907" s="40"/>
      <c r="CN1907" s="40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  <c r="FQ1907" s="40"/>
      <c r="FR1907" s="40"/>
      <c r="FS1907" s="40"/>
      <c r="FT1907" s="40"/>
      <c r="FU1907" s="40"/>
      <c r="FV1907" s="40"/>
      <c r="FW1907" s="40"/>
      <c r="FX1907" s="40"/>
      <c r="FY1907" s="40"/>
      <c r="FZ1907" s="40"/>
      <c r="GA1907" s="40"/>
      <c r="GB1907" s="40"/>
      <c r="GC1907" s="40"/>
      <c r="GD1907" s="40"/>
      <c r="GE1907" s="88"/>
      <c r="GF1907" s="88"/>
      <c r="GG1907" s="88"/>
      <c r="GH1907" s="88"/>
      <c r="GI1907" s="88"/>
      <c r="GJ1907" s="88"/>
      <c r="GK1907" s="88"/>
      <c r="GL1907" s="88"/>
      <c r="GM1907" s="88"/>
      <c r="GN1907" s="88"/>
    </row>
    <row r="1908" spans="1:196" s="195" customFormat="1">
      <c r="A1908" s="4"/>
      <c r="B1908" s="194"/>
      <c r="C1908" s="194"/>
      <c r="D1908" s="194"/>
      <c r="E1908" s="88"/>
      <c r="F1908" s="202"/>
      <c r="G1908" s="202"/>
      <c r="I1908" s="88"/>
      <c r="J1908" s="88"/>
      <c r="K1908" s="203"/>
      <c r="L1908" s="88"/>
      <c r="M1908" s="204"/>
      <c r="N1908" s="88"/>
      <c r="O1908" s="204"/>
      <c r="P1908" s="205"/>
      <c r="Q1908" s="88"/>
      <c r="R1908" s="88"/>
      <c r="S1908" s="88"/>
      <c r="T1908" s="88"/>
      <c r="U1908" s="88"/>
      <c r="V1908" s="88"/>
      <c r="W1908" s="88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  <c r="CB1908" s="40"/>
      <c r="CC1908" s="40"/>
      <c r="CD1908" s="40"/>
      <c r="CE1908" s="40"/>
      <c r="CF1908" s="40"/>
      <c r="CG1908" s="40"/>
      <c r="CH1908" s="40"/>
      <c r="CI1908" s="40"/>
      <c r="CJ1908" s="40"/>
      <c r="CK1908" s="40"/>
      <c r="CL1908" s="40"/>
      <c r="CM1908" s="40"/>
      <c r="CN1908" s="40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  <c r="FQ1908" s="40"/>
      <c r="FR1908" s="40"/>
      <c r="FS1908" s="40"/>
      <c r="FT1908" s="40"/>
      <c r="FU1908" s="40"/>
      <c r="FV1908" s="40"/>
      <c r="FW1908" s="40"/>
      <c r="FX1908" s="40"/>
      <c r="FY1908" s="40"/>
      <c r="FZ1908" s="40"/>
      <c r="GA1908" s="40"/>
      <c r="GB1908" s="40"/>
      <c r="GC1908" s="40"/>
      <c r="GD1908" s="40"/>
      <c r="GE1908" s="88"/>
      <c r="GF1908" s="88"/>
      <c r="GG1908" s="88"/>
      <c r="GH1908" s="88"/>
      <c r="GI1908" s="88"/>
      <c r="GJ1908" s="88"/>
      <c r="GK1908" s="88"/>
      <c r="GL1908" s="88"/>
      <c r="GM1908" s="88"/>
      <c r="GN1908" s="88"/>
    </row>
    <row r="1909" spans="1:196" s="195" customFormat="1">
      <c r="A1909" s="4"/>
      <c r="B1909" s="194"/>
      <c r="C1909" s="194"/>
      <c r="D1909" s="194"/>
      <c r="E1909" s="88"/>
      <c r="F1909" s="202"/>
      <c r="G1909" s="202"/>
      <c r="I1909" s="88"/>
      <c r="J1909" s="88"/>
      <c r="K1909" s="203"/>
      <c r="L1909" s="88"/>
      <c r="M1909" s="204"/>
      <c r="N1909" s="88"/>
      <c r="O1909" s="204"/>
      <c r="P1909" s="205"/>
      <c r="Q1909" s="88"/>
      <c r="R1909" s="88"/>
      <c r="S1909" s="88"/>
      <c r="T1909" s="88"/>
      <c r="U1909" s="88"/>
      <c r="V1909" s="88"/>
      <c r="W1909" s="88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  <c r="CG1909" s="40"/>
      <c r="CH1909" s="40"/>
      <c r="CI1909" s="40"/>
      <c r="CJ1909" s="40"/>
      <c r="CK1909" s="40"/>
      <c r="CL1909" s="40"/>
      <c r="CM1909" s="40"/>
      <c r="CN1909" s="40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  <c r="FQ1909" s="40"/>
      <c r="FR1909" s="40"/>
      <c r="FS1909" s="40"/>
      <c r="FT1909" s="40"/>
      <c r="FU1909" s="40"/>
      <c r="FV1909" s="40"/>
      <c r="FW1909" s="40"/>
      <c r="FX1909" s="40"/>
      <c r="FY1909" s="40"/>
      <c r="FZ1909" s="40"/>
      <c r="GA1909" s="40"/>
      <c r="GB1909" s="40"/>
      <c r="GC1909" s="40"/>
      <c r="GD1909" s="40"/>
      <c r="GE1909" s="88"/>
      <c r="GF1909" s="88"/>
      <c r="GG1909" s="88"/>
      <c r="GH1909" s="88"/>
      <c r="GI1909" s="88"/>
      <c r="GJ1909" s="88"/>
      <c r="GK1909" s="88"/>
      <c r="GL1909" s="88"/>
      <c r="GM1909" s="88"/>
      <c r="GN1909" s="88"/>
    </row>
    <row r="1910" spans="1:196" s="195" customFormat="1">
      <c r="A1910" s="4"/>
      <c r="B1910" s="194"/>
      <c r="C1910" s="194"/>
      <c r="D1910" s="194"/>
      <c r="E1910" s="88"/>
      <c r="F1910" s="202"/>
      <c r="G1910" s="202"/>
      <c r="I1910" s="88"/>
      <c r="J1910" s="88"/>
      <c r="K1910" s="203"/>
      <c r="L1910" s="88"/>
      <c r="M1910" s="204"/>
      <c r="N1910" s="88"/>
      <c r="O1910" s="204"/>
      <c r="P1910" s="205"/>
      <c r="Q1910" s="88"/>
      <c r="R1910" s="88"/>
      <c r="S1910" s="88"/>
      <c r="T1910" s="88"/>
      <c r="U1910" s="88"/>
      <c r="V1910" s="88"/>
      <c r="W1910" s="88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  <c r="CB1910" s="40"/>
      <c r="CC1910" s="40"/>
      <c r="CD1910" s="40"/>
      <c r="CE1910" s="40"/>
      <c r="CF1910" s="40"/>
      <c r="CG1910" s="40"/>
      <c r="CH1910" s="40"/>
      <c r="CI1910" s="40"/>
      <c r="CJ1910" s="40"/>
      <c r="CK1910" s="40"/>
      <c r="CL1910" s="40"/>
      <c r="CM1910" s="40"/>
      <c r="CN1910" s="40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  <c r="FQ1910" s="40"/>
      <c r="FR1910" s="40"/>
      <c r="FS1910" s="40"/>
      <c r="FT1910" s="40"/>
      <c r="FU1910" s="40"/>
      <c r="FV1910" s="40"/>
      <c r="FW1910" s="40"/>
      <c r="FX1910" s="40"/>
      <c r="FY1910" s="40"/>
      <c r="FZ1910" s="40"/>
      <c r="GA1910" s="40"/>
      <c r="GB1910" s="40"/>
      <c r="GC1910" s="40"/>
      <c r="GD1910" s="40"/>
      <c r="GE1910" s="88"/>
      <c r="GF1910" s="88"/>
      <c r="GG1910" s="88"/>
      <c r="GH1910" s="88"/>
      <c r="GI1910" s="88"/>
      <c r="GJ1910" s="88"/>
      <c r="GK1910" s="88"/>
      <c r="GL1910" s="88"/>
      <c r="GM1910" s="88"/>
      <c r="GN1910" s="88"/>
    </row>
    <row r="1911" spans="1:196" s="195" customFormat="1">
      <c r="A1911" s="4"/>
      <c r="B1911" s="194"/>
      <c r="C1911" s="194"/>
      <c r="D1911" s="194"/>
      <c r="E1911" s="88"/>
      <c r="F1911" s="202"/>
      <c r="G1911" s="202"/>
      <c r="I1911" s="88"/>
      <c r="J1911" s="88"/>
      <c r="K1911" s="203"/>
      <c r="L1911" s="88"/>
      <c r="M1911" s="204"/>
      <c r="N1911" s="88"/>
      <c r="O1911" s="204"/>
      <c r="P1911" s="205"/>
      <c r="Q1911" s="88"/>
      <c r="R1911" s="88"/>
      <c r="S1911" s="88"/>
      <c r="T1911" s="88"/>
      <c r="U1911" s="88"/>
      <c r="V1911" s="88"/>
      <c r="W1911" s="88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  <c r="CB1911" s="40"/>
      <c r="CC1911" s="40"/>
      <c r="CD1911" s="40"/>
      <c r="CE1911" s="40"/>
      <c r="CF1911" s="40"/>
      <c r="CG1911" s="40"/>
      <c r="CH1911" s="40"/>
      <c r="CI1911" s="40"/>
      <c r="CJ1911" s="40"/>
      <c r="CK1911" s="40"/>
      <c r="CL1911" s="40"/>
      <c r="CM1911" s="40"/>
      <c r="CN1911" s="40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  <c r="FQ1911" s="40"/>
      <c r="FR1911" s="40"/>
      <c r="FS1911" s="40"/>
      <c r="FT1911" s="40"/>
      <c r="FU1911" s="40"/>
      <c r="FV1911" s="40"/>
      <c r="FW1911" s="40"/>
      <c r="FX1911" s="40"/>
      <c r="FY1911" s="40"/>
      <c r="FZ1911" s="40"/>
      <c r="GA1911" s="40"/>
      <c r="GB1911" s="40"/>
      <c r="GC1911" s="40"/>
      <c r="GD1911" s="40"/>
      <c r="GE1911" s="88"/>
      <c r="GF1911" s="88"/>
      <c r="GG1911" s="88"/>
      <c r="GH1911" s="88"/>
      <c r="GI1911" s="88"/>
      <c r="GJ1911" s="88"/>
      <c r="GK1911" s="88"/>
      <c r="GL1911" s="88"/>
      <c r="GM1911" s="88"/>
      <c r="GN1911" s="88"/>
    </row>
    <row r="1912" spans="1:196" s="195" customFormat="1">
      <c r="A1912" s="4"/>
      <c r="B1912" s="194"/>
      <c r="C1912" s="194"/>
      <c r="D1912" s="194"/>
      <c r="E1912" s="88"/>
      <c r="F1912" s="202"/>
      <c r="G1912" s="202"/>
      <c r="I1912" s="88"/>
      <c r="J1912" s="88"/>
      <c r="K1912" s="203"/>
      <c r="L1912" s="88"/>
      <c r="M1912" s="204"/>
      <c r="N1912" s="88"/>
      <c r="O1912" s="204"/>
      <c r="P1912" s="205"/>
      <c r="Q1912" s="88"/>
      <c r="R1912" s="88"/>
      <c r="S1912" s="88"/>
      <c r="T1912" s="88"/>
      <c r="U1912" s="88"/>
      <c r="V1912" s="88"/>
      <c r="W1912" s="88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  <c r="CB1912" s="40"/>
      <c r="CC1912" s="40"/>
      <c r="CD1912" s="40"/>
      <c r="CE1912" s="40"/>
      <c r="CF1912" s="40"/>
      <c r="CG1912" s="40"/>
      <c r="CH1912" s="40"/>
      <c r="CI1912" s="40"/>
      <c r="CJ1912" s="40"/>
      <c r="CK1912" s="40"/>
      <c r="CL1912" s="40"/>
      <c r="CM1912" s="40"/>
      <c r="CN1912" s="40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  <c r="FQ1912" s="40"/>
      <c r="FR1912" s="40"/>
      <c r="FS1912" s="40"/>
      <c r="FT1912" s="40"/>
      <c r="FU1912" s="40"/>
      <c r="FV1912" s="40"/>
      <c r="FW1912" s="40"/>
      <c r="FX1912" s="40"/>
      <c r="FY1912" s="40"/>
      <c r="FZ1912" s="40"/>
      <c r="GA1912" s="40"/>
      <c r="GB1912" s="40"/>
      <c r="GC1912" s="40"/>
      <c r="GD1912" s="40"/>
      <c r="GE1912" s="88"/>
      <c r="GF1912" s="88"/>
      <c r="GG1912" s="88"/>
      <c r="GH1912" s="88"/>
      <c r="GI1912" s="88"/>
      <c r="GJ1912" s="88"/>
      <c r="GK1912" s="88"/>
      <c r="GL1912" s="88"/>
      <c r="GM1912" s="88"/>
      <c r="GN1912" s="88"/>
    </row>
    <row r="1913" spans="1:196" s="195" customFormat="1">
      <c r="A1913" s="4"/>
      <c r="B1913" s="194"/>
      <c r="C1913" s="194"/>
      <c r="D1913" s="194"/>
      <c r="E1913" s="88"/>
      <c r="F1913" s="202"/>
      <c r="G1913" s="202"/>
      <c r="I1913" s="88"/>
      <c r="J1913" s="88"/>
      <c r="K1913" s="203"/>
      <c r="L1913" s="88"/>
      <c r="M1913" s="204"/>
      <c r="N1913" s="88"/>
      <c r="O1913" s="204"/>
      <c r="P1913" s="205"/>
      <c r="Q1913" s="88"/>
      <c r="R1913" s="88"/>
      <c r="S1913" s="88"/>
      <c r="T1913" s="88"/>
      <c r="U1913" s="88"/>
      <c r="V1913" s="88"/>
      <c r="W1913" s="88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  <c r="CB1913" s="40"/>
      <c r="CC1913" s="40"/>
      <c r="CD1913" s="40"/>
      <c r="CE1913" s="40"/>
      <c r="CF1913" s="40"/>
      <c r="CG1913" s="40"/>
      <c r="CH1913" s="40"/>
      <c r="CI1913" s="40"/>
      <c r="CJ1913" s="40"/>
      <c r="CK1913" s="40"/>
      <c r="CL1913" s="40"/>
      <c r="CM1913" s="40"/>
      <c r="CN1913" s="40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  <c r="FQ1913" s="40"/>
      <c r="FR1913" s="40"/>
      <c r="FS1913" s="40"/>
      <c r="FT1913" s="40"/>
      <c r="FU1913" s="40"/>
      <c r="FV1913" s="40"/>
      <c r="FW1913" s="40"/>
      <c r="FX1913" s="40"/>
      <c r="FY1913" s="40"/>
      <c r="FZ1913" s="40"/>
      <c r="GA1913" s="40"/>
      <c r="GB1913" s="40"/>
      <c r="GC1913" s="40"/>
      <c r="GD1913" s="40"/>
      <c r="GE1913" s="88"/>
      <c r="GF1913" s="88"/>
      <c r="GG1913" s="88"/>
      <c r="GH1913" s="88"/>
      <c r="GI1913" s="88"/>
      <c r="GJ1913" s="88"/>
      <c r="GK1913" s="88"/>
      <c r="GL1913" s="88"/>
      <c r="GM1913" s="88"/>
      <c r="GN1913" s="88"/>
    </row>
    <row r="1914" spans="1:196" s="195" customFormat="1">
      <c r="A1914" s="4"/>
      <c r="B1914" s="194"/>
      <c r="C1914" s="194"/>
      <c r="D1914" s="194"/>
      <c r="E1914" s="88"/>
      <c r="F1914" s="202"/>
      <c r="G1914" s="202"/>
      <c r="I1914" s="88"/>
      <c r="J1914" s="88"/>
      <c r="K1914" s="203"/>
      <c r="L1914" s="88"/>
      <c r="M1914" s="204"/>
      <c r="N1914" s="88"/>
      <c r="O1914" s="204"/>
      <c r="P1914" s="205"/>
      <c r="Q1914" s="88"/>
      <c r="R1914" s="88"/>
      <c r="S1914" s="88"/>
      <c r="T1914" s="88"/>
      <c r="U1914" s="88"/>
      <c r="V1914" s="88"/>
      <c r="W1914" s="88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  <c r="CB1914" s="40"/>
      <c r="CC1914" s="40"/>
      <c r="CD1914" s="40"/>
      <c r="CE1914" s="40"/>
      <c r="CF1914" s="40"/>
      <c r="CG1914" s="40"/>
      <c r="CH1914" s="40"/>
      <c r="CI1914" s="40"/>
      <c r="CJ1914" s="40"/>
      <c r="CK1914" s="40"/>
      <c r="CL1914" s="40"/>
      <c r="CM1914" s="40"/>
      <c r="CN1914" s="40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  <c r="FQ1914" s="40"/>
      <c r="FR1914" s="40"/>
      <c r="FS1914" s="40"/>
      <c r="FT1914" s="40"/>
      <c r="FU1914" s="40"/>
      <c r="FV1914" s="40"/>
      <c r="FW1914" s="40"/>
      <c r="FX1914" s="40"/>
      <c r="FY1914" s="40"/>
      <c r="FZ1914" s="40"/>
      <c r="GA1914" s="40"/>
      <c r="GB1914" s="40"/>
      <c r="GC1914" s="40"/>
      <c r="GD1914" s="40"/>
      <c r="GE1914" s="88"/>
      <c r="GF1914" s="88"/>
      <c r="GG1914" s="88"/>
      <c r="GH1914" s="88"/>
      <c r="GI1914" s="88"/>
      <c r="GJ1914" s="88"/>
      <c r="GK1914" s="88"/>
      <c r="GL1914" s="88"/>
      <c r="GM1914" s="88"/>
      <c r="GN1914" s="88"/>
    </row>
    <row r="1915" spans="1:196" s="195" customFormat="1">
      <c r="A1915" s="4"/>
      <c r="B1915" s="194"/>
      <c r="C1915" s="194"/>
      <c r="D1915" s="194"/>
      <c r="E1915" s="88"/>
      <c r="F1915" s="202"/>
      <c r="G1915" s="202"/>
      <c r="I1915" s="88"/>
      <c r="J1915" s="88"/>
      <c r="K1915" s="203"/>
      <c r="L1915" s="88"/>
      <c r="M1915" s="204"/>
      <c r="N1915" s="88"/>
      <c r="O1915" s="204"/>
      <c r="P1915" s="205"/>
      <c r="Q1915" s="88"/>
      <c r="R1915" s="88"/>
      <c r="S1915" s="88"/>
      <c r="T1915" s="88"/>
      <c r="U1915" s="88"/>
      <c r="V1915" s="88"/>
      <c r="W1915" s="88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  <c r="CB1915" s="40"/>
      <c r="CC1915" s="40"/>
      <c r="CD1915" s="40"/>
      <c r="CE1915" s="40"/>
      <c r="CF1915" s="40"/>
      <c r="CG1915" s="40"/>
      <c r="CH1915" s="40"/>
      <c r="CI1915" s="40"/>
      <c r="CJ1915" s="40"/>
      <c r="CK1915" s="40"/>
      <c r="CL1915" s="40"/>
      <c r="CM1915" s="40"/>
      <c r="CN1915" s="40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  <c r="FQ1915" s="40"/>
      <c r="FR1915" s="40"/>
      <c r="FS1915" s="40"/>
      <c r="FT1915" s="40"/>
      <c r="FU1915" s="40"/>
      <c r="FV1915" s="40"/>
      <c r="FW1915" s="40"/>
      <c r="FX1915" s="40"/>
      <c r="FY1915" s="40"/>
      <c r="FZ1915" s="40"/>
      <c r="GA1915" s="40"/>
      <c r="GB1915" s="40"/>
      <c r="GC1915" s="40"/>
      <c r="GD1915" s="40"/>
      <c r="GE1915" s="88"/>
      <c r="GF1915" s="88"/>
      <c r="GG1915" s="88"/>
      <c r="GH1915" s="88"/>
      <c r="GI1915" s="88"/>
      <c r="GJ1915" s="88"/>
      <c r="GK1915" s="88"/>
      <c r="GL1915" s="88"/>
      <c r="GM1915" s="88"/>
      <c r="GN1915" s="88"/>
    </row>
    <row r="1916" spans="1:196" s="195" customFormat="1">
      <c r="A1916" s="4"/>
      <c r="B1916" s="194"/>
      <c r="C1916" s="194"/>
      <c r="D1916" s="194"/>
      <c r="E1916" s="88"/>
      <c r="F1916" s="202"/>
      <c r="G1916" s="202"/>
      <c r="I1916" s="88"/>
      <c r="J1916" s="88"/>
      <c r="K1916" s="203"/>
      <c r="L1916" s="88"/>
      <c r="M1916" s="204"/>
      <c r="N1916" s="88"/>
      <c r="O1916" s="204"/>
      <c r="P1916" s="205"/>
      <c r="Q1916" s="88"/>
      <c r="R1916" s="88"/>
      <c r="S1916" s="88"/>
      <c r="T1916" s="88"/>
      <c r="U1916" s="88"/>
      <c r="V1916" s="88"/>
      <c r="W1916" s="88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  <c r="CB1916" s="40"/>
      <c r="CC1916" s="40"/>
      <c r="CD1916" s="40"/>
      <c r="CE1916" s="40"/>
      <c r="CF1916" s="40"/>
      <c r="CG1916" s="40"/>
      <c r="CH1916" s="40"/>
      <c r="CI1916" s="40"/>
      <c r="CJ1916" s="40"/>
      <c r="CK1916" s="40"/>
      <c r="CL1916" s="40"/>
      <c r="CM1916" s="40"/>
      <c r="CN1916" s="40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  <c r="FQ1916" s="40"/>
      <c r="FR1916" s="40"/>
      <c r="FS1916" s="40"/>
      <c r="FT1916" s="40"/>
      <c r="FU1916" s="40"/>
      <c r="FV1916" s="40"/>
      <c r="FW1916" s="40"/>
      <c r="FX1916" s="40"/>
      <c r="FY1916" s="40"/>
      <c r="FZ1916" s="40"/>
      <c r="GA1916" s="40"/>
      <c r="GB1916" s="40"/>
      <c r="GC1916" s="40"/>
      <c r="GD1916" s="40"/>
      <c r="GE1916" s="88"/>
      <c r="GF1916" s="88"/>
      <c r="GG1916" s="88"/>
      <c r="GH1916" s="88"/>
      <c r="GI1916" s="88"/>
      <c r="GJ1916" s="88"/>
      <c r="GK1916" s="88"/>
      <c r="GL1916" s="88"/>
      <c r="GM1916" s="88"/>
      <c r="GN1916" s="88"/>
    </row>
    <row r="1917" spans="1:196" s="195" customFormat="1">
      <c r="A1917" s="4"/>
      <c r="B1917" s="194"/>
      <c r="C1917" s="194"/>
      <c r="D1917" s="194"/>
      <c r="E1917" s="88"/>
      <c r="F1917" s="202"/>
      <c r="G1917" s="202"/>
      <c r="I1917" s="88"/>
      <c r="J1917" s="88"/>
      <c r="K1917" s="203"/>
      <c r="L1917" s="88"/>
      <c r="M1917" s="204"/>
      <c r="N1917" s="88"/>
      <c r="O1917" s="204"/>
      <c r="P1917" s="205"/>
      <c r="Q1917" s="88"/>
      <c r="R1917" s="88"/>
      <c r="S1917" s="88"/>
      <c r="T1917" s="88"/>
      <c r="U1917" s="88"/>
      <c r="V1917" s="88"/>
      <c r="W1917" s="88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  <c r="CB1917" s="40"/>
      <c r="CC1917" s="40"/>
      <c r="CD1917" s="40"/>
      <c r="CE1917" s="40"/>
      <c r="CF1917" s="40"/>
      <c r="CG1917" s="40"/>
      <c r="CH1917" s="40"/>
      <c r="CI1917" s="40"/>
      <c r="CJ1917" s="40"/>
      <c r="CK1917" s="40"/>
      <c r="CL1917" s="40"/>
      <c r="CM1917" s="40"/>
      <c r="CN1917" s="40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  <c r="FQ1917" s="40"/>
      <c r="FR1917" s="40"/>
      <c r="FS1917" s="40"/>
      <c r="FT1917" s="40"/>
      <c r="FU1917" s="40"/>
      <c r="FV1917" s="40"/>
      <c r="FW1917" s="40"/>
      <c r="FX1917" s="40"/>
      <c r="FY1917" s="40"/>
      <c r="FZ1917" s="40"/>
      <c r="GA1917" s="40"/>
      <c r="GB1917" s="40"/>
      <c r="GC1917" s="40"/>
      <c r="GD1917" s="40"/>
      <c r="GE1917" s="88"/>
      <c r="GF1917" s="88"/>
      <c r="GG1917" s="88"/>
      <c r="GH1917" s="88"/>
      <c r="GI1917" s="88"/>
      <c r="GJ1917" s="88"/>
      <c r="GK1917" s="88"/>
      <c r="GL1917" s="88"/>
      <c r="GM1917" s="88"/>
      <c r="GN1917" s="88"/>
    </row>
    <row r="1918" spans="1:196" s="195" customFormat="1">
      <c r="A1918" s="4"/>
      <c r="B1918" s="194"/>
      <c r="C1918" s="194"/>
      <c r="D1918" s="194"/>
      <c r="E1918" s="88"/>
      <c r="F1918" s="202"/>
      <c r="G1918" s="202"/>
      <c r="I1918" s="88"/>
      <c r="J1918" s="88"/>
      <c r="K1918" s="203"/>
      <c r="L1918" s="88"/>
      <c r="M1918" s="204"/>
      <c r="N1918" s="88"/>
      <c r="O1918" s="204"/>
      <c r="P1918" s="205"/>
      <c r="Q1918" s="88"/>
      <c r="R1918" s="88"/>
      <c r="S1918" s="88"/>
      <c r="T1918" s="88"/>
      <c r="U1918" s="88"/>
      <c r="V1918" s="88"/>
      <c r="W1918" s="88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  <c r="CB1918" s="40"/>
      <c r="CC1918" s="40"/>
      <c r="CD1918" s="40"/>
      <c r="CE1918" s="40"/>
      <c r="CF1918" s="40"/>
      <c r="CG1918" s="40"/>
      <c r="CH1918" s="40"/>
      <c r="CI1918" s="40"/>
      <c r="CJ1918" s="40"/>
      <c r="CK1918" s="40"/>
      <c r="CL1918" s="40"/>
      <c r="CM1918" s="40"/>
      <c r="CN1918" s="40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  <c r="FQ1918" s="40"/>
      <c r="FR1918" s="40"/>
      <c r="FS1918" s="40"/>
      <c r="FT1918" s="40"/>
      <c r="FU1918" s="40"/>
      <c r="FV1918" s="40"/>
      <c r="FW1918" s="40"/>
      <c r="FX1918" s="40"/>
      <c r="FY1918" s="40"/>
      <c r="FZ1918" s="40"/>
      <c r="GA1918" s="40"/>
      <c r="GB1918" s="40"/>
      <c r="GC1918" s="40"/>
      <c r="GD1918" s="40"/>
      <c r="GE1918" s="88"/>
      <c r="GF1918" s="88"/>
      <c r="GG1918" s="88"/>
      <c r="GH1918" s="88"/>
      <c r="GI1918" s="88"/>
      <c r="GJ1918" s="88"/>
      <c r="GK1918" s="88"/>
      <c r="GL1918" s="88"/>
      <c r="GM1918" s="88"/>
      <c r="GN1918" s="88"/>
    </row>
    <row r="1919" spans="1:196" s="195" customFormat="1">
      <c r="A1919" s="4"/>
      <c r="B1919" s="194"/>
      <c r="C1919" s="194"/>
      <c r="D1919" s="194"/>
      <c r="E1919" s="88"/>
      <c r="F1919" s="202"/>
      <c r="G1919" s="202"/>
      <c r="I1919" s="88"/>
      <c r="J1919" s="88"/>
      <c r="K1919" s="203"/>
      <c r="L1919" s="88"/>
      <c r="M1919" s="204"/>
      <c r="N1919" s="88"/>
      <c r="O1919" s="204"/>
      <c r="P1919" s="205"/>
      <c r="Q1919" s="88"/>
      <c r="R1919" s="88"/>
      <c r="S1919" s="88"/>
      <c r="T1919" s="88"/>
      <c r="U1919" s="88"/>
      <c r="V1919" s="88"/>
      <c r="W1919" s="88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  <c r="CB1919" s="40"/>
      <c r="CC1919" s="40"/>
      <c r="CD1919" s="40"/>
      <c r="CE1919" s="40"/>
      <c r="CF1919" s="40"/>
      <c r="CG1919" s="40"/>
      <c r="CH1919" s="40"/>
      <c r="CI1919" s="40"/>
      <c r="CJ1919" s="40"/>
      <c r="CK1919" s="40"/>
      <c r="CL1919" s="40"/>
      <c r="CM1919" s="40"/>
      <c r="CN1919" s="40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  <c r="FQ1919" s="40"/>
      <c r="FR1919" s="40"/>
      <c r="FS1919" s="40"/>
      <c r="FT1919" s="40"/>
      <c r="FU1919" s="40"/>
      <c r="FV1919" s="40"/>
      <c r="FW1919" s="40"/>
      <c r="FX1919" s="40"/>
      <c r="FY1919" s="40"/>
      <c r="FZ1919" s="40"/>
      <c r="GA1919" s="40"/>
      <c r="GB1919" s="40"/>
      <c r="GC1919" s="40"/>
      <c r="GD1919" s="40"/>
      <c r="GE1919" s="88"/>
      <c r="GF1919" s="88"/>
      <c r="GG1919" s="88"/>
      <c r="GH1919" s="88"/>
      <c r="GI1919" s="88"/>
      <c r="GJ1919" s="88"/>
      <c r="GK1919" s="88"/>
      <c r="GL1919" s="88"/>
      <c r="GM1919" s="88"/>
      <c r="GN1919" s="88"/>
    </row>
    <row r="1920" spans="1:196" s="195" customFormat="1">
      <c r="A1920" s="4"/>
      <c r="B1920" s="194"/>
      <c r="C1920" s="194"/>
      <c r="D1920" s="194"/>
      <c r="E1920" s="88"/>
      <c r="F1920" s="202"/>
      <c r="G1920" s="202"/>
      <c r="I1920" s="88"/>
      <c r="J1920" s="88"/>
      <c r="K1920" s="203"/>
      <c r="L1920" s="88"/>
      <c r="M1920" s="204"/>
      <c r="N1920" s="88"/>
      <c r="O1920" s="204"/>
      <c r="P1920" s="205"/>
      <c r="Q1920" s="88"/>
      <c r="R1920" s="88"/>
      <c r="S1920" s="88"/>
      <c r="T1920" s="88"/>
      <c r="U1920" s="88"/>
      <c r="V1920" s="88"/>
      <c r="W1920" s="88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  <c r="CB1920" s="40"/>
      <c r="CC1920" s="40"/>
      <c r="CD1920" s="40"/>
      <c r="CE1920" s="40"/>
      <c r="CF1920" s="40"/>
      <c r="CG1920" s="40"/>
      <c r="CH1920" s="40"/>
      <c r="CI1920" s="40"/>
      <c r="CJ1920" s="40"/>
      <c r="CK1920" s="40"/>
      <c r="CL1920" s="40"/>
      <c r="CM1920" s="40"/>
      <c r="CN1920" s="40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  <c r="FQ1920" s="40"/>
      <c r="FR1920" s="40"/>
      <c r="FS1920" s="40"/>
      <c r="FT1920" s="40"/>
      <c r="FU1920" s="40"/>
      <c r="FV1920" s="40"/>
      <c r="FW1920" s="40"/>
      <c r="FX1920" s="40"/>
      <c r="FY1920" s="40"/>
      <c r="FZ1920" s="40"/>
      <c r="GA1920" s="40"/>
      <c r="GB1920" s="40"/>
      <c r="GC1920" s="40"/>
      <c r="GD1920" s="40"/>
      <c r="GE1920" s="88"/>
      <c r="GF1920" s="88"/>
      <c r="GG1920" s="88"/>
      <c r="GH1920" s="88"/>
      <c r="GI1920" s="88"/>
      <c r="GJ1920" s="88"/>
      <c r="GK1920" s="88"/>
      <c r="GL1920" s="88"/>
      <c r="GM1920" s="88"/>
      <c r="GN1920" s="88"/>
    </row>
    <row r="1921" spans="1:196" s="195" customFormat="1">
      <c r="A1921" s="4"/>
      <c r="B1921" s="194"/>
      <c r="C1921" s="194"/>
      <c r="D1921" s="194"/>
      <c r="E1921" s="88"/>
      <c r="F1921" s="202"/>
      <c r="G1921" s="202"/>
      <c r="I1921" s="88"/>
      <c r="J1921" s="88"/>
      <c r="K1921" s="203"/>
      <c r="L1921" s="88"/>
      <c r="M1921" s="204"/>
      <c r="N1921" s="88"/>
      <c r="O1921" s="204"/>
      <c r="P1921" s="205"/>
      <c r="Q1921" s="88"/>
      <c r="R1921" s="88"/>
      <c r="S1921" s="88"/>
      <c r="T1921" s="88"/>
      <c r="U1921" s="88"/>
      <c r="V1921" s="88"/>
      <c r="W1921" s="88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  <c r="CB1921" s="40"/>
      <c r="CC1921" s="40"/>
      <c r="CD1921" s="40"/>
      <c r="CE1921" s="40"/>
      <c r="CF1921" s="40"/>
      <c r="CG1921" s="40"/>
      <c r="CH1921" s="40"/>
      <c r="CI1921" s="40"/>
      <c r="CJ1921" s="40"/>
      <c r="CK1921" s="40"/>
      <c r="CL1921" s="40"/>
      <c r="CM1921" s="40"/>
      <c r="CN1921" s="40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  <c r="FQ1921" s="40"/>
      <c r="FR1921" s="40"/>
      <c r="FS1921" s="40"/>
      <c r="FT1921" s="40"/>
      <c r="FU1921" s="40"/>
      <c r="FV1921" s="40"/>
      <c r="FW1921" s="40"/>
      <c r="FX1921" s="40"/>
      <c r="FY1921" s="40"/>
      <c r="FZ1921" s="40"/>
      <c r="GA1921" s="40"/>
      <c r="GB1921" s="40"/>
      <c r="GC1921" s="40"/>
      <c r="GD1921" s="40"/>
      <c r="GE1921" s="88"/>
      <c r="GF1921" s="88"/>
      <c r="GG1921" s="88"/>
      <c r="GH1921" s="88"/>
      <c r="GI1921" s="88"/>
      <c r="GJ1921" s="88"/>
      <c r="GK1921" s="88"/>
      <c r="GL1921" s="88"/>
      <c r="GM1921" s="88"/>
      <c r="GN1921" s="88"/>
    </row>
    <row r="1922" spans="1:196" s="195" customFormat="1">
      <c r="A1922" s="4"/>
      <c r="B1922" s="194"/>
      <c r="C1922" s="194"/>
      <c r="D1922" s="194"/>
      <c r="E1922" s="88"/>
      <c r="F1922" s="202"/>
      <c r="G1922" s="202"/>
      <c r="I1922" s="88"/>
      <c r="J1922" s="88"/>
      <c r="K1922" s="203"/>
      <c r="L1922" s="88"/>
      <c r="M1922" s="204"/>
      <c r="N1922" s="88"/>
      <c r="O1922" s="204"/>
      <c r="P1922" s="205"/>
      <c r="Q1922" s="88"/>
      <c r="R1922" s="88"/>
      <c r="S1922" s="88"/>
      <c r="T1922" s="88"/>
      <c r="U1922" s="88"/>
      <c r="V1922" s="88"/>
      <c r="W1922" s="88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  <c r="CB1922" s="40"/>
      <c r="CC1922" s="40"/>
      <c r="CD1922" s="40"/>
      <c r="CE1922" s="40"/>
      <c r="CF1922" s="40"/>
      <c r="CG1922" s="40"/>
      <c r="CH1922" s="40"/>
      <c r="CI1922" s="40"/>
      <c r="CJ1922" s="40"/>
      <c r="CK1922" s="40"/>
      <c r="CL1922" s="40"/>
      <c r="CM1922" s="40"/>
      <c r="CN1922" s="40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  <c r="FQ1922" s="40"/>
      <c r="FR1922" s="40"/>
      <c r="FS1922" s="40"/>
      <c r="FT1922" s="40"/>
      <c r="FU1922" s="40"/>
      <c r="FV1922" s="40"/>
      <c r="FW1922" s="40"/>
      <c r="FX1922" s="40"/>
      <c r="FY1922" s="40"/>
      <c r="FZ1922" s="40"/>
      <c r="GA1922" s="40"/>
      <c r="GB1922" s="40"/>
      <c r="GC1922" s="40"/>
      <c r="GD1922" s="40"/>
      <c r="GE1922" s="88"/>
      <c r="GF1922" s="88"/>
      <c r="GG1922" s="88"/>
      <c r="GH1922" s="88"/>
      <c r="GI1922" s="88"/>
      <c r="GJ1922" s="88"/>
      <c r="GK1922" s="88"/>
      <c r="GL1922" s="88"/>
      <c r="GM1922" s="88"/>
      <c r="GN1922" s="88"/>
    </row>
    <row r="1923" spans="1:196" s="195" customFormat="1">
      <c r="A1923" s="4"/>
      <c r="B1923" s="194"/>
      <c r="C1923" s="194"/>
      <c r="D1923" s="194"/>
      <c r="E1923" s="88"/>
      <c r="F1923" s="202"/>
      <c r="G1923" s="202"/>
      <c r="I1923" s="88"/>
      <c r="J1923" s="88"/>
      <c r="K1923" s="203"/>
      <c r="L1923" s="88"/>
      <c r="M1923" s="204"/>
      <c r="N1923" s="88"/>
      <c r="O1923" s="204"/>
      <c r="P1923" s="205"/>
      <c r="Q1923" s="88"/>
      <c r="R1923" s="88"/>
      <c r="S1923" s="88"/>
      <c r="T1923" s="88"/>
      <c r="U1923" s="88"/>
      <c r="V1923" s="88"/>
      <c r="W1923" s="88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  <c r="CB1923" s="40"/>
      <c r="CC1923" s="40"/>
      <c r="CD1923" s="40"/>
      <c r="CE1923" s="40"/>
      <c r="CF1923" s="40"/>
      <c r="CG1923" s="40"/>
      <c r="CH1923" s="40"/>
      <c r="CI1923" s="40"/>
      <c r="CJ1923" s="40"/>
      <c r="CK1923" s="40"/>
      <c r="CL1923" s="40"/>
      <c r="CM1923" s="40"/>
      <c r="CN1923" s="40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  <c r="FQ1923" s="40"/>
      <c r="FR1923" s="40"/>
      <c r="FS1923" s="40"/>
      <c r="FT1923" s="40"/>
      <c r="FU1923" s="40"/>
      <c r="FV1923" s="40"/>
      <c r="FW1923" s="40"/>
      <c r="FX1923" s="40"/>
      <c r="FY1923" s="40"/>
      <c r="FZ1923" s="40"/>
      <c r="GA1923" s="40"/>
      <c r="GB1923" s="40"/>
      <c r="GC1923" s="40"/>
      <c r="GD1923" s="40"/>
      <c r="GE1923" s="88"/>
      <c r="GF1923" s="88"/>
      <c r="GG1923" s="88"/>
      <c r="GH1923" s="88"/>
      <c r="GI1923" s="88"/>
      <c r="GJ1923" s="88"/>
      <c r="GK1923" s="88"/>
      <c r="GL1923" s="88"/>
      <c r="GM1923" s="88"/>
      <c r="GN1923" s="88"/>
    </row>
    <row r="1924" spans="1:196" s="195" customFormat="1">
      <c r="A1924" s="4"/>
      <c r="B1924" s="194"/>
      <c r="C1924" s="194"/>
      <c r="D1924" s="194"/>
      <c r="E1924" s="88"/>
      <c r="F1924" s="202"/>
      <c r="G1924" s="202"/>
      <c r="I1924" s="88"/>
      <c r="J1924" s="88"/>
      <c r="K1924" s="203"/>
      <c r="L1924" s="88"/>
      <c r="M1924" s="204"/>
      <c r="N1924" s="88"/>
      <c r="O1924" s="204"/>
      <c r="P1924" s="205"/>
      <c r="Q1924" s="88"/>
      <c r="R1924" s="88"/>
      <c r="S1924" s="88"/>
      <c r="T1924" s="88"/>
      <c r="U1924" s="88"/>
      <c r="V1924" s="88"/>
      <c r="W1924" s="88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  <c r="CB1924" s="40"/>
      <c r="CC1924" s="40"/>
      <c r="CD1924" s="40"/>
      <c r="CE1924" s="40"/>
      <c r="CF1924" s="40"/>
      <c r="CG1924" s="40"/>
      <c r="CH1924" s="40"/>
      <c r="CI1924" s="40"/>
      <c r="CJ1924" s="40"/>
      <c r="CK1924" s="40"/>
      <c r="CL1924" s="40"/>
      <c r="CM1924" s="40"/>
      <c r="CN1924" s="40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  <c r="FQ1924" s="40"/>
      <c r="FR1924" s="40"/>
      <c r="FS1924" s="40"/>
      <c r="FT1924" s="40"/>
      <c r="FU1924" s="40"/>
      <c r="FV1924" s="40"/>
      <c r="FW1924" s="40"/>
      <c r="FX1924" s="40"/>
      <c r="FY1924" s="40"/>
      <c r="FZ1924" s="40"/>
      <c r="GA1924" s="40"/>
      <c r="GB1924" s="40"/>
      <c r="GC1924" s="40"/>
      <c r="GD1924" s="40"/>
      <c r="GE1924" s="88"/>
      <c r="GF1924" s="88"/>
      <c r="GG1924" s="88"/>
      <c r="GH1924" s="88"/>
      <c r="GI1924" s="88"/>
      <c r="GJ1924" s="88"/>
      <c r="GK1924" s="88"/>
      <c r="GL1924" s="88"/>
      <c r="GM1924" s="88"/>
      <c r="GN1924" s="88"/>
    </row>
    <row r="1925" spans="1:196" s="195" customFormat="1">
      <c r="A1925" s="4"/>
      <c r="B1925" s="194"/>
      <c r="C1925" s="194"/>
      <c r="D1925" s="194"/>
      <c r="E1925" s="88"/>
      <c r="F1925" s="202"/>
      <c r="G1925" s="202"/>
      <c r="I1925" s="88"/>
      <c r="J1925" s="88"/>
      <c r="K1925" s="203"/>
      <c r="L1925" s="88"/>
      <c r="M1925" s="204"/>
      <c r="N1925" s="88"/>
      <c r="O1925" s="204"/>
      <c r="P1925" s="205"/>
      <c r="Q1925" s="88"/>
      <c r="R1925" s="88"/>
      <c r="S1925" s="88"/>
      <c r="T1925" s="88"/>
      <c r="U1925" s="88"/>
      <c r="V1925" s="88"/>
      <c r="W1925" s="88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  <c r="CB1925" s="40"/>
      <c r="CC1925" s="40"/>
      <c r="CD1925" s="40"/>
      <c r="CE1925" s="40"/>
      <c r="CF1925" s="40"/>
      <c r="CG1925" s="40"/>
      <c r="CH1925" s="40"/>
      <c r="CI1925" s="40"/>
      <c r="CJ1925" s="40"/>
      <c r="CK1925" s="40"/>
      <c r="CL1925" s="40"/>
      <c r="CM1925" s="40"/>
      <c r="CN1925" s="40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  <c r="FQ1925" s="40"/>
      <c r="FR1925" s="40"/>
      <c r="FS1925" s="40"/>
      <c r="FT1925" s="40"/>
      <c r="FU1925" s="40"/>
      <c r="FV1925" s="40"/>
      <c r="FW1925" s="40"/>
      <c r="FX1925" s="40"/>
      <c r="FY1925" s="40"/>
      <c r="FZ1925" s="40"/>
      <c r="GA1925" s="40"/>
      <c r="GB1925" s="40"/>
      <c r="GC1925" s="40"/>
      <c r="GD1925" s="40"/>
      <c r="GE1925" s="88"/>
      <c r="GF1925" s="88"/>
      <c r="GG1925" s="88"/>
      <c r="GH1925" s="88"/>
      <c r="GI1925" s="88"/>
      <c r="GJ1925" s="88"/>
      <c r="GK1925" s="88"/>
      <c r="GL1925" s="88"/>
      <c r="GM1925" s="88"/>
      <c r="GN1925" s="88"/>
    </row>
    <row r="1926" spans="1:196" s="195" customFormat="1">
      <c r="A1926" s="4"/>
      <c r="B1926" s="194"/>
      <c r="C1926" s="194"/>
      <c r="D1926" s="194"/>
      <c r="E1926" s="88"/>
      <c r="F1926" s="202"/>
      <c r="G1926" s="202"/>
      <c r="I1926" s="88"/>
      <c r="J1926" s="88"/>
      <c r="K1926" s="203"/>
      <c r="L1926" s="88"/>
      <c r="M1926" s="204"/>
      <c r="N1926" s="88"/>
      <c r="O1926" s="204"/>
      <c r="P1926" s="205"/>
      <c r="Q1926" s="88"/>
      <c r="R1926" s="88"/>
      <c r="S1926" s="88"/>
      <c r="T1926" s="88"/>
      <c r="U1926" s="88"/>
      <c r="V1926" s="88"/>
      <c r="W1926" s="88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  <c r="CB1926" s="40"/>
      <c r="CC1926" s="40"/>
      <c r="CD1926" s="40"/>
      <c r="CE1926" s="40"/>
      <c r="CF1926" s="40"/>
      <c r="CG1926" s="40"/>
      <c r="CH1926" s="40"/>
      <c r="CI1926" s="40"/>
      <c r="CJ1926" s="40"/>
      <c r="CK1926" s="40"/>
      <c r="CL1926" s="40"/>
      <c r="CM1926" s="40"/>
      <c r="CN1926" s="40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  <c r="FQ1926" s="40"/>
      <c r="FR1926" s="40"/>
      <c r="FS1926" s="40"/>
      <c r="FT1926" s="40"/>
      <c r="FU1926" s="40"/>
      <c r="FV1926" s="40"/>
      <c r="FW1926" s="40"/>
      <c r="FX1926" s="40"/>
      <c r="FY1926" s="40"/>
      <c r="FZ1926" s="40"/>
      <c r="GA1926" s="40"/>
      <c r="GB1926" s="40"/>
      <c r="GC1926" s="40"/>
      <c r="GD1926" s="40"/>
      <c r="GE1926" s="88"/>
      <c r="GF1926" s="88"/>
      <c r="GG1926" s="88"/>
      <c r="GH1926" s="88"/>
      <c r="GI1926" s="88"/>
      <c r="GJ1926" s="88"/>
      <c r="GK1926" s="88"/>
      <c r="GL1926" s="88"/>
      <c r="GM1926" s="88"/>
      <c r="GN1926" s="88"/>
    </row>
    <row r="1927" spans="1:196" s="195" customFormat="1">
      <c r="A1927" s="4"/>
      <c r="B1927" s="194"/>
      <c r="C1927" s="194"/>
      <c r="D1927" s="194"/>
      <c r="E1927" s="88"/>
      <c r="F1927" s="202"/>
      <c r="G1927" s="202"/>
      <c r="I1927" s="88"/>
      <c r="J1927" s="88"/>
      <c r="K1927" s="203"/>
      <c r="L1927" s="88"/>
      <c r="M1927" s="204"/>
      <c r="N1927" s="88"/>
      <c r="O1927" s="204"/>
      <c r="P1927" s="205"/>
      <c r="Q1927" s="88"/>
      <c r="R1927" s="88"/>
      <c r="S1927" s="88"/>
      <c r="T1927" s="88"/>
      <c r="U1927" s="88"/>
      <c r="V1927" s="88"/>
      <c r="W1927" s="88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  <c r="CB1927" s="40"/>
      <c r="CC1927" s="40"/>
      <c r="CD1927" s="40"/>
      <c r="CE1927" s="40"/>
      <c r="CF1927" s="40"/>
      <c r="CG1927" s="40"/>
      <c r="CH1927" s="40"/>
      <c r="CI1927" s="40"/>
      <c r="CJ1927" s="40"/>
      <c r="CK1927" s="40"/>
      <c r="CL1927" s="40"/>
      <c r="CM1927" s="40"/>
      <c r="CN1927" s="40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  <c r="FQ1927" s="40"/>
      <c r="FR1927" s="40"/>
      <c r="FS1927" s="40"/>
      <c r="FT1927" s="40"/>
      <c r="FU1927" s="40"/>
      <c r="FV1927" s="40"/>
      <c r="FW1927" s="40"/>
      <c r="FX1927" s="40"/>
      <c r="FY1927" s="40"/>
      <c r="FZ1927" s="40"/>
      <c r="GA1927" s="40"/>
      <c r="GB1927" s="40"/>
      <c r="GC1927" s="40"/>
      <c r="GD1927" s="40"/>
      <c r="GE1927" s="88"/>
      <c r="GF1927" s="88"/>
      <c r="GG1927" s="88"/>
      <c r="GH1927" s="88"/>
      <c r="GI1927" s="88"/>
      <c r="GJ1927" s="88"/>
      <c r="GK1927" s="88"/>
      <c r="GL1927" s="88"/>
      <c r="GM1927" s="88"/>
      <c r="GN1927" s="88"/>
    </row>
    <row r="1928" spans="1:196" s="195" customFormat="1">
      <c r="A1928" s="4"/>
      <c r="B1928" s="194"/>
      <c r="C1928" s="194"/>
      <c r="D1928" s="194"/>
      <c r="E1928" s="88"/>
      <c r="F1928" s="202"/>
      <c r="G1928" s="202"/>
      <c r="I1928" s="88"/>
      <c r="J1928" s="88"/>
      <c r="K1928" s="203"/>
      <c r="L1928" s="88"/>
      <c r="M1928" s="204"/>
      <c r="N1928" s="88"/>
      <c r="O1928" s="204"/>
      <c r="P1928" s="205"/>
      <c r="Q1928" s="88"/>
      <c r="R1928" s="88"/>
      <c r="S1928" s="88"/>
      <c r="T1928" s="88"/>
      <c r="U1928" s="88"/>
      <c r="V1928" s="88"/>
      <c r="W1928" s="88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  <c r="CB1928" s="40"/>
      <c r="CC1928" s="40"/>
      <c r="CD1928" s="40"/>
      <c r="CE1928" s="40"/>
      <c r="CF1928" s="40"/>
      <c r="CG1928" s="40"/>
      <c r="CH1928" s="40"/>
      <c r="CI1928" s="40"/>
      <c r="CJ1928" s="40"/>
      <c r="CK1928" s="40"/>
      <c r="CL1928" s="40"/>
      <c r="CM1928" s="40"/>
      <c r="CN1928" s="40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  <c r="FQ1928" s="40"/>
      <c r="FR1928" s="40"/>
      <c r="FS1928" s="40"/>
      <c r="FT1928" s="40"/>
      <c r="FU1928" s="40"/>
      <c r="FV1928" s="40"/>
      <c r="FW1928" s="40"/>
      <c r="FX1928" s="40"/>
      <c r="FY1928" s="40"/>
      <c r="FZ1928" s="40"/>
      <c r="GA1928" s="40"/>
      <c r="GB1928" s="40"/>
      <c r="GC1928" s="40"/>
      <c r="GD1928" s="40"/>
      <c r="GE1928" s="88"/>
      <c r="GF1928" s="88"/>
      <c r="GG1928" s="88"/>
      <c r="GH1928" s="88"/>
      <c r="GI1928" s="88"/>
      <c r="GJ1928" s="88"/>
      <c r="GK1928" s="88"/>
      <c r="GL1928" s="88"/>
      <c r="GM1928" s="88"/>
      <c r="GN1928" s="88"/>
    </row>
    <row r="1929" spans="1:196" s="195" customFormat="1">
      <c r="A1929" s="4"/>
      <c r="B1929" s="194"/>
      <c r="C1929" s="194"/>
      <c r="D1929" s="194"/>
      <c r="E1929" s="88"/>
      <c r="F1929" s="202"/>
      <c r="G1929" s="202"/>
      <c r="I1929" s="88"/>
      <c r="J1929" s="88"/>
      <c r="K1929" s="203"/>
      <c r="L1929" s="88"/>
      <c r="M1929" s="204"/>
      <c r="N1929" s="88"/>
      <c r="O1929" s="204"/>
      <c r="P1929" s="205"/>
      <c r="Q1929" s="88"/>
      <c r="R1929" s="88"/>
      <c r="S1929" s="88"/>
      <c r="T1929" s="88"/>
      <c r="U1929" s="88"/>
      <c r="V1929" s="88"/>
      <c r="W1929" s="88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  <c r="CB1929" s="40"/>
      <c r="CC1929" s="40"/>
      <c r="CD1929" s="40"/>
      <c r="CE1929" s="40"/>
      <c r="CF1929" s="40"/>
      <c r="CG1929" s="40"/>
      <c r="CH1929" s="40"/>
      <c r="CI1929" s="40"/>
      <c r="CJ1929" s="40"/>
      <c r="CK1929" s="40"/>
      <c r="CL1929" s="40"/>
      <c r="CM1929" s="40"/>
      <c r="CN1929" s="40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  <c r="FQ1929" s="40"/>
      <c r="FR1929" s="40"/>
      <c r="FS1929" s="40"/>
      <c r="FT1929" s="40"/>
      <c r="FU1929" s="40"/>
      <c r="FV1929" s="40"/>
      <c r="FW1929" s="40"/>
      <c r="FX1929" s="40"/>
      <c r="FY1929" s="40"/>
      <c r="FZ1929" s="40"/>
      <c r="GA1929" s="40"/>
      <c r="GB1929" s="40"/>
      <c r="GC1929" s="40"/>
      <c r="GD1929" s="40"/>
      <c r="GE1929" s="88"/>
      <c r="GF1929" s="88"/>
      <c r="GG1929" s="88"/>
      <c r="GH1929" s="88"/>
      <c r="GI1929" s="88"/>
      <c r="GJ1929" s="88"/>
      <c r="GK1929" s="88"/>
      <c r="GL1929" s="88"/>
      <c r="GM1929" s="88"/>
      <c r="GN1929" s="88"/>
    </row>
    <row r="1930" spans="1:196" s="195" customFormat="1">
      <c r="A1930" s="4"/>
      <c r="B1930" s="194"/>
      <c r="C1930" s="194"/>
      <c r="D1930" s="194"/>
      <c r="E1930" s="88"/>
      <c r="F1930" s="202"/>
      <c r="G1930" s="202"/>
      <c r="I1930" s="88"/>
      <c r="J1930" s="88"/>
      <c r="K1930" s="203"/>
      <c r="L1930" s="88"/>
      <c r="M1930" s="204"/>
      <c r="N1930" s="88"/>
      <c r="O1930" s="204"/>
      <c r="P1930" s="205"/>
      <c r="Q1930" s="88"/>
      <c r="R1930" s="88"/>
      <c r="S1930" s="88"/>
      <c r="T1930" s="88"/>
      <c r="U1930" s="88"/>
      <c r="V1930" s="88"/>
      <c r="W1930" s="88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  <c r="CB1930" s="40"/>
      <c r="CC1930" s="40"/>
      <c r="CD1930" s="40"/>
      <c r="CE1930" s="40"/>
      <c r="CF1930" s="40"/>
      <c r="CG1930" s="40"/>
      <c r="CH1930" s="40"/>
      <c r="CI1930" s="40"/>
      <c r="CJ1930" s="40"/>
      <c r="CK1930" s="40"/>
      <c r="CL1930" s="40"/>
      <c r="CM1930" s="40"/>
      <c r="CN1930" s="40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  <c r="FQ1930" s="40"/>
      <c r="FR1930" s="40"/>
      <c r="FS1930" s="40"/>
      <c r="FT1930" s="40"/>
      <c r="FU1930" s="40"/>
      <c r="FV1930" s="40"/>
      <c r="FW1930" s="40"/>
      <c r="FX1930" s="40"/>
      <c r="FY1930" s="40"/>
      <c r="FZ1930" s="40"/>
      <c r="GA1930" s="40"/>
      <c r="GB1930" s="40"/>
      <c r="GC1930" s="40"/>
      <c r="GD1930" s="40"/>
      <c r="GE1930" s="88"/>
      <c r="GF1930" s="88"/>
      <c r="GG1930" s="88"/>
      <c r="GH1930" s="88"/>
      <c r="GI1930" s="88"/>
      <c r="GJ1930" s="88"/>
      <c r="GK1930" s="88"/>
      <c r="GL1930" s="88"/>
      <c r="GM1930" s="88"/>
      <c r="GN1930" s="88"/>
    </row>
    <row r="1931" spans="1:196" s="195" customFormat="1">
      <c r="A1931" s="4"/>
      <c r="B1931" s="194"/>
      <c r="C1931" s="194"/>
      <c r="D1931" s="194"/>
      <c r="E1931" s="88"/>
      <c r="F1931" s="202"/>
      <c r="G1931" s="202"/>
      <c r="I1931" s="88"/>
      <c r="J1931" s="88"/>
      <c r="K1931" s="203"/>
      <c r="L1931" s="88"/>
      <c r="M1931" s="204"/>
      <c r="N1931" s="88"/>
      <c r="O1931" s="204"/>
      <c r="P1931" s="205"/>
      <c r="Q1931" s="88"/>
      <c r="R1931" s="88"/>
      <c r="S1931" s="88"/>
      <c r="T1931" s="88"/>
      <c r="U1931" s="88"/>
      <c r="V1931" s="88"/>
      <c r="W1931" s="88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  <c r="CB1931" s="40"/>
      <c r="CC1931" s="40"/>
      <c r="CD1931" s="40"/>
      <c r="CE1931" s="40"/>
      <c r="CF1931" s="40"/>
      <c r="CG1931" s="40"/>
      <c r="CH1931" s="40"/>
      <c r="CI1931" s="40"/>
      <c r="CJ1931" s="40"/>
      <c r="CK1931" s="40"/>
      <c r="CL1931" s="40"/>
      <c r="CM1931" s="40"/>
      <c r="CN1931" s="40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  <c r="FQ1931" s="40"/>
      <c r="FR1931" s="40"/>
      <c r="FS1931" s="40"/>
      <c r="FT1931" s="40"/>
      <c r="FU1931" s="40"/>
      <c r="FV1931" s="40"/>
      <c r="FW1931" s="40"/>
      <c r="FX1931" s="40"/>
      <c r="FY1931" s="40"/>
      <c r="FZ1931" s="40"/>
      <c r="GA1931" s="40"/>
      <c r="GB1931" s="40"/>
      <c r="GC1931" s="40"/>
      <c r="GD1931" s="40"/>
      <c r="GE1931" s="88"/>
      <c r="GF1931" s="88"/>
      <c r="GG1931" s="88"/>
      <c r="GH1931" s="88"/>
      <c r="GI1931" s="88"/>
      <c r="GJ1931" s="88"/>
      <c r="GK1931" s="88"/>
      <c r="GL1931" s="88"/>
      <c r="GM1931" s="88"/>
      <c r="GN1931" s="88"/>
    </row>
    <row r="1932" spans="1:196" s="195" customFormat="1">
      <c r="A1932" s="4"/>
      <c r="B1932" s="194"/>
      <c r="C1932" s="194"/>
      <c r="D1932" s="194"/>
      <c r="E1932" s="88"/>
      <c r="F1932" s="202"/>
      <c r="G1932" s="202"/>
      <c r="I1932" s="88"/>
      <c r="J1932" s="88"/>
      <c r="K1932" s="203"/>
      <c r="L1932" s="88"/>
      <c r="M1932" s="204"/>
      <c r="N1932" s="88"/>
      <c r="O1932" s="204"/>
      <c r="P1932" s="205"/>
      <c r="Q1932" s="88"/>
      <c r="R1932" s="88"/>
      <c r="S1932" s="88"/>
      <c r="T1932" s="88"/>
      <c r="U1932" s="88"/>
      <c r="V1932" s="88"/>
      <c r="W1932" s="88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  <c r="CB1932" s="40"/>
      <c r="CC1932" s="40"/>
      <c r="CD1932" s="40"/>
      <c r="CE1932" s="40"/>
      <c r="CF1932" s="40"/>
      <c r="CG1932" s="40"/>
      <c r="CH1932" s="40"/>
      <c r="CI1932" s="40"/>
      <c r="CJ1932" s="40"/>
      <c r="CK1932" s="40"/>
      <c r="CL1932" s="40"/>
      <c r="CM1932" s="40"/>
      <c r="CN1932" s="40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  <c r="FQ1932" s="40"/>
      <c r="FR1932" s="40"/>
      <c r="FS1932" s="40"/>
      <c r="FT1932" s="40"/>
      <c r="FU1932" s="40"/>
      <c r="FV1932" s="40"/>
      <c r="FW1932" s="40"/>
      <c r="FX1932" s="40"/>
      <c r="FY1932" s="40"/>
      <c r="FZ1932" s="40"/>
      <c r="GA1932" s="40"/>
      <c r="GB1932" s="40"/>
      <c r="GC1932" s="40"/>
      <c r="GD1932" s="40"/>
      <c r="GE1932" s="88"/>
      <c r="GF1932" s="88"/>
      <c r="GG1932" s="88"/>
      <c r="GH1932" s="88"/>
      <c r="GI1932" s="88"/>
      <c r="GJ1932" s="88"/>
      <c r="GK1932" s="88"/>
      <c r="GL1932" s="88"/>
      <c r="GM1932" s="88"/>
      <c r="GN1932" s="88"/>
    </row>
    <row r="1933" spans="1:196" s="195" customFormat="1">
      <c r="A1933" s="4"/>
      <c r="B1933" s="194"/>
      <c r="C1933" s="194"/>
      <c r="D1933" s="194"/>
      <c r="E1933" s="88"/>
      <c r="F1933" s="202"/>
      <c r="G1933" s="202"/>
      <c r="I1933" s="88"/>
      <c r="J1933" s="88"/>
      <c r="K1933" s="203"/>
      <c r="L1933" s="88"/>
      <c r="M1933" s="204"/>
      <c r="N1933" s="88"/>
      <c r="O1933" s="204"/>
      <c r="P1933" s="205"/>
      <c r="Q1933" s="88"/>
      <c r="R1933" s="88"/>
      <c r="S1933" s="88"/>
      <c r="T1933" s="88"/>
      <c r="U1933" s="88"/>
      <c r="V1933" s="88"/>
      <c r="W1933" s="88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  <c r="CB1933" s="40"/>
      <c r="CC1933" s="40"/>
      <c r="CD1933" s="40"/>
      <c r="CE1933" s="40"/>
      <c r="CF1933" s="40"/>
      <c r="CG1933" s="40"/>
      <c r="CH1933" s="40"/>
      <c r="CI1933" s="40"/>
      <c r="CJ1933" s="40"/>
      <c r="CK1933" s="40"/>
      <c r="CL1933" s="40"/>
      <c r="CM1933" s="40"/>
      <c r="CN1933" s="40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  <c r="FQ1933" s="40"/>
      <c r="FR1933" s="40"/>
      <c r="FS1933" s="40"/>
      <c r="FT1933" s="40"/>
      <c r="FU1933" s="40"/>
      <c r="FV1933" s="40"/>
      <c r="FW1933" s="40"/>
      <c r="FX1933" s="40"/>
      <c r="FY1933" s="40"/>
      <c r="FZ1933" s="40"/>
      <c r="GA1933" s="40"/>
      <c r="GB1933" s="40"/>
      <c r="GC1933" s="40"/>
      <c r="GD1933" s="40"/>
      <c r="GE1933" s="88"/>
      <c r="GF1933" s="88"/>
      <c r="GG1933" s="88"/>
      <c r="GH1933" s="88"/>
      <c r="GI1933" s="88"/>
      <c r="GJ1933" s="88"/>
      <c r="GK1933" s="88"/>
      <c r="GL1933" s="88"/>
      <c r="GM1933" s="88"/>
      <c r="GN1933" s="88"/>
    </row>
    <row r="1934" spans="1:196" s="195" customFormat="1">
      <c r="A1934" s="4"/>
      <c r="B1934" s="194"/>
      <c r="C1934" s="194"/>
      <c r="D1934" s="194"/>
      <c r="E1934" s="88"/>
      <c r="F1934" s="202"/>
      <c r="G1934" s="202"/>
      <c r="I1934" s="88"/>
      <c r="J1934" s="88"/>
      <c r="K1934" s="203"/>
      <c r="L1934" s="88"/>
      <c r="M1934" s="204"/>
      <c r="N1934" s="88"/>
      <c r="O1934" s="204"/>
      <c r="P1934" s="205"/>
      <c r="Q1934" s="88"/>
      <c r="R1934" s="88"/>
      <c r="S1934" s="88"/>
      <c r="T1934" s="88"/>
      <c r="U1934" s="88"/>
      <c r="V1934" s="88"/>
      <c r="W1934" s="88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  <c r="CB1934" s="40"/>
      <c r="CC1934" s="40"/>
      <c r="CD1934" s="40"/>
      <c r="CE1934" s="40"/>
      <c r="CF1934" s="40"/>
      <c r="CG1934" s="40"/>
      <c r="CH1934" s="40"/>
      <c r="CI1934" s="40"/>
      <c r="CJ1934" s="40"/>
      <c r="CK1934" s="40"/>
      <c r="CL1934" s="40"/>
      <c r="CM1934" s="40"/>
      <c r="CN1934" s="40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  <c r="FQ1934" s="40"/>
      <c r="FR1934" s="40"/>
      <c r="FS1934" s="40"/>
      <c r="FT1934" s="40"/>
      <c r="FU1934" s="40"/>
      <c r="FV1934" s="40"/>
      <c r="FW1934" s="40"/>
      <c r="FX1934" s="40"/>
      <c r="FY1934" s="40"/>
      <c r="FZ1934" s="40"/>
      <c r="GA1934" s="40"/>
      <c r="GB1934" s="40"/>
      <c r="GC1934" s="40"/>
      <c r="GD1934" s="40"/>
      <c r="GE1934" s="88"/>
      <c r="GF1934" s="88"/>
      <c r="GG1934" s="88"/>
      <c r="GH1934" s="88"/>
      <c r="GI1934" s="88"/>
      <c r="GJ1934" s="88"/>
      <c r="GK1934" s="88"/>
      <c r="GL1934" s="88"/>
      <c r="GM1934" s="88"/>
      <c r="GN1934" s="88"/>
    </row>
    <row r="1935" spans="1:196" s="195" customFormat="1">
      <c r="A1935" s="4"/>
      <c r="B1935" s="194"/>
      <c r="C1935" s="194"/>
      <c r="D1935" s="194"/>
      <c r="E1935" s="88"/>
      <c r="F1935" s="202"/>
      <c r="G1935" s="202"/>
      <c r="I1935" s="88"/>
      <c r="J1935" s="88"/>
      <c r="K1935" s="203"/>
      <c r="L1935" s="88"/>
      <c r="M1935" s="204"/>
      <c r="N1935" s="88"/>
      <c r="O1935" s="204"/>
      <c r="P1935" s="205"/>
      <c r="Q1935" s="88"/>
      <c r="R1935" s="88"/>
      <c r="S1935" s="88"/>
      <c r="T1935" s="88"/>
      <c r="U1935" s="88"/>
      <c r="V1935" s="88"/>
      <c r="W1935" s="88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  <c r="CB1935" s="40"/>
      <c r="CC1935" s="40"/>
      <c r="CD1935" s="40"/>
      <c r="CE1935" s="40"/>
      <c r="CF1935" s="40"/>
      <c r="CG1935" s="40"/>
      <c r="CH1935" s="40"/>
      <c r="CI1935" s="40"/>
      <c r="CJ1935" s="40"/>
      <c r="CK1935" s="40"/>
      <c r="CL1935" s="40"/>
      <c r="CM1935" s="40"/>
      <c r="CN1935" s="40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  <c r="FQ1935" s="40"/>
      <c r="FR1935" s="40"/>
      <c r="FS1935" s="40"/>
      <c r="FT1935" s="40"/>
      <c r="FU1935" s="40"/>
      <c r="FV1935" s="40"/>
      <c r="FW1935" s="40"/>
      <c r="FX1935" s="40"/>
      <c r="FY1935" s="40"/>
      <c r="FZ1935" s="40"/>
      <c r="GA1935" s="40"/>
      <c r="GB1935" s="40"/>
      <c r="GC1935" s="40"/>
      <c r="GD1935" s="40"/>
      <c r="GE1935" s="88"/>
      <c r="GF1935" s="88"/>
      <c r="GG1935" s="88"/>
      <c r="GH1935" s="88"/>
      <c r="GI1935" s="88"/>
      <c r="GJ1935" s="88"/>
      <c r="GK1935" s="88"/>
      <c r="GL1935" s="88"/>
      <c r="GM1935" s="88"/>
      <c r="GN1935" s="88"/>
    </row>
    <row r="1936" spans="1:196" s="195" customFormat="1">
      <c r="A1936" s="4"/>
      <c r="B1936" s="194"/>
      <c r="C1936" s="194"/>
      <c r="D1936" s="194"/>
      <c r="E1936" s="88"/>
      <c r="F1936" s="202"/>
      <c r="G1936" s="202"/>
      <c r="I1936" s="88"/>
      <c r="J1936" s="88"/>
      <c r="K1936" s="203"/>
      <c r="L1936" s="88"/>
      <c r="M1936" s="204"/>
      <c r="N1936" s="88"/>
      <c r="O1936" s="204"/>
      <c r="P1936" s="205"/>
      <c r="Q1936" s="88"/>
      <c r="R1936" s="88"/>
      <c r="S1936" s="88"/>
      <c r="T1936" s="88"/>
      <c r="U1936" s="88"/>
      <c r="V1936" s="88"/>
      <c r="W1936" s="88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  <c r="CB1936" s="40"/>
      <c r="CC1936" s="40"/>
      <c r="CD1936" s="40"/>
      <c r="CE1936" s="40"/>
      <c r="CF1936" s="40"/>
      <c r="CG1936" s="40"/>
      <c r="CH1936" s="40"/>
      <c r="CI1936" s="40"/>
      <c r="CJ1936" s="40"/>
      <c r="CK1936" s="40"/>
      <c r="CL1936" s="40"/>
      <c r="CM1936" s="40"/>
      <c r="CN1936" s="40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  <c r="FQ1936" s="40"/>
      <c r="FR1936" s="40"/>
      <c r="FS1936" s="40"/>
      <c r="FT1936" s="40"/>
      <c r="FU1936" s="40"/>
      <c r="FV1936" s="40"/>
      <c r="FW1936" s="40"/>
      <c r="FX1936" s="40"/>
      <c r="FY1936" s="40"/>
      <c r="FZ1936" s="40"/>
      <c r="GA1936" s="40"/>
      <c r="GB1936" s="40"/>
      <c r="GC1936" s="40"/>
      <c r="GD1936" s="40"/>
      <c r="GE1936" s="88"/>
      <c r="GF1936" s="88"/>
      <c r="GG1936" s="88"/>
      <c r="GH1936" s="88"/>
      <c r="GI1936" s="88"/>
      <c r="GJ1936" s="88"/>
      <c r="GK1936" s="88"/>
      <c r="GL1936" s="88"/>
      <c r="GM1936" s="88"/>
      <c r="GN1936" s="88"/>
    </row>
    <row r="1937" spans="1:196" s="195" customFormat="1">
      <c r="A1937" s="4"/>
      <c r="B1937" s="194"/>
      <c r="C1937" s="194"/>
      <c r="D1937" s="194"/>
      <c r="E1937" s="88"/>
      <c r="F1937" s="202"/>
      <c r="G1937" s="202"/>
      <c r="I1937" s="88"/>
      <c r="J1937" s="88"/>
      <c r="K1937" s="203"/>
      <c r="L1937" s="88"/>
      <c r="M1937" s="204"/>
      <c r="N1937" s="88"/>
      <c r="O1937" s="204"/>
      <c r="P1937" s="205"/>
      <c r="Q1937" s="88"/>
      <c r="R1937" s="88"/>
      <c r="S1937" s="88"/>
      <c r="T1937" s="88"/>
      <c r="U1937" s="88"/>
      <c r="V1937" s="88"/>
      <c r="W1937" s="88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  <c r="CB1937" s="40"/>
      <c r="CC1937" s="40"/>
      <c r="CD1937" s="40"/>
      <c r="CE1937" s="40"/>
      <c r="CF1937" s="40"/>
      <c r="CG1937" s="40"/>
      <c r="CH1937" s="40"/>
      <c r="CI1937" s="40"/>
      <c r="CJ1937" s="40"/>
      <c r="CK1937" s="40"/>
      <c r="CL1937" s="40"/>
      <c r="CM1937" s="40"/>
      <c r="CN1937" s="40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  <c r="FQ1937" s="40"/>
      <c r="FR1937" s="40"/>
      <c r="FS1937" s="40"/>
      <c r="FT1937" s="40"/>
      <c r="FU1937" s="40"/>
      <c r="FV1937" s="40"/>
      <c r="FW1937" s="40"/>
      <c r="FX1937" s="40"/>
      <c r="FY1937" s="40"/>
      <c r="FZ1937" s="40"/>
      <c r="GA1937" s="40"/>
      <c r="GB1937" s="40"/>
      <c r="GC1937" s="40"/>
      <c r="GD1937" s="40"/>
      <c r="GE1937" s="88"/>
      <c r="GF1937" s="88"/>
      <c r="GG1937" s="88"/>
      <c r="GH1937" s="88"/>
      <c r="GI1937" s="88"/>
      <c r="GJ1937" s="88"/>
      <c r="GK1937" s="88"/>
      <c r="GL1937" s="88"/>
      <c r="GM1937" s="88"/>
      <c r="GN1937" s="88"/>
    </row>
    <row r="1938" spans="1:196" s="195" customFormat="1">
      <c r="A1938" s="4"/>
      <c r="B1938" s="194"/>
      <c r="C1938" s="194"/>
      <c r="D1938" s="194"/>
      <c r="E1938" s="88"/>
      <c r="F1938" s="202"/>
      <c r="G1938" s="202"/>
      <c r="I1938" s="88"/>
      <c r="J1938" s="88"/>
      <c r="K1938" s="203"/>
      <c r="L1938" s="88"/>
      <c r="M1938" s="204"/>
      <c r="N1938" s="88"/>
      <c r="O1938" s="204"/>
      <c r="P1938" s="205"/>
      <c r="Q1938" s="88"/>
      <c r="R1938" s="88"/>
      <c r="S1938" s="88"/>
      <c r="T1938" s="88"/>
      <c r="U1938" s="88"/>
      <c r="V1938" s="88"/>
      <c r="W1938" s="88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  <c r="CB1938" s="40"/>
      <c r="CC1938" s="40"/>
      <c r="CD1938" s="40"/>
      <c r="CE1938" s="40"/>
      <c r="CF1938" s="40"/>
      <c r="CG1938" s="40"/>
      <c r="CH1938" s="40"/>
      <c r="CI1938" s="40"/>
      <c r="CJ1938" s="40"/>
      <c r="CK1938" s="40"/>
      <c r="CL1938" s="40"/>
      <c r="CM1938" s="40"/>
      <c r="CN1938" s="40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  <c r="FQ1938" s="40"/>
      <c r="FR1938" s="40"/>
      <c r="FS1938" s="40"/>
      <c r="FT1938" s="40"/>
      <c r="FU1938" s="40"/>
      <c r="FV1938" s="40"/>
      <c r="FW1938" s="40"/>
      <c r="FX1938" s="40"/>
      <c r="FY1938" s="40"/>
      <c r="FZ1938" s="40"/>
      <c r="GA1938" s="40"/>
      <c r="GB1938" s="40"/>
      <c r="GC1938" s="40"/>
      <c r="GD1938" s="40"/>
      <c r="GE1938" s="88"/>
      <c r="GF1938" s="88"/>
      <c r="GG1938" s="88"/>
      <c r="GH1938" s="88"/>
      <c r="GI1938" s="88"/>
      <c r="GJ1938" s="88"/>
      <c r="GK1938" s="88"/>
      <c r="GL1938" s="88"/>
      <c r="GM1938" s="88"/>
      <c r="GN1938" s="88"/>
    </row>
    <row r="1939" spans="1:196" s="195" customFormat="1">
      <c r="A1939" s="4"/>
      <c r="B1939" s="194"/>
      <c r="C1939" s="194"/>
      <c r="D1939" s="194"/>
      <c r="E1939" s="88"/>
      <c r="F1939" s="202"/>
      <c r="G1939" s="202"/>
      <c r="I1939" s="88"/>
      <c r="J1939" s="88"/>
      <c r="K1939" s="203"/>
      <c r="L1939" s="88"/>
      <c r="M1939" s="204"/>
      <c r="N1939" s="88"/>
      <c r="O1939" s="204"/>
      <c r="P1939" s="205"/>
      <c r="Q1939" s="88"/>
      <c r="R1939" s="88"/>
      <c r="S1939" s="88"/>
      <c r="T1939" s="88"/>
      <c r="U1939" s="88"/>
      <c r="V1939" s="88"/>
      <c r="W1939" s="88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  <c r="CB1939" s="40"/>
      <c r="CC1939" s="40"/>
      <c r="CD1939" s="40"/>
      <c r="CE1939" s="40"/>
      <c r="CF1939" s="40"/>
      <c r="CG1939" s="40"/>
      <c r="CH1939" s="40"/>
      <c r="CI1939" s="40"/>
      <c r="CJ1939" s="40"/>
      <c r="CK1939" s="40"/>
      <c r="CL1939" s="40"/>
      <c r="CM1939" s="40"/>
      <c r="CN1939" s="40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  <c r="FQ1939" s="40"/>
      <c r="FR1939" s="40"/>
      <c r="FS1939" s="40"/>
      <c r="FT1939" s="40"/>
      <c r="FU1939" s="40"/>
      <c r="FV1939" s="40"/>
      <c r="FW1939" s="40"/>
      <c r="FX1939" s="40"/>
      <c r="FY1939" s="40"/>
      <c r="FZ1939" s="40"/>
      <c r="GA1939" s="40"/>
      <c r="GB1939" s="40"/>
      <c r="GC1939" s="40"/>
      <c r="GD1939" s="40"/>
      <c r="GE1939" s="88"/>
      <c r="GF1939" s="88"/>
      <c r="GG1939" s="88"/>
      <c r="GH1939" s="88"/>
      <c r="GI1939" s="88"/>
      <c r="GJ1939" s="88"/>
      <c r="GK1939" s="88"/>
      <c r="GL1939" s="88"/>
      <c r="GM1939" s="88"/>
      <c r="GN1939" s="88"/>
    </row>
    <row r="1940" spans="1:196" s="195" customFormat="1">
      <c r="A1940" s="4"/>
      <c r="B1940" s="194"/>
      <c r="C1940" s="194"/>
      <c r="D1940" s="194"/>
      <c r="E1940" s="88"/>
      <c r="F1940" s="202"/>
      <c r="G1940" s="202"/>
      <c r="I1940" s="88"/>
      <c r="J1940" s="88"/>
      <c r="K1940" s="203"/>
      <c r="L1940" s="88"/>
      <c r="M1940" s="204"/>
      <c r="N1940" s="88"/>
      <c r="O1940" s="204"/>
      <c r="P1940" s="205"/>
      <c r="Q1940" s="88"/>
      <c r="R1940" s="88"/>
      <c r="S1940" s="88"/>
      <c r="T1940" s="88"/>
      <c r="U1940" s="88"/>
      <c r="V1940" s="88"/>
      <c r="W1940" s="88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  <c r="CB1940" s="40"/>
      <c r="CC1940" s="40"/>
      <c r="CD1940" s="40"/>
      <c r="CE1940" s="40"/>
      <c r="CF1940" s="40"/>
      <c r="CG1940" s="40"/>
      <c r="CH1940" s="40"/>
      <c r="CI1940" s="40"/>
      <c r="CJ1940" s="40"/>
      <c r="CK1940" s="40"/>
      <c r="CL1940" s="40"/>
      <c r="CM1940" s="40"/>
      <c r="CN1940" s="40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  <c r="FQ1940" s="40"/>
      <c r="FR1940" s="40"/>
      <c r="FS1940" s="40"/>
      <c r="FT1940" s="40"/>
      <c r="FU1940" s="40"/>
      <c r="FV1940" s="40"/>
      <c r="FW1940" s="40"/>
      <c r="FX1940" s="40"/>
      <c r="FY1940" s="40"/>
      <c r="FZ1940" s="40"/>
      <c r="GA1940" s="40"/>
      <c r="GB1940" s="40"/>
      <c r="GC1940" s="40"/>
      <c r="GD1940" s="40"/>
      <c r="GE1940" s="88"/>
      <c r="GF1940" s="88"/>
      <c r="GG1940" s="88"/>
      <c r="GH1940" s="88"/>
      <c r="GI1940" s="88"/>
      <c r="GJ1940" s="88"/>
      <c r="GK1940" s="88"/>
      <c r="GL1940" s="88"/>
      <c r="GM1940" s="88"/>
      <c r="GN1940" s="88"/>
    </row>
    <row r="1941" spans="1:196" s="195" customFormat="1">
      <c r="A1941" s="4"/>
      <c r="B1941" s="194"/>
      <c r="C1941" s="194"/>
      <c r="D1941" s="194"/>
      <c r="E1941" s="88"/>
      <c r="F1941" s="202"/>
      <c r="G1941" s="202"/>
      <c r="I1941" s="88"/>
      <c r="J1941" s="88"/>
      <c r="K1941" s="203"/>
      <c r="L1941" s="88"/>
      <c r="M1941" s="204"/>
      <c r="N1941" s="88"/>
      <c r="O1941" s="204"/>
      <c r="P1941" s="205"/>
      <c r="Q1941" s="88"/>
      <c r="R1941" s="88"/>
      <c r="S1941" s="88"/>
      <c r="T1941" s="88"/>
      <c r="U1941" s="88"/>
      <c r="V1941" s="88"/>
      <c r="W1941" s="88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  <c r="CB1941" s="40"/>
      <c r="CC1941" s="40"/>
      <c r="CD1941" s="40"/>
      <c r="CE1941" s="40"/>
      <c r="CF1941" s="40"/>
      <c r="CG1941" s="40"/>
      <c r="CH1941" s="40"/>
      <c r="CI1941" s="40"/>
      <c r="CJ1941" s="40"/>
      <c r="CK1941" s="40"/>
      <c r="CL1941" s="40"/>
      <c r="CM1941" s="40"/>
      <c r="CN1941" s="40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  <c r="FQ1941" s="40"/>
      <c r="FR1941" s="40"/>
      <c r="FS1941" s="40"/>
      <c r="FT1941" s="40"/>
      <c r="FU1941" s="40"/>
      <c r="FV1941" s="40"/>
      <c r="FW1941" s="40"/>
      <c r="FX1941" s="40"/>
      <c r="FY1941" s="40"/>
      <c r="FZ1941" s="40"/>
      <c r="GA1941" s="40"/>
      <c r="GB1941" s="40"/>
      <c r="GC1941" s="40"/>
      <c r="GD1941" s="40"/>
      <c r="GE1941" s="88"/>
      <c r="GF1941" s="88"/>
      <c r="GG1941" s="88"/>
      <c r="GH1941" s="88"/>
      <c r="GI1941" s="88"/>
      <c r="GJ1941" s="88"/>
      <c r="GK1941" s="88"/>
      <c r="GL1941" s="88"/>
      <c r="GM1941" s="88"/>
      <c r="GN1941" s="88"/>
    </row>
    <row r="1942" spans="1:196" s="195" customFormat="1">
      <c r="A1942" s="4"/>
      <c r="B1942" s="194"/>
      <c r="C1942" s="194"/>
      <c r="D1942" s="194"/>
      <c r="E1942" s="88"/>
      <c r="F1942" s="202"/>
      <c r="G1942" s="202"/>
      <c r="I1942" s="88"/>
      <c r="J1942" s="88"/>
      <c r="K1942" s="203"/>
      <c r="L1942" s="88"/>
      <c r="M1942" s="204"/>
      <c r="N1942" s="88"/>
      <c r="O1942" s="204"/>
      <c r="P1942" s="205"/>
      <c r="Q1942" s="88"/>
      <c r="R1942" s="88"/>
      <c r="S1942" s="88"/>
      <c r="T1942" s="88"/>
      <c r="U1942" s="88"/>
      <c r="V1942" s="88"/>
      <c r="W1942" s="88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  <c r="CB1942" s="40"/>
      <c r="CC1942" s="40"/>
      <c r="CD1942" s="40"/>
      <c r="CE1942" s="40"/>
      <c r="CF1942" s="40"/>
      <c r="CG1942" s="40"/>
      <c r="CH1942" s="40"/>
      <c r="CI1942" s="40"/>
      <c r="CJ1942" s="40"/>
      <c r="CK1942" s="40"/>
      <c r="CL1942" s="40"/>
      <c r="CM1942" s="40"/>
      <c r="CN1942" s="40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  <c r="FQ1942" s="40"/>
      <c r="FR1942" s="40"/>
      <c r="FS1942" s="40"/>
      <c r="FT1942" s="40"/>
      <c r="FU1942" s="40"/>
      <c r="FV1942" s="40"/>
      <c r="FW1942" s="40"/>
      <c r="FX1942" s="40"/>
      <c r="FY1942" s="40"/>
      <c r="FZ1942" s="40"/>
      <c r="GA1942" s="40"/>
      <c r="GB1942" s="40"/>
      <c r="GC1942" s="40"/>
      <c r="GD1942" s="40"/>
      <c r="GE1942" s="88"/>
      <c r="GF1942" s="88"/>
      <c r="GG1942" s="88"/>
      <c r="GH1942" s="88"/>
      <c r="GI1942" s="88"/>
      <c r="GJ1942" s="88"/>
      <c r="GK1942" s="88"/>
      <c r="GL1942" s="88"/>
      <c r="GM1942" s="88"/>
      <c r="GN1942" s="88"/>
    </row>
    <row r="1943" spans="1:196" s="195" customFormat="1">
      <c r="A1943" s="4"/>
      <c r="B1943" s="194"/>
      <c r="C1943" s="194"/>
      <c r="D1943" s="194"/>
      <c r="E1943" s="88"/>
      <c r="F1943" s="202"/>
      <c r="G1943" s="202"/>
      <c r="I1943" s="88"/>
      <c r="J1943" s="88"/>
      <c r="K1943" s="203"/>
      <c r="L1943" s="88"/>
      <c r="M1943" s="204"/>
      <c r="N1943" s="88"/>
      <c r="O1943" s="204"/>
      <c r="P1943" s="205"/>
      <c r="Q1943" s="88"/>
      <c r="R1943" s="88"/>
      <c r="S1943" s="88"/>
      <c r="T1943" s="88"/>
      <c r="U1943" s="88"/>
      <c r="V1943" s="88"/>
      <c r="W1943" s="88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  <c r="CB1943" s="40"/>
      <c r="CC1943" s="40"/>
      <c r="CD1943" s="40"/>
      <c r="CE1943" s="40"/>
      <c r="CF1943" s="40"/>
      <c r="CG1943" s="40"/>
      <c r="CH1943" s="40"/>
      <c r="CI1943" s="40"/>
      <c r="CJ1943" s="40"/>
      <c r="CK1943" s="40"/>
      <c r="CL1943" s="40"/>
      <c r="CM1943" s="40"/>
      <c r="CN1943" s="40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  <c r="FQ1943" s="40"/>
      <c r="FR1943" s="40"/>
      <c r="FS1943" s="40"/>
      <c r="FT1943" s="40"/>
      <c r="FU1943" s="40"/>
      <c r="FV1943" s="40"/>
      <c r="FW1943" s="40"/>
      <c r="FX1943" s="40"/>
      <c r="FY1943" s="40"/>
      <c r="FZ1943" s="40"/>
      <c r="GA1943" s="40"/>
      <c r="GB1943" s="40"/>
      <c r="GC1943" s="40"/>
      <c r="GD1943" s="40"/>
      <c r="GE1943" s="88"/>
      <c r="GF1943" s="88"/>
      <c r="GG1943" s="88"/>
      <c r="GH1943" s="88"/>
      <c r="GI1943" s="88"/>
      <c r="GJ1943" s="88"/>
      <c r="GK1943" s="88"/>
      <c r="GL1943" s="88"/>
      <c r="GM1943" s="88"/>
      <c r="GN1943" s="88"/>
    </row>
    <row r="1944" spans="1:196" s="195" customFormat="1">
      <c r="A1944" s="4"/>
      <c r="B1944" s="194"/>
      <c r="C1944" s="194"/>
      <c r="D1944" s="194"/>
      <c r="E1944" s="88"/>
      <c r="F1944" s="202"/>
      <c r="G1944" s="202"/>
      <c r="I1944" s="88"/>
      <c r="J1944" s="88"/>
      <c r="K1944" s="203"/>
      <c r="L1944" s="88"/>
      <c r="M1944" s="204"/>
      <c r="N1944" s="88"/>
      <c r="O1944" s="204"/>
      <c r="P1944" s="205"/>
      <c r="Q1944" s="88"/>
      <c r="R1944" s="88"/>
      <c r="S1944" s="88"/>
      <c r="T1944" s="88"/>
      <c r="U1944" s="88"/>
      <c r="V1944" s="88"/>
      <c r="W1944" s="88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  <c r="CB1944" s="40"/>
      <c r="CC1944" s="40"/>
      <c r="CD1944" s="40"/>
      <c r="CE1944" s="40"/>
      <c r="CF1944" s="40"/>
      <c r="CG1944" s="40"/>
      <c r="CH1944" s="40"/>
      <c r="CI1944" s="40"/>
      <c r="CJ1944" s="40"/>
      <c r="CK1944" s="40"/>
      <c r="CL1944" s="40"/>
      <c r="CM1944" s="40"/>
      <c r="CN1944" s="40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  <c r="FQ1944" s="40"/>
      <c r="FR1944" s="40"/>
      <c r="FS1944" s="40"/>
      <c r="FT1944" s="40"/>
      <c r="FU1944" s="40"/>
      <c r="FV1944" s="40"/>
      <c r="FW1944" s="40"/>
      <c r="FX1944" s="40"/>
      <c r="FY1944" s="40"/>
      <c r="FZ1944" s="40"/>
      <c r="GA1944" s="40"/>
      <c r="GB1944" s="40"/>
      <c r="GC1944" s="40"/>
      <c r="GD1944" s="40"/>
      <c r="GE1944" s="88"/>
      <c r="GF1944" s="88"/>
      <c r="GG1944" s="88"/>
      <c r="GH1944" s="88"/>
      <c r="GI1944" s="88"/>
      <c r="GJ1944" s="88"/>
      <c r="GK1944" s="88"/>
      <c r="GL1944" s="88"/>
      <c r="GM1944" s="88"/>
      <c r="GN1944" s="88"/>
    </row>
    <row r="1945" spans="1:196" s="195" customFormat="1">
      <c r="A1945" s="4"/>
      <c r="B1945" s="194"/>
      <c r="C1945" s="194"/>
      <c r="D1945" s="194"/>
      <c r="E1945" s="88"/>
      <c r="F1945" s="202"/>
      <c r="G1945" s="202"/>
      <c r="I1945" s="88"/>
      <c r="J1945" s="88"/>
      <c r="K1945" s="203"/>
      <c r="L1945" s="88"/>
      <c r="M1945" s="204"/>
      <c r="N1945" s="88"/>
      <c r="O1945" s="204"/>
      <c r="P1945" s="205"/>
      <c r="Q1945" s="88"/>
      <c r="R1945" s="88"/>
      <c r="S1945" s="88"/>
      <c r="T1945" s="88"/>
      <c r="U1945" s="88"/>
      <c r="V1945" s="88"/>
      <c r="W1945" s="88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  <c r="CB1945" s="40"/>
      <c r="CC1945" s="40"/>
      <c r="CD1945" s="40"/>
      <c r="CE1945" s="40"/>
      <c r="CF1945" s="40"/>
      <c r="CG1945" s="40"/>
      <c r="CH1945" s="40"/>
      <c r="CI1945" s="40"/>
      <c r="CJ1945" s="40"/>
      <c r="CK1945" s="40"/>
      <c r="CL1945" s="40"/>
      <c r="CM1945" s="40"/>
      <c r="CN1945" s="40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  <c r="FQ1945" s="40"/>
      <c r="FR1945" s="40"/>
      <c r="FS1945" s="40"/>
      <c r="FT1945" s="40"/>
      <c r="FU1945" s="40"/>
      <c r="FV1945" s="40"/>
      <c r="FW1945" s="40"/>
      <c r="FX1945" s="40"/>
      <c r="FY1945" s="40"/>
      <c r="FZ1945" s="40"/>
      <c r="GA1945" s="40"/>
      <c r="GB1945" s="40"/>
      <c r="GC1945" s="40"/>
      <c r="GD1945" s="40"/>
      <c r="GE1945" s="88"/>
      <c r="GF1945" s="88"/>
      <c r="GG1945" s="88"/>
      <c r="GH1945" s="88"/>
      <c r="GI1945" s="88"/>
      <c r="GJ1945" s="88"/>
      <c r="GK1945" s="88"/>
      <c r="GL1945" s="88"/>
      <c r="GM1945" s="88"/>
      <c r="GN1945" s="88"/>
    </row>
    <row r="1946" spans="1:196" s="195" customFormat="1">
      <c r="A1946" s="4"/>
      <c r="B1946" s="194"/>
      <c r="C1946" s="194"/>
      <c r="D1946" s="194"/>
      <c r="E1946" s="88"/>
      <c r="F1946" s="202"/>
      <c r="G1946" s="202"/>
      <c r="I1946" s="88"/>
      <c r="J1946" s="88"/>
      <c r="K1946" s="203"/>
      <c r="L1946" s="88"/>
      <c r="M1946" s="204"/>
      <c r="N1946" s="88"/>
      <c r="O1946" s="204"/>
      <c r="P1946" s="205"/>
      <c r="Q1946" s="88"/>
      <c r="R1946" s="88"/>
      <c r="S1946" s="88"/>
      <c r="T1946" s="88"/>
      <c r="U1946" s="88"/>
      <c r="V1946" s="88"/>
      <c r="W1946" s="88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  <c r="CB1946" s="40"/>
      <c r="CC1946" s="40"/>
      <c r="CD1946" s="40"/>
      <c r="CE1946" s="40"/>
      <c r="CF1946" s="40"/>
      <c r="CG1946" s="40"/>
      <c r="CH1946" s="40"/>
      <c r="CI1946" s="40"/>
      <c r="CJ1946" s="40"/>
      <c r="CK1946" s="40"/>
      <c r="CL1946" s="40"/>
      <c r="CM1946" s="40"/>
      <c r="CN1946" s="40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  <c r="FQ1946" s="40"/>
      <c r="FR1946" s="40"/>
      <c r="FS1946" s="40"/>
      <c r="FT1946" s="40"/>
      <c r="FU1946" s="40"/>
      <c r="FV1946" s="40"/>
      <c r="FW1946" s="40"/>
      <c r="FX1946" s="40"/>
      <c r="FY1946" s="40"/>
      <c r="FZ1946" s="40"/>
      <c r="GA1946" s="40"/>
      <c r="GB1946" s="40"/>
      <c r="GC1946" s="40"/>
      <c r="GD1946" s="40"/>
      <c r="GE1946" s="88"/>
      <c r="GF1946" s="88"/>
      <c r="GG1946" s="88"/>
      <c r="GH1946" s="88"/>
      <c r="GI1946" s="88"/>
      <c r="GJ1946" s="88"/>
      <c r="GK1946" s="88"/>
      <c r="GL1946" s="88"/>
      <c r="GM1946" s="88"/>
      <c r="GN1946" s="88"/>
    </row>
    <row r="1947" spans="1:196" s="195" customFormat="1">
      <c r="A1947" s="4"/>
      <c r="B1947" s="194"/>
      <c r="C1947" s="194"/>
      <c r="D1947" s="194"/>
      <c r="E1947" s="88"/>
      <c r="F1947" s="202"/>
      <c r="G1947" s="202"/>
      <c r="I1947" s="88"/>
      <c r="J1947" s="88"/>
      <c r="K1947" s="203"/>
      <c r="L1947" s="88"/>
      <c r="M1947" s="204"/>
      <c r="N1947" s="88"/>
      <c r="O1947" s="204"/>
      <c r="P1947" s="205"/>
      <c r="Q1947" s="88"/>
      <c r="R1947" s="88"/>
      <c r="S1947" s="88"/>
      <c r="T1947" s="88"/>
      <c r="U1947" s="88"/>
      <c r="V1947" s="88"/>
      <c r="W1947" s="88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  <c r="CB1947" s="40"/>
      <c r="CC1947" s="40"/>
      <c r="CD1947" s="40"/>
      <c r="CE1947" s="40"/>
      <c r="CF1947" s="40"/>
      <c r="CG1947" s="40"/>
      <c r="CH1947" s="40"/>
      <c r="CI1947" s="40"/>
      <c r="CJ1947" s="40"/>
      <c r="CK1947" s="40"/>
      <c r="CL1947" s="40"/>
      <c r="CM1947" s="40"/>
      <c r="CN1947" s="40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  <c r="FQ1947" s="40"/>
      <c r="FR1947" s="40"/>
      <c r="FS1947" s="40"/>
      <c r="FT1947" s="40"/>
      <c r="FU1947" s="40"/>
      <c r="FV1947" s="40"/>
      <c r="FW1947" s="40"/>
      <c r="FX1947" s="40"/>
      <c r="FY1947" s="40"/>
      <c r="FZ1947" s="40"/>
      <c r="GA1947" s="40"/>
      <c r="GB1947" s="40"/>
      <c r="GC1947" s="40"/>
      <c r="GD1947" s="40"/>
      <c r="GE1947" s="88"/>
      <c r="GF1947" s="88"/>
      <c r="GG1947" s="88"/>
      <c r="GH1947" s="88"/>
      <c r="GI1947" s="88"/>
      <c r="GJ1947" s="88"/>
      <c r="GK1947" s="88"/>
      <c r="GL1947" s="88"/>
      <c r="GM1947" s="88"/>
      <c r="GN1947" s="88"/>
    </row>
    <row r="1948" spans="1:196" s="195" customFormat="1">
      <c r="A1948" s="4"/>
      <c r="B1948" s="194"/>
      <c r="C1948" s="194"/>
      <c r="D1948" s="194"/>
      <c r="E1948" s="88"/>
      <c r="F1948" s="202"/>
      <c r="G1948" s="202"/>
      <c r="I1948" s="88"/>
      <c r="J1948" s="88"/>
      <c r="K1948" s="203"/>
      <c r="L1948" s="88"/>
      <c r="M1948" s="204"/>
      <c r="N1948" s="88"/>
      <c r="O1948" s="204"/>
      <c r="P1948" s="205"/>
      <c r="Q1948" s="88"/>
      <c r="R1948" s="88"/>
      <c r="S1948" s="88"/>
      <c r="T1948" s="88"/>
      <c r="U1948" s="88"/>
      <c r="V1948" s="88"/>
      <c r="W1948" s="88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  <c r="CB1948" s="40"/>
      <c r="CC1948" s="40"/>
      <c r="CD1948" s="40"/>
      <c r="CE1948" s="40"/>
      <c r="CF1948" s="40"/>
      <c r="CG1948" s="40"/>
      <c r="CH1948" s="40"/>
      <c r="CI1948" s="40"/>
      <c r="CJ1948" s="40"/>
      <c r="CK1948" s="40"/>
      <c r="CL1948" s="40"/>
      <c r="CM1948" s="40"/>
      <c r="CN1948" s="40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  <c r="FQ1948" s="40"/>
      <c r="FR1948" s="40"/>
      <c r="FS1948" s="40"/>
      <c r="FT1948" s="40"/>
      <c r="FU1948" s="40"/>
      <c r="FV1948" s="40"/>
      <c r="FW1948" s="40"/>
      <c r="FX1948" s="40"/>
      <c r="FY1948" s="40"/>
      <c r="FZ1948" s="40"/>
      <c r="GA1948" s="40"/>
      <c r="GB1948" s="40"/>
      <c r="GC1948" s="40"/>
      <c r="GD1948" s="40"/>
      <c r="GE1948" s="88"/>
      <c r="GF1948" s="88"/>
      <c r="GG1948" s="88"/>
      <c r="GH1948" s="88"/>
      <c r="GI1948" s="88"/>
      <c r="GJ1948" s="88"/>
      <c r="GK1948" s="88"/>
      <c r="GL1948" s="88"/>
      <c r="GM1948" s="88"/>
      <c r="GN1948" s="88"/>
    </row>
    <row r="1949" spans="1:196" s="195" customFormat="1">
      <c r="A1949" s="4"/>
      <c r="B1949" s="194"/>
      <c r="C1949" s="194"/>
      <c r="D1949" s="194"/>
      <c r="E1949" s="88"/>
      <c r="F1949" s="202"/>
      <c r="G1949" s="202"/>
      <c r="I1949" s="88"/>
      <c r="J1949" s="88"/>
      <c r="K1949" s="203"/>
      <c r="L1949" s="88"/>
      <c r="M1949" s="204"/>
      <c r="N1949" s="88"/>
      <c r="O1949" s="204"/>
      <c r="P1949" s="205"/>
      <c r="Q1949" s="88"/>
      <c r="R1949" s="88"/>
      <c r="S1949" s="88"/>
      <c r="T1949" s="88"/>
      <c r="U1949" s="88"/>
      <c r="V1949" s="88"/>
      <c r="W1949" s="88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  <c r="CG1949" s="40"/>
      <c r="CH1949" s="40"/>
      <c r="CI1949" s="40"/>
      <c r="CJ1949" s="40"/>
      <c r="CK1949" s="40"/>
      <c r="CL1949" s="40"/>
      <c r="CM1949" s="40"/>
      <c r="CN1949" s="40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  <c r="FQ1949" s="40"/>
      <c r="FR1949" s="40"/>
      <c r="FS1949" s="40"/>
      <c r="FT1949" s="40"/>
      <c r="FU1949" s="40"/>
      <c r="FV1949" s="40"/>
      <c r="FW1949" s="40"/>
      <c r="FX1949" s="40"/>
      <c r="FY1949" s="40"/>
      <c r="FZ1949" s="40"/>
      <c r="GA1949" s="40"/>
      <c r="GB1949" s="40"/>
      <c r="GC1949" s="40"/>
      <c r="GD1949" s="40"/>
      <c r="GE1949" s="88"/>
      <c r="GF1949" s="88"/>
      <c r="GG1949" s="88"/>
      <c r="GH1949" s="88"/>
      <c r="GI1949" s="88"/>
      <c r="GJ1949" s="88"/>
      <c r="GK1949" s="88"/>
      <c r="GL1949" s="88"/>
      <c r="GM1949" s="88"/>
      <c r="GN1949" s="88"/>
    </row>
    <row r="1950" spans="1:196" s="195" customFormat="1">
      <c r="A1950" s="4"/>
      <c r="B1950" s="194"/>
      <c r="C1950" s="194"/>
      <c r="D1950" s="194"/>
      <c r="E1950" s="88"/>
      <c r="F1950" s="202"/>
      <c r="G1950" s="202"/>
      <c r="I1950" s="88"/>
      <c r="J1950" s="88"/>
      <c r="K1950" s="203"/>
      <c r="L1950" s="88"/>
      <c r="M1950" s="204"/>
      <c r="N1950" s="88"/>
      <c r="O1950" s="204"/>
      <c r="P1950" s="205"/>
      <c r="Q1950" s="88"/>
      <c r="R1950" s="88"/>
      <c r="S1950" s="88"/>
      <c r="T1950" s="88"/>
      <c r="U1950" s="88"/>
      <c r="V1950" s="88"/>
      <c r="W1950" s="88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  <c r="CB1950" s="40"/>
      <c r="CC1950" s="40"/>
      <c r="CD1950" s="40"/>
      <c r="CE1950" s="40"/>
      <c r="CF1950" s="40"/>
      <c r="CG1950" s="40"/>
      <c r="CH1950" s="40"/>
      <c r="CI1950" s="40"/>
      <c r="CJ1950" s="40"/>
      <c r="CK1950" s="40"/>
      <c r="CL1950" s="40"/>
      <c r="CM1950" s="40"/>
      <c r="CN1950" s="40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  <c r="FQ1950" s="40"/>
      <c r="FR1950" s="40"/>
      <c r="FS1950" s="40"/>
      <c r="FT1950" s="40"/>
      <c r="FU1950" s="40"/>
      <c r="FV1950" s="40"/>
      <c r="FW1950" s="40"/>
      <c r="FX1950" s="40"/>
      <c r="FY1950" s="40"/>
      <c r="FZ1950" s="40"/>
      <c r="GA1950" s="40"/>
      <c r="GB1950" s="40"/>
      <c r="GC1950" s="40"/>
      <c r="GD1950" s="40"/>
      <c r="GE1950" s="88"/>
      <c r="GF1950" s="88"/>
      <c r="GG1950" s="88"/>
      <c r="GH1950" s="88"/>
      <c r="GI1950" s="88"/>
      <c r="GJ1950" s="88"/>
      <c r="GK1950" s="88"/>
      <c r="GL1950" s="88"/>
      <c r="GM1950" s="88"/>
      <c r="GN1950" s="88"/>
    </row>
    <row r="1951" spans="1:196" s="195" customFormat="1">
      <c r="A1951" s="4"/>
      <c r="B1951" s="194"/>
      <c r="C1951" s="194"/>
      <c r="D1951" s="194"/>
      <c r="E1951" s="88"/>
      <c r="F1951" s="202"/>
      <c r="G1951" s="202"/>
      <c r="I1951" s="88"/>
      <c r="J1951" s="88"/>
      <c r="K1951" s="203"/>
      <c r="L1951" s="88"/>
      <c r="M1951" s="204"/>
      <c r="N1951" s="88"/>
      <c r="O1951" s="204"/>
      <c r="P1951" s="205"/>
      <c r="Q1951" s="88"/>
      <c r="R1951" s="88"/>
      <c r="S1951" s="88"/>
      <c r="T1951" s="88"/>
      <c r="U1951" s="88"/>
      <c r="V1951" s="88"/>
      <c r="W1951" s="88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  <c r="CB1951" s="40"/>
      <c r="CC1951" s="40"/>
      <c r="CD1951" s="40"/>
      <c r="CE1951" s="40"/>
      <c r="CF1951" s="40"/>
      <c r="CG1951" s="40"/>
      <c r="CH1951" s="40"/>
      <c r="CI1951" s="40"/>
      <c r="CJ1951" s="40"/>
      <c r="CK1951" s="40"/>
      <c r="CL1951" s="40"/>
      <c r="CM1951" s="40"/>
      <c r="CN1951" s="40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  <c r="FQ1951" s="40"/>
      <c r="FR1951" s="40"/>
      <c r="FS1951" s="40"/>
      <c r="FT1951" s="40"/>
      <c r="FU1951" s="40"/>
      <c r="FV1951" s="40"/>
      <c r="FW1951" s="40"/>
      <c r="FX1951" s="40"/>
      <c r="FY1951" s="40"/>
      <c r="FZ1951" s="40"/>
      <c r="GA1951" s="40"/>
      <c r="GB1951" s="40"/>
      <c r="GC1951" s="40"/>
      <c r="GD1951" s="40"/>
      <c r="GE1951" s="88"/>
      <c r="GF1951" s="88"/>
      <c r="GG1951" s="88"/>
      <c r="GH1951" s="88"/>
      <c r="GI1951" s="88"/>
      <c r="GJ1951" s="88"/>
      <c r="GK1951" s="88"/>
      <c r="GL1951" s="88"/>
      <c r="GM1951" s="88"/>
      <c r="GN1951" s="88"/>
    </row>
    <row r="1952" spans="1:196" s="195" customFormat="1">
      <c r="A1952" s="4"/>
      <c r="B1952" s="194"/>
      <c r="C1952" s="194"/>
      <c r="D1952" s="194"/>
      <c r="E1952" s="88"/>
      <c r="F1952" s="202"/>
      <c r="G1952" s="202"/>
      <c r="I1952" s="88"/>
      <c r="J1952" s="88"/>
      <c r="K1952" s="203"/>
      <c r="L1952" s="88"/>
      <c r="M1952" s="204"/>
      <c r="N1952" s="88"/>
      <c r="O1952" s="204"/>
      <c r="P1952" s="205"/>
      <c r="Q1952" s="88"/>
      <c r="R1952" s="88"/>
      <c r="S1952" s="88"/>
      <c r="T1952" s="88"/>
      <c r="U1952" s="88"/>
      <c r="V1952" s="88"/>
      <c r="W1952" s="88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  <c r="CB1952" s="40"/>
      <c r="CC1952" s="40"/>
      <c r="CD1952" s="40"/>
      <c r="CE1952" s="40"/>
      <c r="CF1952" s="40"/>
      <c r="CG1952" s="40"/>
      <c r="CH1952" s="40"/>
      <c r="CI1952" s="40"/>
      <c r="CJ1952" s="40"/>
      <c r="CK1952" s="40"/>
      <c r="CL1952" s="40"/>
      <c r="CM1952" s="40"/>
      <c r="CN1952" s="40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  <c r="FQ1952" s="40"/>
      <c r="FR1952" s="40"/>
      <c r="FS1952" s="40"/>
      <c r="FT1952" s="40"/>
      <c r="FU1952" s="40"/>
      <c r="FV1952" s="40"/>
      <c r="FW1952" s="40"/>
      <c r="FX1952" s="40"/>
      <c r="FY1952" s="40"/>
      <c r="FZ1952" s="40"/>
      <c r="GA1952" s="40"/>
      <c r="GB1952" s="40"/>
      <c r="GC1952" s="40"/>
      <c r="GD1952" s="40"/>
      <c r="GE1952" s="88"/>
      <c r="GF1952" s="88"/>
      <c r="GG1952" s="88"/>
      <c r="GH1952" s="88"/>
      <c r="GI1952" s="88"/>
      <c r="GJ1952" s="88"/>
      <c r="GK1952" s="88"/>
      <c r="GL1952" s="88"/>
      <c r="GM1952" s="88"/>
      <c r="GN1952" s="88"/>
    </row>
    <row r="1953" spans="1:196" s="195" customFormat="1">
      <c r="A1953" s="4"/>
      <c r="B1953" s="194"/>
      <c r="C1953" s="194"/>
      <c r="D1953" s="194"/>
      <c r="E1953" s="88"/>
      <c r="F1953" s="202"/>
      <c r="G1953" s="202"/>
      <c r="I1953" s="88"/>
      <c r="J1953" s="88"/>
      <c r="K1953" s="203"/>
      <c r="L1953" s="88"/>
      <c r="M1953" s="204"/>
      <c r="N1953" s="88"/>
      <c r="O1953" s="204"/>
      <c r="P1953" s="205"/>
      <c r="Q1953" s="88"/>
      <c r="R1953" s="88"/>
      <c r="S1953" s="88"/>
      <c r="T1953" s="88"/>
      <c r="U1953" s="88"/>
      <c r="V1953" s="88"/>
      <c r="W1953" s="88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  <c r="CB1953" s="40"/>
      <c r="CC1953" s="40"/>
      <c r="CD1953" s="40"/>
      <c r="CE1953" s="40"/>
      <c r="CF1953" s="40"/>
      <c r="CG1953" s="40"/>
      <c r="CH1953" s="40"/>
      <c r="CI1953" s="40"/>
      <c r="CJ1953" s="40"/>
      <c r="CK1953" s="40"/>
      <c r="CL1953" s="40"/>
      <c r="CM1953" s="40"/>
      <c r="CN1953" s="40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  <c r="FQ1953" s="40"/>
      <c r="FR1953" s="40"/>
      <c r="FS1953" s="40"/>
      <c r="FT1953" s="40"/>
      <c r="FU1953" s="40"/>
      <c r="FV1953" s="40"/>
      <c r="FW1953" s="40"/>
      <c r="FX1953" s="40"/>
      <c r="FY1953" s="40"/>
      <c r="FZ1953" s="40"/>
      <c r="GA1953" s="40"/>
      <c r="GB1953" s="40"/>
      <c r="GC1953" s="40"/>
      <c r="GD1953" s="40"/>
      <c r="GE1953" s="88"/>
      <c r="GF1953" s="88"/>
      <c r="GG1953" s="88"/>
      <c r="GH1953" s="88"/>
      <c r="GI1953" s="88"/>
      <c r="GJ1953" s="88"/>
      <c r="GK1953" s="88"/>
      <c r="GL1953" s="88"/>
      <c r="GM1953" s="88"/>
      <c r="GN1953" s="88"/>
    </row>
    <row r="1954" spans="1:196" s="195" customFormat="1">
      <c r="A1954" s="4"/>
      <c r="B1954" s="194"/>
      <c r="C1954" s="194"/>
      <c r="D1954" s="194"/>
      <c r="E1954" s="88"/>
      <c r="F1954" s="202"/>
      <c r="G1954" s="202"/>
      <c r="I1954" s="88"/>
      <c r="J1954" s="88"/>
      <c r="K1954" s="203"/>
      <c r="L1954" s="88"/>
      <c r="M1954" s="204"/>
      <c r="N1954" s="88"/>
      <c r="O1954" s="204"/>
      <c r="P1954" s="205"/>
      <c r="Q1954" s="88"/>
      <c r="R1954" s="88"/>
      <c r="S1954" s="88"/>
      <c r="T1954" s="88"/>
      <c r="U1954" s="88"/>
      <c r="V1954" s="88"/>
      <c r="W1954" s="88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  <c r="CB1954" s="40"/>
      <c r="CC1954" s="40"/>
      <c r="CD1954" s="40"/>
      <c r="CE1954" s="40"/>
      <c r="CF1954" s="40"/>
      <c r="CG1954" s="40"/>
      <c r="CH1954" s="40"/>
      <c r="CI1954" s="40"/>
      <c r="CJ1954" s="40"/>
      <c r="CK1954" s="40"/>
      <c r="CL1954" s="40"/>
      <c r="CM1954" s="40"/>
      <c r="CN1954" s="40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  <c r="FQ1954" s="40"/>
      <c r="FR1954" s="40"/>
      <c r="FS1954" s="40"/>
      <c r="FT1954" s="40"/>
      <c r="FU1954" s="40"/>
      <c r="FV1954" s="40"/>
      <c r="FW1954" s="40"/>
      <c r="FX1954" s="40"/>
      <c r="FY1954" s="40"/>
      <c r="FZ1954" s="40"/>
      <c r="GA1954" s="40"/>
      <c r="GB1954" s="40"/>
      <c r="GC1954" s="40"/>
      <c r="GD1954" s="40"/>
      <c r="GE1954" s="88"/>
      <c r="GF1954" s="88"/>
      <c r="GG1954" s="88"/>
      <c r="GH1954" s="88"/>
      <c r="GI1954" s="88"/>
      <c r="GJ1954" s="88"/>
      <c r="GK1954" s="88"/>
      <c r="GL1954" s="88"/>
      <c r="GM1954" s="88"/>
      <c r="GN1954" s="88"/>
    </row>
    <row r="1955" spans="1:196" s="195" customFormat="1">
      <c r="A1955" s="4"/>
      <c r="B1955" s="194"/>
      <c r="C1955" s="194"/>
      <c r="D1955" s="194"/>
      <c r="E1955" s="88"/>
      <c r="F1955" s="202"/>
      <c r="G1955" s="202"/>
      <c r="I1955" s="88"/>
      <c r="J1955" s="88"/>
      <c r="K1955" s="203"/>
      <c r="L1955" s="88"/>
      <c r="M1955" s="204"/>
      <c r="N1955" s="88"/>
      <c r="O1955" s="204"/>
      <c r="P1955" s="205"/>
      <c r="Q1955" s="88"/>
      <c r="R1955" s="88"/>
      <c r="S1955" s="88"/>
      <c r="T1955" s="88"/>
      <c r="U1955" s="88"/>
      <c r="V1955" s="88"/>
      <c r="W1955" s="88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  <c r="CB1955" s="40"/>
      <c r="CC1955" s="40"/>
      <c r="CD1955" s="40"/>
      <c r="CE1955" s="40"/>
      <c r="CF1955" s="40"/>
      <c r="CG1955" s="40"/>
      <c r="CH1955" s="40"/>
      <c r="CI1955" s="40"/>
      <c r="CJ1955" s="40"/>
      <c r="CK1955" s="40"/>
      <c r="CL1955" s="40"/>
      <c r="CM1955" s="40"/>
      <c r="CN1955" s="40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  <c r="FQ1955" s="40"/>
      <c r="FR1955" s="40"/>
      <c r="FS1955" s="40"/>
      <c r="FT1955" s="40"/>
      <c r="FU1955" s="40"/>
      <c r="FV1955" s="40"/>
      <c r="FW1955" s="40"/>
      <c r="FX1955" s="40"/>
      <c r="FY1955" s="40"/>
      <c r="FZ1955" s="40"/>
      <c r="GA1955" s="40"/>
      <c r="GB1955" s="40"/>
      <c r="GC1955" s="40"/>
      <c r="GD1955" s="40"/>
      <c r="GE1955" s="88"/>
      <c r="GF1955" s="88"/>
      <c r="GG1955" s="88"/>
      <c r="GH1955" s="88"/>
      <c r="GI1955" s="88"/>
      <c r="GJ1955" s="88"/>
      <c r="GK1955" s="88"/>
      <c r="GL1955" s="88"/>
      <c r="GM1955" s="88"/>
      <c r="GN1955" s="88"/>
    </row>
    <row r="1956" spans="1:196" s="195" customFormat="1">
      <c r="A1956" s="4"/>
      <c r="B1956" s="194"/>
      <c r="C1956" s="194"/>
      <c r="D1956" s="194"/>
      <c r="E1956" s="88"/>
      <c r="F1956" s="202"/>
      <c r="G1956" s="202"/>
      <c r="I1956" s="88"/>
      <c r="J1956" s="88"/>
      <c r="K1956" s="203"/>
      <c r="L1956" s="88"/>
      <c r="M1956" s="204"/>
      <c r="N1956" s="88"/>
      <c r="O1956" s="204"/>
      <c r="P1956" s="205"/>
      <c r="Q1956" s="88"/>
      <c r="R1956" s="88"/>
      <c r="S1956" s="88"/>
      <c r="T1956" s="88"/>
      <c r="U1956" s="88"/>
      <c r="V1956" s="88"/>
      <c r="W1956" s="88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  <c r="CB1956" s="40"/>
      <c r="CC1956" s="40"/>
      <c r="CD1956" s="40"/>
      <c r="CE1956" s="40"/>
      <c r="CF1956" s="40"/>
      <c r="CG1956" s="40"/>
      <c r="CH1956" s="40"/>
      <c r="CI1956" s="40"/>
      <c r="CJ1956" s="40"/>
      <c r="CK1956" s="40"/>
      <c r="CL1956" s="40"/>
      <c r="CM1956" s="40"/>
      <c r="CN1956" s="40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  <c r="FQ1956" s="40"/>
      <c r="FR1956" s="40"/>
      <c r="FS1956" s="40"/>
      <c r="FT1956" s="40"/>
      <c r="FU1956" s="40"/>
      <c r="FV1956" s="40"/>
      <c r="FW1956" s="40"/>
      <c r="FX1956" s="40"/>
      <c r="FY1956" s="40"/>
      <c r="FZ1956" s="40"/>
      <c r="GA1956" s="40"/>
      <c r="GB1956" s="40"/>
      <c r="GC1956" s="40"/>
      <c r="GD1956" s="40"/>
      <c r="GE1956" s="88"/>
      <c r="GF1956" s="88"/>
      <c r="GG1956" s="88"/>
      <c r="GH1956" s="88"/>
      <c r="GI1956" s="88"/>
      <c r="GJ1956" s="88"/>
      <c r="GK1956" s="88"/>
      <c r="GL1956" s="88"/>
      <c r="GM1956" s="88"/>
      <c r="GN1956" s="88"/>
    </row>
    <row r="1957" spans="1:196" s="195" customFormat="1">
      <c r="A1957" s="4"/>
      <c r="B1957" s="194"/>
      <c r="C1957" s="194"/>
      <c r="D1957" s="194"/>
      <c r="E1957" s="88"/>
      <c r="F1957" s="202"/>
      <c r="G1957" s="202"/>
      <c r="I1957" s="88"/>
      <c r="J1957" s="88"/>
      <c r="K1957" s="203"/>
      <c r="L1957" s="88"/>
      <c r="M1957" s="204"/>
      <c r="N1957" s="88"/>
      <c r="O1957" s="204"/>
      <c r="P1957" s="205"/>
      <c r="Q1957" s="88"/>
      <c r="R1957" s="88"/>
      <c r="S1957" s="88"/>
      <c r="T1957" s="88"/>
      <c r="U1957" s="88"/>
      <c r="V1957" s="88"/>
      <c r="W1957" s="88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  <c r="CB1957" s="40"/>
      <c r="CC1957" s="40"/>
      <c r="CD1957" s="40"/>
      <c r="CE1957" s="40"/>
      <c r="CF1957" s="40"/>
      <c r="CG1957" s="40"/>
      <c r="CH1957" s="40"/>
      <c r="CI1957" s="40"/>
      <c r="CJ1957" s="40"/>
      <c r="CK1957" s="40"/>
      <c r="CL1957" s="40"/>
      <c r="CM1957" s="40"/>
      <c r="CN1957" s="40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  <c r="FQ1957" s="40"/>
      <c r="FR1957" s="40"/>
      <c r="FS1957" s="40"/>
      <c r="FT1957" s="40"/>
      <c r="FU1957" s="40"/>
      <c r="FV1957" s="40"/>
      <c r="FW1957" s="40"/>
      <c r="FX1957" s="40"/>
      <c r="FY1957" s="40"/>
      <c r="FZ1957" s="40"/>
      <c r="GA1957" s="40"/>
      <c r="GB1957" s="40"/>
      <c r="GC1957" s="40"/>
      <c r="GD1957" s="40"/>
      <c r="GE1957" s="88"/>
      <c r="GF1957" s="88"/>
      <c r="GG1957" s="88"/>
      <c r="GH1957" s="88"/>
      <c r="GI1957" s="88"/>
      <c r="GJ1957" s="88"/>
      <c r="GK1957" s="88"/>
      <c r="GL1957" s="88"/>
      <c r="GM1957" s="88"/>
      <c r="GN1957" s="88"/>
    </row>
    <row r="1958" spans="1:196" s="195" customFormat="1">
      <c r="A1958" s="4"/>
      <c r="B1958" s="194"/>
      <c r="C1958" s="194"/>
      <c r="D1958" s="194"/>
      <c r="E1958" s="88"/>
      <c r="F1958" s="202"/>
      <c r="G1958" s="202"/>
      <c r="I1958" s="88"/>
      <c r="J1958" s="88"/>
      <c r="K1958" s="203"/>
      <c r="L1958" s="88"/>
      <c r="M1958" s="204"/>
      <c r="N1958" s="88"/>
      <c r="O1958" s="204"/>
      <c r="P1958" s="205"/>
      <c r="Q1958" s="88"/>
      <c r="R1958" s="88"/>
      <c r="S1958" s="88"/>
      <c r="T1958" s="88"/>
      <c r="U1958" s="88"/>
      <c r="V1958" s="88"/>
      <c r="W1958" s="88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  <c r="CB1958" s="40"/>
      <c r="CC1958" s="40"/>
      <c r="CD1958" s="40"/>
      <c r="CE1958" s="40"/>
      <c r="CF1958" s="40"/>
      <c r="CG1958" s="40"/>
      <c r="CH1958" s="40"/>
      <c r="CI1958" s="40"/>
      <c r="CJ1958" s="40"/>
      <c r="CK1958" s="40"/>
      <c r="CL1958" s="40"/>
      <c r="CM1958" s="40"/>
      <c r="CN1958" s="40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  <c r="FQ1958" s="40"/>
      <c r="FR1958" s="40"/>
      <c r="FS1958" s="40"/>
      <c r="FT1958" s="40"/>
      <c r="FU1958" s="40"/>
      <c r="FV1958" s="40"/>
      <c r="FW1958" s="40"/>
      <c r="FX1958" s="40"/>
      <c r="FY1958" s="40"/>
      <c r="FZ1958" s="40"/>
      <c r="GA1958" s="40"/>
      <c r="GB1958" s="40"/>
      <c r="GC1958" s="40"/>
      <c r="GD1958" s="40"/>
      <c r="GE1958" s="88"/>
      <c r="GF1958" s="88"/>
      <c r="GG1958" s="88"/>
      <c r="GH1958" s="88"/>
      <c r="GI1958" s="88"/>
      <c r="GJ1958" s="88"/>
      <c r="GK1958" s="88"/>
      <c r="GL1958" s="88"/>
      <c r="GM1958" s="88"/>
      <c r="GN1958" s="88"/>
    </row>
    <row r="1959" spans="1:196" s="195" customFormat="1">
      <c r="A1959" s="4"/>
      <c r="B1959" s="194"/>
      <c r="C1959" s="194"/>
      <c r="D1959" s="194"/>
      <c r="E1959" s="88"/>
      <c r="F1959" s="202"/>
      <c r="G1959" s="202"/>
      <c r="I1959" s="88"/>
      <c r="J1959" s="88"/>
      <c r="K1959" s="203"/>
      <c r="L1959" s="88"/>
      <c r="M1959" s="204"/>
      <c r="N1959" s="88"/>
      <c r="O1959" s="204"/>
      <c r="P1959" s="205"/>
      <c r="Q1959" s="88"/>
      <c r="R1959" s="88"/>
      <c r="S1959" s="88"/>
      <c r="T1959" s="88"/>
      <c r="U1959" s="88"/>
      <c r="V1959" s="88"/>
      <c r="W1959" s="88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  <c r="CB1959" s="40"/>
      <c r="CC1959" s="40"/>
      <c r="CD1959" s="40"/>
      <c r="CE1959" s="40"/>
      <c r="CF1959" s="40"/>
      <c r="CG1959" s="40"/>
      <c r="CH1959" s="40"/>
      <c r="CI1959" s="40"/>
      <c r="CJ1959" s="40"/>
      <c r="CK1959" s="40"/>
      <c r="CL1959" s="40"/>
      <c r="CM1959" s="40"/>
      <c r="CN1959" s="40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  <c r="FQ1959" s="40"/>
      <c r="FR1959" s="40"/>
      <c r="FS1959" s="40"/>
      <c r="FT1959" s="40"/>
      <c r="FU1959" s="40"/>
      <c r="FV1959" s="40"/>
      <c r="FW1959" s="40"/>
      <c r="FX1959" s="40"/>
      <c r="FY1959" s="40"/>
      <c r="FZ1959" s="40"/>
      <c r="GA1959" s="40"/>
      <c r="GB1959" s="40"/>
      <c r="GC1959" s="40"/>
      <c r="GD1959" s="40"/>
      <c r="GE1959" s="88"/>
      <c r="GF1959" s="88"/>
      <c r="GG1959" s="88"/>
      <c r="GH1959" s="88"/>
      <c r="GI1959" s="88"/>
      <c r="GJ1959" s="88"/>
      <c r="GK1959" s="88"/>
      <c r="GL1959" s="88"/>
      <c r="GM1959" s="88"/>
      <c r="GN1959" s="88"/>
    </row>
    <row r="1960" spans="1:196" s="195" customFormat="1">
      <c r="A1960" s="4"/>
      <c r="B1960" s="194"/>
      <c r="C1960" s="194"/>
      <c r="D1960" s="194"/>
      <c r="E1960" s="88"/>
      <c r="F1960" s="202"/>
      <c r="G1960" s="202"/>
      <c r="I1960" s="88"/>
      <c r="J1960" s="88"/>
      <c r="K1960" s="203"/>
      <c r="L1960" s="88"/>
      <c r="M1960" s="204"/>
      <c r="N1960" s="88"/>
      <c r="O1960" s="204"/>
      <c r="P1960" s="205"/>
      <c r="Q1960" s="88"/>
      <c r="R1960" s="88"/>
      <c r="S1960" s="88"/>
      <c r="T1960" s="88"/>
      <c r="U1960" s="88"/>
      <c r="V1960" s="88"/>
      <c r="W1960" s="88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  <c r="CB1960" s="40"/>
      <c r="CC1960" s="40"/>
      <c r="CD1960" s="40"/>
      <c r="CE1960" s="40"/>
      <c r="CF1960" s="40"/>
      <c r="CG1960" s="40"/>
      <c r="CH1960" s="40"/>
      <c r="CI1960" s="40"/>
      <c r="CJ1960" s="40"/>
      <c r="CK1960" s="40"/>
      <c r="CL1960" s="40"/>
      <c r="CM1960" s="40"/>
      <c r="CN1960" s="40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  <c r="FQ1960" s="40"/>
      <c r="FR1960" s="40"/>
      <c r="FS1960" s="40"/>
      <c r="FT1960" s="40"/>
      <c r="FU1960" s="40"/>
      <c r="FV1960" s="40"/>
      <c r="FW1960" s="40"/>
      <c r="FX1960" s="40"/>
      <c r="FY1960" s="40"/>
      <c r="FZ1960" s="40"/>
      <c r="GA1960" s="40"/>
      <c r="GB1960" s="40"/>
      <c r="GC1960" s="40"/>
      <c r="GD1960" s="40"/>
      <c r="GE1960" s="88"/>
      <c r="GF1960" s="88"/>
      <c r="GG1960" s="88"/>
      <c r="GH1960" s="88"/>
      <c r="GI1960" s="88"/>
      <c r="GJ1960" s="88"/>
      <c r="GK1960" s="88"/>
      <c r="GL1960" s="88"/>
      <c r="GM1960" s="88"/>
      <c r="GN1960" s="88"/>
    </row>
    <row r="1961" spans="1:196" s="195" customFormat="1">
      <c r="A1961" s="4"/>
      <c r="B1961" s="194"/>
      <c r="C1961" s="194"/>
      <c r="D1961" s="194"/>
      <c r="E1961" s="88"/>
      <c r="F1961" s="202"/>
      <c r="G1961" s="202"/>
      <c r="I1961" s="88"/>
      <c r="J1961" s="88"/>
      <c r="K1961" s="203"/>
      <c r="L1961" s="88"/>
      <c r="M1961" s="204"/>
      <c r="N1961" s="88"/>
      <c r="O1961" s="204"/>
      <c r="P1961" s="205"/>
      <c r="Q1961" s="88"/>
      <c r="R1961" s="88"/>
      <c r="S1961" s="88"/>
      <c r="T1961" s="88"/>
      <c r="U1961" s="88"/>
      <c r="V1961" s="88"/>
      <c r="W1961" s="88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  <c r="CB1961" s="40"/>
      <c r="CC1961" s="40"/>
      <c r="CD1961" s="40"/>
      <c r="CE1961" s="40"/>
      <c r="CF1961" s="40"/>
      <c r="CG1961" s="40"/>
      <c r="CH1961" s="40"/>
      <c r="CI1961" s="40"/>
      <c r="CJ1961" s="40"/>
      <c r="CK1961" s="40"/>
      <c r="CL1961" s="40"/>
      <c r="CM1961" s="40"/>
      <c r="CN1961" s="40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  <c r="FQ1961" s="40"/>
      <c r="FR1961" s="40"/>
      <c r="FS1961" s="40"/>
      <c r="FT1961" s="40"/>
      <c r="FU1961" s="40"/>
      <c r="FV1961" s="40"/>
      <c r="FW1961" s="40"/>
      <c r="FX1961" s="40"/>
      <c r="FY1961" s="40"/>
      <c r="FZ1961" s="40"/>
      <c r="GA1961" s="40"/>
      <c r="GB1961" s="40"/>
      <c r="GC1961" s="40"/>
      <c r="GD1961" s="40"/>
      <c r="GE1961" s="88"/>
      <c r="GF1961" s="88"/>
      <c r="GG1961" s="88"/>
      <c r="GH1961" s="88"/>
      <c r="GI1961" s="88"/>
      <c r="GJ1961" s="88"/>
      <c r="GK1961" s="88"/>
      <c r="GL1961" s="88"/>
      <c r="GM1961" s="88"/>
      <c r="GN1961" s="88"/>
    </row>
    <row r="1962" spans="1:196" s="195" customFormat="1">
      <c r="A1962" s="4"/>
      <c r="B1962" s="194"/>
      <c r="C1962" s="194"/>
      <c r="D1962" s="194"/>
      <c r="E1962" s="88"/>
      <c r="F1962" s="202"/>
      <c r="G1962" s="202"/>
      <c r="I1962" s="88"/>
      <c r="J1962" s="88"/>
      <c r="K1962" s="203"/>
      <c r="L1962" s="88"/>
      <c r="M1962" s="204"/>
      <c r="N1962" s="88"/>
      <c r="O1962" s="204"/>
      <c r="P1962" s="205"/>
      <c r="Q1962" s="88"/>
      <c r="R1962" s="88"/>
      <c r="S1962" s="88"/>
      <c r="T1962" s="88"/>
      <c r="U1962" s="88"/>
      <c r="V1962" s="88"/>
      <c r="W1962" s="88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  <c r="CB1962" s="40"/>
      <c r="CC1962" s="40"/>
      <c r="CD1962" s="40"/>
      <c r="CE1962" s="40"/>
      <c r="CF1962" s="40"/>
      <c r="CG1962" s="40"/>
      <c r="CH1962" s="40"/>
      <c r="CI1962" s="40"/>
      <c r="CJ1962" s="40"/>
      <c r="CK1962" s="40"/>
      <c r="CL1962" s="40"/>
      <c r="CM1962" s="40"/>
      <c r="CN1962" s="40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  <c r="FQ1962" s="40"/>
      <c r="FR1962" s="40"/>
      <c r="FS1962" s="40"/>
      <c r="FT1962" s="40"/>
      <c r="FU1962" s="40"/>
      <c r="FV1962" s="40"/>
      <c r="FW1962" s="40"/>
      <c r="FX1962" s="40"/>
      <c r="FY1962" s="40"/>
      <c r="FZ1962" s="40"/>
      <c r="GA1962" s="40"/>
      <c r="GB1962" s="40"/>
      <c r="GC1962" s="40"/>
      <c r="GD1962" s="40"/>
      <c r="GE1962" s="88"/>
      <c r="GF1962" s="88"/>
      <c r="GG1962" s="88"/>
      <c r="GH1962" s="88"/>
      <c r="GI1962" s="88"/>
      <c r="GJ1962" s="88"/>
      <c r="GK1962" s="88"/>
      <c r="GL1962" s="88"/>
      <c r="GM1962" s="88"/>
      <c r="GN1962" s="88"/>
    </row>
    <row r="1963" spans="1:196" s="195" customFormat="1">
      <c r="A1963" s="4"/>
      <c r="B1963" s="194"/>
      <c r="C1963" s="194"/>
      <c r="D1963" s="194"/>
      <c r="E1963" s="88"/>
      <c r="F1963" s="202"/>
      <c r="G1963" s="202"/>
      <c r="I1963" s="88"/>
      <c r="J1963" s="88"/>
      <c r="K1963" s="203"/>
      <c r="L1963" s="88"/>
      <c r="M1963" s="204"/>
      <c r="N1963" s="88"/>
      <c r="O1963" s="204"/>
      <c r="P1963" s="205"/>
      <c r="Q1963" s="88"/>
      <c r="R1963" s="88"/>
      <c r="S1963" s="88"/>
      <c r="T1963" s="88"/>
      <c r="U1963" s="88"/>
      <c r="V1963" s="88"/>
      <c r="W1963" s="88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  <c r="CB1963" s="40"/>
      <c r="CC1963" s="40"/>
      <c r="CD1963" s="40"/>
      <c r="CE1963" s="40"/>
      <c r="CF1963" s="40"/>
      <c r="CG1963" s="40"/>
      <c r="CH1963" s="40"/>
      <c r="CI1963" s="40"/>
      <c r="CJ1963" s="40"/>
      <c r="CK1963" s="40"/>
      <c r="CL1963" s="40"/>
      <c r="CM1963" s="40"/>
      <c r="CN1963" s="40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  <c r="FQ1963" s="40"/>
      <c r="FR1963" s="40"/>
      <c r="FS1963" s="40"/>
      <c r="FT1963" s="40"/>
      <c r="FU1963" s="40"/>
      <c r="FV1963" s="40"/>
      <c r="FW1963" s="40"/>
      <c r="FX1963" s="40"/>
      <c r="FY1963" s="40"/>
      <c r="FZ1963" s="40"/>
      <c r="GA1963" s="40"/>
      <c r="GB1963" s="40"/>
      <c r="GC1963" s="40"/>
      <c r="GD1963" s="40"/>
      <c r="GE1963" s="88"/>
      <c r="GF1963" s="88"/>
      <c r="GG1963" s="88"/>
      <c r="GH1963" s="88"/>
      <c r="GI1963" s="88"/>
      <c r="GJ1963" s="88"/>
      <c r="GK1963" s="88"/>
      <c r="GL1963" s="88"/>
      <c r="GM1963" s="88"/>
      <c r="GN1963" s="88"/>
    </row>
    <row r="1964" spans="1:196" s="195" customFormat="1">
      <c r="A1964" s="4"/>
      <c r="B1964" s="194"/>
      <c r="C1964" s="194"/>
      <c r="D1964" s="194"/>
      <c r="E1964" s="88"/>
      <c r="F1964" s="202"/>
      <c r="G1964" s="202"/>
      <c r="I1964" s="88"/>
      <c r="J1964" s="88"/>
      <c r="K1964" s="203"/>
      <c r="L1964" s="88"/>
      <c r="M1964" s="204"/>
      <c r="N1964" s="88"/>
      <c r="O1964" s="204"/>
      <c r="P1964" s="205"/>
      <c r="Q1964" s="88"/>
      <c r="R1964" s="88"/>
      <c r="S1964" s="88"/>
      <c r="T1964" s="88"/>
      <c r="U1964" s="88"/>
      <c r="V1964" s="88"/>
      <c r="W1964" s="88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  <c r="CB1964" s="40"/>
      <c r="CC1964" s="40"/>
      <c r="CD1964" s="40"/>
      <c r="CE1964" s="40"/>
      <c r="CF1964" s="40"/>
      <c r="CG1964" s="40"/>
      <c r="CH1964" s="40"/>
      <c r="CI1964" s="40"/>
      <c r="CJ1964" s="40"/>
      <c r="CK1964" s="40"/>
      <c r="CL1964" s="40"/>
      <c r="CM1964" s="40"/>
      <c r="CN1964" s="40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  <c r="FQ1964" s="40"/>
      <c r="FR1964" s="40"/>
      <c r="FS1964" s="40"/>
      <c r="FT1964" s="40"/>
      <c r="FU1964" s="40"/>
      <c r="FV1964" s="40"/>
      <c r="FW1964" s="40"/>
      <c r="FX1964" s="40"/>
      <c r="FY1964" s="40"/>
      <c r="FZ1964" s="40"/>
      <c r="GA1964" s="40"/>
      <c r="GB1964" s="40"/>
      <c r="GC1964" s="40"/>
      <c r="GD1964" s="40"/>
      <c r="GE1964" s="88"/>
      <c r="GF1964" s="88"/>
      <c r="GG1964" s="88"/>
      <c r="GH1964" s="88"/>
      <c r="GI1964" s="88"/>
      <c r="GJ1964" s="88"/>
      <c r="GK1964" s="88"/>
      <c r="GL1964" s="88"/>
      <c r="GM1964" s="88"/>
      <c r="GN1964" s="88"/>
    </row>
    <row r="1965" spans="1:196" s="195" customFormat="1">
      <c r="A1965" s="4"/>
      <c r="B1965" s="194"/>
      <c r="C1965" s="194"/>
      <c r="D1965" s="194"/>
      <c r="E1965" s="88"/>
      <c r="F1965" s="202"/>
      <c r="G1965" s="202"/>
      <c r="I1965" s="88"/>
      <c r="J1965" s="88"/>
      <c r="K1965" s="203"/>
      <c r="L1965" s="88"/>
      <c r="M1965" s="204"/>
      <c r="N1965" s="88"/>
      <c r="O1965" s="204"/>
      <c r="P1965" s="205"/>
      <c r="Q1965" s="88"/>
      <c r="R1965" s="88"/>
      <c r="S1965" s="88"/>
      <c r="T1965" s="88"/>
      <c r="U1965" s="88"/>
      <c r="V1965" s="88"/>
      <c r="W1965" s="88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  <c r="CB1965" s="40"/>
      <c r="CC1965" s="40"/>
      <c r="CD1965" s="40"/>
      <c r="CE1965" s="40"/>
      <c r="CF1965" s="40"/>
      <c r="CG1965" s="40"/>
      <c r="CH1965" s="40"/>
      <c r="CI1965" s="40"/>
      <c r="CJ1965" s="40"/>
      <c r="CK1965" s="40"/>
      <c r="CL1965" s="40"/>
      <c r="CM1965" s="40"/>
      <c r="CN1965" s="40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  <c r="FQ1965" s="40"/>
      <c r="FR1965" s="40"/>
      <c r="FS1965" s="40"/>
      <c r="FT1965" s="40"/>
      <c r="FU1965" s="40"/>
      <c r="FV1965" s="40"/>
      <c r="FW1965" s="40"/>
      <c r="FX1965" s="40"/>
      <c r="FY1965" s="40"/>
      <c r="FZ1965" s="40"/>
      <c r="GA1965" s="40"/>
      <c r="GB1965" s="40"/>
      <c r="GC1965" s="40"/>
      <c r="GD1965" s="40"/>
      <c r="GE1965" s="88"/>
      <c r="GF1965" s="88"/>
      <c r="GG1965" s="88"/>
      <c r="GH1965" s="88"/>
      <c r="GI1965" s="88"/>
      <c r="GJ1965" s="88"/>
      <c r="GK1965" s="88"/>
      <c r="GL1965" s="88"/>
      <c r="GM1965" s="88"/>
      <c r="GN1965" s="88"/>
    </row>
    <row r="1966" spans="1:196" s="195" customFormat="1">
      <c r="A1966" s="4"/>
      <c r="B1966" s="194"/>
      <c r="C1966" s="194"/>
      <c r="D1966" s="194"/>
      <c r="E1966" s="88"/>
      <c r="F1966" s="202"/>
      <c r="G1966" s="202"/>
      <c r="I1966" s="88"/>
      <c r="J1966" s="88"/>
      <c r="K1966" s="203"/>
      <c r="L1966" s="88"/>
      <c r="M1966" s="204"/>
      <c r="N1966" s="88"/>
      <c r="O1966" s="204"/>
      <c r="P1966" s="205"/>
      <c r="Q1966" s="88"/>
      <c r="R1966" s="88"/>
      <c r="S1966" s="88"/>
      <c r="T1966" s="88"/>
      <c r="U1966" s="88"/>
      <c r="V1966" s="88"/>
      <c r="W1966" s="88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  <c r="CB1966" s="40"/>
      <c r="CC1966" s="40"/>
      <c r="CD1966" s="40"/>
      <c r="CE1966" s="40"/>
      <c r="CF1966" s="40"/>
      <c r="CG1966" s="40"/>
      <c r="CH1966" s="40"/>
      <c r="CI1966" s="40"/>
      <c r="CJ1966" s="40"/>
      <c r="CK1966" s="40"/>
      <c r="CL1966" s="40"/>
      <c r="CM1966" s="40"/>
      <c r="CN1966" s="40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  <c r="FQ1966" s="40"/>
      <c r="FR1966" s="40"/>
      <c r="FS1966" s="40"/>
      <c r="FT1966" s="40"/>
      <c r="FU1966" s="40"/>
      <c r="FV1966" s="40"/>
      <c r="FW1966" s="40"/>
      <c r="FX1966" s="40"/>
      <c r="FY1966" s="40"/>
      <c r="FZ1966" s="40"/>
      <c r="GA1966" s="40"/>
      <c r="GB1966" s="40"/>
      <c r="GC1966" s="40"/>
      <c r="GD1966" s="40"/>
      <c r="GE1966" s="88"/>
      <c r="GF1966" s="88"/>
      <c r="GG1966" s="88"/>
      <c r="GH1966" s="88"/>
      <c r="GI1966" s="88"/>
      <c r="GJ1966" s="88"/>
      <c r="GK1966" s="88"/>
      <c r="GL1966" s="88"/>
      <c r="GM1966" s="88"/>
      <c r="GN1966" s="88"/>
    </row>
    <row r="1967" spans="1:196" s="195" customFormat="1">
      <c r="A1967" s="4"/>
      <c r="B1967" s="194"/>
      <c r="C1967" s="194"/>
      <c r="D1967" s="194"/>
      <c r="E1967" s="88"/>
      <c r="F1967" s="202"/>
      <c r="G1967" s="202"/>
      <c r="I1967" s="88"/>
      <c r="J1967" s="88"/>
      <c r="K1967" s="203"/>
      <c r="L1967" s="88"/>
      <c r="M1967" s="204"/>
      <c r="N1967" s="88"/>
      <c r="O1967" s="204"/>
      <c r="P1967" s="205"/>
      <c r="Q1967" s="88"/>
      <c r="R1967" s="88"/>
      <c r="S1967" s="88"/>
      <c r="T1967" s="88"/>
      <c r="U1967" s="88"/>
      <c r="V1967" s="88"/>
      <c r="W1967" s="88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  <c r="CB1967" s="40"/>
      <c r="CC1967" s="40"/>
      <c r="CD1967" s="40"/>
      <c r="CE1967" s="40"/>
      <c r="CF1967" s="40"/>
      <c r="CG1967" s="40"/>
      <c r="CH1967" s="40"/>
      <c r="CI1967" s="40"/>
      <c r="CJ1967" s="40"/>
      <c r="CK1967" s="40"/>
      <c r="CL1967" s="40"/>
      <c r="CM1967" s="40"/>
      <c r="CN1967" s="40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  <c r="FQ1967" s="40"/>
      <c r="FR1967" s="40"/>
      <c r="FS1967" s="40"/>
      <c r="FT1967" s="40"/>
      <c r="FU1967" s="40"/>
      <c r="FV1967" s="40"/>
      <c r="FW1967" s="40"/>
      <c r="FX1967" s="40"/>
      <c r="FY1967" s="40"/>
      <c r="FZ1967" s="40"/>
      <c r="GA1967" s="40"/>
      <c r="GB1967" s="40"/>
      <c r="GC1967" s="40"/>
      <c r="GD1967" s="40"/>
      <c r="GE1967" s="88"/>
      <c r="GF1967" s="88"/>
      <c r="GG1967" s="88"/>
      <c r="GH1967" s="88"/>
      <c r="GI1967" s="88"/>
      <c r="GJ1967" s="88"/>
      <c r="GK1967" s="88"/>
      <c r="GL1967" s="88"/>
      <c r="GM1967" s="88"/>
      <c r="GN1967" s="88"/>
    </row>
    <row r="1968" spans="1:196" s="195" customFormat="1">
      <c r="A1968" s="4"/>
      <c r="B1968" s="194"/>
      <c r="C1968" s="194"/>
      <c r="D1968" s="194"/>
      <c r="E1968" s="88"/>
      <c r="F1968" s="202"/>
      <c r="G1968" s="202"/>
      <c r="I1968" s="88"/>
      <c r="J1968" s="88"/>
      <c r="K1968" s="203"/>
      <c r="L1968" s="88"/>
      <c r="M1968" s="204"/>
      <c r="N1968" s="88"/>
      <c r="O1968" s="204"/>
      <c r="P1968" s="205"/>
      <c r="Q1968" s="88"/>
      <c r="R1968" s="88"/>
      <c r="S1968" s="88"/>
      <c r="T1968" s="88"/>
      <c r="U1968" s="88"/>
      <c r="V1968" s="88"/>
      <c r="W1968" s="88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  <c r="CB1968" s="40"/>
      <c r="CC1968" s="40"/>
      <c r="CD1968" s="40"/>
      <c r="CE1968" s="40"/>
      <c r="CF1968" s="40"/>
      <c r="CG1968" s="40"/>
      <c r="CH1968" s="40"/>
      <c r="CI1968" s="40"/>
      <c r="CJ1968" s="40"/>
      <c r="CK1968" s="40"/>
      <c r="CL1968" s="40"/>
      <c r="CM1968" s="40"/>
      <c r="CN1968" s="40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  <c r="FQ1968" s="40"/>
      <c r="FR1968" s="40"/>
      <c r="FS1968" s="40"/>
      <c r="FT1968" s="40"/>
      <c r="FU1968" s="40"/>
      <c r="FV1968" s="40"/>
      <c r="FW1968" s="40"/>
      <c r="FX1968" s="40"/>
      <c r="FY1968" s="40"/>
      <c r="FZ1968" s="40"/>
      <c r="GA1968" s="40"/>
      <c r="GB1968" s="40"/>
      <c r="GC1968" s="40"/>
      <c r="GD1968" s="40"/>
      <c r="GE1968" s="88"/>
      <c r="GF1968" s="88"/>
      <c r="GG1968" s="88"/>
      <c r="GH1968" s="88"/>
      <c r="GI1968" s="88"/>
      <c r="GJ1968" s="88"/>
      <c r="GK1968" s="88"/>
      <c r="GL1968" s="88"/>
      <c r="GM1968" s="88"/>
      <c r="GN1968" s="88"/>
    </row>
    <row r="1969" spans="1:196" s="195" customFormat="1">
      <c r="A1969" s="4"/>
      <c r="B1969" s="194"/>
      <c r="C1969" s="194"/>
      <c r="D1969" s="194"/>
      <c r="E1969" s="88"/>
      <c r="F1969" s="202"/>
      <c r="G1969" s="202"/>
      <c r="I1969" s="88"/>
      <c r="J1969" s="88"/>
      <c r="K1969" s="203"/>
      <c r="L1969" s="88"/>
      <c r="M1969" s="204"/>
      <c r="N1969" s="88"/>
      <c r="O1969" s="204"/>
      <c r="P1969" s="205"/>
      <c r="Q1969" s="88"/>
      <c r="R1969" s="88"/>
      <c r="S1969" s="88"/>
      <c r="T1969" s="88"/>
      <c r="U1969" s="88"/>
      <c r="V1969" s="88"/>
      <c r="W1969" s="88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  <c r="CB1969" s="40"/>
      <c r="CC1969" s="40"/>
      <c r="CD1969" s="40"/>
      <c r="CE1969" s="40"/>
      <c r="CF1969" s="40"/>
      <c r="CG1969" s="40"/>
      <c r="CH1969" s="40"/>
      <c r="CI1969" s="40"/>
      <c r="CJ1969" s="40"/>
      <c r="CK1969" s="40"/>
      <c r="CL1969" s="40"/>
      <c r="CM1969" s="40"/>
      <c r="CN1969" s="40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  <c r="FQ1969" s="40"/>
      <c r="FR1969" s="40"/>
      <c r="FS1969" s="40"/>
      <c r="FT1969" s="40"/>
      <c r="FU1969" s="40"/>
      <c r="FV1969" s="40"/>
      <c r="FW1969" s="40"/>
      <c r="FX1969" s="40"/>
      <c r="FY1969" s="40"/>
      <c r="FZ1969" s="40"/>
      <c r="GA1969" s="40"/>
      <c r="GB1969" s="40"/>
      <c r="GC1969" s="40"/>
      <c r="GD1969" s="40"/>
      <c r="GE1969" s="88"/>
      <c r="GF1969" s="88"/>
      <c r="GG1969" s="88"/>
      <c r="GH1969" s="88"/>
      <c r="GI1969" s="88"/>
      <c r="GJ1969" s="88"/>
      <c r="GK1969" s="88"/>
      <c r="GL1969" s="88"/>
      <c r="GM1969" s="88"/>
      <c r="GN1969" s="88"/>
    </row>
    <row r="1970" spans="1:196" s="195" customFormat="1">
      <c r="A1970" s="4"/>
      <c r="B1970" s="194"/>
      <c r="C1970" s="194"/>
      <c r="D1970" s="194"/>
      <c r="E1970" s="88"/>
      <c r="F1970" s="202"/>
      <c r="G1970" s="202"/>
      <c r="I1970" s="88"/>
      <c r="J1970" s="88"/>
      <c r="K1970" s="203"/>
      <c r="L1970" s="88"/>
      <c r="M1970" s="204"/>
      <c r="N1970" s="88"/>
      <c r="O1970" s="204"/>
      <c r="P1970" s="205"/>
      <c r="Q1970" s="88"/>
      <c r="R1970" s="88"/>
      <c r="S1970" s="88"/>
      <c r="T1970" s="88"/>
      <c r="U1970" s="88"/>
      <c r="V1970" s="88"/>
      <c r="W1970" s="88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  <c r="CB1970" s="40"/>
      <c r="CC1970" s="40"/>
      <c r="CD1970" s="40"/>
      <c r="CE1970" s="40"/>
      <c r="CF1970" s="40"/>
      <c r="CG1970" s="40"/>
      <c r="CH1970" s="40"/>
      <c r="CI1970" s="40"/>
      <c r="CJ1970" s="40"/>
      <c r="CK1970" s="40"/>
      <c r="CL1970" s="40"/>
      <c r="CM1970" s="40"/>
      <c r="CN1970" s="40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  <c r="FQ1970" s="40"/>
      <c r="FR1970" s="40"/>
      <c r="FS1970" s="40"/>
      <c r="FT1970" s="40"/>
      <c r="FU1970" s="40"/>
      <c r="FV1970" s="40"/>
      <c r="FW1970" s="40"/>
      <c r="FX1970" s="40"/>
      <c r="FY1970" s="40"/>
      <c r="FZ1970" s="40"/>
      <c r="GA1970" s="40"/>
      <c r="GB1970" s="40"/>
      <c r="GC1970" s="40"/>
      <c r="GD1970" s="40"/>
      <c r="GE1970" s="88"/>
      <c r="GF1970" s="88"/>
      <c r="GG1970" s="88"/>
      <c r="GH1970" s="88"/>
      <c r="GI1970" s="88"/>
      <c r="GJ1970" s="88"/>
      <c r="GK1970" s="88"/>
      <c r="GL1970" s="88"/>
      <c r="GM1970" s="88"/>
      <c r="GN1970" s="88"/>
    </row>
    <row r="1971" spans="1:196" s="195" customFormat="1">
      <c r="A1971" s="4"/>
      <c r="B1971" s="194"/>
      <c r="C1971" s="194"/>
      <c r="D1971" s="194"/>
      <c r="E1971" s="88"/>
      <c r="F1971" s="202"/>
      <c r="G1971" s="202"/>
      <c r="I1971" s="88"/>
      <c r="J1971" s="88"/>
      <c r="K1971" s="203"/>
      <c r="L1971" s="88"/>
      <c r="M1971" s="204"/>
      <c r="N1971" s="88"/>
      <c r="O1971" s="204"/>
      <c r="P1971" s="205"/>
      <c r="Q1971" s="88"/>
      <c r="R1971" s="88"/>
      <c r="S1971" s="88"/>
      <c r="T1971" s="88"/>
      <c r="U1971" s="88"/>
      <c r="V1971" s="88"/>
      <c r="W1971" s="88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  <c r="CB1971" s="40"/>
      <c r="CC1971" s="40"/>
      <c r="CD1971" s="40"/>
      <c r="CE1971" s="40"/>
      <c r="CF1971" s="40"/>
      <c r="CG1971" s="40"/>
      <c r="CH1971" s="40"/>
      <c r="CI1971" s="40"/>
      <c r="CJ1971" s="40"/>
      <c r="CK1971" s="40"/>
      <c r="CL1971" s="40"/>
      <c r="CM1971" s="40"/>
      <c r="CN1971" s="40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  <c r="FQ1971" s="40"/>
      <c r="FR1971" s="40"/>
      <c r="FS1971" s="40"/>
      <c r="FT1971" s="40"/>
      <c r="FU1971" s="40"/>
      <c r="FV1971" s="40"/>
      <c r="FW1971" s="40"/>
      <c r="FX1971" s="40"/>
      <c r="FY1971" s="40"/>
      <c r="FZ1971" s="40"/>
      <c r="GA1971" s="40"/>
      <c r="GB1971" s="40"/>
      <c r="GC1971" s="40"/>
      <c r="GD1971" s="40"/>
      <c r="GE1971" s="88"/>
      <c r="GF1971" s="88"/>
      <c r="GG1971" s="88"/>
      <c r="GH1971" s="88"/>
      <c r="GI1971" s="88"/>
      <c r="GJ1971" s="88"/>
      <c r="GK1971" s="88"/>
      <c r="GL1971" s="88"/>
      <c r="GM1971" s="88"/>
      <c r="GN1971" s="88"/>
    </row>
    <row r="1972" spans="1:196" s="195" customFormat="1">
      <c r="A1972" s="4"/>
      <c r="B1972" s="194"/>
      <c r="C1972" s="194"/>
      <c r="D1972" s="194"/>
      <c r="E1972" s="88"/>
      <c r="F1972" s="202"/>
      <c r="G1972" s="202"/>
      <c r="I1972" s="88"/>
      <c r="J1972" s="88"/>
      <c r="K1972" s="203"/>
      <c r="L1972" s="88"/>
      <c r="M1972" s="204"/>
      <c r="N1972" s="88"/>
      <c r="O1972" s="204"/>
      <c r="P1972" s="205"/>
      <c r="Q1972" s="88"/>
      <c r="R1972" s="88"/>
      <c r="S1972" s="88"/>
      <c r="T1972" s="88"/>
      <c r="U1972" s="88"/>
      <c r="V1972" s="88"/>
      <c r="W1972" s="88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  <c r="CB1972" s="40"/>
      <c r="CC1972" s="40"/>
      <c r="CD1972" s="40"/>
      <c r="CE1972" s="40"/>
      <c r="CF1972" s="40"/>
      <c r="CG1972" s="40"/>
      <c r="CH1972" s="40"/>
      <c r="CI1972" s="40"/>
      <c r="CJ1972" s="40"/>
      <c r="CK1972" s="40"/>
      <c r="CL1972" s="40"/>
      <c r="CM1972" s="40"/>
      <c r="CN1972" s="40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  <c r="FQ1972" s="40"/>
      <c r="FR1972" s="40"/>
      <c r="FS1972" s="40"/>
      <c r="FT1972" s="40"/>
      <c r="FU1972" s="40"/>
      <c r="FV1972" s="40"/>
      <c r="FW1972" s="40"/>
      <c r="FX1972" s="40"/>
      <c r="FY1972" s="40"/>
      <c r="FZ1972" s="40"/>
      <c r="GA1972" s="40"/>
      <c r="GB1972" s="40"/>
      <c r="GC1972" s="40"/>
      <c r="GD1972" s="40"/>
      <c r="GE1972" s="88"/>
      <c r="GF1972" s="88"/>
      <c r="GG1972" s="88"/>
      <c r="GH1972" s="88"/>
      <c r="GI1972" s="88"/>
      <c r="GJ1972" s="88"/>
      <c r="GK1972" s="88"/>
      <c r="GL1972" s="88"/>
      <c r="GM1972" s="88"/>
      <c r="GN1972" s="88"/>
    </row>
    <row r="1973" spans="1:196" s="195" customFormat="1">
      <c r="A1973" s="4"/>
      <c r="B1973" s="194"/>
      <c r="C1973" s="194"/>
      <c r="D1973" s="194"/>
      <c r="E1973" s="88"/>
      <c r="F1973" s="202"/>
      <c r="G1973" s="202"/>
      <c r="I1973" s="88"/>
      <c r="J1973" s="88"/>
      <c r="K1973" s="203"/>
      <c r="L1973" s="88"/>
      <c r="M1973" s="204"/>
      <c r="N1973" s="88"/>
      <c r="O1973" s="204"/>
      <c r="P1973" s="205"/>
      <c r="Q1973" s="88"/>
      <c r="R1973" s="88"/>
      <c r="S1973" s="88"/>
      <c r="T1973" s="88"/>
      <c r="U1973" s="88"/>
      <c r="V1973" s="88"/>
      <c r="W1973" s="88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  <c r="CB1973" s="40"/>
      <c r="CC1973" s="40"/>
      <c r="CD1973" s="40"/>
      <c r="CE1973" s="40"/>
      <c r="CF1973" s="40"/>
      <c r="CG1973" s="40"/>
      <c r="CH1973" s="40"/>
      <c r="CI1973" s="40"/>
      <c r="CJ1973" s="40"/>
      <c r="CK1973" s="40"/>
      <c r="CL1973" s="40"/>
      <c r="CM1973" s="40"/>
      <c r="CN1973" s="40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  <c r="FQ1973" s="40"/>
      <c r="FR1973" s="40"/>
      <c r="FS1973" s="40"/>
      <c r="FT1973" s="40"/>
      <c r="FU1973" s="40"/>
      <c r="FV1973" s="40"/>
      <c r="FW1973" s="40"/>
      <c r="FX1973" s="40"/>
      <c r="FY1973" s="40"/>
      <c r="FZ1973" s="40"/>
      <c r="GA1973" s="40"/>
      <c r="GB1973" s="40"/>
      <c r="GC1973" s="40"/>
      <c r="GD1973" s="40"/>
      <c r="GE1973" s="88"/>
      <c r="GF1973" s="88"/>
      <c r="GG1973" s="88"/>
      <c r="GH1973" s="88"/>
      <c r="GI1973" s="88"/>
      <c r="GJ1973" s="88"/>
      <c r="GK1973" s="88"/>
      <c r="GL1973" s="88"/>
      <c r="GM1973" s="88"/>
      <c r="GN1973" s="88"/>
    </row>
    <row r="1974" spans="1:196" s="195" customFormat="1">
      <c r="A1974" s="4"/>
      <c r="B1974" s="194"/>
      <c r="C1974" s="194"/>
      <c r="D1974" s="194"/>
      <c r="E1974" s="88"/>
      <c r="F1974" s="202"/>
      <c r="G1974" s="202"/>
      <c r="I1974" s="88"/>
      <c r="J1974" s="88"/>
      <c r="K1974" s="203"/>
      <c r="L1974" s="88"/>
      <c r="M1974" s="204"/>
      <c r="N1974" s="88"/>
      <c r="O1974" s="204"/>
      <c r="P1974" s="205"/>
      <c r="Q1974" s="88"/>
      <c r="R1974" s="88"/>
      <c r="S1974" s="88"/>
      <c r="T1974" s="88"/>
      <c r="U1974" s="88"/>
      <c r="V1974" s="88"/>
      <c r="W1974" s="88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  <c r="CB1974" s="40"/>
      <c r="CC1974" s="40"/>
      <c r="CD1974" s="40"/>
      <c r="CE1974" s="40"/>
      <c r="CF1974" s="40"/>
      <c r="CG1974" s="40"/>
      <c r="CH1974" s="40"/>
      <c r="CI1974" s="40"/>
      <c r="CJ1974" s="40"/>
      <c r="CK1974" s="40"/>
      <c r="CL1974" s="40"/>
      <c r="CM1974" s="40"/>
      <c r="CN1974" s="40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  <c r="FQ1974" s="40"/>
      <c r="FR1974" s="40"/>
      <c r="FS1974" s="40"/>
      <c r="FT1974" s="40"/>
      <c r="FU1974" s="40"/>
      <c r="FV1974" s="40"/>
      <c r="FW1974" s="40"/>
      <c r="FX1974" s="40"/>
      <c r="FY1974" s="40"/>
      <c r="FZ1974" s="40"/>
      <c r="GA1974" s="40"/>
      <c r="GB1974" s="40"/>
      <c r="GC1974" s="40"/>
      <c r="GD1974" s="40"/>
      <c r="GE1974" s="88"/>
      <c r="GF1974" s="88"/>
      <c r="GG1974" s="88"/>
      <c r="GH1974" s="88"/>
      <c r="GI1974" s="88"/>
      <c r="GJ1974" s="88"/>
      <c r="GK1974" s="88"/>
      <c r="GL1974" s="88"/>
      <c r="GM1974" s="88"/>
      <c r="GN1974" s="88"/>
    </row>
    <row r="1975" spans="1:196" s="195" customFormat="1">
      <c r="A1975" s="4"/>
      <c r="B1975" s="194"/>
      <c r="C1975" s="194"/>
      <c r="D1975" s="194"/>
      <c r="E1975" s="88"/>
      <c r="F1975" s="202"/>
      <c r="G1975" s="202"/>
      <c r="I1975" s="88"/>
      <c r="J1975" s="88"/>
      <c r="K1975" s="203"/>
      <c r="L1975" s="88"/>
      <c r="M1975" s="204"/>
      <c r="N1975" s="88"/>
      <c r="O1975" s="204"/>
      <c r="P1975" s="205"/>
      <c r="Q1975" s="88"/>
      <c r="R1975" s="88"/>
      <c r="S1975" s="88"/>
      <c r="T1975" s="88"/>
      <c r="U1975" s="88"/>
      <c r="V1975" s="88"/>
      <c r="W1975" s="88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  <c r="CB1975" s="40"/>
      <c r="CC1975" s="40"/>
      <c r="CD1975" s="40"/>
      <c r="CE1975" s="40"/>
      <c r="CF1975" s="40"/>
      <c r="CG1975" s="40"/>
      <c r="CH1975" s="40"/>
      <c r="CI1975" s="40"/>
      <c r="CJ1975" s="40"/>
      <c r="CK1975" s="40"/>
      <c r="CL1975" s="40"/>
      <c r="CM1975" s="40"/>
      <c r="CN1975" s="40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  <c r="FQ1975" s="40"/>
      <c r="FR1975" s="40"/>
      <c r="FS1975" s="40"/>
      <c r="FT1975" s="40"/>
      <c r="FU1975" s="40"/>
      <c r="FV1975" s="40"/>
      <c r="FW1975" s="40"/>
      <c r="FX1975" s="40"/>
      <c r="FY1975" s="40"/>
      <c r="FZ1975" s="40"/>
      <c r="GA1975" s="40"/>
      <c r="GB1975" s="40"/>
      <c r="GC1975" s="40"/>
      <c r="GD1975" s="40"/>
      <c r="GE1975" s="88"/>
      <c r="GF1975" s="88"/>
      <c r="GG1975" s="88"/>
      <c r="GH1975" s="88"/>
      <c r="GI1975" s="88"/>
      <c r="GJ1975" s="88"/>
      <c r="GK1975" s="88"/>
      <c r="GL1975" s="88"/>
      <c r="GM1975" s="88"/>
      <c r="GN1975" s="88"/>
    </row>
    <row r="1976" spans="1:196" s="195" customFormat="1">
      <c r="A1976" s="4"/>
      <c r="B1976" s="194"/>
      <c r="C1976" s="194"/>
      <c r="D1976" s="194"/>
      <c r="E1976" s="88"/>
      <c r="F1976" s="202"/>
      <c r="G1976" s="202"/>
      <c r="I1976" s="88"/>
      <c r="J1976" s="88"/>
      <c r="K1976" s="203"/>
      <c r="L1976" s="88"/>
      <c r="M1976" s="204"/>
      <c r="N1976" s="88"/>
      <c r="O1976" s="204"/>
      <c r="P1976" s="205"/>
      <c r="Q1976" s="88"/>
      <c r="R1976" s="88"/>
      <c r="S1976" s="88"/>
      <c r="T1976" s="88"/>
      <c r="U1976" s="88"/>
      <c r="V1976" s="88"/>
      <c r="W1976" s="88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  <c r="CG1976" s="40"/>
      <c r="CH1976" s="40"/>
      <c r="CI1976" s="40"/>
      <c r="CJ1976" s="40"/>
      <c r="CK1976" s="40"/>
      <c r="CL1976" s="40"/>
      <c r="CM1976" s="40"/>
      <c r="CN1976" s="40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  <c r="FQ1976" s="40"/>
      <c r="FR1976" s="40"/>
      <c r="FS1976" s="40"/>
      <c r="FT1976" s="40"/>
      <c r="FU1976" s="40"/>
      <c r="FV1976" s="40"/>
      <c r="FW1976" s="40"/>
      <c r="FX1976" s="40"/>
      <c r="FY1976" s="40"/>
      <c r="FZ1976" s="40"/>
      <c r="GA1976" s="40"/>
      <c r="GB1976" s="40"/>
      <c r="GC1976" s="40"/>
      <c r="GD1976" s="40"/>
      <c r="GE1976" s="88"/>
      <c r="GF1976" s="88"/>
      <c r="GG1976" s="88"/>
      <c r="GH1976" s="88"/>
      <c r="GI1976" s="88"/>
      <c r="GJ1976" s="88"/>
      <c r="GK1976" s="88"/>
      <c r="GL1976" s="88"/>
      <c r="GM1976" s="88"/>
      <c r="GN1976" s="88"/>
    </row>
    <row r="1977" spans="1:196" s="195" customFormat="1">
      <c r="A1977" s="4"/>
      <c r="B1977" s="194"/>
      <c r="C1977" s="194"/>
      <c r="D1977" s="194"/>
      <c r="E1977" s="88"/>
      <c r="F1977" s="202"/>
      <c r="G1977" s="202"/>
      <c r="I1977" s="88"/>
      <c r="J1977" s="88"/>
      <c r="K1977" s="203"/>
      <c r="L1977" s="88"/>
      <c r="M1977" s="204"/>
      <c r="N1977" s="88"/>
      <c r="O1977" s="204"/>
      <c r="P1977" s="205"/>
      <c r="Q1977" s="88"/>
      <c r="R1977" s="88"/>
      <c r="S1977" s="88"/>
      <c r="T1977" s="88"/>
      <c r="U1977" s="88"/>
      <c r="V1977" s="88"/>
      <c r="W1977" s="88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  <c r="CB1977" s="40"/>
      <c r="CC1977" s="40"/>
      <c r="CD1977" s="40"/>
      <c r="CE1977" s="40"/>
      <c r="CF1977" s="40"/>
      <c r="CG1977" s="40"/>
      <c r="CH1977" s="40"/>
      <c r="CI1977" s="40"/>
      <c r="CJ1977" s="40"/>
      <c r="CK1977" s="40"/>
      <c r="CL1977" s="40"/>
      <c r="CM1977" s="40"/>
      <c r="CN1977" s="40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  <c r="FQ1977" s="40"/>
      <c r="FR1977" s="40"/>
      <c r="FS1977" s="40"/>
      <c r="FT1977" s="40"/>
      <c r="FU1977" s="40"/>
      <c r="FV1977" s="40"/>
      <c r="FW1977" s="40"/>
      <c r="FX1977" s="40"/>
      <c r="FY1977" s="40"/>
      <c r="FZ1977" s="40"/>
      <c r="GA1977" s="40"/>
      <c r="GB1977" s="40"/>
      <c r="GC1977" s="40"/>
      <c r="GD1977" s="40"/>
      <c r="GE1977" s="88"/>
      <c r="GF1977" s="88"/>
      <c r="GG1977" s="88"/>
      <c r="GH1977" s="88"/>
      <c r="GI1977" s="88"/>
      <c r="GJ1977" s="88"/>
      <c r="GK1977" s="88"/>
      <c r="GL1977" s="88"/>
      <c r="GM1977" s="88"/>
      <c r="GN1977" s="88"/>
    </row>
    <row r="1978" spans="1:196" s="195" customFormat="1">
      <c r="A1978" s="4"/>
      <c r="B1978" s="194"/>
      <c r="C1978" s="194"/>
      <c r="D1978" s="194"/>
      <c r="E1978" s="88"/>
      <c r="F1978" s="202"/>
      <c r="G1978" s="202"/>
      <c r="I1978" s="88"/>
      <c r="J1978" s="88"/>
      <c r="K1978" s="203"/>
      <c r="L1978" s="88"/>
      <c r="M1978" s="204"/>
      <c r="N1978" s="88"/>
      <c r="O1978" s="204"/>
      <c r="P1978" s="205"/>
      <c r="Q1978" s="88"/>
      <c r="R1978" s="88"/>
      <c r="S1978" s="88"/>
      <c r="T1978" s="88"/>
      <c r="U1978" s="88"/>
      <c r="V1978" s="88"/>
      <c r="W1978" s="88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  <c r="CB1978" s="40"/>
      <c r="CC1978" s="40"/>
      <c r="CD1978" s="40"/>
      <c r="CE1978" s="40"/>
      <c r="CF1978" s="40"/>
      <c r="CG1978" s="40"/>
      <c r="CH1978" s="40"/>
      <c r="CI1978" s="40"/>
      <c r="CJ1978" s="40"/>
      <c r="CK1978" s="40"/>
      <c r="CL1978" s="40"/>
      <c r="CM1978" s="40"/>
      <c r="CN1978" s="40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  <c r="FQ1978" s="40"/>
      <c r="FR1978" s="40"/>
      <c r="FS1978" s="40"/>
      <c r="FT1978" s="40"/>
      <c r="FU1978" s="40"/>
      <c r="FV1978" s="40"/>
      <c r="FW1978" s="40"/>
      <c r="FX1978" s="40"/>
      <c r="FY1978" s="40"/>
      <c r="FZ1978" s="40"/>
      <c r="GA1978" s="40"/>
      <c r="GB1978" s="40"/>
      <c r="GC1978" s="40"/>
      <c r="GD1978" s="40"/>
      <c r="GE1978" s="88"/>
      <c r="GF1978" s="88"/>
      <c r="GG1978" s="88"/>
      <c r="GH1978" s="88"/>
      <c r="GI1978" s="88"/>
      <c r="GJ1978" s="88"/>
      <c r="GK1978" s="88"/>
      <c r="GL1978" s="88"/>
      <c r="GM1978" s="88"/>
      <c r="GN1978" s="88"/>
    </row>
    <row r="1979" spans="1:196" s="195" customFormat="1">
      <c r="A1979" s="4"/>
      <c r="B1979" s="194"/>
      <c r="C1979" s="194"/>
      <c r="D1979" s="194"/>
      <c r="E1979" s="88"/>
      <c r="F1979" s="202"/>
      <c r="G1979" s="202"/>
      <c r="I1979" s="88"/>
      <c r="J1979" s="88"/>
      <c r="K1979" s="203"/>
      <c r="L1979" s="88"/>
      <c r="M1979" s="204"/>
      <c r="N1979" s="88"/>
      <c r="O1979" s="204"/>
      <c r="P1979" s="205"/>
      <c r="Q1979" s="88"/>
      <c r="R1979" s="88"/>
      <c r="S1979" s="88"/>
      <c r="T1979" s="88"/>
      <c r="U1979" s="88"/>
      <c r="V1979" s="88"/>
      <c r="W1979" s="88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  <c r="CB1979" s="40"/>
      <c r="CC1979" s="40"/>
      <c r="CD1979" s="40"/>
      <c r="CE1979" s="40"/>
      <c r="CF1979" s="40"/>
      <c r="CG1979" s="40"/>
      <c r="CH1979" s="40"/>
      <c r="CI1979" s="40"/>
      <c r="CJ1979" s="40"/>
      <c r="CK1979" s="40"/>
      <c r="CL1979" s="40"/>
      <c r="CM1979" s="40"/>
      <c r="CN1979" s="40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  <c r="FQ1979" s="40"/>
      <c r="FR1979" s="40"/>
      <c r="FS1979" s="40"/>
      <c r="FT1979" s="40"/>
      <c r="FU1979" s="40"/>
      <c r="FV1979" s="40"/>
      <c r="FW1979" s="40"/>
      <c r="FX1979" s="40"/>
      <c r="FY1979" s="40"/>
      <c r="FZ1979" s="40"/>
      <c r="GA1979" s="40"/>
      <c r="GB1979" s="40"/>
      <c r="GC1979" s="40"/>
      <c r="GD1979" s="40"/>
      <c r="GE1979" s="88"/>
      <c r="GF1979" s="88"/>
      <c r="GG1979" s="88"/>
      <c r="GH1979" s="88"/>
      <c r="GI1979" s="88"/>
      <c r="GJ1979" s="88"/>
      <c r="GK1979" s="88"/>
      <c r="GL1979" s="88"/>
      <c r="GM1979" s="88"/>
      <c r="GN1979" s="88"/>
    </row>
    <row r="1980" spans="1:196" s="195" customFormat="1">
      <c r="A1980" s="4"/>
      <c r="B1980" s="194"/>
      <c r="C1980" s="194"/>
      <c r="D1980" s="194"/>
      <c r="E1980" s="88"/>
      <c r="F1980" s="202"/>
      <c r="G1980" s="202"/>
      <c r="I1980" s="88"/>
      <c r="J1980" s="88"/>
      <c r="K1980" s="203"/>
      <c r="L1980" s="88"/>
      <c r="M1980" s="204"/>
      <c r="N1980" s="88"/>
      <c r="O1980" s="204"/>
      <c r="P1980" s="205"/>
      <c r="Q1980" s="88"/>
      <c r="R1980" s="88"/>
      <c r="S1980" s="88"/>
      <c r="T1980" s="88"/>
      <c r="U1980" s="88"/>
      <c r="V1980" s="88"/>
      <c r="W1980" s="88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  <c r="CG1980" s="40"/>
      <c r="CH1980" s="40"/>
      <c r="CI1980" s="40"/>
      <c r="CJ1980" s="40"/>
      <c r="CK1980" s="40"/>
      <c r="CL1980" s="40"/>
      <c r="CM1980" s="40"/>
      <c r="CN1980" s="40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  <c r="FQ1980" s="40"/>
      <c r="FR1980" s="40"/>
      <c r="FS1980" s="40"/>
      <c r="FT1980" s="40"/>
      <c r="FU1980" s="40"/>
      <c r="FV1980" s="40"/>
      <c r="FW1980" s="40"/>
      <c r="FX1980" s="40"/>
      <c r="FY1980" s="40"/>
      <c r="FZ1980" s="40"/>
      <c r="GA1980" s="40"/>
      <c r="GB1980" s="40"/>
      <c r="GC1980" s="40"/>
      <c r="GD1980" s="40"/>
      <c r="GE1980" s="88"/>
      <c r="GF1980" s="88"/>
      <c r="GG1980" s="88"/>
      <c r="GH1980" s="88"/>
      <c r="GI1980" s="88"/>
      <c r="GJ1980" s="88"/>
      <c r="GK1980" s="88"/>
      <c r="GL1980" s="88"/>
      <c r="GM1980" s="88"/>
      <c r="GN1980" s="88"/>
    </row>
    <row r="1981" spans="1:196" s="195" customFormat="1">
      <c r="A1981" s="4"/>
      <c r="B1981" s="194"/>
      <c r="C1981" s="194"/>
      <c r="D1981" s="194"/>
      <c r="E1981" s="88"/>
      <c r="F1981" s="202"/>
      <c r="G1981" s="202"/>
      <c r="I1981" s="88"/>
      <c r="J1981" s="88"/>
      <c r="K1981" s="203"/>
      <c r="L1981" s="88"/>
      <c r="M1981" s="204"/>
      <c r="N1981" s="88"/>
      <c r="O1981" s="204"/>
      <c r="P1981" s="205"/>
      <c r="Q1981" s="88"/>
      <c r="R1981" s="88"/>
      <c r="S1981" s="88"/>
      <c r="T1981" s="88"/>
      <c r="U1981" s="88"/>
      <c r="V1981" s="88"/>
      <c r="W1981" s="88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  <c r="CB1981" s="40"/>
      <c r="CC1981" s="40"/>
      <c r="CD1981" s="40"/>
      <c r="CE1981" s="40"/>
      <c r="CF1981" s="40"/>
      <c r="CG1981" s="40"/>
      <c r="CH1981" s="40"/>
      <c r="CI1981" s="40"/>
      <c r="CJ1981" s="40"/>
      <c r="CK1981" s="40"/>
      <c r="CL1981" s="40"/>
      <c r="CM1981" s="40"/>
      <c r="CN1981" s="40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  <c r="FQ1981" s="40"/>
      <c r="FR1981" s="40"/>
      <c r="FS1981" s="40"/>
      <c r="FT1981" s="40"/>
      <c r="FU1981" s="40"/>
      <c r="FV1981" s="40"/>
      <c r="FW1981" s="40"/>
      <c r="FX1981" s="40"/>
      <c r="FY1981" s="40"/>
      <c r="FZ1981" s="40"/>
      <c r="GA1981" s="40"/>
      <c r="GB1981" s="40"/>
      <c r="GC1981" s="40"/>
      <c r="GD1981" s="40"/>
      <c r="GE1981" s="88"/>
      <c r="GF1981" s="88"/>
      <c r="GG1981" s="88"/>
      <c r="GH1981" s="88"/>
      <c r="GI1981" s="88"/>
      <c r="GJ1981" s="88"/>
      <c r="GK1981" s="88"/>
      <c r="GL1981" s="88"/>
      <c r="GM1981" s="88"/>
      <c r="GN1981" s="88"/>
    </row>
    <row r="1982" spans="1:196" s="195" customFormat="1">
      <c r="A1982" s="4"/>
      <c r="B1982" s="194"/>
      <c r="C1982" s="194"/>
      <c r="D1982" s="194"/>
      <c r="E1982" s="88"/>
      <c r="F1982" s="202"/>
      <c r="G1982" s="202"/>
      <c r="I1982" s="88"/>
      <c r="J1982" s="88"/>
      <c r="K1982" s="203"/>
      <c r="L1982" s="88"/>
      <c r="M1982" s="204"/>
      <c r="N1982" s="88"/>
      <c r="O1982" s="204"/>
      <c r="P1982" s="205"/>
      <c r="Q1982" s="88"/>
      <c r="R1982" s="88"/>
      <c r="S1982" s="88"/>
      <c r="T1982" s="88"/>
      <c r="U1982" s="88"/>
      <c r="V1982" s="88"/>
      <c r="W1982" s="88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  <c r="CB1982" s="40"/>
      <c r="CC1982" s="40"/>
      <c r="CD1982" s="40"/>
      <c r="CE1982" s="40"/>
      <c r="CF1982" s="40"/>
      <c r="CG1982" s="40"/>
      <c r="CH1982" s="40"/>
      <c r="CI1982" s="40"/>
      <c r="CJ1982" s="40"/>
      <c r="CK1982" s="40"/>
      <c r="CL1982" s="40"/>
      <c r="CM1982" s="40"/>
      <c r="CN1982" s="40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  <c r="FQ1982" s="40"/>
      <c r="FR1982" s="40"/>
      <c r="FS1982" s="40"/>
      <c r="FT1982" s="40"/>
      <c r="FU1982" s="40"/>
      <c r="FV1982" s="40"/>
      <c r="FW1982" s="40"/>
      <c r="FX1982" s="40"/>
      <c r="FY1982" s="40"/>
      <c r="FZ1982" s="40"/>
      <c r="GA1982" s="40"/>
      <c r="GB1982" s="40"/>
      <c r="GC1982" s="40"/>
      <c r="GD1982" s="40"/>
      <c r="GE1982" s="88"/>
      <c r="GF1982" s="88"/>
      <c r="GG1982" s="88"/>
      <c r="GH1982" s="88"/>
      <c r="GI1982" s="88"/>
      <c r="GJ1982" s="88"/>
      <c r="GK1982" s="88"/>
      <c r="GL1982" s="88"/>
      <c r="GM1982" s="88"/>
      <c r="GN1982" s="88"/>
    </row>
    <row r="1983" spans="1:196" s="195" customFormat="1">
      <c r="A1983" s="4"/>
      <c r="B1983" s="194"/>
      <c r="C1983" s="194"/>
      <c r="D1983" s="194"/>
      <c r="E1983" s="88"/>
      <c r="F1983" s="202"/>
      <c r="G1983" s="202"/>
      <c r="I1983" s="88"/>
      <c r="J1983" s="88"/>
      <c r="K1983" s="203"/>
      <c r="L1983" s="88"/>
      <c r="M1983" s="204"/>
      <c r="N1983" s="88"/>
      <c r="O1983" s="204"/>
      <c r="P1983" s="205"/>
      <c r="Q1983" s="88"/>
      <c r="R1983" s="88"/>
      <c r="S1983" s="88"/>
      <c r="T1983" s="88"/>
      <c r="U1983" s="88"/>
      <c r="V1983" s="88"/>
      <c r="W1983" s="88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  <c r="CB1983" s="40"/>
      <c r="CC1983" s="40"/>
      <c r="CD1983" s="40"/>
      <c r="CE1983" s="40"/>
      <c r="CF1983" s="40"/>
      <c r="CG1983" s="40"/>
      <c r="CH1983" s="40"/>
      <c r="CI1983" s="40"/>
      <c r="CJ1983" s="40"/>
      <c r="CK1983" s="40"/>
      <c r="CL1983" s="40"/>
      <c r="CM1983" s="40"/>
      <c r="CN1983" s="40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  <c r="FQ1983" s="40"/>
      <c r="FR1983" s="40"/>
      <c r="FS1983" s="40"/>
      <c r="FT1983" s="40"/>
      <c r="FU1983" s="40"/>
      <c r="FV1983" s="40"/>
      <c r="FW1983" s="40"/>
      <c r="FX1983" s="40"/>
      <c r="FY1983" s="40"/>
      <c r="FZ1983" s="40"/>
      <c r="GA1983" s="40"/>
      <c r="GB1983" s="40"/>
      <c r="GC1983" s="40"/>
      <c r="GD1983" s="40"/>
      <c r="GE1983" s="88"/>
      <c r="GF1983" s="88"/>
      <c r="GG1983" s="88"/>
      <c r="GH1983" s="88"/>
      <c r="GI1983" s="88"/>
      <c r="GJ1983" s="88"/>
      <c r="GK1983" s="88"/>
      <c r="GL1983" s="88"/>
      <c r="GM1983" s="88"/>
      <c r="GN1983" s="88"/>
    </row>
    <row r="1984" spans="1:196" s="195" customFormat="1">
      <c r="A1984" s="4"/>
      <c r="B1984" s="194"/>
      <c r="C1984" s="194"/>
      <c r="D1984" s="194"/>
      <c r="E1984" s="88"/>
      <c r="F1984" s="202"/>
      <c r="G1984" s="202"/>
      <c r="I1984" s="88"/>
      <c r="J1984" s="88"/>
      <c r="K1984" s="203"/>
      <c r="L1984" s="88"/>
      <c r="M1984" s="204"/>
      <c r="N1984" s="88"/>
      <c r="O1984" s="204"/>
      <c r="P1984" s="205"/>
      <c r="Q1984" s="88"/>
      <c r="R1984" s="88"/>
      <c r="S1984" s="88"/>
      <c r="T1984" s="88"/>
      <c r="U1984" s="88"/>
      <c r="V1984" s="88"/>
      <c r="W1984" s="88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  <c r="CB1984" s="40"/>
      <c r="CC1984" s="40"/>
      <c r="CD1984" s="40"/>
      <c r="CE1984" s="40"/>
      <c r="CF1984" s="40"/>
      <c r="CG1984" s="40"/>
      <c r="CH1984" s="40"/>
      <c r="CI1984" s="40"/>
      <c r="CJ1984" s="40"/>
      <c r="CK1984" s="40"/>
      <c r="CL1984" s="40"/>
      <c r="CM1984" s="40"/>
      <c r="CN1984" s="40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  <c r="FQ1984" s="40"/>
      <c r="FR1984" s="40"/>
      <c r="FS1984" s="40"/>
      <c r="FT1984" s="40"/>
      <c r="FU1984" s="40"/>
      <c r="FV1984" s="40"/>
      <c r="FW1984" s="40"/>
      <c r="FX1984" s="40"/>
      <c r="FY1984" s="40"/>
      <c r="FZ1984" s="40"/>
      <c r="GA1984" s="40"/>
      <c r="GB1984" s="40"/>
      <c r="GC1984" s="40"/>
      <c r="GD1984" s="40"/>
      <c r="GE1984" s="88"/>
      <c r="GF1984" s="88"/>
      <c r="GG1984" s="88"/>
      <c r="GH1984" s="88"/>
      <c r="GI1984" s="88"/>
      <c r="GJ1984" s="88"/>
      <c r="GK1984" s="88"/>
      <c r="GL1984" s="88"/>
      <c r="GM1984" s="88"/>
      <c r="GN1984" s="88"/>
    </row>
    <row r="1985" spans="1:196" s="195" customFormat="1">
      <c r="A1985" s="4"/>
      <c r="B1985" s="194"/>
      <c r="C1985" s="194"/>
      <c r="D1985" s="194"/>
      <c r="E1985" s="88"/>
      <c r="F1985" s="202"/>
      <c r="G1985" s="202"/>
      <c r="I1985" s="88"/>
      <c r="J1985" s="88"/>
      <c r="K1985" s="203"/>
      <c r="L1985" s="88"/>
      <c r="M1985" s="204"/>
      <c r="N1985" s="88"/>
      <c r="O1985" s="204"/>
      <c r="P1985" s="205"/>
      <c r="Q1985" s="88"/>
      <c r="R1985" s="88"/>
      <c r="S1985" s="88"/>
      <c r="T1985" s="88"/>
      <c r="U1985" s="88"/>
      <c r="V1985" s="88"/>
      <c r="W1985" s="88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  <c r="CB1985" s="40"/>
      <c r="CC1985" s="40"/>
      <c r="CD1985" s="40"/>
      <c r="CE1985" s="40"/>
      <c r="CF1985" s="40"/>
      <c r="CG1985" s="40"/>
      <c r="CH1985" s="40"/>
      <c r="CI1985" s="40"/>
      <c r="CJ1985" s="40"/>
      <c r="CK1985" s="40"/>
      <c r="CL1985" s="40"/>
      <c r="CM1985" s="40"/>
      <c r="CN1985" s="40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  <c r="FQ1985" s="40"/>
      <c r="FR1985" s="40"/>
      <c r="FS1985" s="40"/>
      <c r="FT1985" s="40"/>
      <c r="FU1985" s="40"/>
      <c r="FV1985" s="40"/>
      <c r="FW1985" s="40"/>
      <c r="FX1985" s="40"/>
      <c r="FY1985" s="40"/>
      <c r="FZ1985" s="40"/>
      <c r="GA1985" s="40"/>
      <c r="GB1985" s="40"/>
      <c r="GC1985" s="40"/>
      <c r="GD1985" s="40"/>
      <c r="GE1985" s="88"/>
      <c r="GF1985" s="88"/>
      <c r="GG1985" s="88"/>
      <c r="GH1985" s="88"/>
      <c r="GI1985" s="88"/>
      <c r="GJ1985" s="88"/>
      <c r="GK1985" s="88"/>
      <c r="GL1985" s="88"/>
      <c r="GM1985" s="88"/>
      <c r="GN1985" s="88"/>
    </row>
    <row r="1986" spans="1:196" s="195" customFormat="1">
      <c r="A1986" s="4"/>
      <c r="B1986" s="194"/>
      <c r="C1986" s="194"/>
      <c r="D1986" s="194"/>
      <c r="E1986" s="88"/>
      <c r="F1986" s="202"/>
      <c r="G1986" s="202"/>
      <c r="I1986" s="88"/>
      <c r="J1986" s="88"/>
      <c r="K1986" s="203"/>
      <c r="L1986" s="88"/>
      <c r="M1986" s="204"/>
      <c r="N1986" s="88"/>
      <c r="O1986" s="204"/>
      <c r="P1986" s="205"/>
      <c r="Q1986" s="88"/>
      <c r="R1986" s="88"/>
      <c r="S1986" s="88"/>
      <c r="T1986" s="88"/>
      <c r="U1986" s="88"/>
      <c r="V1986" s="88"/>
      <c r="W1986" s="88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  <c r="CB1986" s="40"/>
      <c r="CC1986" s="40"/>
      <c r="CD1986" s="40"/>
      <c r="CE1986" s="40"/>
      <c r="CF1986" s="40"/>
      <c r="CG1986" s="40"/>
      <c r="CH1986" s="40"/>
      <c r="CI1986" s="40"/>
      <c r="CJ1986" s="40"/>
      <c r="CK1986" s="40"/>
      <c r="CL1986" s="40"/>
      <c r="CM1986" s="40"/>
      <c r="CN1986" s="40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  <c r="FQ1986" s="40"/>
      <c r="FR1986" s="40"/>
      <c r="FS1986" s="40"/>
      <c r="FT1986" s="40"/>
      <c r="FU1986" s="40"/>
      <c r="FV1986" s="40"/>
      <c r="FW1986" s="40"/>
      <c r="FX1986" s="40"/>
      <c r="FY1986" s="40"/>
      <c r="FZ1986" s="40"/>
      <c r="GA1986" s="40"/>
      <c r="GB1986" s="40"/>
      <c r="GC1986" s="40"/>
      <c r="GD1986" s="40"/>
      <c r="GE1986" s="88"/>
      <c r="GF1986" s="88"/>
      <c r="GG1986" s="88"/>
      <c r="GH1986" s="88"/>
      <c r="GI1986" s="88"/>
      <c r="GJ1986" s="88"/>
      <c r="GK1986" s="88"/>
      <c r="GL1986" s="88"/>
      <c r="GM1986" s="88"/>
      <c r="GN1986" s="88"/>
    </row>
    <row r="1987" spans="1:196" s="195" customFormat="1">
      <c r="A1987" s="4"/>
      <c r="B1987" s="194"/>
      <c r="C1987" s="194"/>
      <c r="D1987" s="194"/>
      <c r="E1987" s="88"/>
      <c r="F1987" s="202"/>
      <c r="G1987" s="202"/>
      <c r="I1987" s="88"/>
      <c r="J1987" s="88"/>
      <c r="K1987" s="203"/>
      <c r="L1987" s="88"/>
      <c r="M1987" s="204"/>
      <c r="N1987" s="88"/>
      <c r="O1987" s="204"/>
      <c r="P1987" s="205"/>
      <c r="Q1987" s="88"/>
      <c r="R1987" s="88"/>
      <c r="S1987" s="88"/>
      <c r="T1987" s="88"/>
      <c r="U1987" s="88"/>
      <c r="V1987" s="88"/>
      <c r="W1987" s="88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  <c r="CB1987" s="40"/>
      <c r="CC1987" s="40"/>
      <c r="CD1987" s="40"/>
      <c r="CE1987" s="40"/>
      <c r="CF1987" s="40"/>
      <c r="CG1987" s="40"/>
      <c r="CH1987" s="40"/>
      <c r="CI1987" s="40"/>
      <c r="CJ1987" s="40"/>
      <c r="CK1987" s="40"/>
      <c r="CL1987" s="40"/>
      <c r="CM1987" s="40"/>
      <c r="CN1987" s="40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  <c r="FQ1987" s="40"/>
      <c r="FR1987" s="40"/>
      <c r="FS1987" s="40"/>
      <c r="FT1987" s="40"/>
      <c r="FU1987" s="40"/>
      <c r="FV1987" s="40"/>
      <c r="FW1987" s="40"/>
      <c r="FX1987" s="40"/>
      <c r="FY1987" s="40"/>
      <c r="FZ1987" s="40"/>
      <c r="GA1987" s="40"/>
      <c r="GB1987" s="40"/>
      <c r="GC1987" s="40"/>
      <c r="GD1987" s="40"/>
      <c r="GE1987" s="88"/>
      <c r="GF1987" s="88"/>
      <c r="GG1987" s="88"/>
      <c r="GH1987" s="88"/>
      <c r="GI1987" s="88"/>
      <c r="GJ1987" s="88"/>
      <c r="GK1987" s="88"/>
      <c r="GL1987" s="88"/>
      <c r="GM1987" s="88"/>
      <c r="GN1987" s="88"/>
    </row>
    <row r="1988" spans="1:196" s="195" customFormat="1">
      <c r="A1988" s="4"/>
      <c r="B1988" s="194"/>
      <c r="C1988" s="194"/>
      <c r="D1988" s="194"/>
      <c r="E1988" s="88"/>
      <c r="F1988" s="202"/>
      <c r="G1988" s="202"/>
      <c r="I1988" s="88"/>
      <c r="J1988" s="88"/>
      <c r="K1988" s="203"/>
      <c r="L1988" s="88"/>
      <c r="M1988" s="204"/>
      <c r="N1988" s="88"/>
      <c r="O1988" s="204"/>
      <c r="P1988" s="205"/>
      <c r="Q1988" s="88"/>
      <c r="R1988" s="88"/>
      <c r="S1988" s="88"/>
      <c r="T1988" s="88"/>
      <c r="U1988" s="88"/>
      <c r="V1988" s="88"/>
      <c r="W1988" s="88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  <c r="CG1988" s="40"/>
      <c r="CH1988" s="40"/>
      <c r="CI1988" s="40"/>
      <c r="CJ1988" s="40"/>
      <c r="CK1988" s="40"/>
      <c r="CL1988" s="40"/>
      <c r="CM1988" s="40"/>
      <c r="CN1988" s="40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  <c r="FQ1988" s="40"/>
      <c r="FR1988" s="40"/>
      <c r="FS1988" s="40"/>
      <c r="FT1988" s="40"/>
      <c r="FU1988" s="40"/>
      <c r="FV1988" s="40"/>
      <c r="FW1988" s="40"/>
      <c r="FX1988" s="40"/>
      <c r="FY1988" s="40"/>
      <c r="FZ1988" s="40"/>
      <c r="GA1988" s="40"/>
      <c r="GB1988" s="40"/>
      <c r="GC1988" s="40"/>
      <c r="GD1988" s="40"/>
      <c r="GE1988" s="88"/>
      <c r="GF1988" s="88"/>
      <c r="GG1988" s="88"/>
      <c r="GH1988" s="88"/>
      <c r="GI1988" s="88"/>
      <c r="GJ1988" s="88"/>
      <c r="GK1988" s="88"/>
      <c r="GL1988" s="88"/>
      <c r="GM1988" s="88"/>
      <c r="GN1988" s="88"/>
    </row>
    <row r="1989" spans="1:196" s="195" customFormat="1">
      <c r="A1989" s="4"/>
      <c r="B1989" s="194"/>
      <c r="C1989" s="194"/>
      <c r="D1989" s="194"/>
      <c r="E1989" s="88"/>
      <c r="F1989" s="202"/>
      <c r="G1989" s="202"/>
      <c r="I1989" s="88"/>
      <c r="J1989" s="88"/>
      <c r="K1989" s="203"/>
      <c r="L1989" s="88"/>
      <c r="M1989" s="204"/>
      <c r="N1989" s="88"/>
      <c r="O1989" s="204"/>
      <c r="P1989" s="205"/>
      <c r="Q1989" s="88"/>
      <c r="R1989" s="88"/>
      <c r="S1989" s="88"/>
      <c r="T1989" s="88"/>
      <c r="U1989" s="88"/>
      <c r="V1989" s="88"/>
      <c r="W1989" s="88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  <c r="CB1989" s="40"/>
      <c r="CC1989" s="40"/>
      <c r="CD1989" s="40"/>
      <c r="CE1989" s="40"/>
      <c r="CF1989" s="40"/>
      <c r="CG1989" s="40"/>
      <c r="CH1989" s="40"/>
      <c r="CI1989" s="40"/>
      <c r="CJ1989" s="40"/>
      <c r="CK1989" s="40"/>
      <c r="CL1989" s="40"/>
      <c r="CM1989" s="40"/>
      <c r="CN1989" s="40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  <c r="FQ1989" s="40"/>
      <c r="FR1989" s="40"/>
      <c r="FS1989" s="40"/>
      <c r="FT1989" s="40"/>
      <c r="FU1989" s="40"/>
      <c r="FV1989" s="40"/>
      <c r="FW1989" s="40"/>
      <c r="FX1989" s="40"/>
      <c r="FY1989" s="40"/>
      <c r="FZ1989" s="40"/>
      <c r="GA1989" s="40"/>
      <c r="GB1989" s="40"/>
      <c r="GC1989" s="40"/>
      <c r="GD1989" s="40"/>
      <c r="GE1989" s="88"/>
      <c r="GF1989" s="88"/>
      <c r="GG1989" s="88"/>
      <c r="GH1989" s="88"/>
      <c r="GI1989" s="88"/>
      <c r="GJ1989" s="88"/>
      <c r="GK1989" s="88"/>
      <c r="GL1989" s="88"/>
      <c r="GM1989" s="88"/>
      <c r="GN1989" s="88"/>
    </row>
    <row r="1990" spans="1:196" s="195" customFormat="1">
      <c r="A1990" s="4"/>
      <c r="B1990" s="194"/>
      <c r="C1990" s="194"/>
      <c r="D1990" s="194"/>
      <c r="E1990" s="88"/>
      <c r="F1990" s="202"/>
      <c r="G1990" s="202"/>
      <c r="I1990" s="88"/>
      <c r="J1990" s="88"/>
      <c r="K1990" s="203"/>
      <c r="L1990" s="88"/>
      <c r="M1990" s="204"/>
      <c r="N1990" s="88"/>
      <c r="O1990" s="204"/>
      <c r="P1990" s="205"/>
      <c r="Q1990" s="88"/>
      <c r="R1990" s="88"/>
      <c r="S1990" s="88"/>
      <c r="T1990" s="88"/>
      <c r="U1990" s="88"/>
      <c r="V1990" s="88"/>
      <c r="W1990" s="88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  <c r="CB1990" s="40"/>
      <c r="CC1990" s="40"/>
      <c r="CD1990" s="40"/>
      <c r="CE1990" s="40"/>
      <c r="CF1990" s="40"/>
      <c r="CG1990" s="40"/>
      <c r="CH1990" s="40"/>
      <c r="CI1990" s="40"/>
      <c r="CJ1990" s="40"/>
      <c r="CK1990" s="40"/>
      <c r="CL1990" s="40"/>
      <c r="CM1990" s="40"/>
      <c r="CN1990" s="40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  <c r="FQ1990" s="40"/>
      <c r="FR1990" s="40"/>
      <c r="FS1990" s="40"/>
      <c r="FT1990" s="40"/>
      <c r="FU1990" s="40"/>
      <c r="FV1990" s="40"/>
      <c r="FW1990" s="40"/>
      <c r="FX1990" s="40"/>
      <c r="FY1990" s="40"/>
      <c r="FZ1990" s="40"/>
      <c r="GA1990" s="40"/>
      <c r="GB1990" s="40"/>
      <c r="GC1990" s="40"/>
      <c r="GD1990" s="40"/>
      <c r="GE1990" s="88"/>
      <c r="GF1990" s="88"/>
      <c r="GG1990" s="88"/>
      <c r="GH1990" s="88"/>
      <c r="GI1990" s="88"/>
      <c r="GJ1990" s="88"/>
      <c r="GK1990" s="88"/>
      <c r="GL1990" s="88"/>
      <c r="GM1990" s="88"/>
      <c r="GN1990" s="88"/>
    </row>
    <row r="1991" spans="1:196" s="195" customFormat="1">
      <c r="A1991" s="4"/>
      <c r="B1991" s="194"/>
      <c r="C1991" s="194"/>
      <c r="D1991" s="194"/>
      <c r="E1991" s="88"/>
      <c r="F1991" s="202"/>
      <c r="G1991" s="202"/>
      <c r="I1991" s="88"/>
      <c r="J1991" s="88"/>
      <c r="K1991" s="203"/>
      <c r="L1991" s="88"/>
      <c r="M1991" s="204"/>
      <c r="N1991" s="88"/>
      <c r="O1991" s="204"/>
      <c r="P1991" s="205"/>
      <c r="Q1991" s="88"/>
      <c r="R1991" s="88"/>
      <c r="S1991" s="88"/>
      <c r="T1991" s="88"/>
      <c r="U1991" s="88"/>
      <c r="V1991" s="88"/>
      <c r="W1991" s="88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  <c r="CB1991" s="40"/>
      <c r="CC1991" s="40"/>
      <c r="CD1991" s="40"/>
      <c r="CE1991" s="40"/>
      <c r="CF1991" s="40"/>
      <c r="CG1991" s="40"/>
      <c r="CH1991" s="40"/>
      <c r="CI1991" s="40"/>
      <c r="CJ1991" s="40"/>
      <c r="CK1991" s="40"/>
      <c r="CL1991" s="40"/>
      <c r="CM1991" s="40"/>
      <c r="CN1991" s="40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  <c r="FQ1991" s="40"/>
      <c r="FR1991" s="40"/>
      <c r="FS1991" s="40"/>
      <c r="FT1991" s="40"/>
      <c r="FU1991" s="40"/>
      <c r="FV1991" s="40"/>
      <c r="FW1991" s="40"/>
      <c r="FX1991" s="40"/>
      <c r="FY1991" s="40"/>
      <c r="FZ1991" s="40"/>
      <c r="GA1991" s="40"/>
      <c r="GB1991" s="40"/>
      <c r="GC1991" s="40"/>
      <c r="GD1991" s="40"/>
      <c r="GE1991" s="88"/>
      <c r="GF1991" s="88"/>
      <c r="GG1991" s="88"/>
      <c r="GH1991" s="88"/>
      <c r="GI1991" s="88"/>
      <c r="GJ1991" s="88"/>
      <c r="GK1991" s="88"/>
      <c r="GL1991" s="88"/>
      <c r="GM1991" s="88"/>
      <c r="GN1991" s="88"/>
    </row>
    <row r="1992" spans="1:196" s="195" customFormat="1">
      <c r="A1992" s="4"/>
      <c r="B1992" s="194"/>
      <c r="C1992" s="194"/>
      <c r="D1992" s="194"/>
      <c r="E1992" s="88"/>
      <c r="F1992" s="202"/>
      <c r="G1992" s="202"/>
      <c r="I1992" s="88"/>
      <c r="J1992" s="88"/>
      <c r="K1992" s="203"/>
      <c r="L1992" s="88"/>
      <c r="M1992" s="204"/>
      <c r="N1992" s="88"/>
      <c r="O1992" s="204"/>
      <c r="P1992" s="205"/>
      <c r="Q1992" s="88"/>
      <c r="R1992" s="88"/>
      <c r="S1992" s="88"/>
      <c r="T1992" s="88"/>
      <c r="U1992" s="88"/>
      <c r="V1992" s="88"/>
      <c r="W1992" s="88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  <c r="CB1992" s="40"/>
      <c r="CC1992" s="40"/>
      <c r="CD1992" s="40"/>
      <c r="CE1992" s="40"/>
      <c r="CF1992" s="40"/>
      <c r="CG1992" s="40"/>
      <c r="CH1992" s="40"/>
      <c r="CI1992" s="40"/>
      <c r="CJ1992" s="40"/>
      <c r="CK1992" s="40"/>
      <c r="CL1992" s="40"/>
      <c r="CM1992" s="40"/>
      <c r="CN1992" s="40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  <c r="FQ1992" s="40"/>
      <c r="FR1992" s="40"/>
      <c r="FS1992" s="40"/>
      <c r="FT1992" s="40"/>
      <c r="FU1992" s="40"/>
      <c r="FV1992" s="40"/>
      <c r="FW1992" s="40"/>
      <c r="FX1992" s="40"/>
      <c r="FY1992" s="40"/>
      <c r="FZ1992" s="40"/>
      <c r="GA1992" s="40"/>
      <c r="GB1992" s="40"/>
      <c r="GC1992" s="40"/>
      <c r="GD1992" s="40"/>
      <c r="GE1992" s="88"/>
      <c r="GF1992" s="88"/>
      <c r="GG1992" s="88"/>
      <c r="GH1992" s="88"/>
      <c r="GI1992" s="88"/>
      <c r="GJ1992" s="88"/>
      <c r="GK1992" s="88"/>
      <c r="GL1992" s="88"/>
      <c r="GM1992" s="88"/>
      <c r="GN1992" s="88"/>
    </row>
    <row r="1993" spans="1:196" s="195" customFormat="1">
      <c r="A1993" s="4"/>
      <c r="B1993" s="194"/>
      <c r="C1993" s="194"/>
      <c r="D1993" s="194"/>
      <c r="E1993" s="88"/>
      <c r="F1993" s="202"/>
      <c r="G1993" s="202"/>
      <c r="I1993" s="88"/>
      <c r="J1993" s="88"/>
      <c r="K1993" s="203"/>
      <c r="L1993" s="88"/>
      <c r="M1993" s="204"/>
      <c r="N1993" s="88"/>
      <c r="O1993" s="204"/>
      <c r="P1993" s="205"/>
      <c r="Q1993" s="88"/>
      <c r="R1993" s="88"/>
      <c r="S1993" s="88"/>
      <c r="T1993" s="88"/>
      <c r="U1993" s="88"/>
      <c r="V1993" s="88"/>
      <c r="W1993" s="88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  <c r="CB1993" s="40"/>
      <c r="CC1993" s="40"/>
      <c r="CD1993" s="40"/>
      <c r="CE1993" s="40"/>
      <c r="CF1993" s="40"/>
      <c r="CG1993" s="40"/>
      <c r="CH1993" s="40"/>
      <c r="CI1993" s="40"/>
      <c r="CJ1993" s="40"/>
      <c r="CK1993" s="40"/>
      <c r="CL1993" s="40"/>
      <c r="CM1993" s="40"/>
      <c r="CN1993" s="40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  <c r="FQ1993" s="40"/>
      <c r="FR1993" s="40"/>
      <c r="FS1993" s="40"/>
      <c r="FT1993" s="40"/>
      <c r="FU1993" s="40"/>
      <c r="FV1993" s="40"/>
      <c r="FW1993" s="40"/>
      <c r="FX1993" s="40"/>
      <c r="FY1993" s="40"/>
      <c r="FZ1993" s="40"/>
      <c r="GA1993" s="40"/>
      <c r="GB1993" s="40"/>
      <c r="GC1993" s="40"/>
      <c r="GD1993" s="40"/>
      <c r="GE1993" s="88"/>
      <c r="GF1993" s="88"/>
      <c r="GG1993" s="88"/>
      <c r="GH1993" s="88"/>
      <c r="GI1993" s="88"/>
      <c r="GJ1993" s="88"/>
      <c r="GK1993" s="88"/>
      <c r="GL1993" s="88"/>
      <c r="GM1993" s="88"/>
      <c r="GN1993" s="88"/>
    </row>
    <row r="1994" spans="1:196" s="195" customFormat="1">
      <c r="A1994" s="4"/>
      <c r="B1994" s="194"/>
      <c r="C1994" s="194"/>
      <c r="D1994" s="194"/>
      <c r="E1994" s="88"/>
      <c r="F1994" s="202"/>
      <c r="G1994" s="202"/>
      <c r="I1994" s="88"/>
      <c r="J1994" s="88"/>
      <c r="K1994" s="203"/>
      <c r="L1994" s="88"/>
      <c r="M1994" s="204"/>
      <c r="N1994" s="88"/>
      <c r="O1994" s="204"/>
      <c r="P1994" s="205"/>
      <c r="Q1994" s="88"/>
      <c r="R1994" s="88"/>
      <c r="S1994" s="88"/>
      <c r="T1994" s="88"/>
      <c r="U1994" s="88"/>
      <c r="V1994" s="88"/>
      <c r="W1994" s="88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  <c r="CB1994" s="40"/>
      <c r="CC1994" s="40"/>
      <c r="CD1994" s="40"/>
      <c r="CE1994" s="40"/>
      <c r="CF1994" s="40"/>
      <c r="CG1994" s="40"/>
      <c r="CH1994" s="40"/>
      <c r="CI1994" s="40"/>
      <c r="CJ1994" s="40"/>
      <c r="CK1994" s="40"/>
      <c r="CL1994" s="40"/>
      <c r="CM1994" s="40"/>
      <c r="CN1994" s="40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  <c r="FQ1994" s="40"/>
      <c r="FR1994" s="40"/>
      <c r="FS1994" s="40"/>
      <c r="FT1994" s="40"/>
      <c r="FU1994" s="40"/>
      <c r="FV1994" s="40"/>
      <c r="FW1994" s="40"/>
      <c r="FX1994" s="40"/>
      <c r="FY1994" s="40"/>
      <c r="FZ1994" s="40"/>
      <c r="GA1994" s="40"/>
      <c r="GB1994" s="40"/>
      <c r="GC1994" s="40"/>
      <c r="GD1994" s="40"/>
      <c r="GE1994" s="88"/>
      <c r="GF1994" s="88"/>
      <c r="GG1994" s="88"/>
      <c r="GH1994" s="88"/>
      <c r="GI1994" s="88"/>
      <c r="GJ1994" s="88"/>
      <c r="GK1994" s="88"/>
      <c r="GL1994" s="88"/>
      <c r="GM1994" s="88"/>
      <c r="GN1994" s="88"/>
    </row>
    <row r="1995" spans="1:196" s="195" customFormat="1">
      <c r="A1995" s="4"/>
      <c r="B1995" s="194"/>
      <c r="C1995" s="194"/>
      <c r="D1995" s="194"/>
      <c r="E1995" s="88"/>
      <c r="F1995" s="202"/>
      <c r="G1995" s="202"/>
      <c r="I1995" s="88"/>
      <c r="J1995" s="88"/>
      <c r="K1995" s="203"/>
      <c r="L1995" s="88"/>
      <c r="M1995" s="204"/>
      <c r="N1995" s="88"/>
      <c r="O1995" s="204"/>
      <c r="P1995" s="205"/>
      <c r="Q1995" s="88"/>
      <c r="R1995" s="88"/>
      <c r="S1995" s="88"/>
      <c r="T1995" s="88"/>
      <c r="U1995" s="88"/>
      <c r="V1995" s="88"/>
      <c r="W1995" s="88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  <c r="CB1995" s="40"/>
      <c r="CC1995" s="40"/>
      <c r="CD1995" s="40"/>
      <c r="CE1995" s="40"/>
      <c r="CF1995" s="40"/>
      <c r="CG1995" s="40"/>
      <c r="CH1995" s="40"/>
      <c r="CI1995" s="40"/>
      <c r="CJ1995" s="40"/>
      <c r="CK1995" s="40"/>
      <c r="CL1995" s="40"/>
      <c r="CM1995" s="40"/>
      <c r="CN1995" s="40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  <c r="FQ1995" s="40"/>
      <c r="FR1995" s="40"/>
      <c r="FS1995" s="40"/>
      <c r="FT1995" s="40"/>
      <c r="FU1995" s="40"/>
      <c r="FV1995" s="40"/>
      <c r="FW1995" s="40"/>
      <c r="FX1995" s="40"/>
      <c r="FY1995" s="40"/>
      <c r="FZ1995" s="40"/>
      <c r="GA1995" s="40"/>
      <c r="GB1995" s="40"/>
      <c r="GC1995" s="40"/>
      <c r="GD1995" s="40"/>
      <c r="GE1995" s="88"/>
      <c r="GF1995" s="88"/>
      <c r="GG1995" s="88"/>
      <c r="GH1995" s="88"/>
      <c r="GI1995" s="88"/>
      <c r="GJ1995" s="88"/>
      <c r="GK1995" s="88"/>
      <c r="GL1995" s="88"/>
      <c r="GM1995" s="88"/>
      <c r="GN1995" s="88"/>
    </row>
    <row r="1996" spans="1:196" s="195" customFormat="1">
      <c r="A1996" s="4"/>
      <c r="B1996" s="194"/>
      <c r="C1996" s="194"/>
      <c r="D1996" s="194"/>
      <c r="E1996" s="88"/>
      <c r="F1996" s="202"/>
      <c r="G1996" s="202"/>
      <c r="I1996" s="88"/>
      <c r="J1996" s="88"/>
      <c r="K1996" s="203"/>
      <c r="L1996" s="88"/>
      <c r="M1996" s="204"/>
      <c r="N1996" s="88"/>
      <c r="O1996" s="204"/>
      <c r="P1996" s="205"/>
      <c r="Q1996" s="88"/>
      <c r="R1996" s="88"/>
      <c r="S1996" s="88"/>
      <c r="T1996" s="88"/>
      <c r="U1996" s="88"/>
      <c r="V1996" s="88"/>
      <c r="W1996" s="88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  <c r="CB1996" s="40"/>
      <c r="CC1996" s="40"/>
      <c r="CD1996" s="40"/>
      <c r="CE1996" s="40"/>
      <c r="CF1996" s="40"/>
      <c r="CG1996" s="40"/>
      <c r="CH1996" s="40"/>
      <c r="CI1996" s="40"/>
      <c r="CJ1996" s="40"/>
      <c r="CK1996" s="40"/>
      <c r="CL1996" s="40"/>
      <c r="CM1996" s="40"/>
      <c r="CN1996" s="40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  <c r="FQ1996" s="40"/>
      <c r="FR1996" s="40"/>
      <c r="FS1996" s="40"/>
      <c r="FT1996" s="40"/>
      <c r="FU1996" s="40"/>
      <c r="FV1996" s="40"/>
      <c r="FW1996" s="40"/>
      <c r="FX1996" s="40"/>
      <c r="FY1996" s="40"/>
      <c r="FZ1996" s="40"/>
      <c r="GA1996" s="40"/>
      <c r="GB1996" s="40"/>
      <c r="GC1996" s="40"/>
      <c r="GD1996" s="40"/>
      <c r="GE1996" s="88"/>
      <c r="GF1996" s="88"/>
      <c r="GG1996" s="88"/>
      <c r="GH1996" s="88"/>
      <c r="GI1996" s="88"/>
      <c r="GJ1996" s="88"/>
      <c r="GK1996" s="88"/>
      <c r="GL1996" s="88"/>
      <c r="GM1996" s="88"/>
      <c r="GN1996" s="88"/>
    </row>
    <row r="1997" spans="1:196" s="195" customFormat="1">
      <c r="A1997" s="4"/>
      <c r="B1997" s="194"/>
      <c r="C1997" s="194"/>
      <c r="D1997" s="194"/>
      <c r="E1997" s="88"/>
      <c r="F1997" s="202"/>
      <c r="G1997" s="202"/>
      <c r="I1997" s="88"/>
      <c r="J1997" s="88"/>
      <c r="K1997" s="203"/>
      <c r="L1997" s="88"/>
      <c r="M1997" s="204"/>
      <c r="N1997" s="88"/>
      <c r="O1997" s="204"/>
      <c r="P1997" s="205"/>
      <c r="Q1997" s="88"/>
      <c r="R1997" s="88"/>
      <c r="S1997" s="88"/>
      <c r="T1997" s="88"/>
      <c r="U1997" s="88"/>
      <c r="V1997" s="88"/>
      <c r="W1997" s="88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  <c r="CB1997" s="40"/>
      <c r="CC1997" s="40"/>
      <c r="CD1997" s="40"/>
      <c r="CE1997" s="40"/>
      <c r="CF1997" s="40"/>
      <c r="CG1997" s="40"/>
      <c r="CH1997" s="40"/>
      <c r="CI1997" s="40"/>
      <c r="CJ1997" s="40"/>
      <c r="CK1997" s="40"/>
      <c r="CL1997" s="40"/>
      <c r="CM1997" s="40"/>
      <c r="CN1997" s="40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  <c r="FQ1997" s="40"/>
      <c r="FR1997" s="40"/>
      <c r="FS1997" s="40"/>
      <c r="FT1997" s="40"/>
      <c r="FU1997" s="40"/>
      <c r="FV1997" s="40"/>
      <c r="FW1997" s="40"/>
      <c r="FX1997" s="40"/>
      <c r="FY1997" s="40"/>
      <c r="FZ1997" s="40"/>
      <c r="GA1997" s="40"/>
      <c r="GB1997" s="40"/>
      <c r="GC1997" s="40"/>
      <c r="GD1997" s="40"/>
      <c r="GE1997" s="88"/>
      <c r="GF1997" s="88"/>
      <c r="GG1997" s="88"/>
      <c r="GH1997" s="88"/>
      <c r="GI1997" s="88"/>
      <c r="GJ1997" s="88"/>
      <c r="GK1997" s="88"/>
      <c r="GL1997" s="88"/>
      <c r="GM1997" s="88"/>
      <c r="GN1997" s="88"/>
    </row>
    <row r="1998" spans="1:196" s="195" customFormat="1">
      <c r="A1998" s="4"/>
      <c r="B1998" s="194"/>
      <c r="C1998" s="194"/>
      <c r="D1998" s="194"/>
      <c r="E1998" s="88"/>
      <c r="F1998" s="202"/>
      <c r="G1998" s="202"/>
      <c r="I1998" s="88"/>
      <c r="J1998" s="88"/>
      <c r="K1998" s="203"/>
      <c r="L1998" s="88"/>
      <c r="M1998" s="204"/>
      <c r="N1998" s="88"/>
      <c r="O1998" s="204"/>
      <c r="P1998" s="205"/>
      <c r="Q1998" s="88"/>
      <c r="R1998" s="88"/>
      <c r="S1998" s="88"/>
      <c r="T1998" s="88"/>
      <c r="U1998" s="88"/>
      <c r="V1998" s="88"/>
      <c r="W1998" s="88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  <c r="CB1998" s="40"/>
      <c r="CC1998" s="40"/>
      <c r="CD1998" s="40"/>
      <c r="CE1998" s="40"/>
      <c r="CF1998" s="40"/>
      <c r="CG1998" s="40"/>
      <c r="CH1998" s="40"/>
      <c r="CI1998" s="40"/>
      <c r="CJ1998" s="40"/>
      <c r="CK1998" s="40"/>
      <c r="CL1998" s="40"/>
      <c r="CM1998" s="40"/>
      <c r="CN1998" s="40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  <c r="FQ1998" s="40"/>
      <c r="FR1998" s="40"/>
      <c r="FS1998" s="40"/>
      <c r="FT1998" s="40"/>
      <c r="FU1998" s="40"/>
      <c r="FV1998" s="40"/>
      <c r="FW1998" s="40"/>
      <c r="FX1998" s="40"/>
      <c r="FY1998" s="40"/>
      <c r="FZ1998" s="40"/>
      <c r="GA1998" s="40"/>
      <c r="GB1998" s="40"/>
      <c r="GC1998" s="40"/>
      <c r="GD1998" s="40"/>
      <c r="GE1998" s="88"/>
      <c r="GF1998" s="88"/>
      <c r="GG1998" s="88"/>
      <c r="GH1998" s="88"/>
      <c r="GI1998" s="88"/>
      <c r="GJ1998" s="88"/>
      <c r="GK1998" s="88"/>
      <c r="GL1998" s="88"/>
      <c r="GM1998" s="88"/>
      <c r="GN1998" s="88"/>
    </row>
    <row r="1999" spans="1:196" s="195" customFormat="1">
      <c r="A1999" s="4"/>
      <c r="B1999" s="194"/>
      <c r="C1999" s="194"/>
      <c r="D1999" s="194"/>
      <c r="E1999" s="88"/>
      <c r="F1999" s="202"/>
      <c r="G1999" s="202"/>
      <c r="I1999" s="88"/>
      <c r="J1999" s="88"/>
      <c r="K1999" s="203"/>
      <c r="L1999" s="88"/>
      <c r="M1999" s="204"/>
      <c r="N1999" s="88"/>
      <c r="O1999" s="204"/>
      <c r="P1999" s="205"/>
      <c r="Q1999" s="88"/>
      <c r="R1999" s="88"/>
      <c r="S1999" s="88"/>
      <c r="T1999" s="88"/>
      <c r="U1999" s="88"/>
      <c r="V1999" s="88"/>
      <c r="W1999" s="88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  <c r="CB1999" s="40"/>
      <c r="CC1999" s="40"/>
      <c r="CD1999" s="40"/>
      <c r="CE1999" s="40"/>
      <c r="CF1999" s="40"/>
      <c r="CG1999" s="40"/>
      <c r="CH1999" s="40"/>
      <c r="CI1999" s="40"/>
      <c r="CJ1999" s="40"/>
      <c r="CK1999" s="40"/>
      <c r="CL1999" s="40"/>
      <c r="CM1999" s="40"/>
      <c r="CN1999" s="40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  <c r="FQ1999" s="40"/>
      <c r="FR1999" s="40"/>
      <c r="FS1999" s="40"/>
      <c r="FT1999" s="40"/>
      <c r="FU1999" s="40"/>
      <c r="FV1999" s="40"/>
      <c r="FW1999" s="40"/>
      <c r="FX1999" s="40"/>
      <c r="FY1999" s="40"/>
      <c r="FZ1999" s="40"/>
      <c r="GA1999" s="40"/>
      <c r="GB1999" s="40"/>
      <c r="GC1999" s="40"/>
      <c r="GD1999" s="40"/>
      <c r="GE1999" s="88"/>
      <c r="GF1999" s="88"/>
      <c r="GG1999" s="88"/>
      <c r="GH1999" s="88"/>
      <c r="GI1999" s="88"/>
      <c r="GJ1999" s="88"/>
      <c r="GK1999" s="88"/>
      <c r="GL1999" s="88"/>
      <c r="GM1999" s="88"/>
      <c r="GN1999" s="88"/>
    </row>
    <row r="2000" spans="1:196" s="195" customFormat="1">
      <c r="A2000" s="4"/>
      <c r="B2000" s="194"/>
      <c r="C2000" s="194"/>
      <c r="D2000" s="194"/>
      <c r="E2000" s="88"/>
      <c r="F2000" s="202"/>
      <c r="G2000" s="202"/>
      <c r="I2000" s="88"/>
      <c r="J2000" s="88"/>
      <c r="K2000" s="203"/>
      <c r="L2000" s="88"/>
      <c r="M2000" s="204"/>
      <c r="N2000" s="88"/>
      <c r="O2000" s="204"/>
      <c r="P2000" s="205"/>
      <c r="Q2000" s="88"/>
      <c r="R2000" s="88"/>
      <c r="S2000" s="88"/>
      <c r="T2000" s="88"/>
      <c r="U2000" s="88"/>
      <c r="V2000" s="88"/>
      <c r="W2000" s="88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  <c r="CB2000" s="40"/>
      <c r="CC2000" s="40"/>
      <c r="CD2000" s="40"/>
      <c r="CE2000" s="40"/>
      <c r="CF2000" s="40"/>
      <c r="CG2000" s="40"/>
      <c r="CH2000" s="40"/>
      <c r="CI2000" s="40"/>
      <c r="CJ2000" s="40"/>
      <c r="CK2000" s="40"/>
      <c r="CL2000" s="40"/>
      <c r="CM2000" s="40"/>
      <c r="CN2000" s="40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  <c r="FQ2000" s="40"/>
      <c r="FR2000" s="40"/>
      <c r="FS2000" s="40"/>
      <c r="FT2000" s="40"/>
      <c r="FU2000" s="40"/>
      <c r="FV2000" s="40"/>
      <c r="FW2000" s="40"/>
      <c r="FX2000" s="40"/>
      <c r="FY2000" s="40"/>
      <c r="FZ2000" s="40"/>
      <c r="GA2000" s="40"/>
      <c r="GB2000" s="40"/>
      <c r="GC2000" s="40"/>
      <c r="GD2000" s="40"/>
      <c r="GE2000" s="88"/>
      <c r="GF2000" s="88"/>
      <c r="GG2000" s="88"/>
      <c r="GH2000" s="88"/>
      <c r="GI2000" s="88"/>
      <c r="GJ2000" s="88"/>
      <c r="GK2000" s="88"/>
      <c r="GL2000" s="88"/>
      <c r="GM2000" s="88"/>
      <c r="GN2000" s="88"/>
    </row>
    <row r="2001" spans="1:196" s="195" customFormat="1">
      <c r="A2001" s="4"/>
      <c r="B2001" s="194"/>
      <c r="C2001" s="194"/>
      <c r="D2001" s="194"/>
      <c r="E2001" s="88"/>
      <c r="F2001" s="202"/>
      <c r="G2001" s="202"/>
      <c r="I2001" s="88"/>
      <c r="J2001" s="88"/>
      <c r="K2001" s="203"/>
      <c r="L2001" s="88"/>
      <c r="M2001" s="204"/>
      <c r="N2001" s="88"/>
      <c r="O2001" s="204"/>
      <c r="P2001" s="205"/>
      <c r="Q2001" s="88"/>
      <c r="R2001" s="88"/>
      <c r="S2001" s="88"/>
      <c r="T2001" s="88"/>
      <c r="U2001" s="88"/>
      <c r="V2001" s="88"/>
      <c r="W2001" s="88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  <c r="CB2001" s="40"/>
      <c r="CC2001" s="40"/>
      <c r="CD2001" s="40"/>
      <c r="CE2001" s="40"/>
      <c r="CF2001" s="40"/>
      <c r="CG2001" s="40"/>
      <c r="CH2001" s="40"/>
      <c r="CI2001" s="40"/>
      <c r="CJ2001" s="40"/>
      <c r="CK2001" s="40"/>
      <c r="CL2001" s="40"/>
      <c r="CM2001" s="40"/>
      <c r="CN2001" s="40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  <c r="FQ2001" s="40"/>
      <c r="FR2001" s="40"/>
      <c r="FS2001" s="40"/>
      <c r="FT2001" s="40"/>
      <c r="FU2001" s="40"/>
      <c r="FV2001" s="40"/>
      <c r="FW2001" s="40"/>
      <c r="FX2001" s="40"/>
      <c r="FY2001" s="40"/>
      <c r="FZ2001" s="40"/>
      <c r="GA2001" s="40"/>
      <c r="GB2001" s="40"/>
      <c r="GC2001" s="40"/>
      <c r="GD2001" s="40"/>
      <c r="GE2001" s="88"/>
      <c r="GF2001" s="88"/>
      <c r="GG2001" s="88"/>
      <c r="GH2001" s="88"/>
      <c r="GI2001" s="88"/>
      <c r="GJ2001" s="88"/>
      <c r="GK2001" s="88"/>
      <c r="GL2001" s="88"/>
      <c r="GM2001" s="88"/>
      <c r="GN2001" s="88"/>
    </row>
    <row r="2002" spans="1:196" s="195" customFormat="1">
      <c r="A2002" s="4"/>
      <c r="B2002" s="194"/>
      <c r="C2002" s="194"/>
      <c r="D2002" s="194"/>
      <c r="E2002" s="88"/>
      <c r="F2002" s="202"/>
      <c r="G2002" s="202"/>
      <c r="I2002" s="88"/>
      <c r="J2002" s="88"/>
      <c r="K2002" s="203"/>
      <c r="L2002" s="88"/>
      <c r="M2002" s="204"/>
      <c r="N2002" s="88"/>
      <c r="O2002" s="204"/>
      <c r="P2002" s="205"/>
      <c r="Q2002" s="88"/>
      <c r="R2002" s="88"/>
      <c r="S2002" s="88"/>
      <c r="T2002" s="88"/>
      <c r="U2002" s="88"/>
      <c r="V2002" s="88"/>
      <c r="W2002" s="88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  <c r="CB2002" s="40"/>
      <c r="CC2002" s="40"/>
      <c r="CD2002" s="40"/>
      <c r="CE2002" s="40"/>
      <c r="CF2002" s="40"/>
      <c r="CG2002" s="40"/>
      <c r="CH2002" s="40"/>
      <c r="CI2002" s="40"/>
      <c r="CJ2002" s="40"/>
      <c r="CK2002" s="40"/>
      <c r="CL2002" s="40"/>
      <c r="CM2002" s="40"/>
      <c r="CN2002" s="40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  <c r="FQ2002" s="40"/>
      <c r="FR2002" s="40"/>
      <c r="FS2002" s="40"/>
      <c r="FT2002" s="40"/>
      <c r="FU2002" s="40"/>
      <c r="FV2002" s="40"/>
      <c r="FW2002" s="40"/>
      <c r="FX2002" s="40"/>
      <c r="FY2002" s="40"/>
      <c r="FZ2002" s="40"/>
      <c r="GA2002" s="40"/>
      <c r="GB2002" s="40"/>
      <c r="GC2002" s="40"/>
      <c r="GD2002" s="40"/>
      <c r="GE2002" s="88"/>
      <c r="GF2002" s="88"/>
      <c r="GG2002" s="88"/>
      <c r="GH2002" s="88"/>
      <c r="GI2002" s="88"/>
      <c r="GJ2002" s="88"/>
      <c r="GK2002" s="88"/>
      <c r="GL2002" s="88"/>
      <c r="GM2002" s="88"/>
      <c r="GN2002" s="88"/>
    </row>
    <row r="2003" spans="1:196" s="195" customFormat="1">
      <c r="A2003" s="4"/>
      <c r="B2003" s="194"/>
      <c r="C2003" s="194"/>
      <c r="D2003" s="194"/>
      <c r="E2003" s="88"/>
      <c r="F2003" s="202"/>
      <c r="G2003" s="202"/>
      <c r="I2003" s="88"/>
      <c r="J2003" s="88"/>
      <c r="K2003" s="203"/>
      <c r="L2003" s="88"/>
      <c r="M2003" s="204"/>
      <c r="N2003" s="88"/>
      <c r="O2003" s="204"/>
      <c r="P2003" s="205"/>
      <c r="Q2003" s="88"/>
      <c r="R2003" s="88"/>
      <c r="S2003" s="88"/>
      <c r="T2003" s="88"/>
      <c r="U2003" s="88"/>
      <c r="V2003" s="88"/>
      <c r="W2003" s="88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  <c r="CB2003" s="40"/>
      <c r="CC2003" s="40"/>
      <c r="CD2003" s="40"/>
      <c r="CE2003" s="40"/>
      <c r="CF2003" s="40"/>
      <c r="CG2003" s="40"/>
      <c r="CH2003" s="40"/>
      <c r="CI2003" s="40"/>
      <c r="CJ2003" s="40"/>
      <c r="CK2003" s="40"/>
      <c r="CL2003" s="40"/>
      <c r="CM2003" s="40"/>
      <c r="CN2003" s="40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  <c r="FQ2003" s="40"/>
      <c r="FR2003" s="40"/>
      <c r="FS2003" s="40"/>
      <c r="FT2003" s="40"/>
      <c r="FU2003" s="40"/>
      <c r="FV2003" s="40"/>
      <c r="FW2003" s="40"/>
      <c r="FX2003" s="40"/>
      <c r="FY2003" s="40"/>
      <c r="FZ2003" s="40"/>
      <c r="GA2003" s="40"/>
      <c r="GB2003" s="40"/>
      <c r="GC2003" s="40"/>
      <c r="GD2003" s="40"/>
      <c r="GE2003" s="88"/>
      <c r="GF2003" s="88"/>
      <c r="GG2003" s="88"/>
      <c r="GH2003" s="88"/>
      <c r="GI2003" s="88"/>
      <c r="GJ2003" s="88"/>
      <c r="GK2003" s="88"/>
      <c r="GL2003" s="88"/>
      <c r="GM2003" s="88"/>
      <c r="GN2003" s="88"/>
    </row>
    <row r="2004" spans="1:196" s="195" customFormat="1">
      <c r="A2004" s="4"/>
      <c r="B2004" s="194"/>
      <c r="C2004" s="194"/>
      <c r="D2004" s="194"/>
      <c r="E2004" s="88"/>
      <c r="F2004" s="202"/>
      <c r="G2004" s="202"/>
      <c r="I2004" s="88"/>
      <c r="J2004" s="88"/>
      <c r="K2004" s="203"/>
      <c r="L2004" s="88"/>
      <c r="M2004" s="204"/>
      <c r="N2004" s="88"/>
      <c r="O2004" s="204"/>
      <c r="P2004" s="205"/>
      <c r="Q2004" s="88"/>
      <c r="R2004" s="88"/>
      <c r="S2004" s="88"/>
      <c r="T2004" s="88"/>
      <c r="U2004" s="88"/>
      <c r="V2004" s="88"/>
      <c r="W2004" s="88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  <c r="CB2004" s="40"/>
      <c r="CC2004" s="40"/>
      <c r="CD2004" s="40"/>
      <c r="CE2004" s="40"/>
      <c r="CF2004" s="40"/>
      <c r="CG2004" s="40"/>
      <c r="CH2004" s="40"/>
      <c r="CI2004" s="40"/>
      <c r="CJ2004" s="40"/>
      <c r="CK2004" s="40"/>
      <c r="CL2004" s="40"/>
      <c r="CM2004" s="40"/>
      <c r="CN2004" s="40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  <c r="FQ2004" s="40"/>
      <c r="FR2004" s="40"/>
      <c r="FS2004" s="40"/>
      <c r="FT2004" s="40"/>
      <c r="FU2004" s="40"/>
      <c r="FV2004" s="40"/>
      <c r="FW2004" s="40"/>
      <c r="FX2004" s="40"/>
      <c r="FY2004" s="40"/>
      <c r="FZ2004" s="40"/>
      <c r="GA2004" s="40"/>
      <c r="GB2004" s="40"/>
      <c r="GC2004" s="40"/>
      <c r="GD2004" s="40"/>
      <c r="GE2004" s="88"/>
      <c r="GF2004" s="88"/>
      <c r="GG2004" s="88"/>
      <c r="GH2004" s="88"/>
      <c r="GI2004" s="88"/>
      <c r="GJ2004" s="88"/>
      <c r="GK2004" s="88"/>
      <c r="GL2004" s="88"/>
      <c r="GM2004" s="88"/>
      <c r="GN2004" s="88"/>
    </row>
    <row r="2005" spans="1:196" s="195" customFormat="1">
      <c r="A2005" s="4"/>
      <c r="B2005" s="194"/>
      <c r="C2005" s="194"/>
      <c r="D2005" s="194"/>
      <c r="E2005" s="88"/>
      <c r="F2005" s="202"/>
      <c r="G2005" s="202"/>
      <c r="I2005" s="88"/>
      <c r="J2005" s="88"/>
      <c r="K2005" s="203"/>
      <c r="L2005" s="88"/>
      <c r="M2005" s="204"/>
      <c r="N2005" s="88"/>
      <c r="O2005" s="204"/>
      <c r="P2005" s="205"/>
      <c r="Q2005" s="88"/>
      <c r="R2005" s="88"/>
      <c r="S2005" s="88"/>
      <c r="T2005" s="88"/>
      <c r="U2005" s="88"/>
      <c r="V2005" s="88"/>
      <c r="W2005" s="88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  <c r="CB2005" s="40"/>
      <c r="CC2005" s="40"/>
      <c r="CD2005" s="40"/>
      <c r="CE2005" s="40"/>
      <c r="CF2005" s="40"/>
      <c r="CG2005" s="40"/>
      <c r="CH2005" s="40"/>
      <c r="CI2005" s="40"/>
      <c r="CJ2005" s="40"/>
      <c r="CK2005" s="40"/>
      <c r="CL2005" s="40"/>
      <c r="CM2005" s="40"/>
      <c r="CN2005" s="40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  <c r="FQ2005" s="40"/>
      <c r="FR2005" s="40"/>
      <c r="FS2005" s="40"/>
      <c r="FT2005" s="40"/>
      <c r="FU2005" s="40"/>
      <c r="FV2005" s="40"/>
      <c r="FW2005" s="40"/>
      <c r="FX2005" s="40"/>
      <c r="FY2005" s="40"/>
      <c r="FZ2005" s="40"/>
      <c r="GA2005" s="40"/>
      <c r="GB2005" s="40"/>
      <c r="GC2005" s="40"/>
      <c r="GD2005" s="40"/>
      <c r="GE2005" s="88"/>
      <c r="GF2005" s="88"/>
      <c r="GG2005" s="88"/>
      <c r="GH2005" s="88"/>
      <c r="GI2005" s="88"/>
      <c r="GJ2005" s="88"/>
      <c r="GK2005" s="88"/>
      <c r="GL2005" s="88"/>
      <c r="GM2005" s="88"/>
      <c r="GN2005" s="88"/>
    </row>
    <row r="2006" spans="1:196" s="195" customFormat="1">
      <c r="A2006" s="4"/>
      <c r="B2006" s="194"/>
      <c r="C2006" s="194"/>
      <c r="D2006" s="194"/>
      <c r="E2006" s="88"/>
      <c r="F2006" s="202"/>
      <c r="G2006" s="202"/>
      <c r="I2006" s="88"/>
      <c r="J2006" s="88"/>
      <c r="K2006" s="203"/>
      <c r="L2006" s="88"/>
      <c r="M2006" s="204"/>
      <c r="N2006" s="88"/>
      <c r="O2006" s="204"/>
      <c r="P2006" s="205"/>
      <c r="Q2006" s="88"/>
      <c r="R2006" s="88"/>
      <c r="S2006" s="88"/>
      <c r="T2006" s="88"/>
      <c r="U2006" s="88"/>
      <c r="V2006" s="88"/>
      <c r="W2006" s="88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  <c r="CB2006" s="40"/>
      <c r="CC2006" s="40"/>
      <c r="CD2006" s="40"/>
      <c r="CE2006" s="40"/>
      <c r="CF2006" s="40"/>
      <c r="CG2006" s="40"/>
      <c r="CH2006" s="40"/>
      <c r="CI2006" s="40"/>
      <c r="CJ2006" s="40"/>
      <c r="CK2006" s="40"/>
      <c r="CL2006" s="40"/>
      <c r="CM2006" s="40"/>
      <c r="CN2006" s="40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  <c r="FQ2006" s="40"/>
      <c r="FR2006" s="40"/>
      <c r="FS2006" s="40"/>
      <c r="FT2006" s="40"/>
      <c r="FU2006" s="40"/>
      <c r="FV2006" s="40"/>
      <c r="FW2006" s="40"/>
      <c r="FX2006" s="40"/>
      <c r="FY2006" s="40"/>
      <c r="FZ2006" s="40"/>
      <c r="GA2006" s="40"/>
      <c r="GB2006" s="40"/>
      <c r="GC2006" s="40"/>
      <c r="GD2006" s="40"/>
      <c r="GE2006" s="88"/>
      <c r="GF2006" s="88"/>
      <c r="GG2006" s="88"/>
      <c r="GH2006" s="88"/>
      <c r="GI2006" s="88"/>
      <c r="GJ2006" s="88"/>
      <c r="GK2006" s="88"/>
      <c r="GL2006" s="88"/>
      <c r="GM2006" s="88"/>
      <c r="GN2006" s="88"/>
    </row>
    <row r="2007" spans="1:196" s="195" customFormat="1">
      <c r="A2007" s="4"/>
      <c r="B2007" s="194"/>
      <c r="C2007" s="194"/>
      <c r="D2007" s="194"/>
      <c r="E2007" s="88"/>
      <c r="F2007" s="202"/>
      <c r="G2007" s="202"/>
      <c r="I2007" s="88"/>
      <c r="J2007" s="88"/>
      <c r="K2007" s="203"/>
      <c r="L2007" s="88"/>
      <c r="M2007" s="204"/>
      <c r="N2007" s="88"/>
      <c r="O2007" s="204"/>
      <c r="P2007" s="205"/>
      <c r="Q2007" s="88"/>
      <c r="R2007" s="88"/>
      <c r="S2007" s="88"/>
      <c r="T2007" s="88"/>
      <c r="U2007" s="88"/>
      <c r="V2007" s="88"/>
      <c r="W2007" s="88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  <c r="CB2007" s="40"/>
      <c r="CC2007" s="40"/>
      <c r="CD2007" s="40"/>
      <c r="CE2007" s="40"/>
      <c r="CF2007" s="40"/>
      <c r="CG2007" s="40"/>
      <c r="CH2007" s="40"/>
      <c r="CI2007" s="40"/>
      <c r="CJ2007" s="40"/>
      <c r="CK2007" s="40"/>
      <c r="CL2007" s="40"/>
      <c r="CM2007" s="40"/>
      <c r="CN2007" s="40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  <c r="FQ2007" s="40"/>
      <c r="FR2007" s="40"/>
      <c r="FS2007" s="40"/>
      <c r="FT2007" s="40"/>
      <c r="FU2007" s="40"/>
      <c r="FV2007" s="40"/>
      <c r="FW2007" s="40"/>
      <c r="FX2007" s="40"/>
      <c r="FY2007" s="40"/>
      <c r="FZ2007" s="40"/>
      <c r="GA2007" s="40"/>
      <c r="GB2007" s="40"/>
      <c r="GC2007" s="40"/>
      <c r="GD2007" s="40"/>
      <c r="GE2007" s="88"/>
      <c r="GF2007" s="88"/>
      <c r="GG2007" s="88"/>
      <c r="GH2007" s="88"/>
      <c r="GI2007" s="88"/>
      <c r="GJ2007" s="88"/>
      <c r="GK2007" s="88"/>
      <c r="GL2007" s="88"/>
      <c r="GM2007" s="88"/>
      <c r="GN2007" s="88"/>
    </row>
    <row r="2008" spans="1:196" s="195" customFormat="1">
      <c r="A2008" s="4"/>
      <c r="B2008" s="194"/>
      <c r="C2008" s="194"/>
      <c r="D2008" s="194"/>
      <c r="E2008" s="88"/>
      <c r="F2008" s="202"/>
      <c r="G2008" s="202"/>
      <c r="I2008" s="88"/>
      <c r="J2008" s="88"/>
      <c r="K2008" s="203"/>
      <c r="L2008" s="88"/>
      <c r="M2008" s="204"/>
      <c r="N2008" s="88"/>
      <c r="O2008" s="204"/>
      <c r="P2008" s="205"/>
      <c r="Q2008" s="88"/>
      <c r="R2008" s="88"/>
      <c r="S2008" s="88"/>
      <c r="T2008" s="88"/>
      <c r="U2008" s="88"/>
      <c r="V2008" s="88"/>
      <c r="W2008" s="88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  <c r="CB2008" s="40"/>
      <c r="CC2008" s="40"/>
      <c r="CD2008" s="40"/>
      <c r="CE2008" s="40"/>
      <c r="CF2008" s="40"/>
      <c r="CG2008" s="40"/>
      <c r="CH2008" s="40"/>
      <c r="CI2008" s="40"/>
      <c r="CJ2008" s="40"/>
      <c r="CK2008" s="40"/>
      <c r="CL2008" s="40"/>
      <c r="CM2008" s="40"/>
      <c r="CN2008" s="40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  <c r="FQ2008" s="40"/>
      <c r="FR2008" s="40"/>
      <c r="FS2008" s="40"/>
      <c r="FT2008" s="40"/>
      <c r="FU2008" s="40"/>
      <c r="FV2008" s="40"/>
      <c r="FW2008" s="40"/>
      <c r="FX2008" s="40"/>
      <c r="FY2008" s="40"/>
      <c r="FZ2008" s="40"/>
      <c r="GA2008" s="40"/>
      <c r="GB2008" s="40"/>
      <c r="GC2008" s="40"/>
      <c r="GD2008" s="40"/>
      <c r="GE2008" s="88"/>
      <c r="GF2008" s="88"/>
      <c r="GG2008" s="88"/>
      <c r="GH2008" s="88"/>
      <c r="GI2008" s="88"/>
      <c r="GJ2008" s="88"/>
      <c r="GK2008" s="88"/>
      <c r="GL2008" s="88"/>
      <c r="GM2008" s="88"/>
      <c r="GN2008" s="88"/>
    </row>
    <row r="2009" spans="1:196" s="195" customFormat="1">
      <c r="A2009" s="4"/>
      <c r="B2009" s="194"/>
      <c r="C2009" s="194"/>
      <c r="D2009" s="194"/>
      <c r="E2009" s="88"/>
      <c r="F2009" s="202"/>
      <c r="G2009" s="202"/>
      <c r="I2009" s="88"/>
      <c r="J2009" s="88"/>
      <c r="K2009" s="203"/>
      <c r="L2009" s="88"/>
      <c r="M2009" s="204"/>
      <c r="N2009" s="88"/>
      <c r="O2009" s="204"/>
      <c r="P2009" s="205"/>
      <c r="Q2009" s="88"/>
      <c r="R2009" s="88"/>
      <c r="S2009" s="88"/>
      <c r="T2009" s="88"/>
      <c r="U2009" s="88"/>
      <c r="V2009" s="88"/>
      <c r="W2009" s="88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  <c r="CB2009" s="40"/>
      <c r="CC2009" s="40"/>
      <c r="CD2009" s="40"/>
      <c r="CE2009" s="40"/>
      <c r="CF2009" s="40"/>
      <c r="CG2009" s="40"/>
      <c r="CH2009" s="40"/>
      <c r="CI2009" s="40"/>
      <c r="CJ2009" s="40"/>
      <c r="CK2009" s="40"/>
      <c r="CL2009" s="40"/>
      <c r="CM2009" s="40"/>
      <c r="CN2009" s="40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  <c r="FQ2009" s="40"/>
      <c r="FR2009" s="40"/>
      <c r="FS2009" s="40"/>
      <c r="FT2009" s="40"/>
      <c r="FU2009" s="40"/>
      <c r="FV2009" s="40"/>
      <c r="FW2009" s="40"/>
      <c r="FX2009" s="40"/>
      <c r="FY2009" s="40"/>
      <c r="FZ2009" s="40"/>
      <c r="GA2009" s="40"/>
      <c r="GB2009" s="40"/>
      <c r="GC2009" s="40"/>
      <c r="GD2009" s="40"/>
      <c r="GE2009" s="88"/>
      <c r="GF2009" s="88"/>
      <c r="GG2009" s="88"/>
      <c r="GH2009" s="88"/>
      <c r="GI2009" s="88"/>
      <c r="GJ2009" s="88"/>
      <c r="GK2009" s="88"/>
      <c r="GL2009" s="88"/>
      <c r="GM2009" s="88"/>
      <c r="GN2009" s="88"/>
    </row>
    <row r="2010" spans="1:196" s="195" customFormat="1">
      <c r="A2010" s="4"/>
      <c r="B2010" s="194"/>
      <c r="C2010" s="194"/>
      <c r="D2010" s="194"/>
      <c r="E2010" s="88"/>
      <c r="F2010" s="202"/>
      <c r="G2010" s="202"/>
      <c r="I2010" s="88"/>
      <c r="J2010" s="88"/>
      <c r="K2010" s="203"/>
      <c r="L2010" s="88"/>
      <c r="M2010" s="204"/>
      <c r="N2010" s="88"/>
      <c r="O2010" s="204"/>
      <c r="P2010" s="205"/>
      <c r="Q2010" s="88"/>
      <c r="R2010" s="88"/>
      <c r="S2010" s="88"/>
      <c r="T2010" s="88"/>
      <c r="U2010" s="88"/>
      <c r="V2010" s="88"/>
      <c r="W2010" s="88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  <c r="CB2010" s="40"/>
      <c r="CC2010" s="40"/>
      <c r="CD2010" s="40"/>
      <c r="CE2010" s="40"/>
      <c r="CF2010" s="40"/>
      <c r="CG2010" s="40"/>
      <c r="CH2010" s="40"/>
      <c r="CI2010" s="40"/>
      <c r="CJ2010" s="40"/>
      <c r="CK2010" s="40"/>
      <c r="CL2010" s="40"/>
      <c r="CM2010" s="40"/>
      <c r="CN2010" s="40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  <c r="FQ2010" s="40"/>
      <c r="FR2010" s="40"/>
      <c r="FS2010" s="40"/>
      <c r="FT2010" s="40"/>
      <c r="FU2010" s="40"/>
      <c r="FV2010" s="40"/>
      <c r="FW2010" s="40"/>
      <c r="FX2010" s="40"/>
      <c r="FY2010" s="40"/>
      <c r="FZ2010" s="40"/>
      <c r="GA2010" s="40"/>
      <c r="GB2010" s="40"/>
      <c r="GC2010" s="40"/>
      <c r="GD2010" s="40"/>
      <c r="GE2010" s="88"/>
      <c r="GF2010" s="88"/>
      <c r="GG2010" s="88"/>
      <c r="GH2010" s="88"/>
      <c r="GI2010" s="88"/>
      <c r="GJ2010" s="88"/>
      <c r="GK2010" s="88"/>
      <c r="GL2010" s="88"/>
      <c r="GM2010" s="88"/>
      <c r="GN2010" s="88"/>
    </row>
    <row r="2011" spans="1:196" s="195" customFormat="1">
      <c r="A2011" s="4"/>
      <c r="B2011" s="194"/>
      <c r="C2011" s="194"/>
      <c r="D2011" s="194"/>
      <c r="E2011" s="88"/>
      <c r="F2011" s="202"/>
      <c r="G2011" s="202"/>
      <c r="I2011" s="88"/>
      <c r="J2011" s="88"/>
      <c r="K2011" s="203"/>
      <c r="L2011" s="88"/>
      <c r="M2011" s="204"/>
      <c r="N2011" s="88"/>
      <c r="O2011" s="204"/>
      <c r="P2011" s="205"/>
      <c r="Q2011" s="88"/>
      <c r="R2011" s="88"/>
      <c r="S2011" s="88"/>
      <c r="T2011" s="88"/>
      <c r="U2011" s="88"/>
      <c r="V2011" s="88"/>
      <c r="W2011" s="88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  <c r="CB2011" s="40"/>
      <c r="CC2011" s="40"/>
      <c r="CD2011" s="40"/>
      <c r="CE2011" s="40"/>
      <c r="CF2011" s="40"/>
      <c r="CG2011" s="40"/>
      <c r="CH2011" s="40"/>
      <c r="CI2011" s="40"/>
      <c r="CJ2011" s="40"/>
      <c r="CK2011" s="40"/>
      <c r="CL2011" s="40"/>
      <c r="CM2011" s="40"/>
      <c r="CN2011" s="40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  <c r="FQ2011" s="40"/>
      <c r="FR2011" s="40"/>
      <c r="FS2011" s="40"/>
      <c r="FT2011" s="40"/>
      <c r="FU2011" s="40"/>
      <c r="FV2011" s="40"/>
      <c r="FW2011" s="40"/>
      <c r="FX2011" s="40"/>
      <c r="FY2011" s="40"/>
      <c r="FZ2011" s="40"/>
      <c r="GA2011" s="40"/>
      <c r="GB2011" s="40"/>
      <c r="GC2011" s="40"/>
      <c r="GD2011" s="40"/>
      <c r="GE2011" s="88"/>
      <c r="GF2011" s="88"/>
      <c r="GG2011" s="88"/>
      <c r="GH2011" s="88"/>
      <c r="GI2011" s="88"/>
      <c r="GJ2011" s="88"/>
      <c r="GK2011" s="88"/>
      <c r="GL2011" s="88"/>
      <c r="GM2011" s="88"/>
      <c r="GN2011" s="88"/>
    </row>
    <row r="2012" spans="1:196" s="195" customFormat="1">
      <c r="A2012" s="4"/>
      <c r="B2012" s="194"/>
      <c r="C2012" s="194"/>
      <c r="D2012" s="194"/>
      <c r="E2012" s="88"/>
      <c r="F2012" s="202"/>
      <c r="G2012" s="202"/>
      <c r="I2012" s="88"/>
      <c r="J2012" s="88"/>
      <c r="K2012" s="203"/>
      <c r="L2012" s="88"/>
      <c r="M2012" s="204"/>
      <c r="N2012" s="88"/>
      <c r="O2012" s="204"/>
      <c r="P2012" s="205"/>
      <c r="Q2012" s="88"/>
      <c r="R2012" s="88"/>
      <c r="S2012" s="88"/>
      <c r="T2012" s="88"/>
      <c r="U2012" s="88"/>
      <c r="V2012" s="88"/>
      <c r="W2012" s="88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  <c r="CB2012" s="40"/>
      <c r="CC2012" s="40"/>
      <c r="CD2012" s="40"/>
      <c r="CE2012" s="40"/>
      <c r="CF2012" s="40"/>
      <c r="CG2012" s="40"/>
      <c r="CH2012" s="40"/>
      <c r="CI2012" s="40"/>
      <c r="CJ2012" s="40"/>
      <c r="CK2012" s="40"/>
      <c r="CL2012" s="40"/>
      <c r="CM2012" s="40"/>
      <c r="CN2012" s="40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  <c r="FQ2012" s="40"/>
      <c r="FR2012" s="40"/>
      <c r="FS2012" s="40"/>
      <c r="FT2012" s="40"/>
      <c r="FU2012" s="40"/>
      <c r="FV2012" s="40"/>
      <c r="FW2012" s="40"/>
      <c r="FX2012" s="40"/>
      <c r="FY2012" s="40"/>
      <c r="FZ2012" s="40"/>
      <c r="GA2012" s="40"/>
      <c r="GB2012" s="40"/>
      <c r="GC2012" s="40"/>
      <c r="GD2012" s="40"/>
      <c r="GE2012" s="88"/>
      <c r="GF2012" s="88"/>
      <c r="GG2012" s="88"/>
      <c r="GH2012" s="88"/>
      <c r="GI2012" s="88"/>
      <c r="GJ2012" s="88"/>
      <c r="GK2012" s="88"/>
      <c r="GL2012" s="88"/>
      <c r="GM2012" s="88"/>
      <c r="GN2012" s="88"/>
    </row>
    <row r="2013" spans="1:196" s="195" customFormat="1">
      <c r="A2013" s="4"/>
      <c r="B2013" s="194"/>
      <c r="C2013" s="194"/>
      <c r="D2013" s="194"/>
      <c r="E2013" s="88"/>
      <c r="F2013" s="202"/>
      <c r="G2013" s="202"/>
      <c r="I2013" s="88"/>
      <c r="J2013" s="88"/>
      <c r="K2013" s="203"/>
      <c r="L2013" s="88"/>
      <c r="M2013" s="204"/>
      <c r="N2013" s="88"/>
      <c r="O2013" s="204"/>
      <c r="P2013" s="205"/>
      <c r="Q2013" s="88"/>
      <c r="R2013" s="88"/>
      <c r="S2013" s="88"/>
      <c r="T2013" s="88"/>
      <c r="U2013" s="88"/>
      <c r="V2013" s="88"/>
      <c r="W2013" s="88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  <c r="CB2013" s="40"/>
      <c r="CC2013" s="40"/>
      <c r="CD2013" s="40"/>
      <c r="CE2013" s="40"/>
      <c r="CF2013" s="40"/>
      <c r="CG2013" s="40"/>
      <c r="CH2013" s="40"/>
      <c r="CI2013" s="40"/>
      <c r="CJ2013" s="40"/>
      <c r="CK2013" s="40"/>
      <c r="CL2013" s="40"/>
      <c r="CM2013" s="40"/>
      <c r="CN2013" s="40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  <c r="FQ2013" s="40"/>
      <c r="FR2013" s="40"/>
      <c r="FS2013" s="40"/>
      <c r="FT2013" s="40"/>
      <c r="FU2013" s="40"/>
      <c r="FV2013" s="40"/>
      <c r="FW2013" s="40"/>
      <c r="FX2013" s="40"/>
      <c r="FY2013" s="40"/>
      <c r="FZ2013" s="40"/>
      <c r="GA2013" s="40"/>
      <c r="GB2013" s="40"/>
      <c r="GC2013" s="40"/>
      <c r="GD2013" s="40"/>
      <c r="GE2013" s="88"/>
      <c r="GF2013" s="88"/>
      <c r="GG2013" s="88"/>
      <c r="GH2013" s="88"/>
      <c r="GI2013" s="88"/>
      <c r="GJ2013" s="88"/>
      <c r="GK2013" s="88"/>
      <c r="GL2013" s="88"/>
      <c r="GM2013" s="88"/>
      <c r="GN2013" s="88"/>
    </row>
  </sheetData>
  <autoFilter ref="C2:C2013"/>
  <mergeCells count="28">
    <mergeCell ref="V4:V5"/>
    <mergeCell ref="W4:W5"/>
    <mergeCell ref="O4:O5"/>
    <mergeCell ref="P4:P5"/>
    <mergeCell ref="S4:S5"/>
    <mergeCell ref="T4:T5"/>
    <mergeCell ref="U4:U5"/>
    <mergeCell ref="K4:K5"/>
    <mergeCell ref="L4:L5"/>
    <mergeCell ref="A120:E120"/>
    <mergeCell ref="M4:M5"/>
    <mergeCell ref="N4:N5"/>
    <mergeCell ref="A2:V2"/>
    <mergeCell ref="A3:A5"/>
    <mergeCell ref="B3:B5"/>
    <mergeCell ref="C3:C5"/>
    <mergeCell ref="D3:D5"/>
    <mergeCell ref="E3:E5"/>
    <mergeCell ref="F3:K3"/>
    <mergeCell ref="L3:Q3"/>
    <mergeCell ref="R3:W3"/>
    <mergeCell ref="F4:F5"/>
    <mergeCell ref="Q4:Q5"/>
    <mergeCell ref="R4:R5"/>
    <mergeCell ref="G4:G5"/>
    <mergeCell ref="H4:H5"/>
    <mergeCell ref="I4:I5"/>
    <mergeCell ref="J4:J5"/>
  </mergeCells>
  <pageMargins left="0.39370078740157483" right="0.19685039370078741" top="0.78740157480314965" bottom="0.31496062992125984" header="0" footer="0"/>
  <pageSetup paperSize="9" scale="47" fitToHeight="8" orientation="landscape" r:id="rId1"/>
  <headerFooter differentFirst="1" alignWithMargins="0">
    <oddHeader>&amp;C&amp;P&amp;Rпродовження додатку 2</oddHeader>
  </headerFooter>
  <rowBreaks count="2" manualBreakCount="2">
    <brk id="54" max="22" man="1"/>
    <brk id="86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2020-05-06T09:28:14Z</cp:lastPrinted>
  <dcterms:created xsi:type="dcterms:W3CDTF">2004-10-20T06:45:28Z</dcterms:created>
  <dcterms:modified xsi:type="dcterms:W3CDTF">2020-05-06T11:09:39Z</dcterms:modified>
</cp:coreProperties>
</file>