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Z:\Рішення РАДА\"/>
    </mc:Choice>
  </mc:AlternateContent>
  <bookViews>
    <workbookView xWindow="0" yWindow="0" windowWidth="28800" windowHeight="12300" tabRatio="601" activeTab="3"/>
  </bookViews>
  <sheets>
    <sheet name="дод1" sheetId="54" r:id="rId1"/>
    <sheet name="дод2" sheetId="51" r:id="rId2"/>
    <sheet name="дод3" sheetId="55" r:id="rId3"/>
    <sheet name="дод4" sheetId="53" r:id="rId4"/>
  </sheets>
  <definedNames>
    <definedName name="_xlnm.Print_Titles" localSheetId="1">дод2!$8:$12</definedName>
    <definedName name="_xlnm.Print_Titles" localSheetId="3">дод4!$11:$13</definedName>
    <definedName name="_xlnm.Print_Area" localSheetId="0">дод1!$A$1:$F$123</definedName>
    <definedName name="_xlnm.Print_Area" localSheetId="1">дод2!$A$1:$R$124</definedName>
    <definedName name="_xlnm.Print_Area" localSheetId="2">дод3!$A$1:$D$77</definedName>
    <definedName name="_xlnm.Print_Area" localSheetId="3">дод4!$A$1:$J$96</definedName>
  </definedNames>
  <calcPr calcId="162913"/>
</workbook>
</file>

<file path=xl/calcChain.xml><?xml version="1.0" encoding="utf-8"?>
<calcChain xmlns="http://schemas.openxmlformats.org/spreadsheetml/2006/main">
  <c r="E121" i="54" l="1"/>
  <c r="E93" i="54"/>
  <c r="E13" i="54"/>
  <c r="E59" i="54"/>
  <c r="C54" i="54"/>
  <c r="E54" i="54"/>
  <c r="C55" i="54"/>
  <c r="E55" i="54"/>
  <c r="C47" i="54"/>
  <c r="D47" i="54"/>
  <c r="C33" i="54"/>
  <c r="D33" i="54"/>
  <c r="C35" i="54"/>
  <c r="C34" i="54"/>
  <c r="D15" i="54" l="1"/>
  <c r="C16" i="54"/>
  <c r="C17" i="54"/>
  <c r="C18" i="54"/>
  <c r="C19" i="54"/>
  <c r="D20" i="54"/>
  <c r="C20" i="54" s="1"/>
  <c r="C21" i="54"/>
  <c r="D23" i="54"/>
  <c r="C23" i="54" s="1"/>
  <c r="C24" i="54"/>
  <c r="C25" i="54"/>
  <c r="D26" i="54"/>
  <c r="C26" i="54" s="1"/>
  <c r="C27" i="54"/>
  <c r="D29" i="54"/>
  <c r="C30" i="54"/>
  <c r="C29" i="54" s="1"/>
  <c r="D31" i="54"/>
  <c r="C32" i="54"/>
  <c r="C31" i="54" s="1"/>
  <c r="D37" i="54"/>
  <c r="C37" i="54" s="1"/>
  <c r="C38" i="54"/>
  <c r="C39" i="54"/>
  <c r="C40" i="54"/>
  <c r="C41" i="54"/>
  <c r="C42" i="54"/>
  <c r="C43" i="54"/>
  <c r="C44" i="54"/>
  <c r="C45" i="54"/>
  <c r="C46" i="54"/>
  <c r="C48" i="54"/>
  <c r="C49" i="54"/>
  <c r="D50" i="54"/>
  <c r="C51" i="54"/>
  <c r="C52" i="54"/>
  <c r="C53" i="54"/>
  <c r="C56" i="54"/>
  <c r="C57" i="54"/>
  <c r="C58" i="54"/>
  <c r="D61" i="54"/>
  <c r="C61" i="54" s="1"/>
  <c r="C62" i="54"/>
  <c r="C63" i="54"/>
  <c r="D64" i="54"/>
  <c r="C65" i="54"/>
  <c r="C66" i="54"/>
  <c r="C67" i="54"/>
  <c r="D69" i="54"/>
  <c r="C69" i="54" s="1"/>
  <c r="C70" i="54"/>
  <c r="C71" i="54"/>
  <c r="C72" i="54"/>
  <c r="D73" i="54"/>
  <c r="C73" i="54" s="1"/>
  <c r="C74" i="54"/>
  <c r="D75" i="54"/>
  <c r="C76" i="54"/>
  <c r="C77" i="54"/>
  <c r="D79" i="54"/>
  <c r="D78" i="54" s="1"/>
  <c r="C80" i="54"/>
  <c r="C81" i="54"/>
  <c r="E82" i="54"/>
  <c r="C82" i="54" s="1"/>
  <c r="E84" i="54"/>
  <c r="E83" i="54" s="1"/>
  <c r="C83" i="54" s="1"/>
  <c r="C85" i="54"/>
  <c r="C86" i="54"/>
  <c r="C87" i="54"/>
  <c r="F90" i="54"/>
  <c r="F89" i="54" s="1"/>
  <c r="E89" i="54" s="1"/>
  <c r="C89" i="54" s="1"/>
  <c r="E91" i="54"/>
  <c r="C91" i="54" s="1"/>
  <c r="E92" i="54"/>
  <c r="C92" i="54" s="1"/>
  <c r="D96" i="54"/>
  <c r="C96" i="54" s="1"/>
  <c r="C97" i="54"/>
  <c r="C98" i="54"/>
  <c r="C99" i="54"/>
  <c r="C100" i="54"/>
  <c r="C101" i="54"/>
  <c r="C102" i="54"/>
  <c r="D103" i="54"/>
  <c r="C103" i="54" s="1"/>
  <c r="C104" i="54"/>
  <c r="D105" i="54"/>
  <c r="D95" i="54" s="1"/>
  <c r="C95" i="54" s="1"/>
  <c r="C106" i="54"/>
  <c r="C107" i="54"/>
  <c r="C108" i="54"/>
  <c r="C109" i="54"/>
  <c r="C110" i="54"/>
  <c r="C111" i="54"/>
  <c r="C112" i="54"/>
  <c r="C113" i="54"/>
  <c r="C114" i="54"/>
  <c r="C116" i="54"/>
  <c r="C118" i="54"/>
  <c r="C119" i="54"/>
  <c r="C120" i="54"/>
  <c r="D28" i="54" l="1"/>
  <c r="C28" i="54" s="1"/>
  <c r="D22" i="54"/>
  <c r="C22" i="54" s="1"/>
  <c r="C105" i="54"/>
  <c r="D68" i="54"/>
  <c r="C68" i="54" s="1"/>
  <c r="D60" i="54"/>
  <c r="C60" i="54" s="1"/>
  <c r="C64" i="54"/>
  <c r="D36" i="54"/>
  <c r="C36" i="54" s="1"/>
  <c r="C50" i="54"/>
  <c r="D14" i="54"/>
  <c r="C14" i="54" s="1"/>
  <c r="C78" i="54"/>
  <c r="D94" i="54"/>
  <c r="C94" i="54" s="1"/>
  <c r="C75" i="54"/>
  <c r="E90" i="54"/>
  <c r="C90" i="54" s="1"/>
  <c r="C15" i="54"/>
  <c r="C84" i="54"/>
  <c r="C79" i="54"/>
  <c r="G34" i="51"/>
  <c r="H34" i="51"/>
  <c r="I34" i="51"/>
  <c r="J34" i="51"/>
  <c r="K34" i="51"/>
  <c r="L34" i="51"/>
  <c r="M34" i="51"/>
  <c r="N34" i="51"/>
  <c r="O34" i="51"/>
  <c r="F34" i="51"/>
  <c r="E47" i="51"/>
  <c r="D13" i="54" l="1"/>
  <c r="C13" i="54" s="1"/>
  <c r="D59" i="54"/>
  <c r="C59" i="54" s="1"/>
  <c r="E41" i="51"/>
  <c r="F37" i="51"/>
  <c r="G37" i="51"/>
  <c r="H37" i="51"/>
  <c r="E37" i="51"/>
  <c r="G86" i="53"/>
  <c r="G87" i="53"/>
  <c r="G88" i="53"/>
  <c r="R104" i="51"/>
  <c r="E104" i="51"/>
  <c r="E105" i="51"/>
  <c r="D93" i="54" l="1"/>
  <c r="D121" i="54" s="1"/>
  <c r="C121" i="54" s="1"/>
  <c r="C93" i="54"/>
  <c r="E79" i="51"/>
  <c r="G20" i="53" l="1"/>
  <c r="G21" i="53"/>
  <c r="E18" i="51"/>
  <c r="R18" i="51" s="1"/>
  <c r="D71" i="55" l="1"/>
  <c r="D60" i="55"/>
  <c r="D51" i="55"/>
  <c r="D49" i="55" s="1"/>
  <c r="D38" i="55"/>
  <c r="D37" i="55" s="1"/>
  <c r="D36" i="55"/>
  <c r="D23" i="55"/>
  <c r="D22" i="55"/>
  <c r="D18" i="55"/>
  <c r="D70" i="55" l="1"/>
  <c r="D69" i="55" s="1"/>
  <c r="G93" i="53" l="1"/>
  <c r="G92" i="53"/>
  <c r="G91" i="53"/>
  <c r="J90" i="53"/>
  <c r="J89" i="53" s="1"/>
  <c r="I90" i="53"/>
  <c r="I89" i="53" s="1"/>
  <c r="H90" i="53"/>
  <c r="H89" i="53" s="1"/>
  <c r="G85" i="53"/>
  <c r="G84" i="53"/>
  <c r="G83" i="53"/>
  <c r="G82" i="53"/>
  <c r="G81" i="53"/>
  <c r="G80" i="53"/>
  <c r="G79" i="53"/>
  <c r="G78" i="53"/>
  <c r="G77" i="53"/>
  <c r="G76" i="53"/>
  <c r="G75" i="53"/>
  <c r="G74" i="53"/>
  <c r="G73" i="53"/>
  <c r="G72" i="53"/>
  <c r="G71" i="53"/>
  <c r="G70" i="53"/>
  <c r="G69" i="53"/>
  <c r="G68" i="53"/>
  <c r="J67" i="53"/>
  <c r="J66" i="53" s="1"/>
  <c r="I67" i="53"/>
  <c r="I66" i="53" s="1"/>
  <c r="H67" i="53"/>
  <c r="H66" i="53" s="1"/>
  <c r="G65" i="53"/>
  <c r="G64" i="53"/>
  <c r="G63" i="53"/>
  <c r="G62" i="53"/>
  <c r="G61" i="53"/>
  <c r="G60" i="53"/>
  <c r="G59" i="53"/>
  <c r="G58" i="53"/>
  <c r="G57" i="53"/>
  <c r="G56" i="53"/>
  <c r="G55" i="53"/>
  <c r="G54" i="53"/>
  <c r="J53" i="53"/>
  <c r="J52" i="53" s="1"/>
  <c r="I53" i="53"/>
  <c r="I52" i="53" s="1"/>
  <c r="H53" i="53"/>
  <c r="H52" i="53" s="1"/>
  <c r="G51" i="53"/>
  <c r="G50" i="53"/>
  <c r="G49" i="53"/>
  <c r="G48" i="53"/>
  <c r="G47" i="53"/>
  <c r="G46" i="53"/>
  <c r="G45" i="53"/>
  <c r="G44" i="53"/>
  <c r="G43" i="53"/>
  <c r="G42" i="53"/>
  <c r="G41" i="53"/>
  <c r="G40" i="53"/>
  <c r="G39" i="53"/>
  <c r="G38" i="53"/>
  <c r="G37" i="53"/>
  <c r="J36" i="53"/>
  <c r="J35" i="53" s="1"/>
  <c r="I36" i="53"/>
  <c r="I35" i="53" s="1"/>
  <c r="H36" i="53"/>
  <c r="H35" i="53" s="1"/>
  <c r="G34" i="53"/>
  <c r="G33" i="53"/>
  <c r="G32" i="53"/>
  <c r="J31" i="53"/>
  <c r="J30" i="53" s="1"/>
  <c r="I31" i="53"/>
  <c r="I30" i="53" s="1"/>
  <c r="H31" i="53"/>
  <c r="H30" i="53" s="1"/>
  <c r="G29" i="53"/>
  <c r="G28" i="53"/>
  <c r="G27" i="53"/>
  <c r="G26" i="53"/>
  <c r="G25" i="53"/>
  <c r="G24" i="53"/>
  <c r="G23" i="53"/>
  <c r="G22" i="53"/>
  <c r="G19" i="53"/>
  <c r="G18" i="53"/>
  <c r="G17" i="53"/>
  <c r="G16" i="53"/>
  <c r="J15" i="53"/>
  <c r="I15" i="53"/>
  <c r="H15" i="53"/>
  <c r="G31" i="53" l="1"/>
  <c r="G30" i="53" s="1"/>
  <c r="L90" i="53"/>
  <c r="G90" i="53"/>
  <c r="G89" i="53" s="1"/>
  <c r="G52" i="53"/>
  <c r="J94" i="53"/>
  <c r="G67" i="53"/>
  <c r="J14" i="53"/>
  <c r="H94" i="53"/>
  <c r="G66" i="53"/>
  <c r="I94" i="53"/>
  <c r="L53" i="53"/>
  <c r="L36" i="53"/>
  <c r="G36" i="53"/>
  <c r="G35" i="53" s="1"/>
  <c r="G15" i="53"/>
  <c r="G14" i="53" s="1"/>
  <c r="H14" i="53"/>
  <c r="I14" i="53"/>
  <c r="L31" i="53"/>
  <c r="G53" i="53"/>
  <c r="L67" i="53"/>
  <c r="L95" i="53" l="1"/>
  <c r="L15" i="53"/>
  <c r="L94" i="53" s="1"/>
  <c r="G94" i="53"/>
  <c r="E129" i="51" l="1"/>
  <c r="R128" i="51"/>
  <c r="R137" i="51" s="1"/>
  <c r="Q128" i="51"/>
  <c r="Q137" i="51" s="1"/>
  <c r="P128" i="51"/>
  <c r="P137" i="51" s="1"/>
  <c r="O128" i="51"/>
  <c r="O137" i="51" s="1"/>
  <c r="N128" i="51"/>
  <c r="N137" i="51" s="1"/>
  <c r="M128" i="51"/>
  <c r="M137" i="51" s="1"/>
  <c r="L128" i="51"/>
  <c r="L137" i="51" s="1"/>
  <c r="K128" i="51"/>
  <c r="J128" i="51"/>
  <c r="J137" i="51" s="1"/>
  <c r="I128" i="51"/>
  <c r="I137" i="51" s="1"/>
  <c r="H128" i="51"/>
  <c r="H137" i="51" s="1"/>
  <c r="G128" i="51"/>
  <c r="G137" i="51" s="1"/>
  <c r="F128" i="51"/>
  <c r="F137" i="51" s="1"/>
  <c r="E128" i="51"/>
  <c r="J120" i="51"/>
  <c r="E120" i="51"/>
  <c r="J119" i="51"/>
  <c r="R119" i="51" s="1"/>
  <c r="J118" i="51"/>
  <c r="E118" i="51"/>
  <c r="J117" i="51"/>
  <c r="R117" i="51" s="1"/>
  <c r="J116" i="51"/>
  <c r="E116" i="51"/>
  <c r="Q115" i="51"/>
  <c r="Q114" i="51" s="1"/>
  <c r="P115" i="51"/>
  <c r="P114" i="51" s="1"/>
  <c r="O115" i="51"/>
  <c r="O114" i="51" s="1"/>
  <c r="N115" i="51"/>
  <c r="M115" i="51"/>
  <c r="M114" i="51" s="1"/>
  <c r="L115" i="51"/>
  <c r="L114" i="51" s="1"/>
  <c r="K115" i="51"/>
  <c r="K114" i="51" s="1"/>
  <c r="I115" i="51"/>
  <c r="I114" i="51" s="1"/>
  <c r="H115" i="51"/>
  <c r="H114" i="51" s="1"/>
  <c r="G115" i="51"/>
  <c r="G114" i="51" s="1"/>
  <c r="F115" i="51"/>
  <c r="F114" i="51" s="1"/>
  <c r="N114" i="51"/>
  <c r="J113" i="51"/>
  <c r="J112" i="51" s="1"/>
  <c r="E113" i="51"/>
  <c r="E112" i="51" s="1"/>
  <c r="Q112" i="51"/>
  <c r="Q111" i="51" s="1"/>
  <c r="P112" i="51"/>
  <c r="P111" i="51" s="1"/>
  <c r="O112" i="51"/>
  <c r="O111" i="51" s="1"/>
  <c r="N112" i="51"/>
  <c r="N111" i="51" s="1"/>
  <c r="M112" i="51"/>
  <c r="M111" i="51" s="1"/>
  <c r="L112" i="51"/>
  <c r="L111" i="51" s="1"/>
  <c r="K112" i="51"/>
  <c r="K111" i="51" s="1"/>
  <c r="I112" i="51"/>
  <c r="I111" i="51" s="1"/>
  <c r="H112" i="51"/>
  <c r="H111" i="51" s="1"/>
  <c r="G112" i="51"/>
  <c r="G111" i="51" s="1"/>
  <c r="F112" i="51"/>
  <c r="F111" i="51" s="1"/>
  <c r="J110" i="51"/>
  <c r="E110" i="51"/>
  <c r="J109" i="51"/>
  <c r="E109" i="51"/>
  <c r="J108" i="51"/>
  <c r="E108" i="51"/>
  <c r="Q107" i="51"/>
  <c r="Q106" i="51" s="1"/>
  <c r="P107" i="51"/>
  <c r="P106" i="51" s="1"/>
  <c r="O107" i="51"/>
  <c r="O106" i="51" s="1"/>
  <c r="N107" i="51"/>
  <c r="N106" i="51" s="1"/>
  <c r="M107" i="51"/>
  <c r="M106" i="51" s="1"/>
  <c r="L107" i="51"/>
  <c r="L106" i="51" s="1"/>
  <c r="K107" i="51"/>
  <c r="K106" i="51" s="1"/>
  <c r="I107" i="51"/>
  <c r="I106" i="51" s="1"/>
  <c r="H107" i="51"/>
  <c r="H106" i="51" s="1"/>
  <c r="G107" i="51"/>
  <c r="G106" i="51" s="1"/>
  <c r="F107" i="51"/>
  <c r="F106" i="51" s="1"/>
  <c r="J105" i="51"/>
  <c r="R105" i="51" s="1"/>
  <c r="J103" i="51"/>
  <c r="E103" i="51"/>
  <c r="J102" i="51"/>
  <c r="E102" i="51"/>
  <c r="J101" i="51"/>
  <c r="E101" i="51"/>
  <c r="J100" i="51"/>
  <c r="E100" i="51"/>
  <c r="J99" i="51"/>
  <c r="E99" i="51"/>
  <c r="J98" i="51"/>
  <c r="E98" i="51"/>
  <c r="J97" i="51"/>
  <c r="E97" i="51"/>
  <c r="J96" i="51"/>
  <c r="E96" i="51"/>
  <c r="J95" i="51"/>
  <c r="E95" i="51"/>
  <c r="J94" i="51"/>
  <c r="E94" i="51"/>
  <c r="J93" i="51"/>
  <c r="E93" i="51"/>
  <c r="J92" i="51"/>
  <c r="E92" i="51"/>
  <c r="J91" i="51"/>
  <c r="E91" i="51"/>
  <c r="J90" i="51"/>
  <c r="E90" i="51"/>
  <c r="Q89" i="51"/>
  <c r="Q88" i="51" s="1"/>
  <c r="P89" i="51"/>
  <c r="P88" i="51" s="1"/>
  <c r="O89" i="51"/>
  <c r="O88" i="51" s="1"/>
  <c r="N89" i="51"/>
  <c r="N88" i="51" s="1"/>
  <c r="M89" i="51"/>
  <c r="M88" i="51" s="1"/>
  <c r="L89" i="51"/>
  <c r="L88" i="51" s="1"/>
  <c r="K89" i="51"/>
  <c r="K88" i="51" s="1"/>
  <c r="I89" i="51"/>
  <c r="I88" i="51" s="1"/>
  <c r="H89" i="51"/>
  <c r="H88" i="51" s="1"/>
  <c r="G89" i="51"/>
  <c r="G88" i="51" s="1"/>
  <c r="F89" i="51"/>
  <c r="F88" i="51" s="1"/>
  <c r="J87" i="51"/>
  <c r="E87" i="51"/>
  <c r="J86" i="51"/>
  <c r="E86" i="51"/>
  <c r="R86" i="51" s="1"/>
  <c r="J85" i="51"/>
  <c r="E85" i="51"/>
  <c r="J84" i="51"/>
  <c r="E84" i="51"/>
  <c r="J83" i="51"/>
  <c r="E83" i="51"/>
  <c r="J82" i="51"/>
  <c r="E82" i="51"/>
  <c r="J81" i="51"/>
  <c r="E81" i="51"/>
  <c r="J80" i="51"/>
  <c r="E80" i="51"/>
  <c r="J79" i="51"/>
  <c r="R79" i="51"/>
  <c r="J78" i="51"/>
  <c r="E78" i="51"/>
  <c r="J77" i="51"/>
  <c r="E77" i="51"/>
  <c r="Q76" i="51"/>
  <c r="Q75" i="51" s="1"/>
  <c r="P76" i="51"/>
  <c r="P75" i="51" s="1"/>
  <c r="O76" i="51"/>
  <c r="O75" i="51" s="1"/>
  <c r="N76" i="51"/>
  <c r="N75" i="51" s="1"/>
  <c r="M76" i="51"/>
  <c r="M75" i="51" s="1"/>
  <c r="L76" i="51"/>
  <c r="L75" i="51" s="1"/>
  <c r="K76" i="51"/>
  <c r="K75" i="51" s="1"/>
  <c r="I76" i="51"/>
  <c r="I75" i="51" s="1"/>
  <c r="H76" i="51"/>
  <c r="H75" i="51" s="1"/>
  <c r="G76" i="51"/>
  <c r="G75" i="51" s="1"/>
  <c r="F76" i="51"/>
  <c r="F75" i="51" s="1"/>
  <c r="J74" i="51"/>
  <c r="E74" i="51"/>
  <c r="J73" i="51"/>
  <c r="E73" i="51"/>
  <c r="J72" i="51"/>
  <c r="E72" i="51"/>
  <c r="J71" i="51"/>
  <c r="E71" i="51"/>
  <c r="J70" i="51"/>
  <c r="E70" i="51"/>
  <c r="J69" i="51"/>
  <c r="E69" i="51"/>
  <c r="J68" i="51"/>
  <c r="E68" i="51"/>
  <c r="J67" i="51"/>
  <c r="E67" i="51"/>
  <c r="Q66" i="51"/>
  <c r="Q51" i="51" s="1"/>
  <c r="Q50" i="51" s="1"/>
  <c r="J66" i="51"/>
  <c r="E66" i="51"/>
  <c r="J65" i="51"/>
  <c r="E65" i="51"/>
  <c r="J64" i="51"/>
  <c r="E64" i="51"/>
  <c r="J63" i="51"/>
  <c r="E63" i="51"/>
  <c r="J62" i="51"/>
  <c r="E62" i="51"/>
  <c r="J61" i="51"/>
  <c r="E61" i="51"/>
  <c r="J60" i="51"/>
  <c r="E60" i="51"/>
  <c r="J59" i="51"/>
  <c r="E59" i="51"/>
  <c r="J58" i="51"/>
  <c r="E58" i="51"/>
  <c r="J57" i="51"/>
  <c r="E57" i="51"/>
  <c r="J56" i="51"/>
  <c r="E56" i="51"/>
  <c r="J55" i="51"/>
  <c r="E55" i="51"/>
  <c r="J54" i="51"/>
  <c r="E54" i="51"/>
  <c r="J53" i="51"/>
  <c r="E53" i="51"/>
  <c r="J52" i="51"/>
  <c r="E52" i="51"/>
  <c r="P51" i="51"/>
  <c r="P50" i="51" s="1"/>
  <c r="O51" i="51"/>
  <c r="O50" i="51" s="1"/>
  <c r="N51" i="51"/>
  <c r="N50" i="51" s="1"/>
  <c r="M51" i="51"/>
  <c r="M50" i="51" s="1"/>
  <c r="L51" i="51"/>
  <c r="L50" i="51" s="1"/>
  <c r="K51" i="51"/>
  <c r="K50" i="51" s="1"/>
  <c r="I51" i="51"/>
  <c r="I50" i="51" s="1"/>
  <c r="H51" i="51"/>
  <c r="H50" i="51" s="1"/>
  <c r="G51" i="51"/>
  <c r="G50" i="51" s="1"/>
  <c r="F51" i="51"/>
  <c r="F50" i="51" s="1"/>
  <c r="J49" i="51"/>
  <c r="E49" i="51"/>
  <c r="J48" i="51"/>
  <c r="E48" i="51"/>
  <c r="J47" i="51"/>
  <c r="E46" i="51"/>
  <c r="R46" i="51" s="1"/>
  <c r="J45" i="51"/>
  <c r="E45" i="51"/>
  <c r="J44" i="51"/>
  <c r="E44" i="51"/>
  <c r="J43" i="51"/>
  <c r="E43" i="51"/>
  <c r="R43" i="51" s="1"/>
  <c r="J42" i="51"/>
  <c r="E42" i="51"/>
  <c r="J41" i="51"/>
  <c r="J40" i="51"/>
  <c r="E40" i="51"/>
  <c r="J39" i="51"/>
  <c r="E39" i="51"/>
  <c r="J38" i="51"/>
  <c r="J37" i="51" s="1"/>
  <c r="E38" i="51"/>
  <c r="I37" i="51"/>
  <c r="J36" i="51"/>
  <c r="E36" i="51"/>
  <c r="J35" i="51"/>
  <c r="E35" i="51"/>
  <c r="E34" i="51"/>
  <c r="J33" i="51"/>
  <c r="E33" i="51"/>
  <c r="J32" i="51"/>
  <c r="E32" i="51"/>
  <c r="J31" i="51"/>
  <c r="E31" i="51"/>
  <c r="Q30" i="51"/>
  <c r="P30" i="51"/>
  <c r="P29" i="51" s="1"/>
  <c r="O30" i="51"/>
  <c r="O29" i="51" s="1"/>
  <c r="N30" i="51"/>
  <c r="N29" i="51" s="1"/>
  <c r="M30" i="51"/>
  <c r="M29" i="51" s="1"/>
  <c r="L30" i="51"/>
  <c r="L29" i="51" s="1"/>
  <c r="K30" i="51"/>
  <c r="K29" i="51" s="1"/>
  <c r="H30" i="51"/>
  <c r="H29" i="51" s="1"/>
  <c r="G30" i="51"/>
  <c r="G29" i="51" s="1"/>
  <c r="F30" i="51"/>
  <c r="F29" i="51" s="1"/>
  <c r="J28" i="51"/>
  <c r="E28" i="51"/>
  <c r="J27" i="51"/>
  <c r="E27" i="51"/>
  <c r="J26" i="51"/>
  <c r="E26" i="51"/>
  <c r="J25" i="51"/>
  <c r="E25" i="51"/>
  <c r="J24" i="51"/>
  <c r="E24" i="51"/>
  <c r="J23" i="51"/>
  <c r="E23" i="51"/>
  <c r="J22" i="51"/>
  <c r="E22" i="51"/>
  <c r="J21" i="51"/>
  <c r="E21" i="51"/>
  <c r="J20" i="51"/>
  <c r="E20" i="51"/>
  <c r="J19" i="51"/>
  <c r="E19" i="51"/>
  <c r="J17" i="51"/>
  <c r="E17" i="51"/>
  <c r="J16" i="51"/>
  <c r="E16" i="51"/>
  <c r="J15" i="51"/>
  <c r="E15" i="51"/>
  <c r="Q14" i="51"/>
  <c r="Q13" i="51" s="1"/>
  <c r="P14" i="51"/>
  <c r="O14" i="51"/>
  <c r="N14" i="51"/>
  <c r="M14" i="51"/>
  <c r="M13" i="51" s="1"/>
  <c r="L14" i="51"/>
  <c r="L13" i="51" s="1"/>
  <c r="K14" i="51"/>
  <c r="K13" i="51" s="1"/>
  <c r="I14" i="51"/>
  <c r="I13" i="51" s="1"/>
  <c r="H14" i="51"/>
  <c r="H13" i="51" s="1"/>
  <c r="G14" i="51"/>
  <c r="F14" i="51"/>
  <c r="R49" i="51" l="1"/>
  <c r="R92" i="51"/>
  <c r="R100" i="51"/>
  <c r="R39" i="51"/>
  <c r="R61" i="51"/>
  <c r="R16" i="51"/>
  <c r="R90" i="51"/>
  <c r="R31" i="51"/>
  <c r="R95" i="51"/>
  <c r="R108" i="51"/>
  <c r="R63" i="51"/>
  <c r="R52" i="51"/>
  <c r="R48" i="51"/>
  <c r="R77" i="51"/>
  <c r="R65" i="51"/>
  <c r="R40" i="51"/>
  <c r="R36" i="51"/>
  <c r="R28" i="51"/>
  <c r="R24" i="51"/>
  <c r="R47" i="51"/>
  <c r="R84" i="51"/>
  <c r="R101" i="51"/>
  <c r="R53" i="51"/>
  <c r="E76" i="51"/>
  <c r="E75" i="51" s="1"/>
  <c r="R72" i="51"/>
  <c r="R78" i="51"/>
  <c r="R82" i="51"/>
  <c r="R109" i="51"/>
  <c r="F121" i="51"/>
  <c r="R69" i="51"/>
  <c r="R73" i="51"/>
  <c r="R66" i="51"/>
  <c r="R74" i="51"/>
  <c r="R80" i="51"/>
  <c r="R97" i="51"/>
  <c r="R60" i="51"/>
  <c r="R67" i="51"/>
  <c r="E130" i="51"/>
  <c r="R98" i="51"/>
  <c r="R102" i="51"/>
  <c r="E107" i="51"/>
  <c r="E106" i="51" s="1"/>
  <c r="O121" i="51"/>
  <c r="E14" i="51"/>
  <c r="E13" i="51" s="1"/>
  <c r="R21" i="51"/>
  <c r="R25" i="51"/>
  <c r="Q121" i="51"/>
  <c r="R35" i="51"/>
  <c r="R32" i="51"/>
  <c r="R19" i="51"/>
  <c r="R23" i="51"/>
  <c r="R42" i="51"/>
  <c r="N121" i="51"/>
  <c r="R20" i="51"/>
  <c r="R34" i="51"/>
  <c r="P121" i="51"/>
  <c r="J115" i="51"/>
  <c r="J114" i="51" s="1"/>
  <c r="R96" i="51"/>
  <c r="R99" i="51"/>
  <c r="R103" i="51"/>
  <c r="E89" i="51"/>
  <c r="E88" i="51" s="1"/>
  <c r="R118" i="51"/>
  <c r="G121" i="51"/>
  <c r="R93" i="51"/>
  <c r="R94" i="51"/>
  <c r="J107" i="51"/>
  <c r="J106" i="51" s="1"/>
  <c r="R120" i="51"/>
  <c r="R70" i="51"/>
  <c r="R57" i="51"/>
  <c r="R64" i="51"/>
  <c r="R71" i="51"/>
  <c r="R54" i="51"/>
  <c r="R58" i="51"/>
  <c r="R68" i="51"/>
  <c r="R83" i="51"/>
  <c r="R87" i="51"/>
  <c r="E51" i="51"/>
  <c r="E50" i="51" s="1"/>
  <c r="R55" i="51"/>
  <c r="R59" i="51"/>
  <c r="R62" i="51"/>
  <c r="R81" i="51"/>
  <c r="R85" i="51"/>
  <c r="J51" i="51"/>
  <c r="J50" i="51" s="1"/>
  <c r="J30" i="51"/>
  <c r="J29" i="51" s="1"/>
  <c r="G13" i="51"/>
  <c r="K121" i="51"/>
  <c r="J14" i="51"/>
  <c r="J13" i="51" s="1"/>
  <c r="R44" i="51"/>
  <c r="I30" i="51"/>
  <c r="I29" i="51" s="1"/>
  <c r="R27" i="51"/>
  <c r="L121" i="51"/>
  <c r="R37" i="51"/>
  <c r="R41" i="51"/>
  <c r="R17" i="51"/>
  <c r="O13" i="51"/>
  <c r="P13" i="51"/>
  <c r="R22" i="51"/>
  <c r="H121" i="51"/>
  <c r="R26" i="51"/>
  <c r="R38" i="51"/>
  <c r="R45" i="51"/>
  <c r="T112" i="51"/>
  <c r="E111" i="51"/>
  <c r="J111" i="51"/>
  <c r="R112" i="51"/>
  <c r="E30" i="51"/>
  <c r="E115" i="51"/>
  <c r="R116" i="51"/>
  <c r="F13" i="51"/>
  <c r="N13" i="51"/>
  <c r="R113" i="51"/>
  <c r="Q29" i="51"/>
  <c r="R33" i="51"/>
  <c r="R91" i="51"/>
  <c r="R15" i="51"/>
  <c r="R56" i="51"/>
  <c r="J89" i="51"/>
  <c r="J88" i="51" s="1"/>
  <c r="M121" i="51"/>
  <c r="J76" i="51"/>
  <c r="J75" i="51" s="1"/>
  <c r="R110" i="51"/>
  <c r="R106" i="51" l="1"/>
  <c r="T107" i="51"/>
  <c r="R111" i="51"/>
  <c r="E114" i="51"/>
  <c r="T115" i="51"/>
  <c r="R89" i="51"/>
  <c r="T50" i="51"/>
  <c r="T106" i="51"/>
  <c r="T14" i="51"/>
  <c r="T51" i="51"/>
  <c r="R88" i="51"/>
  <c r="R107" i="51"/>
  <c r="R30" i="51"/>
  <c r="R29" i="51" s="1"/>
  <c r="R76" i="51"/>
  <c r="R75" i="51" s="1"/>
  <c r="I121" i="51"/>
  <c r="R14" i="51"/>
  <c r="R13" i="51" s="1"/>
  <c r="E121" i="51"/>
  <c r="R115" i="51"/>
  <c r="R114" i="51" s="1"/>
  <c r="T75" i="51"/>
  <c r="R51" i="51"/>
  <c r="R50" i="51" s="1"/>
  <c r="J121" i="51"/>
  <c r="T13" i="51"/>
  <c r="T89" i="51"/>
  <c r="T76" i="51"/>
  <c r="T111" i="51"/>
  <c r="T88" i="51"/>
  <c r="E29" i="51"/>
  <c r="T29" i="51" s="1"/>
  <c r="T30" i="51"/>
  <c r="T121" i="51" l="1"/>
  <c r="U121" i="51"/>
  <c r="R121" i="51"/>
</calcChain>
</file>

<file path=xl/sharedStrings.xml><?xml version="1.0" encoding="utf-8"?>
<sst xmlns="http://schemas.openxmlformats.org/spreadsheetml/2006/main" count="1056" uniqueCount="546">
  <si>
    <t>Централізовані заходи з лікування онкологічних хворих</t>
  </si>
  <si>
    <t>Заходи державної політики з питань дітей та їх соціального захисту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</si>
  <si>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</si>
  <si>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Проведення навчально-тренувальних зборів і змагань з неолімпійських видів спорту</t>
  </si>
  <si>
    <t>Проведення навчально-тренувальних зборів і змагань з олімпійських видів спорту</t>
  </si>
  <si>
    <t>Сприяння розвитку малого та середнього підприємництва</t>
  </si>
  <si>
    <t>1030</t>
  </si>
  <si>
    <t>1000000</t>
  </si>
  <si>
    <t>1010000</t>
  </si>
  <si>
    <t xml:space="preserve"> оплата праці </t>
  </si>
  <si>
    <t xml:space="preserve"> комунальні послуги та енергоносії </t>
  </si>
  <si>
    <t xml:space="preserve"> оплата праці               </t>
  </si>
  <si>
    <t xml:space="preserve">комунальні послуги та енергоносії </t>
  </si>
  <si>
    <t>0111</t>
  </si>
  <si>
    <t>0910</t>
  </si>
  <si>
    <t>0921</t>
  </si>
  <si>
    <t>0960</t>
  </si>
  <si>
    <t>0990</t>
  </si>
  <si>
    <t>0810</t>
  </si>
  <si>
    <t>1090</t>
  </si>
  <si>
    <t>1040</t>
  </si>
  <si>
    <t>0620</t>
  </si>
  <si>
    <t>0456</t>
  </si>
  <si>
    <t>0180</t>
  </si>
  <si>
    <t>0133</t>
  </si>
  <si>
    <t>0490</t>
  </si>
  <si>
    <t>1070</t>
  </si>
  <si>
    <t>1010</t>
  </si>
  <si>
    <t>0824</t>
  </si>
  <si>
    <t>0828</t>
  </si>
  <si>
    <t>0829</t>
  </si>
  <si>
    <t>0540</t>
  </si>
  <si>
    <t>0411</t>
  </si>
  <si>
    <t>2</t>
  </si>
  <si>
    <t>Загальний фонд</t>
  </si>
  <si>
    <t>Спеціальний фонд</t>
  </si>
  <si>
    <t>Реверсна дотація</t>
  </si>
  <si>
    <t>РАЗОМ</t>
  </si>
  <si>
    <t>з них</t>
  </si>
  <si>
    <t>бюджет розвитку</t>
  </si>
  <si>
    <t>капітальні видатки за рахунок коштів, що передаються із загального фонду до бюджету розвитку (спеціального фонду)</t>
  </si>
  <si>
    <t>видатки споживання</t>
  </si>
  <si>
    <t xml:space="preserve">видатки розвитку </t>
  </si>
  <si>
    <t>0763</t>
  </si>
  <si>
    <t>3112</t>
  </si>
  <si>
    <t>3132</t>
  </si>
  <si>
    <t>3140</t>
  </si>
  <si>
    <t>3160</t>
  </si>
  <si>
    <t>5011</t>
  </si>
  <si>
    <t>5012</t>
  </si>
  <si>
    <t>7310</t>
  </si>
  <si>
    <t>9110</t>
  </si>
  <si>
    <t>4060</t>
  </si>
  <si>
    <t>Виконавчий комітет Вараської міської ради</t>
  </si>
  <si>
    <t>Управління  освіти виконавчого комітету Вараської міської ради</t>
  </si>
  <si>
    <t>Фінансове управління виконавчого комітету Вараської міської ради</t>
  </si>
  <si>
    <t>0160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</si>
  <si>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</si>
  <si>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0150</t>
  </si>
  <si>
    <t>0200000</t>
  </si>
  <si>
    <t>0210000</t>
  </si>
  <si>
    <t>0210160</t>
  </si>
  <si>
    <t>2142</t>
  </si>
  <si>
    <t>Програми і централізовані заходи боротьби з туберкульозом</t>
  </si>
  <si>
    <t>2144</t>
  </si>
  <si>
    <t>Централізовані заходи з лікування хворих на цукровий та нецукровий діабет</t>
  </si>
  <si>
    <t>2145</t>
  </si>
  <si>
    <t>Інші програми та заходи у сфері охорони здоров’я</t>
  </si>
  <si>
    <t>2152</t>
  </si>
  <si>
    <t>0213112</t>
  </si>
  <si>
    <t>Утримання та забезпечення діяльності центрів соціальних служб для сім’ї, дітей та молоді</t>
  </si>
  <si>
    <t>3121</t>
  </si>
  <si>
    <t>3133</t>
  </si>
  <si>
    <t>Інші заходи та заклади молодіжної політики</t>
  </si>
  <si>
    <t>Утримання клубів для підлітків за місцем проживання</t>
  </si>
  <si>
    <t>0213242</t>
  </si>
  <si>
    <t>3242</t>
  </si>
  <si>
    <t>Інші заходи у сфері соціального захисту і соціального забезпечення</t>
  </si>
  <si>
    <t>6030</t>
  </si>
  <si>
    <t>Організація благоустрою населених пунктів</t>
  </si>
  <si>
    <t>0217610</t>
  </si>
  <si>
    <t>7610</t>
  </si>
  <si>
    <t>Членські внески до асоціацій органів місцевого самоврядування</t>
  </si>
  <si>
    <t>0217680</t>
  </si>
  <si>
    <t>7680</t>
  </si>
  <si>
    <t>0218110</t>
  </si>
  <si>
    <t>8110</t>
  </si>
  <si>
    <t>0320</t>
  </si>
  <si>
    <t>Заходи із запобігання та ліквідації надзвичайних ситуацій та наслідків стихійного лиха</t>
  </si>
  <si>
    <t>3710160</t>
  </si>
  <si>
    <t>3700000</t>
  </si>
  <si>
    <t>3710000</t>
  </si>
  <si>
    <t>3718500</t>
  </si>
  <si>
    <t>8500</t>
  </si>
  <si>
    <t>Нерозподілені трансферти з державного бюджету</t>
  </si>
  <si>
    <t>3719110</t>
  </si>
  <si>
    <t>0810000</t>
  </si>
  <si>
    <t>0800000</t>
  </si>
  <si>
    <t>0610160</t>
  </si>
  <si>
    <t>0610000</t>
  </si>
  <si>
    <t>0600000</t>
  </si>
  <si>
    <t>0810160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</si>
  <si>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</si>
  <si>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0813192</t>
  </si>
  <si>
    <t>3192</t>
  </si>
  <si>
    <t>0813242</t>
  </si>
  <si>
    <t>Забезпечення діяльності бібліотек</t>
  </si>
  <si>
    <t>1014030</t>
  </si>
  <si>
    <t>1010160</t>
  </si>
  <si>
    <t>4030</t>
  </si>
  <si>
    <t>1014060</t>
  </si>
  <si>
    <t>Забезпечення діяльності палаців i будинків культури, клубів, центрів дозвілля та iнших клубних закладів</t>
  </si>
  <si>
    <t>1014081</t>
  </si>
  <si>
    <t>4081</t>
  </si>
  <si>
    <t xml:space="preserve">Забезпечення діяльності інших закладів в галузі культури і мистецтва </t>
  </si>
  <si>
    <t xml:space="preserve">Інші заходи в галузі культури і мистецтва </t>
  </si>
  <si>
    <t>1014082</t>
  </si>
  <si>
    <t>4082</t>
  </si>
  <si>
    <t>0210150</t>
  </si>
  <si>
    <t>6011</t>
  </si>
  <si>
    <t>Експлуатація та технічне обслуговування житлового фонду</t>
  </si>
  <si>
    <t>Будівництво об'єктів житлово-комунального господарства</t>
  </si>
  <si>
    <t>0443</t>
  </si>
  <si>
    <t>Утримання та розвиток автомобільних доріг та дорожньої інфраструктури за рахунок коштів місцевого бюджету</t>
  </si>
  <si>
    <t>7461</t>
  </si>
  <si>
    <t>Надання дошкільної освіти</t>
  </si>
  <si>
    <t>0611010</t>
  </si>
  <si>
    <t>0611020</t>
  </si>
  <si>
    <t>Інші програми та заходи у сфері освіти</t>
  </si>
  <si>
    <t>Утримання та навчально-тренувальна робота комунальних дитячо-юнацьких спортивних шкіл</t>
  </si>
  <si>
    <t>0615031</t>
  </si>
  <si>
    <t>5031</t>
  </si>
  <si>
    <t>Розроблення схем планування та забудови територій (містобудівної документації)</t>
  </si>
  <si>
    <t>7350</t>
  </si>
  <si>
    <t>8600</t>
  </si>
  <si>
    <t>0170</t>
  </si>
  <si>
    <t>Обслуговування місцевого боргу</t>
  </si>
  <si>
    <t>6015</t>
  </si>
  <si>
    <t>3718600</t>
  </si>
  <si>
    <t>Код Функціональної класифікації видатків та кредитування бюджету</t>
  </si>
  <si>
    <t>Усього</t>
  </si>
  <si>
    <t>у тому числі бюджет розвитку</t>
  </si>
  <si>
    <t>0610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</si>
  <si>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</si>
  <si>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6020</t>
  </si>
  <si>
    <t>6014</t>
  </si>
  <si>
    <t>Забезпечення збору та вивезення сміття і відходів</t>
  </si>
  <si>
    <t>8340</t>
  </si>
  <si>
    <t>Природоохоронні заходи за рахунок цільових фондів</t>
  </si>
  <si>
    <t>7321</t>
  </si>
  <si>
    <t>0210180</t>
  </si>
  <si>
    <t>Інша діяльність у сфері державного управління</t>
  </si>
  <si>
    <t>5062</t>
  </si>
  <si>
    <t>Підтримка спорту вищих досягнень та організацій, які здійснюють фізкультурно-спортивну діяльність в регіоні</t>
  </si>
  <si>
    <t>6082</t>
  </si>
  <si>
    <t>Придбання житла для окремих категорій населення відповідно до законодавства</t>
  </si>
  <si>
    <t>Первинна медична допомога населенню, що надається центрами первинної медичної (медико-санітарної) допомоги</t>
  </si>
  <si>
    <t>0726</t>
  </si>
  <si>
    <t>2111</t>
  </si>
  <si>
    <t>6016</t>
  </si>
  <si>
    <t>Впровадження засобів обліку витрат та регулювання споживання води та теплової енергії</t>
  </si>
  <si>
    <t>(код бюджету)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</si>
  <si>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</si>
  <si>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</si>
  <si>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Найменування головного розпорядника коштів місцевого бюджету/відповідального виконавця, найменування бюджетної програми згідно з Типовою  програмною класифікацією видатків та кредитування місцевого бюджету</t>
  </si>
  <si>
    <t>0813031</t>
  </si>
  <si>
    <t>3031</t>
  </si>
  <si>
    <t>Надання інших пільг окремим категоріям громадян відповідно до законодавства</t>
  </si>
  <si>
    <t>0813032</t>
  </si>
  <si>
    <t>3032</t>
  </si>
  <si>
    <t>Надання пільг окремим категоріям громадян з оплати послуг зв'язку</t>
  </si>
  <si>
    <t>0813033</t>
  </si>
  <si>
    <t>3033</t>
  </si>
  <si>
    <t>Компенсаційні виплати на пільговий проїзд автомобільним транспортом окремим категоріям громадян</t>
  </si>
  <si>
    <t>Надання загальної середньої освіти за рахунок коштів місцевого бюджету</t>
  </si>
  <si>
    <t>0611152</t>
  </si>
  <si>
    <t>1152</t>
  </si>
  <si>
    <t>Забезпечення діяльності інклюзивно-ресурсних центрів за рахунок освітньої субвенції</t>
  </si>
  <si>
    <t>Керівництво і управління у відповідній сфері у містах (місті Києві), селищах, селах, територіальних громадах</t>
  </si>
  <si>
    <t>0611142</t>
  </si>
  <si>
    <t>1142</t>
  </si>
  <si>
    <t>0611021</t>
  </si>
  <si>
    <t xml:space="preserve">(грн)   </t>
  </si>
  <si>
    <t>2010</t>
  </si>
  <si>
    <t>0731</t>
  </si>
  <si>
    <t>Багатопрофільна стаціонарна медична допомога населенню</t>
  </si>
  <si>
    <t>0217530</t>
  </si>
  <si>
    <t>7530</t>
  </si>
  <si>
    <t>0460</t>
  </si>
  <si>
    <t>Інші заходи у сфері зв'язку, телекомунікації та інформатики</t>
  </si>
  <si>
    <t>1021</t>
  </si>
  <si>
    <t xml:space="preserve">Надання загальної середньої освіти закладами загальної середньої освіти </t>
  </si>
  <si>
    <t>Надання фінансової підтримки громадським об'єднанням ветеранів і осіб з інвалідністю,  діяльність яких має соціальну спрямованість</t>
  </si>
  <si>
    <t>Х</t>
  </si>
  <si>
    <t>Створення та забезпечення діяльності спеціалізованих служб підтримки осіб, які постраждали від домашнього насильства та/або насильства за ознакою статі</t>
  </si>
  <si>
    <t>0218230</t>
  </si>
  <si>
    <t>8230</t>
  </si>
  <si>
    <t>0380</t>
  </si>
  <si>
    <t>Інші заходи громадського порядку та безпеки</t>
  </si>
  <si>
    <t>0611070</t>
  </si>
  <si>
    <t>Надання позашкільної освіти закладами позашкільної освіти, заходи із позашкільної роботи з дітьми</t>
  </si>
  <si>
    <t>0611141</t>
  </si>
  <si>
    <t>1141</t>
  </si>
  <si>
    <t>Забезпечення діяльності інших закладів у сфері освіти</t>
  </si>
  <si>
    <t>0611160</t>
  </si>
  <si>
    <t>1160</t>
  </si>
  <si>
    <t>Забезпечення діяльності центрів професійного розвитку педагогічних працівників</t>
  </si>
  <si>
    <t>1011080</t>
  </si>
  <si>
    <t>1080</t>
  </si>
  <si>
    <t>Департамент культури, туризму, молоді та спорту  виконавчого комітету Вараської міської ради</t>
  </si>
  <si>
    <t>1200000</t>
  </si>
  <si>
    <t>Департамент житлово-комунального господарства, майна та будівництва  виконавчого комітету Вараської міської ради</t>
  </si>
  <si>
    <t>1210000</t>
  </si>
  <si>
    <t>1210160</t>
  </si>
  <si>
    <t>1216020</t>
  </si>
  <si>
    <t>1216090</t>
  </si>
  <si>
    <t>6090</t>
  </si>
  <si>
    <t>0640</t>
  </si>
  <si>
    <t>Інша діяльність у сфері житлово-комунального господарства</t>
  </si>
  <si>
    <t>1217310</t>
  </si>
  <si>
    <t>1217321</t>
  </si>
  <si>
    <t>Будівництво  освітніх установ та закладів</t>
  </si>
  <si>
    <t>в т.ч. за рахунок субвенції з обласного бюджету</t>
  </si>
  <si>
    <t>1217325</t>
  </si>
  <si>
    <t>7325</t>
  </si>
  <si>
    <t xml:space="preserve">Будівництво споруд, установ та закладів фізичної культури і спорту
</t>
  </si>
  <si>
    <t>1217461</t>
  </si>
  <si>
    <t>1600000</t>
  </si>
  <si>
    <t>Відділ  архітектури та містобудування виконавчого комітету Вараської міської ради</t>
  </si>
  <si>
    <t>1610000</t>
  </si>
  <si>
    <t>1610160</t>
  </si>
  <si>
    <t>1617350</t>
  </si>
  <si>
    <t>1700000</t>
  </si>
  <si>
    <t>Відділ  Державного архітектурно-будівельного контролю  виконавчого комітету Вараської міської ради</t>
  </si>
  <si>
    <t>1710000</t>
  </si>
  <si>
    <t>1710160</t>
  </si>
  <si>
    <t>3718710</t>
  </si>
  <si>
    <t>8710</t>
  </si>
  <si>
    <t>Резервний фонд місцевого бюджету</t>
  </si>
  <si>
    <t>0218240</t>
  </si>
  <si>
    <t>8240</t>
  </si>
  <si>
    <t>Заходи та роботи з територіальної оборони</t>
  </si>
  <si>
    <t>0218220</t>
  </si>
  <si>
    <t>8220</t>
  </si>
  <si>
    <t>Заходи та роботи з мобілізаційної підготовки місцевого значення</t>
  </si>
  <si>
    <t>0812010</t>
  </si>
  <si>
    <t>0812111</t>
  </si>
  <si>
    <t>0812145</t>
  </si>
  <si>
    <t>Керівництво і управління у відповідній сфері у містах (місті Києві), селищах, селах,  територіальних громадах</t>
  </si>
  <si>
    <t>0218210</t>
  </si>
  <si>
    <t>8210</t>
  </si>
  <si>
    <t>Муніципальні формування з охорони громадського порядку</t>
  </si>
  <si>
    <t xml:space="preserve">за рахунок субвенції з місцевого бюджету на надання державної підтримки особам з особливими освітніми потребами за рахунок відповідної субвенції з державного бюджету </t>
  </si>
  <si>
    <t>1020</t>
  </si>
  <si>
    <t>в т. ч. за рахунок дотації з місцевого бюджету на здійснення переданих з державного бюджету видатків з утримання закладів освіти та охорони здоров'я за рахунок відповідної додаткової дотації з державного бюджету</t>
  </si>
  <si>
    <t>0611030</t>
  </si>
  <si>
    <t>Надання загальної середньої освіти за рахунок освітньої субвенції</t>
  </si>
  <si>
    <t>0611031</t>
  </si>
  <si>
    <t>1031</t>
  </si>
  <si>
    <t>0611151</t>
  </si>
  <si>
    <t>1151</t>
  </si>
  <si>
    <t>Забезпечення діяльності інклюзивно-ресурсних центрів за рахунок коштів місцевого бюджету</t>
  </si>
  <si>
    <t>в т.ч. за рахунок субвенції з місцевого бюджету на здійснення переданих видатків у сфері освіти за рахунок коштів освітньої субвенції</t>
  </si>
  <si>
    <t>Департамент соціального захисту та гідності виконавчого комітету Вараської міської ради</t>
  </si>
  <si>
    <t>в т.ч. за рахунок медичної субвенції з державного бюджету</t>
  </si>
  <si>
    <t>0812142</t>
  </si>
  <si>
    <t>0812144</t>
  </si>
  <si>
    <t>в т.ч. за рахунок субвенції з місцевого бюджету на здійснення переданих видатків у сфері охорони здоров'я за рахунок коштів медичної субвенції</t>
  </si>
  <si>
    <t>0812152</t>
  </si>
  <si>
    <t>0813035</t>
  </si>
  <si>
    <t>3035</t>
  </si>
  <si>
    <t>Компенсаційні виплати за пільговий проїзд окремих категорій громадян на залізничному транспорті</t>
  </si>
  <si>
    <t>0813104</t>
  </si>
  <si>
    <t>3104</t>
  </si>
  <si>
    <t>Забезпечення соціальними послугами за місцем проживання громадян, які не здатні до самообслуговування у зв'язку з похилим віком, хворобою, інвалідністю</t>
  </si>
  <si>
    <t>0813105</t>
  </si>
  <si>
    <t>3105</t>
  </si>
  <si>
    <t xml:space="preserve">Надання реабілітаційних послуг особам з інвалідністю та дітям з інвалідністю </t>
  </si>
  <si>
    <t>0813121</t>
  </si>
  <si>
    <t>0813124</t>
  </si>
  <si>
    <t>0813132</t>
  </si>
  <si>
    <t>0813133</t>
  </si>
  <si>
    <t>0813160</t>
  </si>
  <si>
    <t>0816082</t>
  </si>
  <si>
    <t>Надання спеціалізованої освіти мистецькими школами</t>
  </si>
  <si>
    <t>1013133</t>
  </si>
  <si>
    <t>1013140</t>
  </si>
  <si>
    <t>1015011</t>
  </si>
  <si>
    <t>1015012</t>
  </si>
  <si>
    <t>1015062</t>
  </si>
  <si>
    <t>1211021</t>
  </si>
  <si>
    <t>1216011</t>
  </si>
  <si>
    <t>1216014</t>
  </si>
  <si>
    <t>1216015</t>
  </si>
  <si>
    <t>Забезпечення надійної та безперебійної експлуатації ліфтів</t>
  </si>
  <si>
    <t>1216016</t>
  </si>
  <si>
    <t>1216030</t>
  </si>
  <si>
    <t>1218340</t>
  </si>
  <si>
    <t>1617351</t>
  </si>
  <si>
    <t>7351</t>
  </si>
  <si>
    <t>Розроблення комплексних планів просторового розвитку територій територіальних громад</t>
  </si>
  <si>
    <t xml:space="preserve">УСЬОГО </t>
  </si>
  <si>
    <t>перевірка               апарат</t>
  </si>
  <si>
    <t>галузь освіта</t>
  </si>
  <si>
    <t xml:space="preserve"> культура</t>
  </si>
  <si>
    <t>соцзахист</t>
  </si>
  <si>
    <t xml:space="preserve"> ф-ра</t>
  </si>
  <si>
    <t>УСЬОГО</t>
  </si>
  <si>
    <t>усього</t>
  </si>
  <si>
    <t xml:space="preserve">Найменування місцевої /регіональної програми </t>
  </si>
  <si>
    <t>Дата та номер документа, яким затверджено місцеву регіональну програму</t>
  </si>
  <si>
    <t>Міська програма з відзначення до державних, професійних та місцевих  свят, ювілейних дат, заохочення за заслуги перед Вараською міською територіальною громадою на 2021-2025 роки</t>
  </si>
  <si>
    <t>Рішення міської ради від 15.12.2020 №35</t>
  </si>
  <si>
    <t>Програма мобілізаційної підготовки, мобілізації та оборонної роботи у Вараській міській територіальній громаді на 2022 – 2025 роки</t>
  </si>
  <si>
    <t>Рішення міської ради від 20.08.2021 №603</t>
  </si>
  <si>
    <t>Міська програма "Безпечна громада" на 2019-2023 роки</t>
  </si>
  <si>
    <t>Рішення міської ради від 03.04.2019 №1381</t>
  </si>
  <si>
    <t>Програма  висвітлення діяльності Вараської міської ради та її виконавчих органів на 2022-2025 роки</t>
  </si>
  <si>
    <t>Рішення міської ради від 24.09.2021 №827</t>
  </si>
  <si>
    <t>Програма «Громадський бюджет Вараської міської територіальної громади на 2021 – 2025 роки</t>
  </si>
  <si>
    <t>Рішення міської ради від 04.06.2021  №430</t>
  </si>
  <si>
    <t xml:space="preserve">Комплексна програма підтримки сім'ї, дітей та молоді Вараської міської територіальної громади на 2021-2025 роки </t>
  </si>
  <si>
    <t>Рішення міської ради від 15.12.2020 №29</t>
  </si>
  <si>
    <t>Комплексна програма "Розумна громада" на 2021-2024 роки</t>
  </si>
  <si>
    <t>Рішення міської ради від 15.12.2020 №61</t>
  </si>
  <si>
    <t>Програма економічного і соціального розвитку Вараської міської  територіальної громади на 2021 рік</t>
  </si>
  <si>
    <t>Рішення міської ради від 23.12.2020 №85</t>
  </si>
  <si>
    <t>Комплексна програма розвитку цивільного захисту Вараської міської територіальної громади на 2021-2025 роки</t>
  </si>
  <si>
    <t>Рішення міської ради від 15.12.2020  №31</t>
  </si>
  <si>
    <t>Програма розвитку фізичної культури і спорту Вараської міської територіальної громади на 2021-2025 роки</t>
  </si>
  <si>
    <t>Рішення міської ради від 15.12.2020 №33</t>
  </si>
  <si>
    <t>Департамент соціального захисту та гідності  виконавчого комітету Вараської міської ради</t>
  </si>
  <si>
    <t xml:space="preserve">Комплексна програма "Здоров'я" на 2022-2025 роки </t>
  </si>
  <si>
    <t>Рішення міської ради від 26.11.2021 №1100</t>
  </si>
  <si>
    <t xml:space="preserve">Програма соціальної допомоги та підтримки мешканців Вараської міської територіальної громади на 2021-2023 роки </t>
  </si>
  <si>
    <t>Рішення міської ради від 15.12.2020 №37</t>
  </si>
  <si>
    <t>Надання фінансової підтримки громадським організаціям ветеранів і осіб з інвалідністю,  діяльність яких має соціальну спрямованість</t>
  </si>
  <si>
    <t xml:space="preserve">Програма забезпечення житлом учасників антитерористичної операції, операції об'єднаних сил, членів сімей загиблих (померлих) учасників АТО/ООС на 2021-2025 роки </t>
  </si>
  <si>
    <t>Рішення міської ради від 15.12.2020 №38</t>
  </si>
  <si>
    <t>Комплексна програма підтримки сім'ї, дітей та молоді Вараської міської територіальної громади на 2021-2025 роки</t>
  </si>
  <si>
    <t>1013242</t>
  </si>
  <si>
    <t>Програма оздоровлення та відпочинку дітей Вараської міської територіальної громади на 2021-2025 роки</t>
  </si>
  <si>
    <t>Рішення міської ради від 15.12.2020 №30</t>
  </si>
  <si>
    <t>Програма розвитку культури та туризму на 2021-2025 роки</t>
  </si>
  <si>
    <t>Рішення міської ради від 15.12.2020 №39</t>
  </si>
  <si>
    <t>Рішення міської ради від 15.12.2020  №33</t>
  </si>
  <si>
    <t>1117324</t>
  </si>
  <si>
    <t>7324</t>
  </si>
  <si>
    <t>Будівництво установ та закладів культури</t>
  </si>
  <si>
    <t>Програма розвитку і реалізації питань нового будівництва, реконструкції, модернізації та капітального ремонту об'єктів житлового фонду та інфраструктури Вараської міської територіальної громади на 2020-2022 роки</t>
  </si>
  <si>
    <t>Рішення міської ради від 14.11.2019 №1561</t>
  </si>
  <si>
    <t>1215045</t>
  </si>
  <si>
    <t>5045</t>
  </si>
  <si>
    <t>Будівництво мультифункціональних майданчиків для занять ігровими видами спорту</t>
  </si>
  <si>
    <t>Програма співфінансування ремонтів багатоквартирних житлових будинків у Вараській міській територіальній громаді на 2021-2025 роки</t>
  </si>
  <si>
    <t>Рішення міської ради від 27.11.2020  №22</t>
  </si>
  <si>
    <t>Комплексна програма благоустрою та розвитку комунального господарства Вараської міської територіальної громади на 2021-2023 роки</t>
  </si>
  <si>
    <t>Рішення міської ради від 15.12.2020 №41</t>
  </si>
  <si>
    <t>Програма цільової фінансової підтримки Кузнецовського міського комунального підприємства на період 2017 - 2027 роки</t>
  </si>
  <si>
    <t>Рішення міської ради від  29.09.2017 №856</t>
  </si>
  <si>
    <t>Рішення міської ради від 15.12.2020  №41</t>
  </si>
  <si>
    <t>Програма охорони тваринного світу та регулювання чисельності безпритульних тварин у Вараській міській територіальній громаді на 2021-2025 роки</t>
  </si>
  <si>
    <t>Рішення міської ради від 15.12.2020  №36</t>
  </si>
  <si>
    <t>Будівництво споруд, установ та закладів фізичної культури і спорту</t>
  </si>
  <si>
    <t>Програма реалізації природоохоронних заходів Вараської міської територіальної громади на 2021-2023 роки</t>
  </si>
  <si>
    <t>Рішення міської ради від 15.12.2020 №40</t>
  </si>
  <si>
    <t>Програма розвитку та реалізації питань містобудування на території Вараської міської територіальної громади на 2021-2023 роки</t>
  </si>
  <si>
    <t>Рішення міської ради від 15.12.2020 №34</t>
  </si>
  <si>
    <t>1060</t>
  </si>
  <si>
    <t xml:space="preserve">Надання пільгових довгострокових кредитів молодим сім’ям та одиноким молодим громадянам на будівництво/реконструкцію/придбання житла  </t>
  </si>
  <si>
    <t>Програма надання пільгових довготермінових кредитів на будівництво і придбання житла на 2021- 2023 роки</t>
  </si>
  <si>
    <t>Рішення міської ради від 25.06.2021 №529</t>
  </si>
  <si>
    <t xml:space="preserve">                                         Додаток  1</t>
  </si>
  <si>
    <t xml:space="preserve">                         до рішення Вараської міської ради</t>
  </si>
  <si>
    <t>/гривень/</t>
  </si>
  <si>
    <t>Код</t>
  </si>
  <si>
    <t>Найменування                                                                            згідно з  класифікацією доходів бюджету</t>
  </si>
  <si>
    <t>в т.ч.                           бюджет розвитку</t>
  </si>
  <si>
    <t>3</t>
  </si>
  <si>
    <t xml:space="preserve">Податкові надходження </t>
  </si>
  <si>
    <t>Податки на доходи, податки на прибуток, податки на збільшення  ринкової вартості</t>
  </si>
  <si>
    <t>Податок та збір на доходи фізичних осіб</t>
  </si>
  <si>
    <t xml:space="preserve">Податок на доходи фізичних осіб, що сплачується податковими агентами, із доходів платника податку у вигляді заробітної плати             </t>
  </si>
  <si>
    <t xml:space="preserve">Податок на доходи фізичних осіб з грошового забезпечення, грошових винагород та інших виплат, одержаних  військовослужбовцями та особами рядового і начальницького складу, що сплачується податковими агентами               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</si>
  <si>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</si>
  <si>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 xml:space="preserve">Податок на доходи фізичних осіб, що сплачується фізичними особами за результатами річного декларування </t>
  </si>
  <si>
    <t>Податок на прибуток пiдприємств</t>
  </si>
  <si>
    <t>Податок на прибуток пiдприємств та фiнансових установ комунальної власностi</t>
  </si>
  <si>
    <t>Рентна плата та плата за використання інших природних ресурсів </t>
  </si>
  <si>
    <t>Рентна плата за спеціальне використання лісових ресурсів </t>
  </si>
  <si>
    <t>Рентна плата за спеціальне використання лісових ресурсів в частині деревини, заготовленої в порядку рубок головного користування 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</si>
  <si>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 </t>
  </si>
  <si>
    <t>Рентна плата за користування надрами </t>
  </si>
  <si>
    <t>Рентна плата за користування надрами для видобування корисних копалин загальнодержавного значення </t>
  </si>
  <si>
    <t>Внутрішні податки на товари та послуги</t>
  </si>
  <si>
    <t>Акцизний податок з вироблених в Україні підакцизних товарів (продукції)</t>
  </si>
  <si>
    <t>Пальне</t>
  </si>
  <si>
    <t>Акцизний податок з ввезених на митну територію України підакцизних товарів (продукції)</t>
  </si>
  <si>
    <t>Акцизний податок з реалізації суб'єктами господарювання роздрібної торгівлі підакцизних товарів</t>
  </si>
  <si>
    <t xml:space="preserve">Місцеві податки </t>
  </si>
  <si>
    <t>Податок  на майно</t>
  </si>
  <si>
    <t xml:space="preserve">Податок на нерухоме майно, відмінне від земельної  ділянки, сплачений юридичними особами, які є власниками об'єктів житлової нерухомості                     </t>
  </si>
  <si>
    <t xml:space="preserve">Податок на нерухоме майно, відмінне від земельної  ділянки, сплачений фізичними особами,  які є власниками об'єктів житлової нерухомості                       </t>
  </si>
  <si>
    <t xml:space="preserve">Податок на нерухоме майно, відмінне від земельної  ділянки, сплачений фізичними особами, які є власниками об'єктів нежитлової нерухомості                     </t>
  </si>
  <si>
    <t xml:space="preserve">Податок на нерухоме майно, відмінне від земельної  ділянки, сплачений юридичними особами, які є власниками об'єктів нежитлової нерухомості                     </t>
  </si>
  <si>
    <t>Земельний податок з юридичних осіб</t>
  </si>
  <si>
    <t>Орендна плата з юридичних осіб</t>
  </si>
  <si>
    <t>Земельний податок з фізичних осіб</t>
  </si>
  <si>
    <t>Орендна плата з фізичних осіб</t>
  </si>
  <si>
    <t>Транспортний податок з фізичних осіб</t>
  </si>
  <si>
    <r>
      <t>Туристичний збір</t>
    </r>
    <r>
      <rPr>
        <sz val="20"/>
        <rFont val="Times New Roman"/>
        <family val="1"/>
        <charset val="204"/>
      </rPr>
      <t> </t>
    </r>
  </si>
  <si>
    <t>Туристичний збір, сплачений юридичними особами</t>
  </si>
  <si>
    <t>18030200 </t>
  </si>
  <si>
    <t>Туристичний збір, сплачений фізичними особами </t>
  </si>
  <si>
    <t xml:space="preserve">Єдиний податок </t>
  </si>
  <si>
    <t xml:space="preserve">Єдиний податок з юридичних осіб                        </t>
  </si>
  <si>
    <t xml:space="preserve">Єдиний податок з фізичних осіб                         </t>
  </si>
  <si>
    <t>Єдиний податок з сiльськогосподарських товаровиробникiв, у яких частка сiльськогосподарського товаровиробництва за попереднiй податковий (звiтний) рiк дорiвнює або перевищує 75 вiдсоткiв</t>
  </si>
  <si>
    <t xml:space="preserve">Інші податки та збори                                  </t>
  </si>
  <si>
    <t xml:space="preserve">Екологічний податок                                    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</si>
  <si>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</si>
  <si>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 xml:space="preserve">Надходження від скидів забруднюючих речовин безпосередньо у водні об'єкти                          </t>
  </si>
  <si>
    <t>Надходження від розміщення відходів у спеціально відведених для цього місцях чи на об'єктах, крім  розміщення окремих видів відходів як вторинної сировини</t>
  </si>
  <si>
    <t>Неподаткові надходження</t>
  </si>
  <si>
    <t>Доходи від власності та підприємницької діяльності</t>
  </si>
  <si>
    <t>Частина чистого прибутку (доходу) державних або комунальних унітарних підприємств та їх об'єднань, що вилучається до відповідного бюджету,  та дивіденди (дохід), нараховані на акції (частки) господарських товариств, у статутних капіталах яких є державна або комунальна власність</t>
  </si>
  <si>
    <t xml:space="preserve">Частина чистого прибутку (доходу) комунальних унітарних підприємств та їх об'єднань, що вилучається до відповідного місцевого бюджету </t>
  </si>
  <si>
    <t>Плата за розміщення тимчасово вільних коштів місцевих бюджетів</t>
  </si>
  <si>
    <t>Інші надходження</t>
  </si>
  <si>
    <t>Адміністративні штрафи  та інші санкції</t>
  </si>
  <si>
    <t>Адміністративні штрафи та штрафні санкції за порушення законодавства у сфері виробництва та обігу алкогольних напоїв та тютюнових виробів </t>
  </si>
  <si>
    <t>Кошти гарантійного та реєстраційного внесків, що визначені Законом України "Про оренду державного та комунального майна", які підлягають перерахуванню оператором електронного майданчика до відповідного бюджету</t>
  </si>
  <si>
    <t>Адміністративні збори та платежі,  доходи від некомерційної  господарської діяльності</t>
  </si>
  <si>
    <t>Плата за надання адміністративних послуг</t>
  </si>
  <si>
    <t>Адмiнiстративний збiр за проведення державної реєстрацiї юридичних осiб, фiзичних осiб — пiдприємцiв та громадських формувань</t>
  </si>
  <si>
    <t>Плата за надання інших адміністративних послуг</t>
  </si>
  <si>
    <t>Адмiнiстративний збiр за державну реєстрацiю речових прав на нерухоме майно та їх обтяжень</t>
  </si>
  <si>
    <t xml:space="preserve">Надходження від орендної плати за користування цілісним майновим комплексом та іншим державним майном          </t>
  </si>
  <si>
    <t xml:space="preserve">Надходження від орендної плати за користування цілісним майновим комплексом та іншим майном, що перебуває в комунальній власності                                  </t>
  </si>
  <si>
    <t>Державне мито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</si>
  <si>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</si>
  <si>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Державне мито, пов'язане з видачею та оформленням закордонних паспортів (посвідок) та паспортів громадян України</t>
  </si>
  <si>
    <t xml:space="preserve">Інші неподаткові надходження </t>
  </si>
  <si>
    <t xml:space="preserve">Інші надходження </t>
  </si>
  <si>
    <t xml:space="preserve">                          </t>
  </si>
  <si>
    <t>Кошти за шкоду, що заподіяна на земельних ділянках державної та комунальної власності, які не надані у користування та не передані у власність, внаслідок їх самовільного зайняття, використання не за цільовим призначенням, зняття ґрунтового покриву (родючого шару ґрунту) без спеціального дозволу; відшкодування збитків за погіршення якості ґрунтового покриву тощо та за неодержання доходів у зв'язку з тимчасовим невикористанням земельних ділянок</t>
  </si>
  <si>
    <t>Надходження коштів пайової участі у розвитку інфраструктури населеного пункту</t>
  </si>
  <si>
    <t>Власні надходження бюджетних установ</t>
  </si>
  <si>
    <t>Надходження від плати за послуги, що надаються бюджетними установами згідно із законодавством</t>
  </si>
  <si>
    <t>Плата за послуги, що надаються бюджетними установами згідно з їх основною діяльністю</t>
  </si>
  <si>
    <t>Надходження бюджетних установ вiд додаткової (господарської) дiяльностi</t>
  </si>
  <si>
    <t>Плата за оренду майна бюджетних установ, що здійснюється відповідно до Закону України "Про оренду державного та комунального майна"</t>
  </si>
  <si>
    <t>Надходження бюджетних установ вiд реалiзацiї в установленому порядку майна (крiм нерухомого майна)</t>
  </si>
  <si>
    <t>Доходи вiд операцiй з капiталом</t>
  </si>
  <si>
    <t>Кошти вiд продажу землi i нематерiальних активiв</t>
  </si>
  <si>
    <t>Кошти вiд продажу землi</t>
  </si>
  <si>
    <t>Кошти вiд продажу земельних дiлянок несiльськогосподарського призначення, що перебувають у державнiй або комунальнiй власностi, та земельних дiлянок, якi знаходяться на територiї Автономної Республiки Крим</t>
  </si>
  <si>
    <t>Усього доходів (без урахування міжбюджетних трансфертів)</t>
  </si>
  <si>
    <t>Офіційні трансферти</t>
  </si>
  <si>
    <t>Від органів державного управління</t>
  </si>
  <si>
    <t>Субвенції з державного бюджету місцевим бюджетам</t>
  </si>
  <si>
    <t>Освітня субвенція з державного бюджету місцевим бюджетам</t>
  </si>
  <si>
    <t>Медична субвенція з державного бюджету місцевим бюджетам</t>
  </si>
  <si>
    <t>Субвенція з державного бюджету місцевим бюджетам на фінансування заходів соціально-економічної компенсації ризику населення, яке проживає на території зони спостереження</t>
  </si>
  <si>
    <t>Субвенція з державного бюджету місцевим бюджетам на здійснення заходів щодо соціально-економічного розвитку окремих територій</t>
  </si>
  <si>
    <t>Субвенція з державного бюджету місцевим бюджетам на реалізацію заходів, спрямованих на підвищення доступності широкосмугового доступу до Інтернету в сільській місцевості</t>
  </si>
  <si>
    <t>Субвенція з державного бюджету місцевим бюджетам на створення мережі спеціалізованих служб підтримки осіб, які постраждали від домашнього насильства та/або насильства за ознакою статі</t>
  </si>
  <si>
    <t>Дотації з місцевих бюджетів іншим місцевим бюджетам</t>
  </si>
  <si>
    <t>Дотація з місцевого бюджету на здійснення переданих з державного бюджету видатків з утримання закладів освіти та охорони здоров'я за рахунок відповідної додаткової дотації з державного бюджету</t>
  </si>
  <si>
    <t>Субвенції з місцевих бюджетів іншим місцевим бюджетам</t>
  </si>
  <si>
    <t>Субвенція з місцевого бюджету на надання пільг та житлових субсидій населенню на оплату електроенергії, природного газу, послуг тепло-, водопостачання і водовідведення, квартирної плати (утримання будинків і споруд та прибудинкових територій), управління багатоквартирним будинком, вивезення побутового сміття та рідких нечистот за рахунок відповідної субвенції з державного бюджету</t>
  </si>
  <si>
    <t>Субвенція з місцевого бюджету на надання пільг та житлових субсидій населенню на придбання твердого та рідкого пічного побутового палива і скрапленого газу за рахунок відповідної субвенції з державного бюджету</t>
  </si>
  <si>
    <t>Субвенція з місцевого бюджету на виплату допомоги сім'ям з дітьми, малозабезпеченим сім'ям, особам, які не мають права на пенсію, особам з інвалідністю, дітям з інвалідністю, тимчасової державної допомоги дітям, тимчасової державної соціальної допомоги непрацюючій особі, яка досягла загального пенсійного віку, але не набула права на пенсійну виплату, допомоги по догляду за особами з інвалідністю I чи II групи внаслідок психічного розладу, компенсаційної виплати непрацюючій працездатній особі, яка доглядає за особою з інвалідністю I групи, а також за особою, яка досягла 80-річного віку за рахунок відповідної субвенції з державного бюджету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</si>
  <si>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</si>
  <si>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</si>
  <si>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Субвенція з місцевого бюджету на здійснення переданих видатків у сфері охорони здоров'я за рахунок коштів медичної субвенції</t>
  </si>
  <si>
    <t>Субвенція з місцевого бюджету на відшкодування вартості лікарських засобів для лікування окремих захворювань за рахунок відповідної субвенції з державного бюджету</t>
  </si>
  <si>
    <t>Інші субвенції з місцевого бюджету</t>
  </si>
  <si>
    <t>Субвенція з місцевого бюджету на виплату грошової компенсації за належні для отримання жилі приміщення для сімей осіб, визначених абзацами 5 - 8 пункту 1 статті 10 Закону України "Про статус ветеранів війни, гарантії їх соціального захисту", для осіб з інвалідністю I - II групи,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визначених пунктами 11 - 14 частини другої статті 7 Закону України "Про статус ветеранів війни, гарантії їх соціального захисту", та які потребують поліпшення житлових умов за рахунок відповідної субвенції з державного бюджету</t>
  </si>
  <si>
    <t>Субвенція з місцевого бюджету на виплату грошової компенсації за належні для отримання жилі приміщення для внутрішньо переміщених осіб, які захищали незалежність, суверенітет та територіальну цілісність України і брали безпосередню участь в антитерористичній операції, забезпеченні її проведення, перебуваючи безпосередньо в районах антитерористичної операції у період її проведення, у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перебуваючи безпосереденьо в районах та у період здійснення зазначених заходів, та визнані особами з інвалідністю внаслідок війни III групи відповідно до пунктів 11 - 14 частини другої статті 7 або учасниками бойових дій відповідно до пунктів 19 - 20 частини першої статті 6 Закону України "Про статус ветеранів війни, гарантії їх соціального захисту", та які потребують поліпшення житлових умов за рахунок відповідної субвенції з державного бюджету</t>
  </si>
  <si>
    <t>Субвенція з місцевого бюджету на здійснення підтримки окремих закладів та заходів у системі охорони здоров'я за рахунок відповідної субвенції з державного бюджету</t>
  </si>
  <si>
    <t>Разом доходів</t>
  </si>
  <si>
    <t>Міський голова                                    Олександр МЕНЗУЛ</t>
  </si>
  <si>
    <t xml:space="preserve">                                             до рішення Вараської міської ради</t>
  </si>
  <si>
    <t xml:space="preserve">                                            </t>
  </si>
  <si>
    <t>1. Показники міжбюджетних трансфертів з інших бюджетів</t>
  </si>
  <si>
    <t>(грн)</t>
  </si>
  <si>
    <t>Код Класифікації    доходу бюджету/Код бюджету</t>
  </si>
  <si>
    <t>Найменування трансферту/Найменування бюджету - надавача міжбюджетного трансферту</t>
  </si>
  <si>
    <t xml:space="preserve">                              I. Трансферти до загального фонду бюджету</t>
  </si>
  <si>
    <t>Державний бюджет України</t>
  </si>
  <si>
    <t xml:space="preserve">Інші субвенції з місцевого бюджету </t>
  </si>
  <si>
    <t xml:space="preserve">Бюджет Полицької сільської територіальної громади </t>
  </si>
  <si>
    <t xml:space="preserve">Бюджет Рафалівської селищної територіальної громади </t>
  </si>
  <si>
    <t xml:space="preserve">                            II. Трансферти до спеціального фонду бюджету</t>
  </si>
  <si>
    <t>Обласний бюджет Рівненської області</t>
  </si>
  <si>
    <t>х</t>
  </si>
  <si>
    <t>УСЬОГО за розділами I, II, у тому числі:</t>
  </si>
  <si>
    <t>загальний фонд</t>
  </si>
  <si>
    <t>спеціальний фонд</t>
  </si>
  <si>
    <t>2. Показники міжбюджетних трансфертів іншим бюджетам</t>
  </si>
  <si>
    <t>Код  Програмної класифікації   видатків та кредитування місцевого бюджету/             Код бюджету</t>
  </si>
  <si>
    <t>Код  Типової програмної класифікації   видатків та кредитування місцевого бюджету</t>
  </si>
  <si>
    <t>Найменування трансферту/                                                                            Найменування бюджету - отримувача міжбюджетного трансферту</t>
  </si>
  <si>
    <t xml:space="preserve">                           I. Трансферти із загального фонду бюджету</t>
  </si>
  <si>
    <t>0219770</t>
  </si>
  <si>
    <t>9770</t>
  </si>
  <si>
    <t>17100000000</t>
  </si>
  <si>
    <t>17317200000</t>
  </si>
  <si>
    <t>Районний бюджет Вараського району</t>
  </si>
  <si>
    <t>Для виконання районної Програми підготовки територіальної оборони та місцевого населення до участі в русі національного спротиву в Вараському районі на 2022-2024 роки</t>
  </si>
  <si>
    <t>На організаційне, інформаційно-аналітичне та матеріально-технічне забезпечення діяльності районної ради</t>
  </si>
  <si>
    <t>Для забезпечення та зміцнення обороноздатності міста Вараш та Рівненської АЕС, підтримки сил НГУ, розміщення підрозділів особового складу, військових підрозділів та облаштування фортифікаційних споруд,  оплати комунальних послуг</t>
  </si>
  <si>
    <t>0219800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</si>
  <si>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</si>
  <si>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</si>
  <si>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 xml:space="preserve">Для закупівлі військового зимового форменного одягу (військова частина А7032) </t>
  </si>
  <si>
    <t>на  придбання паливно-мастильних матеріалів (бензин А-95) для управління Служби безпеки України в Рівненській області м.Вараш</t>
  </si>
  <si>
    <t xml:space="preserve">                           II. Трансферти із спеціального фонду бюджету</t>
  </si>
  <si>
    <t xml:space="preserve">Для придбання пересувного банно-прального комплексу модульного типу (військова частина А7032) </t>
  </si>
  <si>
    <t xml:space="preserve">Для придбання цифрових радіостанцій  (військова частина А7032) </t>
  </si>
  <si>
    <r>
      <rPr>
        <b/>
        <sz val="14"/>
        <rFont val="Times New Roman"/>
        <family val="1"/>
        <charset val="204"/>
      </rPr>
      <t>УСЬОГО</t>
    </r>
    <r>
      <rPr>
        <sz val="14"/>
        <rFont val="Times New Roman"/>
        <family val="1"/>
        <charset val="204"/>
      </rPr>
      <t xml:space="preserve"> за розділами I, II, у тому числі:</t>
    </r>
  </si>
  <si>
    <t xml:space="preserve">Міський голова                                  Олександр МЕНЗУЛ
</t>
  </si>
  <si>
    <t>в т.ч. за рахунок інших субвенцій з місцевого бюджету</t>
  </si>
  <si>
    <t>Міжбюджетні трансферти на 2023 рік</t>
  </si>
  <si>
    <t>0210191</t>
  </si>
  <si>
    <t>0191</t>
  </si>
  <si>
    <t>Проведення місцевих виборів</t>
  </si>
  <si>
    <t>Програма підтримки Вараської територіальної виборчої комісії Вараського району Рівненської області поза виборчим процесом на 2022-2025 роки №3500-ПР-01</t>
  </si>
  <si>
    <t>Рішення міської ради від 24.09.2021 №828</t>
  </si>
  <si>
    <t>Рішення міської ради від 09.09.2022 №1598-РР-VIII</t>
  </si>
  <si>
    <t>1217693</t>
  </si>
  <si>
    <t>7693</t>
  </si>
  <si>
    <t>Інші заходи, пов'язані з економічною діяльністю</t>
  </si>
  <si>
    <t>Програма забезпечення ефективного управління майном, що належить до комунальної власності Вараської міської територіальної громади на 2022 – 2024 роки</t>
  </si>
  <si>
    <t>Рішення міської ради від 26.11.2021  №1152</t>
  </si>
  <si>
    <t xml:space="preserve">                                                          Додаток 3</t>
  </si>
  <si>
    <t xml:space="preserve"> Доходи бюджету Вараської міської територіальної громади на 2023 рік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</si>
  <si>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213.1.14 пункту 213.1 статті 213 Податкового кодексу України</t>
  </si>
  <si>
    <t>Акцизний податок з реалізації суб'єктами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</si>
  <si>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 xml:space="preserve">                             (код бюджету)</t>
  </si>
  <si>
    <t>1753200000</t>
  </si>
  <si>
    <t>Програма харчування учнів закладів загальної середньої освіти Вараської міської територіальної громади на 2023-2025 роки №5200-ПР-01</t>
  </si>
  <si>
    <t>Рішення міської ради від 02.12.2022 №1714-РР-VIII</t>
  </si>
  <si>
    <t>21 грудня 2022 року №1782-РР-VIII</t>
  </si>
  <si>
    <t xml:space="preserve">                                           21 грудня 2022 року №1782-РР-VIII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</si>
</sst>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41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u/>
      <sz val="10"/>
      <color indexed="12"/>
      <name val="Arial Cyr"/>
      <charset val="204"/>
    </font>
    <font>
      <b/>
      <sz val="10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  <charset val="204"/>
    </font>
    <font>
      <b/>
      <sz val="12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Helv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 Cyr"/>
      <charset val="204"/>
    </font>
    <font>
      <sz val="10"/>
      <name val="Times New Roman"/>
      <family val="1"/>
      <charset val="204"/>
    </font>
    <font>
      <sz val="10"/>
      <name val="Courier New"/>
      <family val="3"/>
      <charset val="204"/>
    </font>
    <font>
      <b/>
      <sz val="12"/>
      <color rgb="FFFF0000"/>
      <name val="Times New Roman CYR"/>
      <family val="1"/>
      <charset val="204"/>
    </font>
    <font>
      <u/>
      <sz val="12"/>
      <name val="Times New Roman"/>
      <family val="1"/>
      <charset val="204"/>
    </font>
    <font>
      <i/>
      <sz val="10"/>
      <name val="Arial Cyr"/>
      <charset val="204"/>
    </font>
    <font>
      <sz val="12"/>
      <color rgb="FFFF0000"/>
      <name val="Arial Cyr"/>
      <charset val="204"/>
    </font>
    <font>
      <sz val="12"/>
      <color rgb="FFFF0000"/>
      <name val="Times New Roman Cyr"/>
      <family val="1"/>
      <charset val="204"/>
    </font>
    <font>
      <sz val="10"/>
      <name val="Times New Roman CYR"/>
      <charset val="204"/>
    </font>
    <font>
      <b/>
      <sz val="12"/>
      <name val="Times New Roman Cyr"/>
      <charset val="204"/>
    </font>
    <font>
      <sz val="12"/>
      <name val="Times New Roman"/>
      <family val="1"/>
    </font>
    <font>
      <sz val="14"/>
      <name val="Times New Roman"/>
      <family val="1"/>
      <charset val="204"/>
    </font>
    <font>
      <sz val="10"/>
      <name val="Arial"/>
      <family val="2"/>
      <charset val="204"/>
    </font>
    <font>
      <b/>
      <sz val="16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sz val="16"/>
      <color indexed="8"/>
      <name val="Times New Roman"/>
      <family val="1"/>
      <charset val="204"/>
    </font>
    <font>
      <sz val="20"/>
      <color indexed="8"/>
      <name val="Times New Roman"/>
      <family val="1"/>
      <charset val="204"/>
    </font>
    <font>
      <sz val="10"/>
      <color rgb="FFFF0000"/>
      <name val="Helv"/>
      <charset val="204"/>
    </font>
    <font>
      <b/>
      <sz val="14"/>
      <name val="Times New Roman"/>
      <family val="1"/>
    </font>
    <font>
      <b/>
      <sz val="14"/>
      <color rgb="FFFF0000"/>
      <name val="Times New Roman"/>
      <family val="1"/>
    </font>
    <font>
      <b/>
      <sz val="10"/>
      <name val="Arial Cyr"/>
      <charset val="204"/>
    </font>
    <font>
      <b/>
      <sz val="14"/>
      <name val="Times New Roman"/>
      <family val="1"/>
      <charset val="204"/>
    </font>
    <font>
      <b/>
      <sz val="10"/>
      <name val="Helv"/>
      <charset val="204"/>
    </font>
    <font>
      <sz val="7"/>
      <name val="Times New Roman"/>
      <family val="1"/>
      <charset val="204"/>
    </font>
    <font>
      <b/>
      <sz val="12"/>
      <name val="Arial Cyr"/>
      <charset val="204"/>
    </font>
    <font>
      <sz val="14"/>
      <name val="Times New Roman Cyr"/>
      <family val="1"/>
      <charset val="204"/>
    </font>
    <font>
      <sz val="14"/>
      <color rgb="FFFF0000"/>
      <name val="Times New Roman"/>
      <family val="1"/>
      <charset val="204"/>
    </font>
    <font>
      <sz val="14"/>
      <name val="Times New Roman"/>
      <family val="1"/>
    </font>
    <font>
      <b/>
      <sz val="14"/>
      <name val="Arial Cyr"/>
      <charset val="204"/>
    </font>
    <font>
      <b/>
      <sz val="14"/>
      <color rgb="FFFF0000"/>
      <name val="Times New Roman"/>
      <family val="1"/>
      <charset val="204"/>
    </font>
    <font>
      <b/>
      <sz val="12"/>
      <color rgb="FFFF0000"/>
      <name val="Arial Cyr"/>
      <charset val="204"/>
    </font>
    <font>
      <sz val="10"/>
      <color rgb="FFFF0000"/>
      <name val="Arial Cyr"/>
      <charset val="204"/>
    </font>
    <font>
      <b/>
      <sz val="14"/>
      <color rgb="FFFF0000"/>
      <name val="Arial Cyr"/>
      <charset val="204"/>
    </font>
    <font>
      <sz val="14"/>
      <color rgb="FFFF0000"/>
      <name val="Times New Roman Cyr"/>
      <family val="1"/>
      <charset val="204"/>
    </font>
    <font>
      <sz val="14"/>
      <color rgb="FFFF0000"/>
      <name val="Times New Roman"/>
      <family val="1"/>
    </font>
    <font>
      <sz val="14"/>
      <color rgb="FFFF0000"/>
      <name val="Times New Roman CYR"/>
      <charset val="204"/>
    </font>
    <font>
      <sz val="14"/>
      <color indexed="10"/>
      <name val="Times New Roman"/>
      <family val="1"/>
    </font>
    <font>
      <sz val="10"/>
      <color indexed="10"/>
      <name val="Arial Cyr"/>
      <charset val="204"/>
    </font>
    <font>
      <b/>
      <sz val="14"/>
      <color rgb="FFFF0000"/>
      <name val="Times New Roman Cyr"/>
      <family val="1"/>
      <charset val="204"/>
    </font>
    <font>
      <i/>
      <sz val="12"/>
      <color rgb="FFFF0000"/>
      <name val="Helv"/>
      <charset val="204"/>
    </font>
    <font>
      <i/>
      <sz val="12"/>
      <color rgb="FFFF0000"/>
      <name val="Times New Roman"/>
      <family val="1"/>
      <charset val="204"/>
    </font>
    <font>
      <b/>
      <sz val="14"/>
      <color rgb="FFFF0000"/>
      <name val="Times New Roman Cyr"/>
      <charset val="204"/>
    </font>
    <font>
      <sz val="14"/>
      <color rgb="FFFF0000"/>
      <name val="Arial Cyr"/>
      <charset val="204"/>
    </font>
    <font>
      <sz val="12"/>
      <color rgb="FFFF0000"/>
      <name val="Helv"/>
      <charset val="204"/>
    </font>
    <font>
      <sz val="13.5"/>
      <color rgb="FFFF0000"/>
      <name val="Times New Roman Cyr"/>
      <family val="1"/>
      <charset val="204"/>
    </font>
    <font>
      <sz val="13.5"/>
      <color rgb="FFFF0000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Arial Cyr"/>
      <charset val="204"/>
    </font>
    <font>
      <b/>
      <sz val="9"/>
      <name val="Times New Roman"/>
      <family val="1"/>
    </font>
    <font>
      <sz val="14"/>
      <name val="Helv"/>
      <charset val="204"/>
    </font>
    <font>
      <sz val="18"/>
      <name val="Times New Roman"/>
      <family val="1"/>
      <charset val="204"/>
    </font>
    <font>
      <sz val="20"/>
      <name val="Times New Roman"/>
      <family val="1"/>
      <charset val="204"/>
    </font>
    <font>
      <sz val="22"/>
      <name val="Times New Roman"/>
      <family val="1"/>
      <charset val="204"/>
    </font>
    <font>
      <u/>
      <sz val="18"/>
      <name val="Times New Roman"/>
      <family val="1"/>
      <charset val="204"/>
    </font>
    <font>
      <sz val="16"/>
      <name val="Times New Roman"/>
      <family val="1"/>
      <charset val="204"/>
    </font>
    <font>
      <b/>
      <sz val="28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8"/>
      <color indexed="8"/>
      <name val="Times New Roman"/>
      <family val="1"/>
      <charset val="204"/>
    </font>
    <font>
      <b/>
      <sz val="22"/>
      <name val="Times New Roman"/>
      <family val="1"/>
      <charset val="204"/>
    </font>
    <font>
      <b/>
      <sz val="20"/>
      <color indexed="8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20"/>
      <color rgb="FF000000"/>
      <name val="Times New Roman"/>
      <family val="1"/>
      <charset val="204"/>
    </font>
    <font>
      <sz val="20"/>
      <color rgb="FF000000"/>
      <name val="Times New Roman"/>
      <family val="1"/>
      <charset val="204"/>
    </font>
    <font>
      <b/>
      <sz val="10"/>
      <color rgb="FFC00000"/>
      <name val="Helv"/>
      <charset val="204"/>
    </font>
    <font>
      <b/>
      <sz val="19"/>
      <color indexed="8"/>
      <name val="Times New Roman"/>
      <family val="1"/>
      <charset val="204"/>
    </font>
    <font>
      <b/>
      <sz val="21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sz val="16"/>
      <name val="Arial Cyr"/>
      <charset val="204"/>
    </font>
    <font>
      <sz val="14"/>
      <name val="Arial Cyr"/>
      <charset val="204"/>
    </font>
    <font>
      <b/>
      <sz val="18"/>
      <color indexed="8"/>
      <name val="Times New Roman"/>
      <family val="1"/>
      <charset val="204"/>
    </font>
    <font>
      <sz val="30"/>
      <color indexed="8"/>
      <name val="Times New Roman"/>
      <family val="1"/>
      <charset val="204"/>
    </font>
    <font>
      <sz val="18"/>
      <name val="Arial Cyr"/>
      <charset val="204"/>
    </font>
    <font>
      <u/>
      <sz val="14"/>
      <name val="Times New Roman"/>
      <family val="1"/>
      <charset val="204"/>
    </font>
    <font>
      <u/>
      <sz val="14"/>
      <name val="Arial Cyr"/>
      <charset val="204"/>
    </font>
    <font>
      <sz val="9"/>
      <name val="Times New Roman"/>
      <family val="1"/>
      <charset val="204"/>
    </font>
    <font>
      <sz val="13"/>
      <color rgb="FFFF0000"/>
      <name val="Times New Roman"/>
      <family val="1"/>
      <charset val="204"/>
    </font>
    <font>
      <sz val="13.5"/>
      <color rgb="FFFF0000"/>
      <name val="Arial Cyr"/>
      <charset val="204"/>
    </font>
    <font>
      <sz val="10"/>
      <color rgb="FFFF0000"/>
      <name val="Times New Roman"/>
      <family val="1"/>
      <charset val="204"/>
    </font>
    <font>
      <sz val="13"/>
      <name val="Times New Roman"/>
      <family val="1"/>
      <charset val="204"/>
    </font>
    <font>
      <sz val="13"/>
      <name val="Arial Cyr"/>
      <charset val="204"/>
    </font>
    <font>
      <i/>
      <sz val="14"/>
      <name val="Times New Roman"/>
      <family val="1"/>
      <charset val="204"/>
    </font>
    <font>
      <i/>
      <sz val="14"/>
      <name val="Arial Cyr"/>
      <charset val="204"/>
    </font>
    <font>
      <i/>
      <sz val="13"/>
      <name val="Times New Roman"/>
      <family val="1"/>
      <charset val="204"/>
    </font>
    <font>
      <i/>
      <sz val="12"/>
      <color rgb="FFFF0000"/>
      <name val="Times New Roman Cyr"/>
      <family val="1"/>
      <charset val="204"/>
    </font>
    <font>
      <b/>
      <i/>
      <sz val="12"/>
      <color rgb="FFFF0000"/>
      <name val="Times New Roman CYR"/>
      <family val="1"/>
      <charset val="204"/>
    </font>
    <font>
      <sz val="11"/>
      <color rgb="FFFF0000"/>
      <name val="Arial Cyr"/>
      <charset val="204"/>
    </font>
    <font>
      <i/>
      <sz val="12"/>
      <color rgb="FFFF0000"/>
      <name val="Arial Cyr"/>
      <charset val="204"/>
    </font>
    <font>
      <b/>
      <sz val="22"/>
      <color rgb="FFFF0000"/>
      <name val="Times New Roman"/>
      <family val="1"/>
      <charset val="204"/>
    </font>
    <font>
      <sz val="22"/>
      <color rgb="FFFF0000"/>
      <name val="Times New Roman"/>
      <family val="1"/>
      <charset val="204"/>
    </font>
    <font>
      <i/>
      <sz val="12"/>
      <name val="Helv"/>
      <charset val="204"/>
    </font>
    <font>
      <i/>
      <sz val="12"/>
      <name val="Times New Roman"/>
      <family val="1"/>
      <charset val="204"/>
    </font>
    <font>
      <b/>
      <sz val="14"/>
      <name val="Times New Roman Cyr"/>
      <family val="1"/>
      <charset val="204"/>
    </font>
    <font>
      <b/>
      <sz val="14"/>
      <name val="Times New Roman Cyr"/>
      <charset val="204"/>
    </font>
    <font>
      <sz val="14"/>
      <name val="Times New Roman CYR"/>
      <charset val="204"/>
    </font>
    <font>
      <sz val="12"/>
      <name val="Helv"/>
      <charset val="204"/>
    </font>
    <font>
      <i/>
      <sz val="11"/>
      <name val="Arial Cyr"/>
      <charset val="204"/>
    </font>
    <font>
      <b/>
      <sz val="9"/>
      <name val="Times New Roman CYR"/>
      <charset val="204"/>
    </font>
    <font>
      <sz val="14"/>
      <color indexed="8"/>
      <name val="Times New Roman"/>
      <family val="1"/>
      <charset val="204"/>
    </font>
    <font>
      <sz val="19"/>
      <color indexed="8"/>
      <name val="Times New Roman"/>
      <family val="1"/>
      <charset val="204"/>
    </font>
    <font>
      <b/>
      <sz val="24"/>
      <name val="Times New Roman"/>
      <family val="1"/>
      <charset val="204"/>
    </font>
    <font>
      <sz val="24"/>
      <name val="Times New Roman"/>
      <family val="1"/>
      <charset val="204"/>
    </font>
    <font>
      <sz val="20"/>
      <name val="Arial Cyr"/>
      <charset val="204"/>
    </font>
    <font>
      <sz val="22"/>
      <name val="Arial Cyr"/>
      <charset val="204"/>
    </font>
    <font>
      <sz val="22"/>
      <color rgb="FFFF0000"/>
      <name val="Arial Cyr"/>
      <charset val="204"/>
    </font>
    <font>
      <sz val="15"/>
      <name val="Arial Cyr"/>
      <charset val="204"/>
    </font>
    <font>
      <i/>
      <sz val="14"/>
      <color rgb="FFFF0000"/>
      <name val="Times New Roman Cyr"/>
      <family val="1"/>
      <charset val="204"/>
    </font>
    <font>
      <i/>
      <sz val="14"/>
      <name val="Times New Roman Cyr"/>
      <family val="1"/>
      <charset val="204"/>
    </font>
    <font>
      <i/>
      <sz val="14"/>
      <name val="Times New Roman"/>
      <family val="1"/>
    </font>
    <font>
      <i/>
      <sz val="14"/>
      <color rgb="FFFF0000"/>
      <name val="Times New Roman"/>
      <family val="1"/>
    </font>
    <font>
      <i/>
      <sz val="14"/>
      <color rgb="FFFF0000"/>
      <name val="Times New Roman"/>
      <family val="1"/>
      <charset val="204"/>
    </font>
    <font>
      <b/>
      <sz val="13"/>
      <name val="Times New Roman Cyr"/>
      <charset val="204"/>
    </font>
    <font>
      <b/>
      <sz val="13"/>
      <name val="Times New Roman Cyr"/>
      <family val="1"/>
      <charset val="204"/>
    </font>
    <font>
      <sz val="13"/>
      <name val="Times New Roman CYR"/>
      <charset val="204"/>
    </font>
    <font>
      <sz val="13"/>
      <name val="Times New Roman"/>
      <family val="1"/>
    </font>
    <font>
      <sz val="13"/>
      <name val="Times New Roman Cyr"/>
      <family val="1"/>
      <charset val="204"/>
    </font>
    <font>
      <sz val="13"/>
      <color rgb="FFFF0000"/>
      <name val="Times New Roman"/>
      <family val="1"/>
    </font>
    <font>
      <i/>
      <sz val="13"/>
      <color rgb="FFFF0000"/>
      <name val="Times New Roman Cyr"/>
      <family val="1"/>
      <charset val="204"/>
    </font>
    <font>
      <b/>
      <sz val="13"/>
      <name val="Times New Roman"/>
      <family val="1"/>
      <charset val="204"/>
    </font>
    <font>
      <i/>
      <sz val="13"/>
      <name val="Times New Roman Cyr"/>
      <family val="1"/>
      <charset val="204"/>
    </font>
    <font>
      <i/>
      <sz val="13"/>
      <name val="Times New Roman"/>
      <family val="1"/>
    </font>
    <font>
      <b/>
      <sz val="13"/>
      <name val="Times New Roman"/>
      <family val="1"/>
    </font>
    <font>
      <b/>
      <i/>
      <sz val="13"/>
      <name val="Times New Roman"/>
      <family val="1"/>
    </font>
    <font>
      <i/>
      <sz val="13"/>
      <color rgb="FFFF0000"/>
      <name val="Times New Roman"/>
      <family val="1"/>
      <charset val="204"/>
    </font>
    <font>
      <i/>
      <sz val="13"/>
      <color rgb="FFFF0000"/>
      <name val="Times New Roman CYR"/>
      <charset val="204"/>
    </font>
    <font>
      <i/>
      <sz val="13"/>
      <color rgb="FFFF0000"/>
      <name val="Times New Roman"/>
      <family val="1"/>
    </font>
    <font>
      <sz val="13"/>
      <color rgb="FFFF0000"/>
      <name val="Times New Roman Cyr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64"/>
      </top>
      <bottom style="hair">
        <color indexed="8"/>
      </bottom>
      <diagonal/>
    </border>
    <border>
      <left style="thin">
        <color indexed="64"/>
      </left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/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auto="1"/>
      </left>
      <right style="thin">
        <color indexed="64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auto="1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indexed="64"/>
      </bottom>
      <diagonal/>
    </border>
    <border>
      <left/>
      <right style="hair">
        <color auto="1"/>
      </right>
      <top style="hair">
        <color auto="1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auto="1"/>
      </top>
      <bottom style="hair">
        <color auto="1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8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1" fillId="0" borderId="0"/>
    <xf numFmtId="0" fontId="2" fillId="0" borderId="0"/>
    <xf numFmtId="0" fontId="2" fillId="0" borderId="0"/>
    <xf numFmtId="0" fontId="1" fillId="0" borderId="0"/>
    <xf numFmtId="0" fontId="27" fillId="0" borderId="0"/>
  </cellStyleXfs>
  <cellXfs count="653">
    <xf numFmtId="0" fontId="0" fillId="0" borderId="0" xfId="0"/>
    <xf numFmtId="49" fontId="0" fillId="0" borderId="0" xfId="0" applyNumberFormat="1" applyBorder="1" applyAlignment="1" applyProtection="1">
      <alignment vertical="top"/>
      <protection locked="0"/>
    </xf>
    <xf numFmtId="0" fontId="4" fillId="0" borderId="0" xfId="0" applyFont="1"/>
    <xf numFmtId="0" fontId="9" fillId="0" borderId="0" xfId="0" applyFont="1"/>
    <xf numFmtId="49" fontId="0" fillId="0" borderId="0" xfId="0" applyNumberFormat="1" applyAlignment="1" applyProtection="1">
      <alignment vertical="top"/>
      <protection locked="0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49" fontId="5" fillId="0" borderId="0" xfId="0" applyNumberFormat="1" applyFont="1" applyAlignment="1">
      <alignment horizontal="center" vertical="center"/>
    </xf>
    <xf numFmtId="49" fontId="0" fillId="0" borderId="0" xfId="0" applyNumberFormat="1" applyBorder="1" applyAlignment="1" applyProtection="1">
      <alignment horizontal="center" vertical="top"/>
      <protection locked="0"/>
    </xf>
    <xf numFmtId="0" fontId="4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6" fillId="0" borderId="0" xfId="0" applyFont="1" applyBorder="1" applyAlignment="1">
      <alignment horizontal="center"/>
    </xf>
    <xf numFmtId="0" fontId="0" fillId="0" borderId="0" xfId="0" applyFont="1"/>
    <xf numFmtId="3" fontId="9" fillId="0" borderId="0" xfId="0" applyNumberFormat="1" applyFont="1" applyFill="1"/>
    <xf numFmtId="49" fontId="0" fillId="0" borderId="0" xfId="0" applyNumberFormat="1" applyAlignment="1" applyProtection="1">
      <alignment vertical="top" wrapText="1"/>
      <protection locked="0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0" xfId="0" applyFont="1" applyBorder="1"/>
    <xf numFmtId="0" fontId="18" fillId="0" borderId="0" xfId="0" applyFont="1"/>
    <xf numFmtId="0" fontId="18" fillId="0" borderId="0" xfId="0" applyFont="1" applyFill="1"/>
    <xf numFmtId="0" fontId="5" fillId="0" borderId="0" xfId="0" applyFont="1"/>
    <xf numFmtId="0" fontId="5" fillId="0" borderId="0" xfId="0" applyFont="1" applyBorder="1" applyAlignment="1">
      <alignment horizontal="center"/>
    </xf>
    <xf numFmtId="0" fontId="5" fillId="0" borderId="0" xfId="0" applyFont="1" applyAlignment="1">
      <alignment horizontal="left" vertical="center"/>
    </xf>
    <xf numFmtId="0" fontId="21" fillId="0" borderId="0" xfId="0" applyFont="1"/>
    <xf numFmtId="0" fontId="9" fillId="0" borderId="0" xfId="0" applyFont="1" applyFill="1"/>
    <xf numFmtId="49" fontId="2" fillId="0" borderId="0" xfId="0" applyNumberFormat="1" applyFont="1" applyBorder="1"/>
    <xf numFmtId="0" fontId="8" fillId="0" borderId="0" xfId="0" applyFont="1"/>
    <xf numFmtId="0" fontId="8" fillId="0" borderId="0" xfId="0" applyFont="1" applyBorder="1" applyAlignment="1">
      <alignment horizontal="center"/>
    </xf>
    <xf numFmtId="49" fontId="2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49" fontId="2" fillId="0" borderId="0" xfId="0" applyNumberFormat="1" applyFont="1"/>
    <xf numFmtId="0" fontId="6" fillId="0" borderId="0" xfId="0" applyFont="1" applyBorder="1" applyAlignment="1">
      <alignment horizontal="right"/>
    </xf>
    <xf numFmtId="49" fontId="23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Font="1" applyFill="1" applyBorder="1"/>
    <xf numFmtId="0" fontId="15" fillId="0" borderId="0" xfId="0" applyFont="1"/>
    <xf numFmtId="49" fontId="14" fillId="0" borderId="0" xfId="0" applyNumberFormat="1" applyFont="1" applyAlignment="1">
      <alignment horizontal="center" vertical="center"/>
    </xf>
    <xf numFmtId="49" fontId="15" fillId="0" borderId="0" xfId="0" applyNumberFormat="1" applyFont="1" applyAlignment="1" applyProtection="1">
      <alignment vertical="top" wrapText="1"/>
      <protection locked="0"/>
    </xf>
    <xf numFmtId="3" fontId="25" fillId="0" borderId="0" xfId="0" applyNumberFormat="1" applyFont="1" applyAlignment="1" applyProtection="1">
      <alignment horizontal="center" vertical="top"/>
      <protection locked="0"/>
    </xf>
    <xf numFmtId="3" fontId="2" fillId="0" borderId="0" xfId="0" applyNumberFormat="1" applyFont="1"/>
    <xf numFmtId="3" fontId="5" fillId="0" borderId="0" xfId="0" applyNumberFormat="1" applyFont="1"/>
    <xf numFmtId="3" fontId="4" fillId="0" borderId="0" xfId="0" applyNumberFormat="1" applyFont="1"/>
    <xf numFmtId="3" fontId="0" fillId="0" borderId="0" xfId="0" applyNumberFormat="1"/>
    <xf numFmtId="3" fontId="8" fillId="0" borderId="0" xfId="0" applyNumberFormat="1" applyFont="1"/>
    <xf numFmtId="49" fontId="14" fillId="0" borderId="10" xfId="25" applyNumberFormat="1" applyFont="1" applyFill="1" applyBorder="1" applyAlignment="1">
      <alignment horizontal="center" wrapText="1"/>
    </xf>
    <xf numFmtId="1" fontId="2" fillId="0" borderId="0" xfId="25" applyNumberFormat="1" applyFont="1" applyFill="1" applyBorder="1" applyAlignment="1">
      <alignment horizontal="center" vertical="top" wrapText="1"/>
    </xf>
    <xf numFmtId="0" fontId="11" fillId="0" borderId="0" xfId="0" applyFont="1"/>
    <xf numFmtId="0" fontId="32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" fillId="0" borderId="0" xfId="0" applyFont="1"/>
    <xf numFmtId="0" fontId="33" fillId="0" borderId="0" xfId="0" applyFont="1" applyAlignment="1">
      <alignment horizontal="left"/>
    </xf>
    <xf numFmtId="0" fontId="34" fillId="0" borderId="0" xfId="0" applyFont="1" applyAlignment="1">
      <alignment horizontal="center"/>
    </xf>
    <xf numFmtId="0" fontId="33" fillId="0" borderId="0" xfId="0" applyFont="1" applyAlignment="1">
      <alignment horizontal="center"/>
    </xf>
    <xf numFmtId="0" fontId="0" fillId="0" borderId="0" xfId="0" applyFont="1" applyAlignment="1">
      <alignment horizontal="left"/>
    </xf>
    <xf numFmtId="0" fontId="33" fillId="0" borderId="0" xfId="0" applyFont="1"/>
    <xf numFmtId="0" fontId="35" fillId="0" borderId="0" xfId="0" applyFont="1"/>
    <xf numFmtId="0" fontId="37" fillId="0" borderId="0" xfId="0" applyFont="1"/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38" fillId="0" borderId="0" xfId="0" applyFont="1"/>
    <xf numFmtId="49" fontId="40" fillId="0" borderId="1" xfId="0" applyNumberFormat="1" applyFont="1" applyFill="1" applyBorder="1" applyAlignment="1">
      <alignment horizontal="center" wrapText="1"/>
    </xf>
    <xf numFmtId="0" fontId="26" fillId="0" borderId="1" xfId="0" applyFont="1" applyFill="1" applyBorder="1" applyAlignment="1">
      <alignment wrapText="1"/>
    </xf>
    <xf numFmtId="3" fontId="26" fillId="0" borderId="1" xfId="0" applyNumberFormat="1" applyFont="1" applyBorder="1" applyAlignment="1">
      <alignment horizontal="center" wrapText="1"/>
    </xf>
    <xf numFmtId="49" fontId="41" fillId="0" borderId="1" xfId="0" applyNumberFormat="1" applyFont="1" applyFill="1" applyBorder="1" applyAlignment="1">
      <alignment horizontal="center" wrapText="1"/>
    </xf>
    <xf numFmtId="49" fontId="41" fillId="0" borderId="1" xfId="0" applyNumberFormat="1" applyFont="1" applyFill="1" applyBorder="1" applyAlignment="1" applyProtection="1">
      <alignment horizontal="left" wrapText="1"/>
      <protection locked="0"/>
    </xf>
    <xf numFmtId="0" fontId="41" fillId="0" borderId="1" xfId="0" applyFont="1" applyBorder="1" applyAlignment="1">
      <alignment wrapText="1"/>
    </xf>
    <xf numFmtId="0" fontId="41" fillId="0" borderId="1" xfId="0" applyFont="1" applyBorder="1" applyAlignment="1">
      <alignment horizontal="center" wrapText="1"/>
    </xf>
    <xf numFmtId="3" fontId="41" fillId="0" borderId="1" xfId="0" applyNumberFormat="1" applyFont="1" applyBorder="1" applyAlignment="1">
      <alignment horizontal="center" wrapText="1"/>
    </xf>
    <xf numFmtId="3" fontId="41" fillId="0" borderId="4" xfId="0" applyNumberFormat="1" applyFont="1" applyBorder="1" applyAlignment="1">
      <alignment horizontal="center"/>
    </xf>
    <xf numFmtId="3" fontId="41" fillId="0" borderId="1" xfId="0" applyNumberFormat="1" applyFont="1" applyBorder="1" applyAlignment="1">
      <alignment horizontal="center"/>
    </xf>
    <xf numFmtId="3" fontId="32" fillId="0" borderId="1" xfId="0" applyNumberFormat="1" applyFont="1" applyBorder="1"/>
    <xf numFmtId="0" fontId="32" fillId="0" borderId="0" xfId="0" applyFont="1"/>
    <xf numFmtId="3" fontId="26" fillId="0" borderId="1" xfId="0" applyNumberFormat="1" applyFont="1" applyFill="1" applyBorder="1" applyAlignment="1">
      <alignment horizontal="center" wrapText="1"/>
    </xf>
    <xf numFmtId="0" fontId="26" fillId="0" borderId="0" xfId="0" applyFont="1"/>
    <xf numFmtId="3" fontId="44" fillId="0" borderId="1" xfId="0" applyNumberFormat="1" applyFont="1" applyFill="1" applyBorder="1" applyAlignment="1">
      <alignment horizontal="center" wrapText="1"/>
    </xf>
    <xf numFmtId="0" fontId="46" fillId="0" borderId="0" xfId="0" applyFont="1"/>
    <xf numFmtId="4" fontId="47" fillId="0" borderId="0" xfId="0" applyNumberFormat="1" applyFont="1"/>
    <xf numFmtId="49" fontId="48" fillId="0" borderId="1" xfId="0" applyNumberFormat="1" applyFont="1" applyBorder="1" applyAlignment="1">
      <alignment horizontal="center" wrapText="1"/>
    </xf>
    <xf numFmtId="49" fontId="49" fillId="0" borderId="1" xfId="0" applyNumberFormat="1" applyFont="1" applyBorder="1" applyAlignment="1" applyProtection="1">
      <alignment horizontal="left" wrapText="1"/>
      <protection locked="0"/>
    </xf>
    <xf numFmtId="0" fontId="41" fillId="0" borderId="1" xfId="0" applyFont="1" applyFill="1" applyBorder="1" applyAlignment="1">
      <alignment wrapText="1"/>
    </xf>
    <xf numFmtId="3" fontId="41" fillId="0" borderId="1" xfId="0" applyNumberFormat="1" applyFont="1" applyFill="1" applyBorder="1" applyAlignment="1">
      <alignment horizontal="center"/>
    </xf>
    <xf numFmtId="3" fontId="44" fillId="0" borderId="1" xfId="0" applyNumberFormat="1" applyFont="1" applyFill="1" applyBorder="1" applyAlignment="1">
      <alignment horizontal="center"/>
    </xf>
    <xf numFmtId="49" fontId="49" fillId="0" borderId="1" xfId="0" applyNumberFormat="1" applyFont="1" applyFill="1" applyBorder="1" applyAlignment="1">
      <alignment horizontal="center" wrapText="1"/>
    </xf>
    <xf numFmtId="49" fontId="50" fillId="0" borderId="1" xfId="0" applyNumberFormat="1" applyFont="1" applyBorder="1" applyAlignment="1">
      <alignment horizontal="left" wrapText="1"/>
    </xf>
    <xf numFmtId="0" fontId="41" fillId="0" borderId="1" xfId="0" applyFont="1" applyFill="1" applyBorder="1" applyAlignment="1">
      <alignment horizontal="center" wrapText="1"/>
    </xf>
    <xf numFmtId="4" fontId="41" fillId="0" borderId="1" xfId="0" applyNumberFormat="1" applyFont="1" applyBorder="1" applyAlignment="1">
      <alignment horizontal="center" wrapText="1"/>
    </xf>
    <xf numFmtId="4" fontId="41" fillId="0" borderId="1" xfId="0" applyNumberFormat="1" applyFont="1" applyBorder="1" applyAlignment="1">
      <alignment horizontal="center"/>
    </xf>
    <xf numFmtId="49" fontId="48" fillId="0" borderId="1" xfId="0" applyNumberFormat="1" applyFont="1" applyFill="1" applyBorder="1" applyAlignment="1">
      <alignment horizontal="center" wrapText="1"/>
    </xf>
    <xf numFmtId="0" fontId="41" fillId="0" borderId="0" xfId="0" applyFont="1" applyAlignment="1">
      <alignment wrapText="1"/>
    </xf>
    <xf numFmtId="49" fontId="41" fillId="0" borderId="1" xfId="0" applyNumberFormat="1" applyFont="1" applyBorder="1" applyAlignment="1">
      <alignment horizontal="center" wrapText="1"/>
    </xf>
    <xf numFmtId="49" fontId="36" fillId="6" borderId="1" xfId="0" applyNumberFormat="1" applyFont="1" applyFill="1" applyBorder="1" applyAlignment="1">
      <alignment horizontal="center"/>
    </xf>
    <xf numFmtId="0" fontId="36" fillId="6" borderId="1" xfId="0" applyFont="1" applyFill="1" applyBorder="1" applyAlignment="1">
      <alignment horizontal="center" wrapText="1"/>
    </xf>
    <xf numFmtId="3" fontId="36" fillId="6" borderId="1" xfId="0" applyNumberFormat="1" applyFont="1" applyFill="1" applyBorder="1" applyAlignment="1">
      <alignment horizontal="center"/>
    </xf>
    <xf numFmtId="0" fontId="35" fillId="0" borderId="0" xfId="0" applyFont="1" applyAlignment="1">
      <alignment horizontal="center" vertical="center"/>
    </xf>
    <xf numFmtId="4" fontId="36" fillId="6" borderId="1" xfId="0" applyNumberFormat="1" applyFont="1" applyFill="1" applyBorder="1" applyAlignment="1">
      <alignment horizontal="center"/>
    </xf>
    <xf numFmtId="0" fontId="49" fillId="0" borderId="0" xfId="0" applyFont="1"/>
    <xf numFmtId="0" fontId="49" fillId="0" borderId="0" xfId="0" applyFont="1" applyAlignment="1">
      <alignment horizontal="center"/>
    </xf>
    <xf numFmtId="4" fontId="43" fillId="0" borderId="0" xfId="0" applyNumberFormat="1" applyFont="1" applyAlignment="1"/>
    <xf numFmtId="0" fontId="51" fillId="0" borderId="0" xfId="0" applyFont="1"/>
    <xf numFmtId="0" fontId="51" fillId="0" borderId="0" xfId="0" applyFont="1" applyAlignment="1">
      <alignment horizontal="center"/>
    </xf>
    <xf numFmtId="0" fontId="42" fillId="0" borderId="0" xfId="0" applyFont="1"/>
    <xf numFmtId="0" fontId="52" fillId="0" borderId="0" xfId="0" applyFont="1"/>
    <xf numFmtId="0" fontId="46" fillId="0" borderId="0" xfId="0" applyFont="1" applyAlignment="1">
      <alignment horizontal="center"/>
    </xf>
    <xf numFmtId="0" fontId="52" fillId="0" borderId="0" xfId="0" applyFont="1" applyAlignment="1">
      <alignment horizontal="center"/>
    </xf>
    <xf numFmtId="3" fontId="44" fillId="4" borderId="1" xfId="0" applyNumberFormat="1" applyFont="1" applyFill="1" applyBorder="1" applyAlignment="1">
      <alignment horizontal="center"/>
    </xf>
    <xf numFmtId="49" fontId="41" fillId="0" borderId="1" xfId="0" applyNumberFormat="1" applyFont="1" applyBorder="1" applyAlignment="1">
      <alignment horizontal="left" wrapText="1"/>
    </xf>
    <xf numFmtId="0" fontId="32" fillId="0" borderId="0" xfId="0" applyFont="1" applyFill="1"/>
    <xf numFmtId="3" fontId="21" fillId="0" borderId="0" xfId="0" applyNumberFormat="1" applyFont="1" applyFill="1"/>
    <xf numFmtId="49" fontId="41" fillId="3" borderId="1" xfId="0" applyNumberFormat="1" applyFont="1" applyFill="1" applyBorder="1" applyAlignment="1">
      <alignment horizontal="left" wrapText="1"/>
    </xf>
    <xf numFmtId="3" fontId="41" fillId="0" borderId="1" xfId="0" applyNumberFormat="1" applyFont="1" applyFill="1" applyBorder="1" applyAlignment="1">
      <alignment horizontal="center" wrapText="1"/>
    </xf>
    <xf numFmtId="49" fontId="49" fillId="3" borderId="1" xfId="0" applyNumberFormat="1" applyFont="1" applyFill="1" applyBorder="1" applyAlignment="1">
      <alignment horizontal="center" wrapText="1"/>
    </xf>
    <xf numFmtId="49" fontId="49" fillId="3" borderId="1" xfId="0" applyNumberFormat="1" applyFont="1" applyFill="1" applyBorder="1" applyAlignment="1">
      <alignment horizontal="left" wrapText="1"/>
    </xf>
    <xf numFmtId="49" fontId="48" fillId="0" borderId="1" xfId="0" applyNumberFormat="1" applyFont="1" applyFill="1" applyBorder="1" applyAlignment="1" applyProtection="1">
      <alignment horizontal="left" wrapText="1"/>
      <protection locked="0"/>
    </xf>
    <xf numFmtId="49" fontId="53" fillId="4" borderId="1" xfId="0" applyNumberFormat="1" applyFont="1" applyFill="1" applyBorder="1" applyAlignment="1">
      <alignment horizontal="center" wrapText="1"/>
    </xf>
    <xf numFmtId="0" fontId="41" fillId="0" borderId="1" xfId="0" applyFont="1" applyBorder="1" applyAlignment="1">
      <alignment horizontal="left" wrapText="1"/>
    </xf>
    <xf numFmtId="0" fontId="46" fillId="0" borderId="0" xfId="0" applyFont="1" applyBorder="1"/>
    <xf numFmtId="49" fontId="41" fillId="0" borderId="1" xfId="0" applyNumberFormat="1" applyFont="1" applyBorder="1" applyAlignment="1">
      <alignment horizontal="center"/>
    </xf>
    <xf numFmtId="0" fontId="41" fillId="0" borderId="0" xfId="0" applyFont="1"/>
    <xf numFmtId="0" fontId="54" fillId="0" borderId="0" xfId="0" applyFont="1"/>
    <xf numFmtId="0" fontId="55" fillId="0" borderId="0" xfId="0" applyFont="1"/>
    <xf numFmtId="49" fontId="49" fillId="0" borderId="1" xfId="0" applyNumberFormat="1" applyFont="1" applyBorder="1" applyAlignment="1">
      <alignment horizontal="center"/>
    </xf>
    <xf numFmtId="49" fontId="49" fillId="0" borderId="1" xfId="0" applyNumberFormat="1" applyFont="1" applyBorder="1" applyAlignment="1">
      <alignment horizontal="left" wrapText="1"/>
    </xf>
    <xf numFmtId="49" fontId="41" fillId="0" borderId="3" xfId="0" applyNumberFormat="1" applyFont="1" applyBorder="1" applyAlignment="1">
      <alignment horizontal="center"/>
    </xf>
    <xf numFmtId="49" fontId="48" fillId="0" borderId="3" xfId="0" applyNumberFormat="1" applyFont="1" applyBorder="1" applyAlignment="1">
      <alignment horizontal="center" wrapText="1"/>
    </xf>
    <xf numFmtId="49" fontId="53" fillId="4" borderId="1" xfId="0" applyNumberFormat="1" applyFont="1" applyFill="1" applyBorder="1" applyAlignment="1">
      <alignment horizontal="center" vertical="center" wrapText="1"/>
    </xf>
    <xf numFmtId="49" fontId="56" fillId="4" borderId="1" xfId="0" applyNumberFormat="1" applyFont="1" applyFill="1" applyBorder="1" applyAlignment="1" applyProtection="1">
      <alignment horizontal="left" wrapText="1"/>
      <protection locked="0"/>
    </xf>
    <xf numFmtId="0" fontId="41" fillId="4" borderId="1" xfId="0" applyFont="1" applyFill="1" applyBorder="1" applyAlignment="1">
      <alignment wrapText="1"/>
    </xf>
    <xf numFmtId="0" fontId="41" fillId="4" borderId="1" xfId="0" applyFont="1" applyFill="1" applyBorder="1" applyAlignment="1">
      <alignment horizontal="center" wrapText="1"/>
    </xf>
    <xf numFmtId="3" fontId="44" fillId="4" borderId="1" xfId="0" applyNumberFormat="1" applyFont="1" applyFill="1" applyBorder="1" applyAlignment="1">
      <alignment horizontal="center" wrapText="1"/>
    </xf>
    <xf numFmtId="49" fontId="49" fillId="0" borderId="6" xfId="0" applyNumberFormat="1" applyFont="1" applyFill="1" applyBorder="1" applyAlignment="1">
      <alignment horizontal="center" wrapText="1"/>
    </xf>
    <xf numFmtId="49" fontId="48" fillId="0" borderId="6" xfId="0" applyNumberFormat="1" applyFont="1" applyFill="1" applyBorder="1" applyAlignment="1">
      <alignment horizontal="center" wrapText="1"/>
    </xf>
    <xf numFmtId="0" fontId="41" fillId="0" borderId="1" xfId="0" applyFont="1" applyFill="1" applyBorder="1" applyAlignment="1">
      <alignment horizontal="left" wrapText="1"/>
    </xf>
    <xf numFmtId="0" fontId="57" fillId="0" borderId="0" xfId="0" applyFont="1" applyFill="1"/>
    <xf numFmtId="3" fontId="47" fillId="0" borderId="0" xfId="0" applyNumberFormat="1" applyFont="1" applyFill="1"/>
    <xf numFmtId="0" fontId="58" fillId="0" borderId="0" xfId="0" applyFont="1"/>
    <xf numFmtId="49" fontId="41" fillId="0" borderId="4" xfId="0" applyNumberFormat="1" applyFont="1" applyBorder="1" applyAlignment="1">
      <alignment horizontal="left" wrapText="1"/>
    </xf>
    <xf numFmtId="49" fontId="59" fillId="0" borderId="1" xfId="0" applyNumberFormat="1" applyFont="1" applyBorder="1" applyAlignment="1">
      <alignment horizontal="center" wrapText="1"/>
    </xf>
    <xf numFmtId="49" fontId="59" fillId="0" borderId="1" xfId="0" applyNumberFormat="1" applyFont="1" applyFill="1" applyBorder="1" applyAlignment="1">
      <alignment horizontal="center" wrapText="1"/>
    </xf>
    <xf numFmtId="0" fontId="60" fillId="0" borderId="1" xfId="0" applyFont="1" applyBorder="1" applyAlignment="1">
      <alignment wrapText="1"/>
    </xf>
    <xf numFmtId="49" fontId="26" fillId="0" borderId="1" xfId="0" applyNumberFormat="1" applyFont="1" applyBorder="1" applyAlignment="1">
      <alignment horizontal="left" wrapText="1"/>
    </xf>
    <xf numFmtId="0" fontId="26" fillId="0" borderId="1" xfId="0" applyFont="1" applyBorder="1" applyAlignment="1">
      <alignment wrapText="1"/>
    </xf>
    <xf numFmtId="3" fontId="26" fillId="0" borderId="1" xfId="0" applyNumberFormat="1" applyFont="1" applyFill="1" applyBorder="1" applyAlignment="1">
      <alignment horizontal="center"/>
    </xf>
    <xf numFmtId="0" fontId="11" fillId="0" borderId="0" xfId="0" applyFont="1" applyFill="1"/>
    <xf numFmtId="3" fontId="15" fillId="0" borderId="0" xfId="0" applyNumberFormat="1" applyFont="1" applyFill="1"/>
    <xf numFmtId="0" fontId="26" fillId="0" borderId="1" xfId="0" applyFont="1" applyBorder="1" applyAlignment="1">
      <alignment horizontal="center" wrapText="1"/>
    </xf>
    <xf numFmtId="3" fontId="26" fillId="0" borderId="1" xfId="0" applyNumberFormat="1" applyFont="1" applyBorder="1" applyAlignment="1">
      <alignment horizontal="center"/>
    </xf>
    <xf numFmtId="49" fontId="26" fillId="0" borderId="1" xfId="0" applyNumberFormat="1" applyFont="1" applyFill="1" applyBorder="1" applyAlignment="1">
      <alignment horizontal="center" wrapText="1"/>
    </xf>
    <xf numFmtId="49" fontId="26" fillId="3" borderId="1" xfId="0" applyNumberFormat="1" applyFont="1" applyFill="1" applyBorder="1" applyAlignment="1">
      <alignment horizontal="left" wrapText="1"/>
    </xf>
    <xf numFmtId="49" fontId="42" fillId="0" borderId="1" xfId="0" applyNumberFormat="1" applyFont="1" applyFill="1" applyBorder="1" applyAlignment="1">
      <alignment horizontal="center" wrapText="1"/>
    </xf>
    <xf numFmtId="49" fontId="42" fillId="3" borderId="1" xfId="0" applyNumberFormat="1" applyFont="1" applyFill="1" applyBorder="1" applyAlignment="1">
      <alignment horizontal="center" wrapText="1"/>
    </xf>
    <xf numFmtId="49" fontId="42" fillId="3" borderId="1" xfId="0" applyNumberFormat="1" applyFont="1" applyFill="1" applyBorder="1" applyAlignment="1">
      <alignment horizontal="left" wrapText="1"/>
    </xf>
    <xf numFmtId="49" fontId="40" fillId="0" borderId="1" xfId="0" applyNumberFormat="1" applyFont="1" applyFill="1" applyBorder="1" applyAlignment="1" applyProtection="1">
      <alignment horizontal="left" wrapText="1"/>
      <protection locked="0"/>
    </xf>
    <xf numFmtId="0" fontId="64" fillId="0" borderId="0" xfId="0" applyFont="1"/>
    <xf numFmtId="49" fontId="36" fillId="4" borderId="1" xfId="0" applyNumberFormat="1" applyFont="1" applyFill="1" applyBorder="1" applyAlignment="1">
      <alignment horizontal="center" wrapText="1"/>
    </xf>
    <xf numFmtId="49" fontId="36" fillId="4" borderId="1" xfId="1" applyNumberFormat="1" applyFont="1" applyFill="1" applyBorder="1" applyAlignment="1" applyProtection="1">
      <alignment horizontal="left" wrapText="1"/>
      <protection locked="0"/>
    </xf>
    <xf numFmtId="0" fontId="36" fillId="4" borderId="1" xfId="0" applyFont="1" applyFill="1" applyBorder="1" applyAlignment="1"/>
    <xf numFmtId="0" fontId="36" fillId="4" borderId="1" xfId="0" applyFont="1" applyFill="1" applyBorder="1" applyAlignment="1">
      <alignment horizontal="center"/>
    </xf>
    <xf numFmtId="3" fontId="36" fillId="4" borderId="1" xfId="0" applyNumberFormat="1" applyFont="1" applyFill="1" applyBorder="1" applyAlignment="1">
      <alignment horizontal="center"/>
    </xf>
    <xf numFmtId="3" fontId="39" fillId="0" borderId="0" xfId="0" applyNumberFormat="1" applyFont="1"/>
    <xf numFmtId="3" fontId="36" fillId="0" borderId="0" xfId="0" applyNumberFormat="1" applyFont="1"/>
    <xf numFmtId="0" fontId="65" fillId="0" borderId="0" xfId="0" applyFont="1"/>
    <xf numFmtId="0" fontId="66" fillId="0" borderId="0" xfId="0" applyFont="1"/>
    <xf numFmtId="0" fontId="68" fillId="0" borderId="0" xfId="0" applyFont="1" applyBorder="1" applyAlignment="1">
      <alignment horizontal="left"/>
    </xf>
    <xf numFmtId="0" fontId="69" fillId="0" borderId="0" xfId="0" applyFont="1" applyAlignment="1"/>
    <xf numFmtId="0" fontId="67" fillId="0" borderId="0" xfId="0" applyFont="1" applyAlignment="1"/>
    <xf numFmtId="0" fontId="71" fillId="0" borderId="0" xfId="0" applyFont="1" applyBorder="1" applyAlignment="1">
      <alignment horizontal="center"/>
    </xf>
    <xf numFmtId="49" fontId="71" fillId="0" borderId="0" xfId="0" applyNumberFormat="1" applyFont="1" applyBorder="1" applyAlignment="1" applyProtection="1">
      <alignment vertical="top"/>
      <protection locked="0"/>
    </xf>
    <xf numFmtId="0" fontId="71" fillId="0" borderId="0" xfId="0" applyFont="1" applyBorder="1"/>
    <xf numFmtId="0" fontId="72" fillId="0" borderId="0" xfId="0" applyFont="1" applyBorder="1"/>
    <xf numFmtId="0" fontId="73" fillId="0" borderId="1" xfId="0" applyFont="1" applyBorder="1" applyAlignment="1">
      <alignment horizontal="center" vertical="center" wrapText="1"/>
    </xf>
    <xf numFmtId="0" fontId="73" fillId="0" borderId="2" xfId="0" applyFont="1" applyBorder="1" applyAlignment="1">
      <alignment horizontal="center" vertical="center" wrapText="1"/>
    </xf>
    <xf numFmtId="0" fontId="71" fillId="0" borderId="4" xfId="0" applyFont="1" applyBorder="1" applyAlignment="1">
      <alignment horizontal="center" vertical="center" wrapText="1"/>
    </xf>
    <xf numFmtId="49" fontId="71" fillId="0" borderId="11" xfId="0" applyNumberFormat="1" applyFont="1" applyBorder="1" applyAlignment="1" applyProtection="1">
      <alignment horizontal="center" vertical="center" wrapText="1"/>
      <protection locked="0"/>
    </xf>
    <xf numFmtId="0" fontId="71" fillId="0" borderId="1" xfId="0" applyFont="1" applyBorder="1" applyAlignment="1">
      <alignment horizontal="center" vertical="center" wrapText="1"/>
    </xf>
    <xf numFmtId="0" fontId="71" fillId="0" borderId="11" xfId="0" applyFont="1" applyBorder="1" applyAlignment="1">
      <alignment horizontal="center" vertical="center" wrapText="1"/>
    </xf>
    <xf numFmtId="0" fontId="29" fillId="0" borderId="12" xfId="0" applyFont="1" applyBorder="1" applyAlignment="1">
      <alignment horizontal="right" wrapText="1"/>
    </xf>
    <xf numFmtId="49" fontId="74" fillId="0" borderId="13" xfId="0" applyNumberFormat="1" applyFont="1" applyBorder="1" applyAlignment="1" applyProtection="1">
      <alignment horizontal="left" wrapText="1"/>
      <protection locked="0"/>
    </xf>
    <xf numFmtId="3" fontId="73" fillId="0" borderId="14" xfId="0" applyNumberFormat="1" applyFont="1" applyBorder="1" applyAlignment="1" applyProtection="1">
      <alignment wrapText="1"/>
      <protection locked="0"/>
    </xf>
    <xf numFmtId="3" fontId="73" fillId="0" borderId="13" xfId="0" applyNumberFormat="1" applyFont="1" applyBorder="1" applyAlignment="1">
      <alignment wrapText="1"/>
    </xf>
    <xf numFmtId="3" fontId="73" fillId="0" borderId="13" xfId="0" applyNumberFormat="1" applyFont="1" applyBorder="1" applyAlignment="1">
      <alignment horizontal="right" wrapText="1"/>
    </xf>
    <xf numFmtId="3" fontId="73" fillId="0" borderId="15" xfId="0" applyNumberFormat="1" applyFont="1" applyBorder="1" applyAlignment="1">
      <alignment horizontal="right" wrapText="1"/>
    </xf>
    <xf numFmtId="0" fontId="29" fillId="0" borderId="16" xfId="0" applyFont="1" applyBorder="1" applyAlignment="1">
      <alignment horizontal="right" wrapText="1"/>
    </xf>
    <xf numFmtId="49" fontId="74" fillId="0" borderId="14" xfId="0" applyNumberFormat="1" applyFont="1" applyBorder="1" applyAlignment="1" applyProtection="1">
      <alignment horizontal="left" wrapText="1"/>
      <protection locked="0"/>
    </xf>
    <xf numFmtId="3" fontId="73" fillId="0" borderId="14" xfId="0" applyNumberFormat="1" applyFont="1" applyBorder="1" applyAlignment="1">
      <alignment wrapText="1"/>
    </xf>
    <xf numFmtId="4" fontId="67" fillId="0" borderId="14" xfId="0" applyNumberFormat="1" applyFont="1" applyBorder="1" applyAlignment="1">
      <alignment horizontal="center" wrapText="1"/>
    </xf>
    <xf numFmtId="4" fontId="67" fillId="0" borderId="17" xfId="0" applyNumberFormat="1" applyFont="1" applyBorder="1" applyAlignment="1">
      <alignment horizontal="center" wrapText="1"/>
    </xf>
    <xf numFmtId="0" fontId="30" fillId="0" borderId="16" xfId="0" applyFont="1" applyBorder="1" applyAlignment="1">
      <alignment horizontal="right" wrapText="1"/>
    </xf>
    <xf numFmtId="0" fontId="66" fillId="0" borderId="14" xfId="0" applyFont="1" applyBorder="1" applyAlignment="1">
      <alignment horizontal="left" wrapText="1"/>
    </xf>
    <xf numFmtId="3" fontId="67" fillId="0" borderId="14" xfId="0" applyNumberFormat="1" applyFont="1" applyBorder="1" applyAlignment="1">
      <alignment horizontal="right" wrapText="1"/>
    </xf>
    <xf numFmtId="0" fontId="28" fillId="0" borderId="16" xfId="0" applyFont="1" applyBorder="1" applyAlignment="1">
      <alignment horizontal="right" wrapText="1"/>
    </xf>
    <xf numFmtId="0" fontId="75" fillId="0" borderId="14" xfId="0" applyFont="1" applyBorder="1"/>
    <xf numFmtId="3" fontId="73" fillId="0" borderId="14" xfId="0" applyNumberFormat="1" applyFont="1" applyBorder="1" applyAlignment="1">
      <alignment horizontal="right" wrapText="1"/>
    </xf>
    <xf numFmtId="0" fontId="69" fillId="0" borderId="16" xfId="0" applyFont="1" applyBorder="1" applyAlignment="1">
      <alignment horizontal="right" wrapText="1"/>
    </xf>
    <xf numFmtId="0" fontId="66" fillId="0" borderId="18" xfId="0" applyFont="1" applyBorder="1" applyAlignment="1">
      <alignment wrapText="1"/>
    </xf>
    <xf numFmtId="0" fontId="76" fillId="0" borderId="14" xfId="0" applyFont="1" applyBorder="1" applyAlignment="1">
      <alignment wrapText="1"/>
    </xf>
    <xf numFmtId="0" fontId="75" fillId="0" borderId="18" xfId="0" applyFont="1" applyBorder="1" applyAlignment="1">
      <alignment wrapText="1"/>
    </xf>
    <xf numFmtId="0" fontId="75" fillId="0" borderId="14" xfId="0" applyFont="1" applyBorder="1" applyAlignment="1">
      <alignment horizontal="left" wrapText="1"/>
    </xf>
    <xf numFmtId="3" fontId="73" fillId="0" borderId="14" xfId="0" applyNumberFormat="1" applyFont="1" applyBorder="1" applyAlignment="1" applyProtection="1">
      <alignment horizontal="right" wrapText="1"/>
      <protection locked="0"/>
    </xf>
    <xf numFmtId="3" fontId="67" fillId="0" borderId="17" xfId="0" applyNumberFormat="1" applyFont="1" applyBorder="1" applyAlignment="1">
      <alignment horizontal="center" wrapText="1"/>
    </xf>
    <xf numFmtId="0" fontId="77" fillId="0" borderId="0" xfId="0" applyFont="1" applyBorder="1" applyAlignment="1">
      <alignment wrapText="1"/>
    </xf>
    <xf numFmtId="3" fontId="11" fillId="0" borderId="0" xfId="0" applyNumberFormat="1" applyFont="1"/>
    <xf numFmtId="0" fontId="77" fillId="0" borderId="14" xfId="0" applyFont="1" applyBorder="1" applyAlignment="1">
      <alignment wrapText="1"/>
    </xf>
    <xf numFmtId="3" fontId="73" fillId="0" borderId="17" xfId="0" applyNumberFormat="1" applyFont="1" applyBorder="1" applyAlignment="1">
      <alignment horizontal="right" wrapText="1"/>
    </xf>
    <xf numFmtId="0" fontId="75" fillId="0" borderId="14" xfId="0" applyFont="1" applyFill="1" applyBorder="1" applyAlignment="1" applyProtection="1">
      <alignment horizontal="left" wrapText="1"/>
    </xf>
    <xf numFmtId="0" fontId="66" fillId="0" borderId="19" xfId="0" applyNumberFormat="1" applyFont="1" applyBorder="1" applyAlignment="1">
      <alignment horizontal="left" wrapText="1"/>
    </xf>
    <xf numFmtId="3" fontId="67" fillId="0" borderId="17" xfId="0" applyNumberFormat="1" applyFont="1" applyBorder="1" applyAlignment="1">
      <alignment horizontal="right" wrapText="1"/>
    </xf>
    <xf numFmtId="3" fontId="78" fillId="0" borderId="0" xfId="0" applyNumberFormat="1" applyFont="1"/>
    <xf numFmtId="0" fontId="66" fillId="0" borderId="20" xfId="0" applyNumberFormat="1" applyFont="1" applyBorder="1" applyAlignment="1">
      <alignment horizontal="left" wrapText="1"/>
    </xf>
    <xf numFmtId="0" fontId="78" fillId="0" borderId="0" xfId="0" applyFont="1"/>
    <xf numFmtId="0" fontId="30" fillId="0" borderId="21" xfId="0" applyFont="1" applyBorder="1" applyAlignment="1">
      <alignment horizontal="right" wrapText="1"/>
    </xf>
    <xf numFmtId="49" fontId="31" fillId="0" borderId="14" xfId="0" applyNumberFormat="1" applyFont="1" applyBorder="1" applyAlignment="1" applyProtection="1">
      <alignment horizontal="left" wrapText="1"/>
      <protection locked="0"/>
    </xf>
    <xf numFmtId="3" fontId="67" fillId="0" borderId="14" xfId="0" applyNumberFormat="1" applyFont="1" applyBorder="1" applyAlignment="1">
      <alignment horizontal="center" wrapText="1"/>
    </xf>
    <xf numFmtId="0" fontId="28" fillId="0" borderId="22" xfId="0" applyFont="1" applyBorder="1" applyAlignment="1">
      <alignment horizontal="right" wrapText="1"/>
    </xf>
    <xf numFmtId="0" fontId="75" fillId="0" borderId="23" xfId="0" applyFont="1" applyBorder="1" applyAlignment="1">
      <alignment horizontal="left" wrapText="1"/>
    </xf>
    <xf numFmtId="0" fontId="69" fillId="0" borderId="24" xfId="0" applyFont="1" applyBorder="1" applyAlignment="1">
      <alignment horizontal="right" wrapText="1"/>
    </xf>
    <xf numFmtId="0" fontId="66" fillId="0" borderId="25" xfId="0" applyFont="1" applyBorder="1" applyAlignment="1">
      <alignment horizontal="left" wrapText="1"/>
    </xf>
    <xf numFmtId="0" fontId="69" fillId="0" borderId="26" xfId="0" applyFont="1" applyBorder="1" applyAlignment="1">
      <alignment horizontal="right" wrapText="1"/>
    </xf>
    <xf numFmtId="0" fontId="66" fillId="0" borderId="27" xfId="0" applyFont="1" applyBorder="1" applyAlignment="1">
      <alignment horizontal="left" wrapText="1"/>
    </xf>
    <xf numFmtId="0" fontId="66" fillId="0" borderId="14" xfId="0" applyFont="1" applyBorder="1" applyAlignment="1">
      <alignment horizontal="left"/>
    </xf>
    <xf numFmtId="0" fontId="75" fillId="0" borderId="14" xfId="0" applyFont="1" applyBorder="1" applyAlignment="1">
      <alignment horizontal="left"/>
    </xf>
    <xf numFmtId="0" fontId="66" fillId="0" borderId="9" xfId="0" applyFont="1" applyBorder="1" applyAlignment="1">
      <alignment horizontal="left" wrapText="1"/>
    </xf>
    <xf numFmtId="3" fontId="67" fillId="0" borderId="14" xfId="0" applyNumberFormat="1" applyFont="1" applyBorder="1" applyAlignment="1">
      <alignment wrapText="1"/>
    </xf>
    <xf numFmtId="49" fontId="66" fillId="0" borderId="14" xfId="0" applyNumberFormat="1" applyFont="1" applyBorder="1" applyAlignment="1">
      <alignment horizontal="left" wrapText="1"/>
    </xf>
    <xf numFmtId="49" fontId="79" fillId="0" borderId="14" xfId="0" applyNumberFormat="1" applyFont="1" applyBorder="1" applyAlignment="1" applyProtection="1">
      <alignment horizontal="left" wrapText="1"/>
      <protection locked="0"/>
    </xf>
    <xf numFmtId="0" fontId="77" fillId="0" borderId="0" xfId="0" applyFont="1"/>
    <xf numFmtId="0" fontId="11" fillId="0" borderId="0" xfId="0" applyFont="1" applyAlignment="1">
      <alignment wrapText="1"/>
    </xf>
    <xf numFmtId="3" fontId="73" fillId="0" borderId="14" xfId="0" applyNumberFormat="1" applyFont="1" applyBorder="1" applyAlignment="1">
      <alignment horizontal="center" wrapText="1"/>
    </xf>
    <xf numFmtId="3" fontId="73" fillId="0" borderId="17" xfId="0" applyNumberFormat="1" applyFont="1" applyBorder="1" applyAlignment="1">
      <alignment horizontal="center" wrapText="1"/>
    </xf>
    <xf numFmtId="0" fontId="66" fillId="0" borderId="0" xfId="0" applyFont="1" applyBorder="1" applyAlignment="1">
      <alignment wrapText="1"/>
    </xf>
    <xf numFmtId="0" fontId="66" fillId="0" borderId="14" xfId="0" applyFont="1" applyBorder="1" applyAlignment="1">
      <alignment wrapText="1"/>
    </xf>
    <xf numFmtId="0" fontId="75" fillId="0" borderId="0" xfId="0" applyFont="1" applyBorder="1" applyAlignment="1">
      <alignment horizontal="left" wrapText="1"/>
    </xf>
    <xf numFmtId="49" fontId="31" fillId="0" borderId="28" xfId="0" applyNumberFormat="1" applyFont="1" applyBorder="1" applyAlignment="1" applyProtection="1">
      <alignment horizontal="left" wrapText="1"/>
      <protection locked="0"/>
    </xf>
    <xf numFmtId="0" fontId="77" fillId="0" borderId="0" xfId="0" applyFont="1" applyAlignment="1">
      <alignment wrapText="1"/>
    </xf>
    <xf numFmtId="0" fontId="67" fillId="0" borderId="14" xfId="0" applyFont="1" applyBorder="1" applyAlignment="1">
      <alignment horizontal="center" wrapText="1"/>
    </xf>
    <xf numFmtId="3" fontId="67" fillId="0" borderId="14" xfId="0" applyNumberFormat="1" applyFont="1" applyFill="1" applyBorder="1" applyAlignment="1">
      <alignment horizontal="right" wrapText="1"/>
    </xf>
    <xf numFmtId="3" fontId="67" fillId="0" borderId="17" xfId="0" applyNumberFormat="1" applyFont="1" applyFill="1" applyBorder="1" applyAlignment="1">
      <alignment horizontal="center" wrapText="1"/>
    </xf>
    <xf numFmtId="0" fontId="67" fillId="0" borderId="14" xfId="0" applyFont="1" applyBorder="1" applyAlignment="1">
      <alignment horizontal="right" wrapText="1"/>
    </xf>
    <xf numFmtId="0" fontId="80" fillId="0" borderId="14" xfId="0" applyFont="1" applyBorder="1"/>
    <xf numFmtId="0" fontId="75" fillId="0" borderId="14" xfId="0" applyFont="1" applyBorder="1" applyAlignment="1">
      <alignment wrapText="1"/>
    </xf>
    <xf numFmtId="0" fontId="73" fillId="0" borderId="14" xfId="0" applyFont="1" applyBorder="1" applyAlignment="1">
      <alignment horizontal="right" wrapText="1"/>
    </xf>
    <xf numFmtId="0" fontId="66" fillId="0" borderId="9" xfId="0" applyFont="1" applyBorder="1"/>
    <xf numFmtId="3" fontId="81" fillId="0" borderId="0" xfId="0" applyNumberFormat="1" applyFont="1" applyBorder="1" applyAlignment="1">
      <alignment horizontal="justify" wrapText="1"/>
    </xf>
    <xf numFmtId="0" fontId="83" fillId="0" borderId="0" xfId="0" applyFont="1" applyBorder="1" applyAlignment="1">
      <alignment horizontal="left"/>
    </xf>
    <xf numFmtId="0" fontId="74" fillId="0" borderId="0" xfId="0" applyFont="1" applyBorder="1" applyAlignment="1">
      <alignment horizontal="left" wrapText="1"/>
    </xf>
    <xf numFmtId="0" fontId="79" fillId="0" borderId="0" xfId="0" applyFont="1" applyBorder="1" applyAlignment="1">
      <alignment horizontal="justify" wrapText="1"/>
    </xf>
    <xf numFmtId="3" fontId="79" fillId="0" borderId="0" xfId="0" applyNumberFormat="1" applyFont="1" applyBorder="1" applyAlignment="1">
      <alignment horizontal="right" wrapText="1"/>
    </xf>
    <xf numFmtId="3" fontId="84" fillId="0" borderId="0" xfId="0" applyNumberFormat="1" applyFont="1" applyBorder="1" applyAlignment="1">
      <alignment horizontal="right" wrapText="1"/>
    </xf>
    <xf numFmtId="0" fontId="65" fillId="0" borderId="0" xfId="0" applyFont="1" applyBorder="1" applyAlignment="1">
      <alignment horizontal="center"/>
    </xf>
    <xf numFmtId="0" fontId="65" fillId="0" borderId="0" xfId="0" applyNumberFormat="1" applyFont="1" applyBorder="1" applyAlignment="1" applyProtection="1">
      <alignment horizontal="left" vertical="center" wrapText="1"/>
    </xf>
    <xf numFmtId="164" fontId="72" fillId="0" borderId="0" xfId="0" applyNumberFormat="1" applyFont="1" applyBorder="1" applyAlignment="1">
      <alignment horizontal="right" wrapText="1"/>
    </xf>
    <xf numFmtId="0" fontId="72" fillId="0" borderId="0" xfId="0" applyFont="1" applyFill="1" applyBorder="1" applyAlignment="1">
      <alignment horizontal="center" vertical="top" wrapText="1"/>
    </xf>
    <xf numFmtId="49" fontId="84" fillId="0" borderId="0" xfId="0" applyNumberFormat="1" applyFont="1" applyFill="1" applyBorder="1" applyAlignment="1" applyProtection="1">
      <alignment wrapText="1"/>
      <protection locked="0"/>
    </xf>
    <xf numFmtId="164" fontId="84" fillId="0" borderId="0" xfId="0" applyNumberFormat="1" applyFont="1" applyFill="1" applyBorder="1" applyAlignment="1">
      <alignment horizontal="right" wrapText="1"/>
    </xf>
    <xf numFmtId="0" fontId="86" fillId="0" borderId="0" xfId="0" applyFont="1"/>
    <xf numFmtId="0" fontId="72" fillId="0" borderId="0" xfId="0" applyFont="1" applyBorder="1" applyAlignment="1" applyProtection="1">
      <alignment horizontal="center" vertical="top" wrapText="1"/>
    </xf>
    <xf numFmtId="0" fontId="72" fillId="0" borderId="0" xfId="0" applyFont="1" applyBorder="1" applyAlignment="1" applyProtection="1">
      <alignment vertical="top" wrapText="1"/>
    </xf>
    <xf numFmtId="0" fontId="26" fillId="0" borderId="0" xfId="0" applyFont="1" applyAlignment="1"/>
    <xf numFmtId="0" fontId="2" fillId="0" borderId="0" xfId="0" applyFont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/>
    <xf numFmtId="0" fontId="89" fillId="0" borderId="41" xfId="0" applyFont="1" applyBorder="1" applyAlignment="1">
      <alignment horizontal="center" vertical="center"/>
    </xf>
    <xf numFmtId="0" fontId="89" fillId="0" borderId="17" xfId="0" applyFont="1" applyBorder="1" applyAlignment="1">
      <alignment horizontal="center" vertical="center"/>
    </xf>
    <xf numFmtId="0" fontId="90" fillId="0" borderId="41" xfId="0" applyFont="1" applyBorder="1" applyAlignment="1">
      <alignment horizontal="right"/>
    </xf>
    <xf numFmtId="3" fontId="41" fillId="0" borderId="17" xfId="0" applyNumberFormat="1" applyFont="1" applyBorder="1" applyAlignment="1">
      <alignment horizontal="right"/>
    </xf>
    <xf numFmtId="0" fontId="92" fillId="0" borderId="0" xfId="0" applyFont="1"/>
    <xf numFmtId="3" fontId="41" fillId="0" borderId="17" xfId="0" applyNumberFormat="1" applyFont="1" applyBorder="1"/>
    <xf numFmtId="0" fontId="90" fillId="0" borderId="32" xfId="0" applyFont="1" applyBorder="1" applyAlignment="1">
      <alignment horizontal="right"/>
    </xf>
    <xf numFmtId="0" fontId="69" fillId="0" borderId="36" xfId="0" applyFont="1" applyBorder="1" applyAlignment="1">
      <alignment horizontal="center"/>
    </xf>
    <xf numFmtId="3" fontId="41" fillId="0" borderId="38" xfId="0" applyNumberFormat="1" applyFont="1" applyBorder="1"/>
    <xf numFmtId="0" fontId="69" fillId="0" borderId="0" xfId="0" applyFont="1" applyBorder="1" applyAlignment="1">
      <alignment horizontal="center"/>
    </xf>
    <xf numFmtId="0" fontId="26" fillId="0" borderId="0" xfId="0" applyFont="1" applyBorder="1"/>
    <xf numFmtId="0" fontId="2" fillId="0" borderId="0" xfId="0" applyFont="1" applyBorder="1"/>
    <xf numFmtId="0" fontId="12" fillId="0" borderId="52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53" xfId="0" applyFont="1" applyBorder="1" applyAlignment="1">
      <alignment horizontal="center" vertical="center"/>
    </xf>
    <xf numFmtId="49" fontId="93" fillId="0" borderId="52" xfId="0" applyNumberFormat="1" applyFont="1" applyBorder="1" applyAlignment="1">
      <alignment horizontal="center"/>
    </xf>
    <xf numFmtId="49" fontId="93" fillId="0" borderId="14" xfId="0" applyNumberFormat="1" applyFont="1" applyBorder="1" applyAlignment="1">
      <alignment horizontal="center"/>
    </xf>
    <xf numFmtId="49" fontId="26" fillId="3" borderId="14" xfId="0" applyNumberFormat="1" applyFont="1" applyFill="1" applyBorder="1" applyAlignment="1">
      <alignment horizontal="left" wrapText="1"/>
    </xf>
    <xf numFmtId="3" fontId="93" fillId="0" borderId="53" xfId="0" applyNumberFormat="1" applyFont="1" applyBorder="1" applyAlignment="1">
      <alignment horizontal="center"/>
    </xf>
    <xf numFmtId="49" fontId="26" fillId="0" borderId="52" xfId="0" applyNumberFormat="1" applyFont="1" applyBorder="1" applyAlignment="1">
      <alignment horizontal="center"/>
    </xf>
    <xf numFmtId="0" fontId="26" fillId="0" borderId="14" xfId="0" applyFont="1" applyBorder="1"/>
    <xf numFmtId="3" fontId="97" fillId="0" borderId="55" xfId="0" applyNumberFormat="1" applyFont="1" applyBorder="1" applyAlignment="1">
      <alignment horizontal="center"/>
    </xf>
    <xf numFmtId="49" fontId="95" fillId="0" borderId="54" xfId="0" applyNumberFormat="1" applyFont="1" applyBorder="1" applyAlignment="1">
      <alignment horizontal="center" wrapText="1"/>
    </xf>
    <xf numFmtId="0" fontId="96" fillId="0" borderId="28" xfId="0" applyFont="1" applyBorder="1" applyAlignment="1">
      <alignment horizontal="center" wrapText="1"/>
    </xf>
    <xf numFmtId="0" fontId="26" fillId="7" borderId="52" xfId="27" applyFont="1" applyFill="1" applyBorder="1" applyAlignment="1">
      <alignment horizontal="center" wrapText="1"/>
    </xf>
    <xf numFmtId="0" fontId="83" fillId="0" borderId="14" xfId="0" applyFont="1" applyBorder="1" applyAlignment="1">
      <alignment horizontal="center" wrapText="1"/>
    </xf>
    <xf numFmtId="0" fontId="26" fillId="7" borderId="14" xfId="27" applyFont="1" applyFill="1" applyBorder="1" applyAlignment="1">
      <alignment horizontal="left" wrapText="1"/>
    </xf>
    <xf numFmtId="3" fontId="97" fillId="0" borderId="53" xfId="0" applyNumberFormat="1" applyFont="1" applyBorder="1" applyAlignment="1">
      <alignment horizontal="center"/>
    </xf>
    <xf numFmtId="3" fontId="97" fillId="0" borderId="57" xfId="0" applyNumberFormat="1" applyFont="1" applyBorder="1" applyAlignment="1">
      <alignment horizontal="center"/>
    </xf>
    <xf numFmtId="49" fontId="26" fillId="0" borderId="58" xfId="0" applyNumberFormat="1" applyFont="1" applyBorder="1" applyAlignment="1">
      <alignment horizontal="center" wrapText="1"/>
    </xf>
    <xf numFmtId="0" fontId="26" fillId="0" borderId="14" xfId="0" applyFont="1" applyBorder="1" applyAlignment="1">
      <alignment wrapText="1"/>
    </xf>
    <xf numFmtId="3" fontId="93" fillId="0" borderId="53" xfId="0" applyNumberFormat="1" applyFont="1" applyBorder="1" applyAlignment="1">
      <alignment horizontal="center" vertical="center"/>
    </xf>
    <xf numFmtId="0" fontId="69" fillId="0" borderId="52" xfId="0" applyFont="1" applyBorder="1" applyAlignment="1">
      <alignment horizontal="center"/>
    </xf>
    <xf numFmtId="0" fontId="69" fillId="0" borderId="14" xfId="0" applyFont="1" applyBorder="1" applyAlignment="1">
      <alignment horizontal="center"/>
    </xf>
    <xf numFmtId="0" fontId="26" fillId="0" borderId="14" xfId="0" applyFont="1" applyBorder="1" applyAlignment="1">
      <alignment horizontal="left"/>
    </xf>
    <xf numFmtId="3" fontId="36" fillId="0" borderId="53" xfId="0" applyNumberFormat="1" applyFont="1" applyBorder="1" applyAlignment="1">
      <alignment horizontal="center" vertical="center"/>
    </xf>
    <xf numFmtId="3" fontId="26" fillId="0" borderId="53" xfId="0" applyNumberFormat="1" applyFont="1" applyBorder="1" applyAlignment="1">
      <alignment horizontal="center" vertical="center"/>
    </xf>
    <xf numFmtId="0" fontId="69" fillId="0" borderId="59" xfId="0" applyFont="1" applyBorder="1" applyAlignment="1">
      <alignment horizontal="center"/>
    </xf>
    <xf numFmtId="0" fontId="69" fillId="0" borderId="60" xfId="0" applyFont="1" applyBorder="1" applyAlignment="1">
      <alignment horizontal="center"/>
    </xf>
    <xf numFmtId="0" fontId="26" fillId="0" borderId="60" xfId="0" applyFont="1" applyBorder="1"/>
    <xf numFmtId="3" fontId="26" fillId="0" borderId="61" xfId="0" applyNumberFormat="1" applyFont="1" applyBorder="1" applyAlignment="1">
      <alignment horizontal="center" vertical="center"/>
    </xf>
    <xf numFmtId="0" fontId="82" fillId="0" borderId="0" xfId="0" applyFont="1"/>
    <xf numFmtId="49" fontId="41" fillId="0" borderId="46" xfId="0" applyNumberFormat="1" applyFont="1" applyBorder="1" applyAlignment="1">
      <alignment wrapText="1"/>
    </xf>
    <xf numFmtId="0" fontId="46" fillId="0" borderId="45" xfId="0" applyFont="1" applyBorder="1" applyAlignment="1">
      <alignment wrapText="1"/>
    </xf>
    <xf numFmtId="0" fontId="22" fillId="0" borderId="0" xfId="0" applyFont="1"/>
    <xf numFmtId="0" fontId="22" fillId="0" borderId="0" xfId="0" applyFont="1" applyFill="1"/>
    <xf numFmtId="0" fontId="99" fillId="0" borderId="0" xfId="0" applyFont="1"/>
    <xf numFmtId="0" fontId="99" fillId="0" borderId="0" xfId="0" applyFont="1" applyFill="1"/>
    <xf numFmtId="0" fontId="18" fillId="0" borderId="0" xfId="0" applyFont="1" applyBorder="1"/>
    <xf numFmtId="0" fontId="22" fillId="0" borderId="0" xfId="0" applyFont="1" applyBorder="1"/>
    <xf numFmtId="0" fontId="98" fillId="0" borderId="0" xfId="0" applyFont="1"/>
    <xf numFmtId="0" fontId="98" fillId="0" borderId="0" xfId="0" applyFont="1" applyFill="1"/>
    <xf numFmtId="0" fontId="22" fillId="0" borderId="0" xfId="0" applyFont="1" applyAlignment="1">
      <alignment horizontal="center"/>
    </xf>
    <xf numFmtId="0" fontId="22" fillId="0" borderId="0" xfId="0" applyFont="1" applyFill="1" applyAlignment="1">
      <alignment horizontal="center"/>
    </xf>
    <xf numFmtId="0" fontId="98" fillId="0" borderId="0" xfId="0" applyFont="1" applyFill="1" applyAlignment="1">
      <alignment horizontal="center"/>
    </xf>
    <xf numFmtId="0" fontId="18" fillId="0" borderId="3" xfId="0" applyFont="1" applyBorder="1" applyAlignment="1"/>
    <xf numFmtId="0" fontId="18" fillId="0" borderId="3" xfId="0" applyFont="1" applyBorder="1"/>
    <xf numFmtId="0" fontId="18" fillId="0" borderId="1" xfId="0" applyFont="1" applyBorder="1"/>
    <xf numFmtId="0" fontId="100" fillId="0" borderId="0" xfId="0" applyFont="1" applyFill="1"/>
    <xf numFmtId="0" fontId="100" fillId="5" borderId="0" xfId="0" applyFont="1" applyFill="1"/>
    <xf numFmtId="0" fontId="101" fillId="0" borderId="0" xfId="0" applyFont="1"/>
    <xf numFmtId="3" fontId="102" fillId="0" borderId="14" xfId="0" applyNumberFormat="1" applyFont="1" applyBorder="1" applyAlignment="1">
      <alignment horizontal="right" vertical="center" wrapText="1"/>
    </xf>
    <xf numFmtId="3" fontId="102" fillId="0" borderId="17" xfId="0" applyNumberFormat="1" applyFont="1" applyBorder="1" applyAlignment="1">
      <alignment horizontal="center" vertical="center" wrapText="1"/>
    </xf>
    <xf numFmtId="3" fontId="102" fillId="0" borderId="14" xfId="0" applyNumberFormat="1" applyFont="1" applyBorder="1" applyAlignment="1">
      <alignment horizontal="right" wrapText="1"/>
    </xf>
    <xf numFmtId="3" fontId="102" fillId="0" borderId="17" xfId="0" applyNumberFormat="1" applyFont="1" applyBorder="1" applyAlignment="1">
      <alignment horizontal="center" wrapText="1"/>
    </xf>
    <xf numFmtId="3" fontId="103" fillId="0" borderId="17" xfId="0" applyNumberFormat="1" applyFont="1" applyBorder="1" applyAlignment="1">
      <alignment horizontal="center" vertical="center" wrapText="1"/>
    </xf>
    <xf numFmtId="3" fontId="103" fillId="0" borderId="14" xfId="0" applyNumberFormat="1" applyFont="1" applyBorder="1" applyAlignment="1">
      <alignment wrapText="1"/>
    </xf>
    <xf numFmtId="3" fontId="103" fillId="0" borderId="17" xfId="0" applyNumberFormat="1" applyFont="1" applyBorder="1" applyAlignment="1">
      <alignment wrapText="1"/>
    </xf>
    <xf numFmtId="3" fontId="103" fillId="0" borderId="14" xfId="0" applyNumberFormat="1" applyFont="1" applyBorder="1" applyAlignment="1">
      <alignment horizontal="center" wrapText="1"/>
    </xf>
    <xf numFmtId="3" fontId="103" fillId="0" borderId="17" xfId="0" applyNumberFormat="1" applyFont="1" applyBorder="1" applyAlignment="1">
      <alignment horizontal="center" wrapText="1"/>
    </xf>
    <xf numFmtId="3" fontId="102" fillId="0" borderId="14" xfId="0" applyNumberFormat="1" applyFont="1" applyBorder="1" applyAlignment="1">
      <alignment horizontal="center" wrapText="1"/>
    </xf>
    <xf numFmtId="0" fontId="103" fillId="0" borderId="14" xfId="0" applyFont="1" applyBorder="1" applyAlignment="1">
      <alignment horizontal="center" wrapText="1"/>
    </xf>
    <xf numFmtId="0" fontId="103" fillId="0" borderId="17" xfId="0" applyFont="1" applyBorder="1" applyAlignment="1">
      <alignment horizontal="center" wrapText="1"/>
    </xf>
    <xf numFmtId="0" fontId="103" fillId="0" borderId="28" xfId="0" applyFont="1" applyBorder="1" applyAlignment="1">
      <alignment horizontal="center" wrapText="1"/>
    </xf>
    <xf numFmtId="0" fontId="103" fillId="0" borderId="31" xfId="0" applyFont="1" applyBorder="1" applyAlignment="1">
      <alignment horizontal="center" wrapText="1"/>
    </xf>
    <xf numFmtId="3" fontId="103" fillId="0" borderId="14" xfId="0" applyNumberFormat="1" applyFont="1" applyBorder="1" applyAlignment="1">
      <alignment horizontal="right" wrapText="1"/>
    </xf>
    <xf numFmtId="3" fontId="103" fillId="0" borderId="35" xfId="0" applyNumberFormat="1" applyFont="1" applyBorder="1" applyAlignment="1">
      <alignment horizontal="right" wrapText="1"/>
    </xf>
    <xf numFmtId="3" fontId="102" fillId="0" borderId="38" xfId="0" applyNumberFormat="1" applyFont="1" applyBorder="1" applyAlignment="1">
      <alignment horizontal="right" wrapText="1"/>
    </xf>
    <xf numFmtId="3" fontId="32" fillId="0" borderId="0" xfId="0" applyNumberFormat="1" applyFont="1"/>
    <xf numFmtId="0" fontId="26" fillId="0" borderId="7" xfId="0" applyFont="1" applyBorder="1" applyAlignment="1">
      <alignment horizontal="left" wrapText="1"/>
    </xf>
    <xf numFmtId="3" fontId="11" fillId="0" borderId="1" xfId="0" applyNumberFormat="1" applyFont="1" applyBorder="1"/>
    <xf numFmtId="49" fontId="41" fillId="3" borderId="1" xfId="0" applyNumberFormat="1" applyFont="1" applyFill="1" applyBorder="1" applyAlignment="1">
      <alignment horizontal="center" wrapText="1"/>
    </xf>
    <xf numFmtId="4" fontId="45" fillId="0" borderId="0" xfId="0" applyNumberFormat="1" applyFont="1"/>
    <xf numFmtId="49" fontId="26" fillId="0" borderId="7" xfId="0" applyNumberFormat="1" applyFont="1" applyBorder="1" applyAlignment="1">
      <alignment horizontal="left" wrapText="1"/>
    </xf>
    <xf numFmtId="0" fontId="9" fillId="0" borderId="0" xfId="0" applyFont="1" applyBorder="1"/>
    <xf numFmtId="0" fontId="10" fillId="0" borderId="0" xfId="0" applyFont="1"/>
    <xf numFmtId="0" fontId="10" fillId="0" borderId="0" xfId="0" applyFont="1" applyBorder="1"/>
    <xf numFmtId="0" fontId="10" fillId="0" borderId="0" xfId="0" applyFont="1" applyAlignment="1">
      <alignment horizontal="center"/>
    </xf>
    <xf numFmtId="0" fontId="10" fillId="0" borderId="0" xfId="0" applyFont="1" applyFill="1" applyAlignment="1">
      <alignment horizontal="center"/>
    </xf>
    <xf numFmtId="49" fontId="42" fillId="0" borderId="1" xfId="0" applyNumberFormat="1" applyFont="1" applyFill="1" applyBorder="1" applyAlignment="1">
      <alignment horizontal="left" wrapText="1"/>
    </xf>
    <xf numFmtId="0" fontId="26" fillId="0" borderId="1" xfId="0" applyFont="1" applyFill="1" applyBorder="1" applyAlignment="1">
      <alignment horizontal="center" wrapText="1"/>
    </xf>
    <xf numFmtId="3" fontId="36" fillId="0" borderId="1" xfId="0" applyNumberFormat="1" applyFont="1" applyFill="1" applyBorder="1" applyAlignment="1">
      <alignment horizontal="center" wrapText="1"/>
    </xf>
    <xf numFmtId="0" fontId="26" fillId="0" borderId="0" xfId="0" applyFont="1" applyFill="1"/>
    <xf numFmtId="4" fontId="39" fillId="0" borderId="0" xfId="0" applyNumberFormat="1" applyFont="1" applyFill="1"/>
    <xf numFmtId="49" fontId="26" fillId="0" borderId="1" xfId="0" applyNumberFormat="1" applyFont="1" applyBorder="1" applyAlignment="1">
      <alignment horizontal="center"/>
    </xf>
    <xf numFmtId="0" fontId="26" fillId="0" borderId="1" xfId="0" applyFont="1" applyBorder="1" applyAlignment="1">
      <alignment horizontal="left" wrapText="1"/>
    </xf>
    <xf numFmtId="3" fontId="39" fillId="0" borderId="0" xfId="0" applyNumberFormat="1" applyFont="1" applyFill="1"/>
    <xf numFmtId="0" fontId="10" fillId="0" borderId="0" xfId="0" applyFont="1" applyFill="1"/>
    <xf numFmtId="49" fontId="40" fillId="0" borderId="4" xfId="0" applyNumberFormat="1" applyFont="1" applyFill="1" applyBorder="1" applyAlignment="1">
      <alignment horizontal="center" wrapText="1"/>
    </xf>
    <xf numFmtId="49" fontId="40" fillId="0" borderId="8" xfId="0" applyNumberFormat="1" applyFont="1" applyFill="1" applyBorder="1" applyAlignment="1">
      <alignment horizontal="center" wrapText="1"/>
    </xf>
    <xf numFmtId="49" fontId="40" fillId="0" borderId="6" xfId="0" applyNumberFormat="1" applyFont="1" applyBorder="1" applyAlignment="1">
      <alignment horizontal="center" wrapText="1"/>
    </xf>
    <xf numFmtId="0" fontId="26" fillId="0" borderId="3" xfId="0" applyFont="1" applyBorder="1" applyAlignment="1">
      <alignment horizontal="left" wrapText="1"/>
    </xf>
    <xf numFmtId="0" fontId="104" fillId="0" borderId="0" xfId="0" applyFont="1"/>
    <xf numFmtId="0" fontId="105" fillId="0" borderId="0" xfId="0" applyFont="1"/>
    <xf numFmtId="0" fontId="10" fillId="0" borderId="0" xfId="0" applyFont="1" applyAlignment="1">
      <alignment horizontal="left"/>
    </xf>
    <xf numFmtId="0" fontId="10" fillId="0" borderId="0" xfId="0" applyFont="1" applyFill="1" applyAlignment="1">
      <alignment horizontal="left"/>
    </xf>
    <xf numFmtId="0" fontId="18" fillId="0" borderId="62" xfId="0" applyFont="1" applyBorder="1" applyAlignment="1"/>
    <xf numFmtId="0" fontId="18" fillId="0" borderId="63" xfId="0" applyFont="1" applyBorder="1"/>
    <xf numFmtId="0" fontId="18" fillId="0" borderId="0" xfId="0" applyFont="1" applyBorder="1" applyAlignment="1"/>
    <xf numFmtId="49" fontId="40" fillId="0" borderId="1" xfId="0" applyNumberFormat="1" applyFont="1" applyBorder="1" applyAlignment="1">
      <alignment horizontal="center" wrapText="1"/>
    </xf>
    <xf numFmtId="49" fontId="42" fillId="0" borderId="1" xfId="0" applyNumberFormat="1" applyFont="1" applyBorder="1" applyAlignment="1">
      <alignment horizontal="left" wrapText="1"/>
    </xf>
    <xf numFmtId="49" fontId="106" fillId="4" borderId="1" xfId="0" applyNumberFormat="1" applyFont="1" applyFill="1" applyBorder="1" applyAlignment="1">
      <alignment horizontal="center" wrapText="1"/>
    </xf>
    <xf numFmtId="49" fontId="40" fillId="4" borderId="1" xfId="0" applyNumberFormat="1" applyFont="1" applyFill="1" applyBorder="1" applyAlignment="1">
      <alignment horizontal="center" vertical="center" wrapText="1"/>
    </xf>
    <xf numFmtId="49" fontId="107" fillId="4" borderId="1" xfId="0" applyNumberFormat="1" applyFont="1" applyFill="1" applyBorder="1" applyAlignment="1" applyProtection="1">
      <alignment horizontal="left" wrapText="1"/>
      <protection locked="0"/>
    </xf>
    <xf numFmtId="0" fontId="26" fillId="4" borderId="1" xfId="0" applyFont="1" applyFill="1" applyBorder="1" applyAlignment="1">
      <alignment wrapText="1"/>
    </xf>
    <xf numFmtId="0" fontId="26" fillId="4" borderId="1" xfId="0" applyFont="1" applyFill="1" applyBorder="1" applyAlignment="1">
      <alignment horizontal="center" wrapText="1"/>
    </xf>
    <xf numFmtId="3" fontId="36" fillId="4" borderId="1" xfId="0" applyNumberFormat="1" applyFont="1" applyFill="1" applyBorder="1" applyAlignment="1">
      <alignment horizontal="center" wrapText="1"/>
    </xf>
    <xf numFmtId="4" fontId="39" fillId="0" borderId="0" xfId="0" applyNumberFormat="1" applyFont="1"/>
    <xf numFmtId="49" fontId="26" fillId="0" borderId="0" xfId="0" applyNumberFormat="1" applyFont="1" applyAlignment="1">
      <alignment horizontal="left" wrapText="1"/>
    </xf>
    <xf numFmtId="0" fontId="15" fillId="0" borderId="0" xfId="0" applyFont="1" applyBorder="1"/>
    <xf numFmtId="0" fontId="15" fillId="0" borderId="1" xfId="0" applyFont="1" applyBorder="1"/>
    <xf numFmtId="49" fontId="42" fillId="0" borderId="1" xfId="0" applyNumberFormat="1" applyFont="1" applyBorder="1" applyAlignment="1" applyProtection="1">
      <alignment horizontal="left" wrapText="1"/>
      <protection locked="0"/>
    </xf>
    <xf numFmtId="3" fontId="36" fillId="0" borderId="1" xfId="0" applyNumberFormat="1" applyFont="1" applyFill="1" applyBorder="1" applyAlignment="1">
      <alignment horizontal="center"/>
    </xf>
    <xf numFmtId="3" fontId="43" fillId="0" borderId="0" xfId="0" applyNumberFormat="1" applyFont="1"/>
    <xf numFmtId="49" fontId="26" fillId="0" borderId="1" xfId="0" applyNumberFormat="1" applyFont="1" applyBorder="1" applyAlignment="1">
      <alignment horizontal="center" wrapText="1"/>
    </xf>
    <xf numFmtId="49" fontId="26" fillId="0" borderId="1" xfId="0" applyNumberFormat="1" applyFont="1" applyFill="1" applyBorder="1" applyAlignment="1">
      <alignment horizontal="left" wrapText="1"/>
    </xf>
    <xf numFmtId="49" fontId="108" fillId="0" borderId="1" xfId="0" applyNumberFormat="1" applyFont="1" applyFill="1" applyBorder="1" applyAlignment="1">
      <alignment horizontal="left" wrapText="1"/>
    </xf>
    <xf numFmtId="49" fontId="108" fillId="0" borderId="1" xfId="0" applyNumberFormat="1" applyFont="1" applyBorder="1" applyAlignment="1">
      <alignment horizontal="left" wrapText="1"/>
    </xf>
    <xf numFmtId="49" fontId="42" fillId="0" borderId="6" xfId="0" applyNumberFormat="1" applyFont="1" applyFill="1" applyBorder="1" applyAlignment="1">
      <alignment horizontal="center" wrapText="1"/>
    </xf>
    <xf numFmtId="49" fontId="40" fillId="0" borderId="6" xfId="0" applyNumberFormat="1" applyFont="1" applyFill="1" applyBorder="1" applyAlignment="1">
      <alignment horizontal="center" wrapText="1"/>
    </xf>
    <xf numFmtId="49" fontId="106" fillId="4" borderId="1" xfId="0" applyNumberFormat="1" applyFont="1" applyFill="1" applyBorder="1" applyAlignment="1">
      <alignment horizontal="center" vertical="center" wrapText="1"/>
    </xf>
    <xf numFmtId="4" fontId="43" fillId="0" borderId="0" xfId="0" applyNumberFormat="1" applyFont="1"/>
    <xf numFmtId="0" fontId="26" fillId="0" borderId="4" xfId="0" applyFont="1" applyBorder="1" applyAlignment="1">
      <alignment horizontal="left" wrapText="1"/>
    </xf>
    <xf numFmtId="0" fontId="109" fillId="0" borderId="0" xfId="0" applyFont="1"/>
    <xf numFmtId="49" fontId="26" fillId="0" borderId="4" xfId="0" applyNumberFormat="1" applyFont="1" applyBorder="1" applyAlignment="1">
      <alignment horizontal="left" wrapText="1"/>
    </xf>
    <xf numFmtId="3" fontId="26" fillId="0" borderId="1" xfId="0" applyNumberFormat="1" applyFont="1" applyBorder="1"/>
    <xf numFmtId="0" fontId="20" fillId="0" borderId="0" xfId="0" applyFont="1"/>
    <xf numFmtId="0" fontId="110" fillId="0" borderId="0" xfId="0" applyFont="1" applyFill="1"/>
    <xf numFmtId="0" fontId="110" fillId="5" borderId="0" xfId="0" applyFont="1" applyFill="1"/>
    <xf numFmtId="0" fontId="110" fillId="0" borderId="0" xfId="0" applyFont="1"/>
    <xf numFmtId="49" fontId="36" fillId="4" borderId="1" xfId="0" applyNumberFormat="1" applyFont="1" applyFill="1" applyBorder="1" applyAlignment="1">
      <alignment horizontal="center"/>
    </xf>
    <xf numFmtId="49" fontId="106" fillId="4" borderId="1" xfId="0" applyNumberFormat="1" applyFont="1" applyFill="1" applyBorder="1" applyAlignment="1" applyProtection="1">
      <alignment horizontal="left" wrapText="1"/>
      <protection locked="0"/>
    </xf>
    <xf numFmtId="0" fontId="36" fillId="4" borderId="1" xfId="0" applyFont="1" applyFill="1" applyBorder="1" applyAlignment="1">
      <alignment horizontal="justify" wrapText="1"/>
    </xf>
    <xf numFmtId="0" fontId="36" fillId="4" borderId="1" xfId="0" applyFont="1" applyFill="1" applyBorder="1" applyAlignment="1">
      <alignment horizontal="center" wrapText="1"/>
    </xf>
    <xf numFmtId="49" fontId="111" fillId="2" borderId="1" xfId="0" applyNumberFormat="1" applyFont="1" applyFill="1" applyBorder="1" applyAlignment="1" applyProtection="1">
      <alignment horizontal="center" wrapText="1"/>
      <protection locked="0"/>
    </xf>
    <xf numFmtId="49" fontId="24" fillId="2" borderId="1" xfId="1" applyNumberFormat="1" applyFont="1" applyFill="1" applyBorder="1" applyAlignment="1" applyProtection="1">
      <alignment horizontal="center" wrapText="1"/>
      <protection locked="0"/>
    </xf>
    <xf numFmtId="3" fontId="24" fillId="2" borderId="1" xfId="0" applyNumberFormat="1" applyFont="1" applyFill="1" applyBorder="1" applyAlignment="1">
      <alignment horizontal="center" wrapText="1"/>
    </xf>
    <xf numFmtId="0" fontId="24" fillId="0" borderId="0" xfId="0" applyFont="1" applyAlignment="1">
      <alignment horizontal="center" vertical="center"/>
    </xf>
    <xf numFmtId="3" fontId="24" fillId="0" borderId="0" xfId="0" applyNumberFormat="1" applyFont="1" applyAlignment="1">
      <alignment horizontal="center"/>
    </xf>
    <xf numFmtId="3" fontId="103" fillId="0" borderId="28" xfId="0" applyNumberFormat="1" applyFont="1" applyBorder="1" applyAlignment="1">
      <alignment horizontal="right" wrapText="1"/>
    </xf>
    <xf numFmtId="49" fontId="70" fillId="0" borderId="0" xfId="0" applyNumberFormat="1" applyFont="1" applyBorder="1" applyAlignment="1" applyProtection="1">
      <alignment horizontal="center" vertical="top"/>
      <protection locked="0"/>
    </xf>
    <xf numFmtId="49" fontId="112" fillId="0" borderId="0" xfId="0" applyNumberFormat="1" applyFont="1" applyBorder="1" applyAlignment="1" applyProtection="1">
      <alignment horizontal="center" vertical="top"/>
      <protection locked="0"/>
    </xf>
    <xf numFmtId="49" fontId="30" fillId="0" borderId="0" xfId="0" applyNumberFormat="1" applyFont="1" applyBorder="1" applyAlignment="1" applyProtection="1">
      <alignment horizontal="center" vertical="top"/>
      <protection locked="0"/>
    </xf>
    <xf numFmtId="49" fontId="113" fillId="0" borderId="10" xfId="0" applyNumberFormat="1" applyFont="1" applyBorder="1" applyAlignment="1" applyProtection="1">
      <alignment horizontal="center" vertical="top"/>
      <protection locked="0"/>
    </xf>
    <xf numFmtId="0" fontId="30" fillId="0" borderId="41" xfId="0" applyFont="1" applyBorder="1" applyAlignment="1">
      <alignment horizontal="right" wrapText="1"/>
    </xf>
    <xf numFmtId="0" fontId="69" fillId="0" borderId="29" xfId="0" applyFont="1" applyBorder="1" applyAlignment="1">
      <alignment horizontal="right"/>
    </xf>
    <xf numFmtId="0" fontId="115" fillId="0" borderId="14" xfId="0" applyFont="1" applyBorder="1" applyAlignment="1">
      <alignment horizontal="left" wrapText="1"/>
    </xf>
    <xf numFmtId="0" fontId="115" fillId="0" borderId="14" xfId="0" applyFont="1" applyBorder="1" applyAlignment="1">
      <alignment horizontal="left" vertical="center" wrapText="1"/>
    </xf>
    <xf numFmtId="0" fontId="28" fillId="0" borderId="29" xfId="0" applyFont="1" applyBorder="1" applyAlignment="1">
      <alignment horizontal="right"/>
    </xf>
    <xf numFmtId="0" fontId="28" fillId="0" borderId="16" xfId="0" applyFont="1" applyBorder="1" applyAlignment="1">
      <alignment horizontal="right"/>
    </xf>
    <xf numFmtId="0" fontId="69" fillId="0" borderId="30" xfId="0" applyFont="1" applyBorder="1" applyAlignment="1">
      <alignment horizontal="right"/>
    </xf>
    <xf numFmtId="0" fontId="69" fillId="0" borderId="32" xfId="0" applyFont="1" applyBorder="1" applyAlignment="1">
      <alignment horizontal="right"/>
    </xf>
    <xf numFmtId="0" fontId="82" fillId="0" borderId="36" xfId="0" applyFont="1" applyBorder="1" applyAlignment="1">
      <alignment horizontal="left"/>
    </xf>
    <xf numFmtId="0" fontId="114" fillId="0" borderId="37" xfId="0" applyFont="1" applyBorder="1" applyAlignment="1">
      <alignment horizontal="left" wrapText="1"/>
    </xf>
    <xf numFmtId="49" fontId="75" fillId="0" borderId="14" xfId="0" applyNumberFormat="1" applyFont="1" applyBorder="1" applyAlignment="1" applyProtection="1">
      <alignment horizontal="left" wrapText="1"/>
      <protection locked="0"/>
    </xf>
    <xf numFmtId="0" fontId="66" fillId="0" borderId="14" xfId="0" applyFont="1" applyBorder="1" applyAlignment="1">
      <alignment horizontal="left" vertical="center" wrapText="1"/>
    </xf>
    <xf numFmtId="0" fontId="66" fillId="0" borderId="28" xfId="0" applyFont="1" applyBorder="1" applyAlignment="1">
      <alignment horizontal="left" wrapText="1"/>
    </xf>
    <xf numFmtId="0" fontId="66" fillId="0" borderId="35" xfId="0" applyFont="1" applyBorder="1" applyAlignment="1">
      <alignment horizontal="left" wrapText="1"/>
    </xf>
    <xf numFmtId="49" fontId="66" fillId="0" borderId="28" xfId="0" applyNumberFormat="1" applyFont="1" applyBorder="1" applyAlignment="1">
      <alignment horizontal="left" wrapText="1"/>
    </xf>
    <xf numFmtId="3" fontId="73" fillId="0" borderId="37" xfId="0" applyNumberFormat="1" applyFont="1" applyBorder="1" applyAlignment="1">
      <alignment horizontal="right" wrapText="1"/>
    </xf>
    <xf numFmtId="3" fontId="73" fillId="0" borderId="14" xfId="0" applyNumberFormat="1" applyFont="1" applyBorder="1" applyAlignment="1">
      <alignment horizontal="right" vertical="center" wrapText="1"/>
    </xf>
    <xf numFmtId="3" fontId="67" fillId="0" borderId="28" xfId="0" applyNumberFormat="1" applyFont="1" applyBorder="1" applyAlignment="1">
      <alignment horizontal="right" wrapText="1"/>
    </xf>
    <xf numFmtId="3" fontId="67" fillId="0" borderId="35" xfId="0" applyNumberFormat="1" applyFont="1" applyBorder="1" applyAlignment="1">
      <alignment horizontal="right" wrapText="1"/>
    </xf>
    <xf numFmtId="0" fontId="117" fillId="0" borderId="35" xfId="0" applyFont="1" applyBorder="1" applyAlignment="1">
      <alignment horizontal="right" wrapText="1"/>
    </xf>
    <xf numFmtId="0" fontId="93" fillId="0" borderId="41" xfId="0" applyFont="1" applyBorder="1" applyAlignment="1">
      <alignment horizontal="right"/>
    </xf>
    <xf numFmtId="0" fontId="93" fillId="0" borderId="32" xfId="0" applyFont="1" applyBorder="1" applyAlignment="1">
      <alignment horizontal="right"/>
    </xf>
    <xf numFmtId="0" fontId="26" fillId="0" borderId="41" xfId="0" applyFont="1" applyBorder="1" applyAlignment="1">
      <alignment horizontal="left"/>
    </xf>
    <xf numFmtId="0" fontId="83" fillId="0" borderId="17" xfId="0" applyFont="1" applyBorder="1" applyAlignment="1">
      <alignment horizontal="left"/>
    </xf>
    <xf numFmtId="0" fontId="119" fillId="0" borderId="17" xfId="0" applyFont="1" applyBorder="1" applyAlignment="1">
      <alignment horizontal="left"/>
    </xf>
    <xf numFmtId="3" fontId="26" fillId="0" borderId="17" xfId="0" applyNumberFormat="1" applyFont="1" applyBorder="1" applyAlignment="1">
      <alignment horizontal="right"/>
    </xf>
    <xf numFmtId="3" fontId="26" fillId="0" borderId="17" xfId="0" applyNumberFormat="1" applyFont="1" applyBorder="1"/>
    <xf numFmtId="0" fontId="69" fillId="0" borderId="41" xfId="0" applyFont="1" applyBorder="1" applyAlignment="1">
      <alignment horizontal="center"/>
    </xf>
    <xf numFmtId="49" fontId="106" fillId="4" borderId="1" xfId="1" applyNumberFormat="1" applyFont="1" applyFill="1" applyBorder="1" applyAlignment="1" applyProtection="1">
      <alignment horizontal="left" wrapText="1"/>
      <protection locked="0"/>
    </xf>
    <xf numFmtId="49" fontId="50" fillId="0" borderId="1" xfId="0" applyNumberFormat="1" applyFont="1" applyFill="1" applyBorder="1" applyAlignment="1">
      <alignment horizontal="center" wrapText="1"/>
    </xf>
    <xf numFmtId="49" fontId="41" fillId="0" borderId="3" xfId="0" applyNumberFormat="1" applyFont="1" applyFill="1" applyBorder="1" applyAlignment="1">
      <alignment horizontal="left" wrapText="1"/>
    </xf>
    <xf numFmtId="49" fontId="121" fillId="0" borderId="1" xfId="0" applyNumberFormat="1" applyFont="1" applyBorder="1" applyAlignment="1">
      <alignment horizontal="center" wrapText="1"/>
    </xf>
    <xf numFmtId="49" fontId="121" fillId="0" borderId="6" xfId="0" applyNumberFormat="1" applyFont="1" applyBorder="1" applyAlignment="1">
      <alignment horizontal="center" wrapText="1"/>
    </xf>
    <xf numFmtId="49" fontId="122" fillId="0" borderId="4" xfId="0" applyNumberFormat="1" applyFont="1" applyFill="1" applyBorder="1" applyAlignment="1">
      <alignment horizontal="left" wrapText="1"/>
    </xf>
    <xf numFmtId="0" fontId="95" fillId="0" borderId="1" xfId="0" applyFont="1" applyBorder="1" applyAlignment="1">
      <alignment horizontal="left" wrapText="1"/>
    </xf>
    <xf numFmtId="49" fontId="121" fillId="0" borderId="1" xfId="0" applyNumberFormat="1" applyFont="1" applyFill="1" applyBorder="1" applyAlignment="1">
      <alignment horizontal="center" wrapText="1"/>
    </xf>
    <xf numFmtId="49" fontId="121" fillId="0" borderId="6" xfId="0" applyNumberFormat="1" applyFont="1" applyFill="1" applyBorder="1" applyAlignment="1">
      <alignment horizontal="center" wrapText="1"/>
    </xf>
    <xf numFmtId="49" fontId="95" fillId="0" borderId="4" xfId="0" applyNumberFormat="1" applyFont="1" applyFill="1" applyBorder="1" applyAlignment="1">
      <alignment horizontal="left" wrapText="1"/>
    </xf>
    <xf numFmtId="49" fontId="42" fillId="0" borderId="4" xfId="0" applyNumberFormat="1" applyFont="1" applyBorder="1" applyAlignment="1" applyProtection="1">
      <alignment horizontal="left" wrapText="1"/>
      <protection locked="0"/>
    </xf>
    <xf numFmtId="49" fontId="122" fillId="0" borderId="1" xfId="0" applyNumberFormat="1" applyFont="1" applyFill="1" applyBorder="1" applyAlignment="1">
      <alignment horizontal="left" wrapText="1"/>
    </xf>
    <xf numFmtId="49" fontId="122" fillId="0" borderId="1" xfId="0" applyNumberFormat="1" applyFont="1" applyFill="1" applyBorder="1" applyAlignment="1" applyProtection="1">
      <alignment horizontal="left" wrapText="1"/>
      <protection locked="0"/>
    </xf>
    <xf numFmtId="0" fontId="95" fillId="0" borderId="9" xfId="0" applyFont="1" applyBorder="1" applyAlignment="1">
      <alignment horizontal="left" wrapText="1"/>
    </xf>
    <xf numFmtId="49" fontId="40" fillId="0" borderId="3" xfId="0" applyNumberFormat="1" applyFont="1" applyFill="1" applyBorder="1" applyAlignment="1">
      <alignment horizontal="center" wrapText="1"/>
    </xf>
    <xf numFmtId="49" fontId="120" fillId="0" borderId="1" xfId="0" applyNumberFormat="1" applyFont="1" applyFill="1" applyBorder="1" applyAlignment="1">
      <alignment horizontal="center" wrapText="1"/>
    </xf>
    <xf numFmtId="49" fontId="123" fillId="0" borderId="1" xfId="0" applyNumberFormat="1" applyFont="1" applyFill="1" applyBorder="1" applyAlignment="1">
      <alignment horizontal="left" wrapText="1"/>
    </xf>
    <xf numFmtId="0" fontId="26" fillId="0" borderId="6" xfId="0" applyFont="1" applyBorder="1" applyAlignment="1">
      <alignment horizontal="center" wrapText="1"/>
    </xf>
    <xf numFmtId="0" fontId="26" fillId="0" borderId="1" xfId="0" applyFont="1" applyBorder="1" applyAlignment="1">
      <alignment horizontal="justify" wrapText="1"/>
    </xf>
    <xf numFmtId="49" fontId="42" fillId="0" borderId="1" xfId="0" applyNumberFormat="1" applyFont="1" applyBorder="1" applyAlignment="1">
      <alignment horizontal="center"/>
    </xf>
    <xf numFmtId="49" fontId="48" fillId="0" borderId="6" xfId="0" applyNumberFormat="1" applyFont="1" applyBorder="1" applyAlignment="1">
      <alignment horizontal="center" wrapText="1"/>
    </xf>
    <xf numFmtId="49" fontId="120" fillId="0" borderId="1" xfId="0" applyNumberFormat="1" applyFont="1" applyBorder="1" applyAlignment="1">
      <alignment horizontal="center" wrapText="1"/>
    </xf>
    <xf numFmtId="0" fontId="124" fillId="0" borderId="1" xfId="0" applyFont="1" applyBorder="1" applyAlignment="1">
      <alignment wrapText="1"/>
    </xf>
    <xf numFmtId="0" fontId="41" fillId="0" borderId="1" xfId="0" applyFont="1" applyBorder="1" applyAlignment="1">
      <alignment vertical="top" wrapText="1"/>
    </xf>
    <xf numFmtId="0" fontId="26" fillId="0" borderId="0" xfId="0" applyFont="1" applyAlignment="1">
      <alignment wrapText="1"/>
    </xf>
    <xf numFmtId="49" fontId="40" fillId="0" borderId="4" xfId="0" applyNumberFormat="1" applyFont="1" applyBorder="1" applyAlignment="1">
      <alignment horizontal="center" wrapText="1"/>
    </xf>
    <xf numFmtId="3" fontId="125" fillId="4" borderId="1" xfId="0" applyNumberFormat="1" applyFont="1" applyFill="1" applyBorder="1" applyAlignment="1">
      <alignment horizontal="center" wrapText="1"/>
    </xf>
    <xf numFmtId="3" fontId="126" fillId="4" borderId="1" xfId="0" applyNumberFormat="1" applyFont="1" applyFill="1" applyBorder="1" applyAlignment="1">
      <alignment horizontal="center" wrapText="1"/>
    </xf>
    <xf numFmtId="3" fontId="93" fillId="0" borderId="1" xfId="0" applyNumberFormat="1" applyFont="1" applyFill="1" applyBorder="1" applyAlignment="1">
      <alignment horizontal="center" wrapText="1"/>
    </xf>
    <xf numFmtId="3" fontId="127" fillId="0" borderId="1" xfId="0" applyNumberFormat="1" applyFont="1" applyFill="1" applyBorder="1" applyAlignment="1">
      <alignment horizontal="center" wrapText="1"/>
    </xf>
    <xf numFmtId="3" fontId="126" fillId="0" borderId="1" xfId="0" applyNumberFormat="1" applyFont="1" applyFill="1" applyBorder="1" applyAlignment="1">
      <alignment horizontal="center" wrapText="1"/>
    </xf>
    <xf numFmtId="3" fontId="128" fillId="0" borderId="1" xfId="0" applyNumberFormat="1" applyFont="1" applyBorder="1" applyAlignment="1">
      <alignment horizontal="center" wrapText="1"/>
    </xf>
    <xf numFmtId="3" fontId="129" fillId="0" borderId="1" xfId="0" applyNumberFormat="1" applyFont="1" applyFill="1" applyBorder="1" applyAlignment="1">
      <alignment horizontal="center" wrapText="1"/>
    </xf>
    <xf numFmtId="3" fontId="128" fillId="0" borderId="1" xfId="0" applyNumberFormat="1" applyFont="1" applyFill="1" applyBorder="1" applyAlignment="1">
      <alignment horizontal="center" wrapText="1"/>
    </xf>
    <xf numFmtId="3" fontId="93" fillId="0" borderId="1" xfId="0" applyNumberFormat="1" applyFont="1" applyBorder="1" applyAlignment="1">
      <alignment horizontal="center" wrapText="1"/>
    </xf>
    <xf numFmtId="3" fontId="90" fillId="0" borderId="1" xfId="0" applyNumberFormat="1" applyFont="1" applyFill="1" applyBorder="1" applyAlignment="1">
      <alignment horizontal="center" wrapText="1"/>
    </xf>
    <xf numFmtId="3" fontId="90" fillId="0" borderId="1" xfId="0" applyNumberFormat="1" applyFont="1" applyFill="1" applyBorder="1" applyAlignment="1" applyProtection="1">
      <alignment horizontal="center" wrapText="1"/>
      <protection locked="0"/>
    </xf>
    <xf numFmtId="3" fontId="130" fillId="0" borderId="1" xfId="0" applyNumberFormat="1" applyFont="1" applyFill="1" applyBorder="1" applyAlignment="1">
      <alignment horizontal="center" wrapText="1"/>
    </xf>
    <xf numFmtId="3" fontId="90" fillId="0" borderId="1" xfId="0" applyNumberFormat="1" applyFont="1" applyBorder="1" applyAlignment="1">
      <alignment horizontal="center" wrapText="1"/>
    </xf>
    <xf numFmtId="3" fontId="130" fillId="0" borderId="1" xfId="0" applyNumberFormat="1" applyFont="1" applyBorder="1" applyAlignment="1">
      <alignment horizontal="center" wrapText="1"/>
    </xf>
    <xf numFmtId="3" fontId="131" fillId="0" borderId="1" xfId="0" applyNumberFormat="1" applyFont="1" applyFill="1" applyBorder="1" applyAlignment="1">
      <alignment horizontal="center" wrapText="1"/>
    </xf>
    <xf numFmtId="3" fontId="90" fillId="0" borderId="1" xfId="0" applyNumberFormat="1" applyFont="1" applyFill="1" applyBorder="1" applyAlignment="1" applyProtection="1">
      <alignment horizontal="center"/>
      <protection locked="0"/>
    </xf>
    <xf numFmtId="3" fontId="93" fillId="0" borderId="1" xfId="0" applyNumberFormat="1" applyFont="1" applyFill="1" applyBorder="1" applyAlignment="1" applyProtection="1">
      <alignment horizontal="center"/>
      <protection locked="0"/>
    </xf>
    <xf numFmtId="3" fontId="132" fillId="4" borderId="1" xfId="0" applyNumberFormat="1" applyFont="1" applyFill="1" applyBorder="1" applyAlignment="1">
      <alignment horizontal="center" wrapText="1"/>
    </xf>
    <xf numFmtId="3" fontId="97" fillId="0" borderId="1" xfId="0" applyNumberFormat="1" applyFont="1" applyBorder="1" applyAlignment="1">
      <alignment horizontal="center" wrapText="1"/>
    </xf>
    <xf numFmtId="3" fontId="133" fillId="0" borderId="1" xfId="0" applyNumberFormat="1" applyFont="1" applyFill="1" applyBorder="1" applyAlignment="1">
      <alignment horizontal="center" wrapText="1"/>
    </xf>
    <xf numFmtId="3" fontId="134" fillId="0" borderId="1" xfId="0" applyNumberFormat="1" applyFont="1" applyBorder="1" applyAlignment="1">
      <alignment horizontal="center" wrapText="1"/>
    </xf>
    <xf numFmtId="3" fontId="134" fillId="0" borderId="1" xfId="0" applyNumberFormat="1" applyFont="1" applyFill="1" applyBorder="1" applyAlignment="1">
      <alignment horizontal="center" wrapText="1"/>
    </xf>
    <xf numFmtId="3" fontId="97" fillId="0" borderId="1" xfId="0" applyNumberFormat="1" applyFont="1" applyFill="1" applyBorder="1" applyAlignment="1">
      <alignment horizontal="center" wrapText="1"/>
    </xf>
    <xf numFmtId="3" fontId="93" fillId="0" borderId="2" xfId="0" applyNumberFormat="1" applyFont="1" applyBorder="1" applyAlignment="1">
      <alignment horizontal="center" wrapText="1"/>
    </xf>
    <xf numFmtId="3" fontId="135" fillId="0" borderId="1" xfId="0" applyNumberFormat="1" applyFont="1" applyBorder="1" applyAlignment="1">
      <alignment horizontal="center" wrapText="1"/>
    </xf>
    <xf numFmtId="3" fontId="136" fillId="0" borderId="1" xfId="0" applyNumberFormat="1" applyFont="1" applyBorder="1" applyAlignment="1">
      <alignment horizontal="center" wrapText="1"/>
    </xf>
    <xf numFmtId="3" fontId="135" fillId="4" borderId="1" xfId="0" applyNumberFormat="1" applyFont="1" applyFill="1" applyBorder="1" applyAlignment="1">
      <alignment horizontal="center" wrapText="1"/>
    </xf>
    <xf numFmtId="3" fontId="93" fillId="0" borderId="3" xfId="0" applyNumberFormat="1" applyFont="1" applyBorder="1" applyAlignment="1">
      <alignment horizontal="center" wrapText="1"/>
    </xf>
    <xf numFmtId="3" fontId="129" fillId="0" borderId="3" xfId="0" applyNumberFormat="1" applyFont="1" applyFill="1" applyBorder="1" applyAlignment="1">
      <alignment horizontal="center" wrapText="1"/>
    </xf>
    <xf numFmtId="3" fontId="128" fillId="0" borderId="3" xfId="0" applyNumberFormat="1" applyFont="1" applyBorder="1" applyAlignment="1">
      <alignment horizontal="center" wrapText="1"/>
    </xf>
    <xf numFmtId="3" fontId="137" fillId="0" borderId="1" xfId="0" applyNumberFormat="1" applyFont="1" applyFill="1" applyBorder="1" applyAlignment="1">
      <alignment horizontal="center" wrapText="1"/>
    </xf>
    <xf numFmtId="3" fontId="138" fillId="0" borderId="1" xfId="0" applyNumberFormat="1" applyFont="1" applyFill="1" applyBorder="1" applyAlignment="1">
      <alignment horizontal="center" wrapText="1"/>
    </xf>
    <xf numFmtId="3" fontId="139" fillId="0" borderId="1" xfId="0" applyNumberFormat="1" applyFont="1" applyFill="1" applyBorder="1" applyAlignment="1">
      <alignment horizontal="center" wrapText="1"/>
    </xf>
    <xf numFmtId="3" fontId="139" fillId="0" borderId="1" xfId="0" applyNumberFormat="1" applyFont="1" applyBorder="1" applyAlignment="1">
      <alignment horizontal="center" wrapText="1"/>
    </xf>
    <xf numFmtId="3" fontId="140" fillId="0" borderId="1" xfId="0" applyNumberFormat="1" applyFont="1" applyFill="1" applyBorder="1" applyAlignment="1">
      <alignment horizontal="center" wrapText="1"/>
    </xf>
    <xf numFmtId="3" fontId="129" fillId="0" borderId="4" xfId="0" applyNumberFormat="1" applyFont="1" applyFill="1" applyBorder="1" applyAlignment="1">
      <alignment horizontal="center" wrapText="1"/>
    </xf>
    <xf numFmtId="3" fontId="127" fillId="0" borderId="4" xfId="0" applyNumberFormat="1" applyFont="1" applyFill="1" applyBorder="1" applyAlignment="1">
      <alignment horizontal="center" wrapText="1"/>
    </xf>
    <xf numFmtId="3" fontId="128" fillId="0" borderId="1" xfId="0" applyNumberFormat="1" applyFont="1" applyFill="1" applyBorder="1" applyAlignment="1" applyProtection="1">
      <alignment horizontal="center" wrapText="1"/>
      <protection locked="0"/>
    </xf>
    <xf numFmtId="3" fontId="130" fillId="0" borderId="1" xfId="0" applyNumberFormat="1" applyFont="1" applyFill="1" applyBorder="1" applyAlignment="1" applyProtection="1">
      <alignment horizontal="center" wrapText="1"/>
      <protection locked="0"/>
    </xf>
    <xf numFmtId="3" fontId="90" fillId="0" borderId="3" xfId="0" applyNumberFormat="1" applyFont="1" applyBorder="1" applyAlignment="1">
      <alignment horizontal="center" wrapText="1"/>
    </xf>
    <xf numFmtId="3" fontId="140" fillId="0" borderId="3" xfId="0" applyNumberFormat="1" applyFont="1" applyFill="1" applyBorder="1" applyAlignment="1">
      <alignment horizontal="center" wrapText="1"/>
    </xf>
    <xf numFmtId="3" fontId="130" fillId="0" borderId="3" xfId="0" applyNumberFormat="1" applyFont="1" applyBorder="1" applyAlignment="1">
      <alignment horizontal="center" wrapText="1"/>
    </xf>
    <xf numFmtId="3" fontId="93" fillId="0" borderId="1" xfId="0" applyNumberFormat="1" applyFont="1" applyFill="1" applyBorder="1" applyAlignment="1" applyProtection="1">
      <alignment horizontal="center" wrapText="1"/>
      <protection locked="0"/>
    </xf>
    <xf numFmtId="3" fontId="137" fillId="0" borderId="1" xfId="0" applyNumberFormat="1" applyFont="1" applyBorder="1" applyAlignment="1">
      <alignment horizontal="center" wrapText="1"/>
    </xf>
    <xf numFmtId="3" fontId="128" fillId="0" borderId="3" xfId="0" applyNumberFormat="1" applyFont="1" applyFill="1" applyBorder="1" applyAlignment="1">
      <alignment horizontal="center" wrapText="1"/>
    </xf>
    <xf numFmtId="3" fontId="125" fillId="2" borderId="1" xfId="0" applyNumberFormat="1" applyFont="1" applyFill="1" applyBorder="1" applyAlignment="1">
      <alignment horizontal="center" wrapText="1"/>
    </xf>
    <xf numFmtId="0" fontId="26" fillId="0" borderId="0" xfId="0" applyFont="1" applyBorder="1" applyAlignment="1">
      <alignment horizontal="left" wrapText="1"/>
    </xf>
    <xf numFmtId="49" fontId="26" fillId="0" borderId="6" xfId="0" applyNumberFormat="1" applyFont="1" applyBorder="1" applyAlignment="1">
      <alignment horizontal="center" wrapText="1"/>
    </xf>
    <xf numFmtId="0" fontId="0" fillId="0" borderId="1" xfId="0" applyFont="1" applyBorder="1"/>
    <xf numFmtId="0" fontId="26" fillId="0" borderId="14" xfId="0" applyFont="1" applyBorder="1" applyAlignment="1">
      <alignment horizontal="center" wrapText="1"/>
    </xf>
    <xf numFmtId="0" fontId="103" fillId="0" borderId="31" xfId="0" applyFont="1" applyBorder="1" applyAlignment="1">
      <alignment horizontal="center" wrapText="1"/>
    </xf>
    <xf numFmtId="0" fontId="46" fillId="0" borderId="34" xfId="0" applyFont="1" applyBorder="1" applyAlignment="1">
      <alignment horizontal="center" wrapText="1"/>
    </xf>
    <xf numFmtId="0" fontId="67" fillId="0" borderId="0" xfId="0" applyFont="1" applyAlignment="1"/>
    <xf numFmtId="49" fontId="70" fillId="0" borderId="0" xfId="0" applyNumberFormat="1" applyFont="1" applyBorder="1" applyAlignment="1" applyProtection="1">
      <alignment horizontal="center" vertical="top"/>
      <protection locked="0"/>
    </xf>
    <xf numFmtId="49" fontId="73" fillId="0" borderId="3" xfId="0" applyNumberFormat="1" applyFont="1" applyBorder="1" applyAlignment="1">
      <alignment horizontal="center" vertical="center"/>
    </xf>
    <xf numFmtId="49" fontId="73" fillId="0" borderId="4" xfId="0" applyNumberFormat="1" applyFont="1" applyBorder="1" applyAlignment="1">
      <alignment horizontal="center" vertical="center"/>
    </xf>
    <xf numFmtId="49" fontId="73" fillId="0" borderId="3" xfId="0" applyNumberFormat="1" applyFont="1" applyBorder="1" applyAlignment="1">
      <alignment horizontal="center" vertical="center" wrapText="1"/>
    </xf>
    <xf numFmtId="49" fontId="73" fillId="0" borderId="4" xfId="0" applyNumberFormat="1" applyFont="1" applyBorder="1" applyAlignment="1">
      <alignment horizontal="center" vertical="center" wrapText="1"/>
    </xf>
    <xf numFmtId="49" fontId="73" fillId="0" borderId="6" xfId="0" applyNumberFormat="1" applyFont="1" applyBorder="1" applyAlignment="1">
      <alignment horizontal="center" vertical="center" wrapText="1"/>
    </xf>
    <xf numFmtId="49" fontId="73" fillId="0" borderId="2" xfId="0" applyNumberFormat="1" applyFont="1" applyBorder="1" applyAlignment="1">
      <alignment horizontal="center" vertical="center" wrapText="1"/>
    </xf>
    <xf numFmtId="0" fontId="69" fillId="0" borderId="33" xfId="0" applyFont="1" applyBorder="1" applyAlignment="1">
      <alignment horizontal="right"/>
    </xf>
    <xf numFmtId="0" fontId="0" fillId="0" borderId="21" xfId="0" applyFont="1" applyBorder="1" applyAlignment="1">
      <alignment horizontal="right"/>
    </xf>
    <xf numFmtId="0" fontId="66" fillId="0" borderId="28" xfId="0" applyFont="1" applyBorder="1" applyAlignment="1">
      <alignment horizontal="left" wrapText="1"/>
    </xf>
    <xf numFmtId="0" fontId="116" fillId="0" borderId="9" xfId="0" applyFont="1" applyBorder="1" applyAlignment="1">
      <alignment horizontal="left" wrapText="1"/>
    </xf>
    <xf numFmtId="3" fontId="67" fillId="0" borderId="28" xfId="0" applyNumberFormat="1" applyFont="1" applyBorder="1" applyAlignment="1">
      <alignment horizontal="right" wrapText="1"/>
    </xf>
    <xf numFmtId="0" fontId="117" fillId="0" borderId="9" xfId="0" applyFont="1" applyBorder="1" applyAlignment="1">
      <alignment horizontal="right" wrapText="1"/>
    </xf>
    <xf numFmtId="3" fontId="103" fillId="0" borderId="28" xfId="0" applyNumberFormat="1" applyFont="1" applyBorder="1" applyAlignment="1">
      <alignment horizontal="right" wrapText="1"/>
    </xf>
    <xf numFmtId="0" fontId="118" fillId="0" borderId="9" xfId="0" applyFont="1" applyBorder="1" applyAlignment="1">
      <alignment horizontal="right" wrapText="1"/>
    </xf>
    <xf numFmtId="49" fontId="85" fillId="0" borderId="0" xfId="0" applyNumberFormat="1" applyFont="1" applyBorder="1" applyAlignment="1" applyProtection="1">
      <alignment horizontal="left"/>
      <protection locked="0"/>
    </xf>
    <xf numFmtId="0" fontId="63" fillId="0" borderId="3" xfId="0" applyFont="1" applyBorder="1" applyAlignment="1">
      <alignment horizontal="center" vertical="center" wrapText="1"/>
    </xf>
    <xf numFmtId="0" fontId="63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textRotation="255"/>
    </xf>
    <xf numFmtId="0" fontId="7" fillId="0" borderId="5" xfId="0" applyFont="1" applyBorder="1" applyAlignment="1">
      <alignment horizontal="center" vertical="center" textRotation="255"/>
    </xf>
    <xf numFmtId="0" fontId="7" fillId="0" borderId="4" xfId="0" applyFont="1" applyBorder="1" applyAlignment="1">
      <alignment horizontal="center" vertical="center" textRotation="255"/>
    </xf>
    <xf numFmtId="0" fontId="8" fillId="0" borderId="3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4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9" fontId="19" fillId="0" borderId="0" xfId="25" applyNumberFormat="1" applyFont="1" applyFill="1" applyBorder="1" applyAlignment="1">
      <alignment horizontal="left" wrapText="1"/>
    </xf>
    <xf numFmtId="0" fontId="0" fillId="0" borderId="0" xfId="0" applyAlignment="1"/>
    <xf numFmtId="1" fontId="2" fillId="0" borderId="0" xfId="25" applyNumberFormat="1" applyFont="1" applyFill="1" applyBorder="1" applyAlignment="1">
      <alignment horizontal="left" vertical="top" wrapText="1"/>
    </xf>
    <xf numFmtId="0" fontId="61" fillId="0" borderId="1" xfId="0" applyFont="1" applyBorder="1" applyAlignment="1">
      <alignment horizontal="center" vertical="center" wrapText="1"/>
    </xf>
    <xf numFmtId="0" fontId="62" fillId="0" borderId="1" xfId="0" applyFont="1" applyBorder="1" applyAlignment="1">
      <alignment horizontal="center" vertical="center"/>
    </xf>
    <xf numFmtId="0" fontId="61" fillId="0" borderId="3" xfId="0" applyFont="1" applyBorder="1" applyAlignment="1">
      <alignment horizontal="center" vertical="center" wrapText="1"/>
    </xf>
    <xf numFmtId="0" fontId="62" fillId="0" borderId="5" xfId="0" applyFont="1" applyBorder="1" applyAlignment="1">
      <alignment horizontal="center" wrapText="1"/>
    </xf>
    <xf numFmtId="0" fontId="62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wrapText="1"/>
    </xf>
    <xf numFmtId="0" fontId="0" fillId="0" borderId="4" xfId="0" applyFont="1" applyBorder="1" applyAlignment="1">
      <alignment horizontal="center" wrapText="1"/>
    </xf>
    <xf numFmtId="49" fontId="97" fillId="0" borderId="52" xfId="0" applyNumberFormat="1" applyFont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 wrapText="1"/>
    </xf>
    <xf numFmtId="49" fontId="72" fillId="0" borderId="0" xfId="0" applyNumberFormat="1" applyFont="1" applyBorder="1" applyAlignment="1" applyProtection="1">
      <alignment horizontal="left" wrapText="1"/>
      <protection locked="0"/>
    </xf>
    <xf numFmtId="49" fontId="72" fillId="0" borderId="0" xfId="0" applyNumberFormat="1" applyFont="1" applyBorder="1" applyAlignment="1" applyProtection="1">
      <alignment horizontal="left"/>
      <protection locked="0"/>
    </xf>
    <xf numFmtId="0" fontId="69" fillId="0" borderId="0" xfId="0" applyFont="1" applyBorder="1" applyAlignment="1">
      <alignment horizontal="center"/>
    </xf>
    <xf numFmtId="0" fontId="0" fillId="0" borderId="0" xfId="0" applyBorder="1" applyAlignment="1"/>
    <xf numFmtId="49" fontId="95" fillId="0" borderId="54" xfId="0" applyNumberFormat="1" applyFont="1" applyBorder="1" applyAlignment="1">
      <alignment horizontal="center" wrapText="1"/>
    </xf>
    <xf numFmtId="0" fontId="96" fillId="0" borderId="28" xfId="0" applyFont="1" applyBorder="1" applyAlignment="1">
      <alignment horizontal="center" wrapText="1"/>
    </xf>
    <xf numFmtId="0" fontId="95" fillId="7" borderId="56" xfId="27" applyFont="1" applyFill="1" applyBorder="1" applyAlignment="1">
      <alignment horizontal="center" wrapText="1"/>
    </xf>
    <xf numFmtId="0" fontId="20" fillId="0" borderId="46" xfId="0" applyFont="1" applyBorder="1" applyAlignment="1">
      <alignment wrapText="1"/>
    </xf>
    <xf numFmtId="0" fontId="20" fillId="0" borderId="45" xfId="0" applyFont="1" applyBorder="1" applyAlignment="1">
      <alignment wrapText="1"/>
    </xf>
    <xf numFmtId="0" fontId="36" fillId="0" borderId="52" xfId="0" applyFont="1" applyBorder="1" applyAlignment="1">
      <alignment horizontal="left"/>
    </xf>
    <xf numFmtId="0" fontId="36" fillId="0" borderId="14" xfId="0" applyFont="1" applyBorder="1" applyAlignment="1">
      <alignment horizontal="left"/>
    </xf>
    <xf numFmtId="0" fontId="43" fillId="0" borderId="14" xfId="0" applyFont="1" applyBorder="1" applyAlignment="1">
      <alignment horizontal="left"/>
    </xf>
    <xf numFmtId="0" fontId="43" fillId="0" borderId="53" xfId="0" applyFont="1" applyBorder="1" applyAlignment="1">
      <alignment horizontal="left"/>
    </xf>
    <xf numFmtId="0" fontId="26" fillId="0" borderId="44" xfId="0" applyFont="1" applyBorder="1" applyAlignment="1">
      <alignment wrapText="1"/>
    </xf>
    <xf numFmtId="0" fontId="0" fillId="0" borderId="45" xfId="0" applyBorder="1" applyAlignment="1"/>
    <xf numFmtId="0" fontId="26" fillId="0" borderId="44" xfId="0" applyFont="1" applyBorder="1" applyAlignment="1"/>
    <xf numFmtId="0" fontId="83" fillId="0" borderId="45" xfId="0" applyFont="1" applyBorder="1" applyAlignment="1"/>
    <xf numFmtId="0" fontId="36" fillId="0" borderId="44" xfId="0" applyFont="1" applyBorder="1" applyAlignment="1">
      <alignment horizontal="left"/>
    </xf>
    <xf numFmtId="0" fontId="43" fillId="0" borderId="45" xfId="0" applyFont="1" applyBorder="1" applyAlignment="1">
      <alignment horizontal="left"/>
    </xf>
    <xf numFmtId="0" fontId="26" fillId="0" borderId="47" xfId="0" applyFont="1" applyBorder="1" applyAlignment="1"/>
    <xf numFmtId="0" fontId="83" fillId="0" borderId="48" xfId="0" applyFont="1" applyBorder="1" applyAlignment="1"/>
    <xf numFmtId="0" fontId="36" fillId="0" borderId="0" xfId="0" applyFont="1" applyAlignment="1">
      <alignment horizontal="center"/>
    </xf>
    <xf numFmtId="0" fontId="26" fillId="0" borderId="0" xfId="0" applyFont="1" applyAlignment="1">
      <alignment horizontal="center"/>
    </xf>
    <xf numFmtId="0" fontId="93" fillId="0" borderId="49" xfId="0" applyFont="1" applyBorder="1" applyAlignment="1">
      <alignment horizontal="center" vertical="center" wrapText="1"/>
    </xf>
    <xf numFmtId="0" fontId="93" fillId="0" borderId="52" xfId="0" applyFont="1" applyBorder="1" applyAlignment="1">
      <alignment horizontal="center" vertical="center"/>
    </xf>
    <xf numFmtId="0" fontId="14" fillId="0" borderId="50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/>
    </xf>
    <xf numFmtId="0" fontId="93" fillId="0" borderId="50" xfId="0" applyFont="1" applyBorder="1" applyAlignment="1">
      <alignment horizontal="center" vertical="center" wrapText="1"/>
    </xf>
    <xf numFmtId="0" fontId="94" fillId="0" borderId="14" xfId="0" applyFont="1" applyBorder="1" applyAlignment="1">
      <alignment horizontal="center" vertical="center" wrapText="1"/>
    </xf>
    <xf numFmtId="0" fontId="93" fillId="0" borderId="51" xfId="0" applyFont="1" applyBorder="1" applyAlignment="1">
      <alignment horizontal="center" vertical="center"/>
    </xf>
    <xf numFmtId="0" fontId="94" fillId="0" borderId="53" xfId="0" applyFont="1" applyBorder="1" applyAlignment="1">
      <alignment horizontal="center" vertical="center"/>
    </xf>
    <xf numFmtId="0" fontId="60" fillId="0" borderId="44" xfId="0" applyFont="1" applyBorder="1" applyAlignment="1"/>
    <xf numFmtId="0" fontId="91" fillId="0" borderId="45" xfId="0" applyFont="1" applyBorder="1" applyAlignment="1"/>
    <xf numFmtId="0" fontId="26" fillId="0" borderId="44" xfId="0" applyFont="1" applyBorder="1" applyAlignment="1">
      <alignment horizontal="left"/>
    </xf>
    <xf numFmtId="0" fontId="83" fillId="0" borderId="45" xfId="0" applyFont="1" applyBorder="1" applyAlignment="1">
      <alignment horizontal="left"/>
    </xf>
    <xf numFmtId="49" fontId="41" fillId="0" borderId="44" xfId="0" applyNumberFormat="1" applyFont="1" applyBorder="1" applyAlignment="1">
      <alignment wrapText="1"/>
    </xf>
    <xf numFmtId="0" fontId="57" fillId="0" borderId="45" xfId="0" applyFont="1" applyBorder="1" applyAlignment="1">
      <alignment wrapText="1"/>
    </xf>
    <xf numFmtId="49" fontId="41" fillId="0" borderId="46" xfId="0" applyNumberFormat="1" applyFont="1" applyBorder="1" applyAlignment="1">
      <alignment wrapText="1"/>
    </xf>
    <xf numFmtId="0" fontId="46" fillId="0" borderId="45" xfId="0" applyFont="1" applyBorder="1" applyAlignment="1">
      <alignment wrapText="1"/>
    </xf>
    <xf numFmtId="0" fontId="36" fillId="0" borderId="41" xfId="0" applyFont="1" applyBorder="1" applyAlignment="1">
      <alignment horizontal="left"/>
    </xf>
    <xf numFmtId="0" fontId="36" fillId="0" borderId="45" xfId="0" applyFont="1" applyBorder="1" applyAlignment="1">
      <alignment horizontal="left"/>
    </xf>
    <xf numFmtId="0" fontId="43" fillId="0" borderId="17" xfId="0" applyFont="1" applyBorder="1" applyAlignment="1">
      <alignment horizontal="left"/>
    </xf>
    <xf numFmtId="0" fontId="0" fillId="0" borderId="45" xfId="0" applyFont="1" applyBorder="1" applyAlignment="1">
      <alignment horizontal="left"/>
    </xf>
    <xf numFmtId="0" fontId="60" fillId="0" borderId="44" xfId="0" applyFont="1" applyBorder="1" applyAlignment="1">
      <alignment wrapText="1"/>
    </xf>
    <xf numFmtId="0" fontId="91" fillId="0" borderId="45" xfId="0" applyFont="1" applyBorder="1" applyAlignment="1">
      <alignment wrapText="1"/>
    </xf>
    <xf numFmtId="0" fontId="26" fillId="0" borderId="0" xfId="0" applyFont="1" applyAlignment="1"/>
    <xf numFmtId="0" fontId="28" fillId="0" borderId="0" xfId="0" applyFont="1" applyAlignment="1">
      <alignment horizontal="center"/>
    </xf>
    <xf numFmtId="0" fontId="87" fillId="0" borderId="0" xfId="0" applyFont="1" applyAlignment="1">
      <alignment horizontal="center"/>
    </xf>
    <xf numFmtId="0" fontId="88" fillId="0" borderId="0" xfId="0" applyFont="1" applyAlignment="1">
      <alignment horizontal="center"/>
    </xf>
    <xf numFmtId="0" fontId="14" fillId="0" borderId="12" xfId="0" applyFont="1" applyBorder="1" applyAlignment="1">
      <alignment horizontal="center" vertical="center" wrapText="1"/>
    </xf>
    <xf numFmtId="0" fontId="14" fillId="0" borderId="41" xfId="0" applyFont="1" applyBorder="1" applyAlignment="1">
      <alignment horizontal="center" vertical="center"/>
    </xf>
    <xf numFmtId="0" fontId="14" fillId="0" borderId="39" xfId="0" applyFont="1" applyBorder="1" applyAlignment="1">
      <alignment horizontal="center" vertical="center" wrapText="1"/>
    </xf>
    <xf numFmtId="0" fontId="15" fillId="0" borderId="40" xfId="0" applyFont="1" applyBorder="1" applyAlignment="1">
      <alignment horizontal="center" vertical="center"/>
    </xf>
    <xf numFmtId="0" fontId="15" fillId="0" borderId="42" xfId="0" applyFont="1" applyBorder="1" applyAlignment="1">
      <alignment horizontal="center" vertical="center"/>
    </xf>
    <xf numFmtId="0" fontId="15" fillId="0" borderId="43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/>
    </xf>
    <xf numFmtId="0" fontId="89" fillId="0" borderId="44" xfId="0" applyFont="1" applyBorder="1" applyAlignment="1">
      <alignment horizontal="center" vertical="center"/>
    </xf>
    <xf numFmtId="0" fontId="62" fillId="0" borderId="45" xfId="0" applyFont="1" applyBorder="1" applyAlignment="1">
      <alignment horizontal="center" vertical="center"/>
    </xf>
    <xf numFmtId="0" fontId="60" fillId="0" borderId="44" xfId="0" applyFont="1" applyBorder="1" applyAlignment="1">
      <alignment horizontal="left"/>
    </xf>
    <xf numFmtId="0" fontId="91" fillId="0" borderId="45" xfId="0" applyFont="1" applyBorder="1" applyAlignment="1">
      <alignment horizontal="left"/>
    </xf>
    <xf numFmtId="0" fontId="7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33" fillId="0" borderId="0" xfId="0" applyFont="1" applyAlignment="1">
      <alignment horizontal="center"/>
    </xf>
    <xf numFmtId="0" fontId="33" fillId="0" borderId="0" xfId="0" applyFont="1" applyAlignment="1">
      <alignment horizontal="left"/>
    </xf>
    <xf numFmtId="0" fontId="4" fillId="0" borderId="3" xfId="26" applyFont="1" applyBorder="1" applyAlignment="1">
      <alignment horizontal="center" vertical="center" wrapText="1"/>
    </xf>
    <xf numFmtId="0" fontId="7" fillId="0" borderId="3" xfId="26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36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</cellXfs>
  <cellStyles count="28">
    <cellStyle name="Normal_meresha_07" xfId="3"/>
    <cellStyle name="Normal_Доходи" xfId="27"/>
    <cellStyle name="Гиперссылка" xfId="1" builtinId="8"/>
    <cellStyle name="Звичайний 10" xfId="4"/>
    <cellStyle name="Звичайний 11" xfId="5"/>
    <cellStyle name="Звичайний 12" xfId="6"/>
    <cellStyle name="Звичайний 13" xfId="7"/>
    <cellStyle name="Звичайний 14" xfId="8"/>
    <cellStyle name="Звичайний 15" xfId="9"/>
    <cellStyle name="Звичайний 16" xfId="10"/>
    <cellStyle name="Звичайний 17" xfId="11"/>
    <cellStyle name="Звичайний 18" xfId="12"/>
    <cellStyle name="Звичайний 19" xfId="13"/>
    <cellStyle name="Звичайний 2" xfId="14"/>
    <cellStyle name="Звичайний 20" xfId="15"/>
    <cellStyle name="Звичайний 3" xfId="16"/>
    <cellStyle name="Звичайний 4" xfId="17"/>
    <cellStyle name="Звичайний 5" xfId="18"/>
    <cellStyle name="Звичайний 6" xfId="19"/>
    <cellStyle name="Звичайний 7" xfId="20"/>
    <cellStyle name="Звичайний 8" xfId="21"/>
    <cellStyle name="Звичайний 9" xfId="22"/>
    <cellStyle name="Обычный" xfId="0" builtinId="0"/>
    <cellStyle name="Обычный 2" xfId="2"/>
    <cellStyle name="Обычный 2 2" xfId="24"/>
    <cellStyle name="Обычный_Dod5 2" xfId="25"/>
    <cellStyle name="Обычный_Dod6" xfId="26"/>
    <cellStyle name="Стиль 1" xfId="23"/>
  </cellStyles>
  <dxfs count="4"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6" name="Text Box 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7" name="Text Box 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8" name="Text Box 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9" name="Text Box 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0" name="Text Box 1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1" name="Text Box 1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2" name="Text Box 1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3" name="Text Box 1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4" name="Text Box 1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5" name="Text Box 2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6" name="Text Box 2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7" name="Text Box 2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8" name="Text Box 2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9" name="Text Box 2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70" name="Text Box 3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71" name="Text Box 3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72" name="Text Box 3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73" name="Text Box 3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1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5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6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3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9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4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6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2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3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4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5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6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7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8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9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0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1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2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3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4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5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6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7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8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9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0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2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5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6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7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8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9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0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1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2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3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4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5" name="Text Box 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6" name="Text Box 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7" name="Text Box 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8" name="Text Box 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9" name="Text Box 1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0" name="Text Box 1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1" name="Text Box 1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2" name="Text Box 1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3" name="Text Box 1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4" name="Text Box 2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5" name="Text Box 2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6" name="Text Box 2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7" name="Text Box 2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8" name="Text Box 2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9" name="Text Box 3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0" name="Text Box 3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1" name="Text Box 3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2" name="Text Box 3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3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4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5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8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9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0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1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2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3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4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5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6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7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8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9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0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1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2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3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4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5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6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7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8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9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0" name="Text Box 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1" name="Text Box 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2" name="Text Box 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3" name="Text Box 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4" name="Text Box 1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5" name="Text Box 1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6" name="Text Box 1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7" name="Text Box 1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8" name="Text Box 1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9" name="Text Box 2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0" name="Text Box 2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1" name="Text Box 2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2" name="Text Box 2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3" name="Text Box 2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4" name="Text Box 3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5" name="Text Box 3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6" name="Text Box 3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7" name="Text Box 3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8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9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0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1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2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3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4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5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6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7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8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9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0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1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2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3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4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5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6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7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8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9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0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1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2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4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6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7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8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9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3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4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6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7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8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9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0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1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2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3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4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5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6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7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8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9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1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72" name="Text Box 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73" name="Text Box 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74" name="Text Box 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75" name="Text Box 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76" name="Text Box 1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77" name="Text Box 1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78" name="Text Box 1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79" name="Text Box 1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80" name="Text Box 1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81" name="Text Box 2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82" name="Text Box 2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83" name="Text Box 2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84" name="Text Box 2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85" name="Text Box 2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86" name="Text Box 3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87" name="Text Box 3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88" name="Text Box 3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89" name="Text Box 3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1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2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4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5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6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7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1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2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4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5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6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7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8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9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0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1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2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4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5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6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8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9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2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3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4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5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8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9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0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1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2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3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4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5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6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7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8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9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0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1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2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3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4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5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6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7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8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9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0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1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2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3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4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5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6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7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8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9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0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1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2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3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4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5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6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7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8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9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0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71" name="Text Box 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72" name="Text Box 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73" name="Text Box 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74" name="Text Box 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75" name="Text Box 1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76" name="Text Box 1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77" name="Text Box 1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78" name="Text Box 1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79" name="Text Box 1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80" name="Text Box 2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81" name="Text Box 2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82" name="Text Box 2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83" name="Text Box 2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84" name="Text Box 2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85" name="Text Box 3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86" name="Text Box 3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87" name="Text Box 3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88" name="Text Box 3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9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0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1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2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3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4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5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6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7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8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9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0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1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2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3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4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5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6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7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8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9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0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1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2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3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4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5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16" name="Text Box 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17" name="Text Box 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18" name="Text Box 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19" name="Text Box 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20" name="Text Box 1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21" name="Text Box 1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22" name="Text Box 1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23" name="Text Box 1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24" name="Text Box 1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25" name="Text Box 2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26" name="Text Box 2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27" name="Text Box 2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28" name="Text Box 2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29" name="Text Box 2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30" name="Text Box 3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31" name="Text Box 3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32" name="Text Box 3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33" name="Text Box 3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4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5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6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7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8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9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0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1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2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3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4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5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6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7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8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9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0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1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2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3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4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5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6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7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8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9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0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1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2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3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4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5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6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7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8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9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0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1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2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3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4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5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6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7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8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9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0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1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2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3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4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5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6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7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88" name="Text Box 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89" name="Text Box 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90" name="Text Box 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91" name="Text Box 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92" name="Text Box 1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93" name="Text Box 1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94" name="Text Box 1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95" name="Text Box 1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96" name="Text Box 1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97" name="Text Box 2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98" name="Text Box 2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99" name="Text Box 2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00" name="Text Box 2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01" name="Text Box 2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02" name="Text Box 3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03" name="Text Box 3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04" name="Text Box 3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05" name="Text Box 3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6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7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8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9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0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1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2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3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4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5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6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7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8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9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0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1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2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3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4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5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6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7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8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9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0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1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2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3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4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5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6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7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8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9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0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1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2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3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4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5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6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7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8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9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0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1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2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3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4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5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6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7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8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9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0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1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2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3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4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5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6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7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8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9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0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1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2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3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4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5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6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7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8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9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0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1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2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3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4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5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6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87" name="Text Box 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88" name="Text Box 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89" name="Text Box 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90" name="Text Box 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91" name="Text Box 1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92" name="Text Box 1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93" name="Text Box 1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94" name="Text Box 1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95" name="Text Box 1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96" name="Text Box 2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97" name="Text Box 2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98" name="Text Box 2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99" name="Text Box 2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00" name="Text Box 2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01" name="Text Box 3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02" name="Text Box 3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03" name="Text Box 3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04" name="Text Box 3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5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6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7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8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9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0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1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2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3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4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5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6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7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8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9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0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1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2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3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4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5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6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7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8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9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0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1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32" name="Text Box 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33" name="Text Box 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34" name="Text Box 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35" name="Text Box 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36" name="Text Box 1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37" name="Text Box 1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38" name="Text Box 1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39" name="Text Box 1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40" name="Text Box 1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41" name="Text Box 2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642" name="Text Box 21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43" name="Text Box 2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44" name="Text Box 2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45" name="Text Box 2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646" name="Text Box 27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47" name="Text Box 2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48" name="Text Box 3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49" name="Text Box 3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650" name="Text Box 33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51" name="Text Box 3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652" name="Text Box 35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53" name="Text Box 3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4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5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6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7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8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9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0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1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2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3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4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5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6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7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8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9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0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1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2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3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4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5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6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7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8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9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0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1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2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3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4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5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6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7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8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9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0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1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2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3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4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5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6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7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8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9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00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01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02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03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04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05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06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07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708" name="Text Box 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709" name="Text Box 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710" name="Text Box 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711" name="Text Box 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712" name="Text Box 1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713" name="Text Box 1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714" name="Text Box 1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715" name="Text Box 1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716" name="Text Box 1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717" name="Text Box 2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718" name="Text Box 2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719" name="Text Box 2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720" name="Text Box 2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721" name="Text Box 2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722" name="Text Box 3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723" name="Text Box 3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724" name="Text Box 3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725" name="Text Box 3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6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7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8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9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0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1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2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3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4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5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6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7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8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9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0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1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2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3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4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5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6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7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8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9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0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1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2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3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4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5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6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7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8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9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0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1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2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3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4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5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6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7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8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9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0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1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2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3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4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5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6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7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8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9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0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1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2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3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4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5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6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7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8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9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0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1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2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3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4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5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6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7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8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9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0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1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2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3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4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5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6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07" name="Text Box 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08" name="Text Box 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09" name="Text Box 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10" name="Text Box 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11" name="Text Box 1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12" name="Text Box 1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13" name="Text Box 1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14" name="Text Box 1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15" name="Text Box 1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16" name="Text Box 2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17" name="Text Box 2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18" name="Text Box 2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19" name="Text Box 2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20" name="Text Box 2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21" name="Text Box 3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22" name="Text Box 3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23" name="Text Box 3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24" name="Text Box 3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5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6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7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8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9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0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1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2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3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4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5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6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7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8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9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0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1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2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3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4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5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6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7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8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9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50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51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852" name="Text Box 1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53" name="Text Box 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54" name="Text Box 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55" name="Text Box 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856" name="Text Box 7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57" name="Text Box 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858" name="Text Box 9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59" name="Text Box 1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60" name="Text Box 1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61" name="Text Box 1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62" name="Text Box 1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63" name="Text Box 1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64" name="Text Box 2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65" name="Text Box 2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66" name="Text Box 2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867" name="Text Box 25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68" name="Text Box 2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69" name="Text Box 2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70" name="Text Box 3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71" name="Text Box 3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872" name="Text Box 33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73" name="Text Box 3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874" name="Text Box 35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75" name="Text Box 3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6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7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8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9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0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1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2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3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4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5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6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7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8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9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0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1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2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3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4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5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6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7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8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9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0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1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2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3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4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5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6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7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8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9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0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1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2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3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4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5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6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7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8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9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0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1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2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3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4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5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6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7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8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9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930" name="Text Box 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931" name="Text Box 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932" name="Text Box 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933" name="Text Box 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934" name="Text Box 1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935" name="Text Box 1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936" name="Text Box 1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937" name="Text Box 1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938" name="Text Box 1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939" name="Text Box 2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940" name="Text Box 2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941" name="Text Box 2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942" name="Text Box 2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943" name="Text Box 2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944" name="Text Box 3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945" name="Text Box 3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946" name="Text Box 3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947" name="Text Box 3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8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9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0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1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2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3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4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5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6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7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8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9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0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1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2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3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4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5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6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7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8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9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0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1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2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3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4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5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6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7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8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9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0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1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2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3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4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5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6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7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8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9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0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1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2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3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4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5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6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7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8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9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0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1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2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3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4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5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6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7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8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9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0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1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2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3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4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5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6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7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8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9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0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1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2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3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4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5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6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7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8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29" name="Text Box 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30" name="Text Box 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31" name="Text Box 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32" name="Text Box 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33" name="Text Box 1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34" name="Text Box 1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35" name="Text Box 1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36" name="Text Box 1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37" name="Text Box 1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38" name="Text Box 2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39" name="Text Box 2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40" name="Text Box 2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41" name="Text Box 2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42" name="Text Box 2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43" name="Text Box 3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44" name="Text Box 3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45" name="Text Box 3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46" name="Text Box 3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7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8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9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0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1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2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3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4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5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6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7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8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9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0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1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2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3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4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5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6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7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8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9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0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1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2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3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074" name="Text Box 1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75" name="Text Box 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76" name="Text Box 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077" name="Text Box 5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78" name="Text Box 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79" name="Text Box 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80" name="Text Box 1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81" name="Text Box 1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082" name="Text Box 13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83" name="Text Box 1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084" name="Text Box 15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85" name="Text Box 1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086" name="Text Box 17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87" name="Text Box 1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088" name="Text Box 19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89" name="Text Box 2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90" name="Text Box 2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091" name="Text Box 23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92" name="Text Box 2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093" name="Text Box 25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94" name="Text Box 2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095" name="Text Box 27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96" name="Text Box 2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097" name="Text Box 29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98" name="Text Box 3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99" name="Text Box 3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100" name="Text Box 33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01" name="Text Box 3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102" name="Text Box 35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03" name="Text Box 3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4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5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6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7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8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9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0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1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2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3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4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5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6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7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8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9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0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1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2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3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4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5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6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7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8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9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0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1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2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3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4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5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6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7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8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9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40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41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42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43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44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45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46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47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48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49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0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1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2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3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4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5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6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7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58" name="Text Box 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59" name="Text Box 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60" name="Text Box 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61" name="Text Box 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62" name="Text Box 1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63" name="Text Box 1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64" name="Text Box 1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65" name="Text Box 1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66" name="Text Box 1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67" name="Text Box 2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68" name="Text Box 2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69" name="Text Box 2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70" name="Text Box 2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71" name="Text Box 2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72" name="Text Box 3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73" name="Text Box 3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74" name="Text Box 3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75" name="Text Box 3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6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7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8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9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0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1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2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3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4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5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6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7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8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9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0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1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2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3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4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5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6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7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8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9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0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1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2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3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4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5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6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7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8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9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0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1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2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3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4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5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6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7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8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9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20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21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22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23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24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25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26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27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28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29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30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31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32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33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34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35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36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37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38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39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40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41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42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43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44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45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46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47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48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49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50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51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52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53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54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55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56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257" name="Text Box 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258" name="Text Box 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259" name="Text Box 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260" name="Text Box 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261" name="Text Box 1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262" name="Text Box 1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263" name="Text Box 1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264" name="Text Box 1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265" name="Text Box 1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266" name="Text Box 2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267" name="Text Box 2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268" name="Text Box 2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269" name="Text Box 2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270" name="Text Box 2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271" name="Text Box 3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272" name="Text Box 3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273" name="Text Box 3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274" name="Text Box 3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75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76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77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78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79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80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81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82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83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84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85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86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87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88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89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90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91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92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93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94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95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96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97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98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99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00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01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02" name="Text Box 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03" name="Text Box 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304" name="Text Box 5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05" name="Text Box 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306" name="Text Box 7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07" name="Text Box 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308" name="Text Box 9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09" name="Text Box 1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310" name="Text Box 11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11" name="Text Box 1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12" name="Text Box 1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313" name="Text Box 15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14" name="Text Box 1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15" name="Text Box 1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16" name="Text Box 2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17" name="Text Box 2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18" name="Text Box 2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19" name="Text Box 2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20" name="Text Box 2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21" name="Text Box 3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22" name="Text Box 3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23" name="Text Box 3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24" name="Text Box 3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25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26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27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28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29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30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31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32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33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34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35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36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37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38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39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40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41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42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43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44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45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46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47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48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49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50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51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52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53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54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55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56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57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58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59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60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61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62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63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64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65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66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67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68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69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70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71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72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73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74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75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76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77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78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79" name="Text Box 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80" name="Text Box 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81" name="Text Box 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82" name="Text Box 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83" name="Text Box 1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84" name="Text Box 1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85" name="Text Box 1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86" name="Text Box 1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87" name="Text Box 1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88" name="Text Box 2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89" name="Text Box 2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90" name="Text Box 2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91" name="Text Box 2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92" name="Text Box 2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93" name="Text Box 3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94" name="Text Box 3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95" name="Text Box 3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96" name="Text Box 3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97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98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99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00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01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02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03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04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05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06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07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08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09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0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1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2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3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4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5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6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7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8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9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20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21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22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23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24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25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26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27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28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29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0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1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2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3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4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5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6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7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8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9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0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1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2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3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4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5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6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7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8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9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50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51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52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53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54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55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56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57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58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59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60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61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62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63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64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65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66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67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68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69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70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71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72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73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74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75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76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77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478" name="Text Box 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479" name="Text Box 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480" name="Text Box 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481" name="Text Box 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482" name="Text Box 1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483" name="Text Box 1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484" name="Text Box 1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485" name="Text Box 1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486" name="Text Box 1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487" name="Text Box 2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488" name="Text Box 2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489" name="Text Box 2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490" name="Text Box 2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491" name="Text Box 2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492" name="Text Box 3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493" name="Text Box 3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494" name="Text Box 3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495" name="Text Box 3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96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97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98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99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00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01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02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03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04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05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06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07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08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09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10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11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12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13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14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15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16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17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18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19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20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21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22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23" name="Text Box 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24" name="Text Box 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25" name="Text Box 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526" name="Text Box 7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27" name="Text Box 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528" name="Text Box 9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29" name="Text Box 1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530" name="Text Box 11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31" name="Text Box 1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32" name="Text Box 1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33" name="Text Box 1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34" name="Text Box 1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35" name="Text Box 2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36" name="Text Box 2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37" name="Text Box 2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38" name="Text Box 2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39" name="Text Box 2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40" name="Text Box 3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41" name="Text Box 3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42" name="Text Box 3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43" name="Text Box 3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44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45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46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47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48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49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50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51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52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53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54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55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56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57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58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59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60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61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62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63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64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65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66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67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68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69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70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71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72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73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74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75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76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77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78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79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80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81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82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83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84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85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86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87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88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89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90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91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92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93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94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95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96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97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98" name="Text Box 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99" name="Text Box 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00" name="Text Box 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01" name="Text Box 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02" name="Text Box 1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03" name="Text Box 1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04" name="Text Box 1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05" name="Text Box 1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06" name="Text Box 1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07" name="Text Box 2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08" name="Text Box 2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09" name="Text Box 2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10" name="Text Box 2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11" name="Text Box 2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12" name="Text Box 3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13" name="Text Box 3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14" name="Text Box 3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15" name="Text Box 3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16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17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18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19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20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21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22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23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24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25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26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27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28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29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30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31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32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33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34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35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36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37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38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39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40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41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42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43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44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45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46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47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48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49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50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51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52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53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54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55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56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57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58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59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60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61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62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63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64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65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66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67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68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69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70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71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72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73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74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75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76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77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78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79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80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81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82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83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84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85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86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87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88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89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90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91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92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93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94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95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96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97" name="Text Box 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98" name="Text Box 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99" name="Text Box 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00" name="Text Box 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01" name="Text Box 1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02" name="Text Box 1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03" name="Text Box 1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04" name="Text Box 1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05" name="Text Box 1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06" name="Text Box 2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07" name="Text Box 2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08" name="Text Box 2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09" name="Text Box 2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10" name="Text Box 2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11" name="Text Box 3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12" name="Text Box 3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13" name="Text Box 3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14" name="Text Box 3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15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16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17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18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19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20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21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22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23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24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25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26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27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28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29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30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31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32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33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34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35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36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37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38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39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40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41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42" name="Text Box 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43" name="Text Box 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44" name="Text Box 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45" name="Text Box 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46" name="Text Box 1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47" name="Text Box 1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48" name="Text Box 1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49" name="Text Box 1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50" name="Text Box 1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51" name="Text Box 2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52" name="Text Box 2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53" name="Text Box 2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54" name="Text Box 2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55" name="Text Box 2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56" name="Text Box 3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57" name="Text Box 3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58" name="Text Box 3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59" name="Text Box 3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0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1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2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3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4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5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6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7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8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9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0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1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2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3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4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5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6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7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8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9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80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81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82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83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84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85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86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87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88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89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90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91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92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93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94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95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96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97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98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99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00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01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02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03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04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05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06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07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08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09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10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11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12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13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14" name="Text Box 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15" name="Text Box 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16" name="Text Box 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17" name="Text Box 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18" name="Text Box 1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19" name="Text Box 1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20" name="Text Box 1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21" name="Text Box 1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22" name="Text Box 1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23" name="Text Box 2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24" name="Text Box 2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25" name="Text Box 2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26" name="Text Box 2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27" name="Text Box 2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28" name="Text Box 3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29" name="Text Box 3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30" name="Text Box 3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31" name="Text Box 3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32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33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34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35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36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37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38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39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40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41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42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43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44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45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46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47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48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49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50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51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52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53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54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55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56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57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58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59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60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61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62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63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64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65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66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67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68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69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70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71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72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73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74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75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76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77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78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79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80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81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82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83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84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85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86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87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88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89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90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91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92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93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94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95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96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97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98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99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00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01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02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03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04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05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06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07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08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09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10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11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12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13" name="Text Box 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14" name="Text Box 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15" name="Text Box 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16" name="Text Box 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17" name="Text Box 1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18" name="Text Box 1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19" name="Text Box 1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20" name="Text Box 1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21" name="Text Box 1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22" name="Text Box 2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23" name="Text Box 2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24" name="Text Box 2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25" name="Text Box 2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26" name="Text Box 2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27" name="Text Box 3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28" name="Text Box 3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29" name="Text Box 3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30" name="Text Box 3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31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32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33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34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35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36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37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38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39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40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41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42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43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44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45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46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47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48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49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50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51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52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53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54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55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56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57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58" name="Text Box 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59" name="Text Box 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60" name="Text Box 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61" name="Text Box 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62" name="Text Box 1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63" name="Text Box 1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64" name="Text Box 1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65" name="Text Box 1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66" name="Text Box 1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67" name="Text Box 2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68" name="Text Box 2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69" name="Text Box 2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70" name="Text Box 2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71" name="Text Box 2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72" name="Text Box 3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73" name="Text Box 3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74" name="Text Box 3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75" name="Text Box 3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76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77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78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79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80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81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82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83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84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85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86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87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88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89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90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91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92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93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94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95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96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97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98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99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00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01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02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03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04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05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06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07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08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09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10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11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12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13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14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15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16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17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18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19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20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21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22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23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24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25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26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27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28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29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30" name="Text Box 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31" name="Text Box 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32" name="Text Box 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33" name="Text Box 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34" name="Text Box 1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35" name="Text Box 1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36" name="Text Box 1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37" name="Text Box 1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38" name="Text Box 1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39" name="Text Box 2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40" name="Text Box 2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41" name="Text Box 2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42" name="Text Box 2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43" name="Text Box 2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44" name="Text Box 3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45" name="Text Box 3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46" name="Text Box 3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47" name="Text Box 3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48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49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50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51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52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53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54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55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56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57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58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59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60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61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62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63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64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65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66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67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68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69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70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71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72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73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74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75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76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77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78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79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80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81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82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83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84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85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86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87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88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89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90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91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92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93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94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95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96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97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98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99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00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01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02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03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04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05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06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07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08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09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10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11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12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13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14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15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16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17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18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19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20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21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22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23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24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25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26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27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28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29" name="Text Box 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30" name="Text Box 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31" name="Text Box 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32" name="Text Box 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33" name="Text Box 1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34" name="Text Box 1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35" name="Text Box 1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36" name="Text Box 1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37" name="Text Box 1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38" name="Text Box 2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39" name="Text Box 2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40" name="Text Box 2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41" name="Text Box 2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42" name="Text Box 2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43" name="Text Box 3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44" name="Text Box 3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45" name="Text Box 3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46" name="Text Box 3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47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48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49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50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51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52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53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54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55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56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57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58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59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60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61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62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63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64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65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66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67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68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69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70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71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72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73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74" name="Text Box 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75" name="Text Box 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76" name="Text Box 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77" name="Text Box 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78" name="Text Box 1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79" name="Text Box 1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80" name="Text Box 1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81" name="Text Box 1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82" name="Text Box 1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83" name="Text Box 2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84" name="Text Box 2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85" name="Text Box 2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86" name="Text Box 2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87" name="Text Box 2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88" name="Text Box 3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89" name="Text Box 3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90" name="Text Box 3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91" name="Text Box 3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92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93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94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95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96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97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98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99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00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01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02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03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04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05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06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07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08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09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10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11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12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13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14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15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16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17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18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19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20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21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22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23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24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25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26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27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28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29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30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31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32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33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34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35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36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37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38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39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40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41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42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43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44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45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246" name="Text Box 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247" name="Text Box 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248" name="Text Box 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249" name="Text Box 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250" name="Text Box 1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251" name="Text Box 1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252" name="Text Box 1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253" name="Text Box 1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254" name="Text Box 1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255" name="Text Box 2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256" name="Text Box 2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257" name="Text Box 2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258" name="Text Box 2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259" name="Text Box 2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260" name="Text Box 3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261" name="Text Box 3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262" name="Text Box 3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263" name="Text Box 3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64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65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66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67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68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69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70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71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72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73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74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75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76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77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78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79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80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81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82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83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84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85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86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87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88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89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90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91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92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93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94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95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96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97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98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99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00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01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02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03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04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05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06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07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08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09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10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11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12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13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14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15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16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17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18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19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20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21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22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23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24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25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26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27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28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29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30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31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32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33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34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35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36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37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38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39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40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41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42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43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44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45" name="Text Box 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46" name="Text Box 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47" name="Text Box 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48" name="Text Box 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49" name="Text Box 1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50" name="Text Box 1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51" name="Text Box 1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52" name="Text Box 1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53" name="Text Box 1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54" name="Text Box 2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55" name="Text Box 2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56" name="Text Box 2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57" name="Text Box 2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58" name="Text Box 2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59" name="Text Box 3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60" name="Text Box 3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61" name="Text Box 3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62" name="Text Box 3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63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64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65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66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67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68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69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70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71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72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73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74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75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76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77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78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79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80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81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82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83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84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85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86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87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88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89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90" name="Text Box 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91" name="Text Box 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92" name="Text Box 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93" name="Text Box 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94" name="Text Box 1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95" name="Text Box 1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96" name="Text Box 1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97" name="Text Box 1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98" name="Text Box 1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99" name="Text Box 2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00" name="Text Box 2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01" name="Text Box 2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02" name="Text Box 2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03" name="Text Box 2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04" name="Text Box 3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05" name="Text Box 3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06" name="Text Box 3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07" name="Text Box 3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08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09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10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11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12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13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14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15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16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17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18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19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20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21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22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23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24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25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26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27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28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29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0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1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2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3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4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5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6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7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8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9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40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41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42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43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44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45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46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47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48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49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0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1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2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3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4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5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6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7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8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9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60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61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62" name="Text Box 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63" name="Text Box 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64" name="Text Box 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65" name="Text Box 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66" name="Text Box 1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67" name="Text Box 1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68" name="Text Box 1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69" name="Text Box 1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70" name="Text Box 1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71" name="Text Box 2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72" name="Text Box 2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73" name="Text Box 2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74" name="Text Box 2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75" name="Text Box 2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76" name="Text Box 3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77" name="Text Box 3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78" name="Text Box 3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79" name="Text Box 3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80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81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82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83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84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85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86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87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88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89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90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91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92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93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94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95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96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97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98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99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0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1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2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3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4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5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6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7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8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9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0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1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2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3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4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5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6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7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8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9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0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1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2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3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4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5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6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7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8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9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30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31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32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33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34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35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36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37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38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39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40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41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42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43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44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45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46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47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48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49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0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1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2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3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4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5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6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7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8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9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60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561" name="Text Box 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562" name="Text Box 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563" name="Text Box 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564" name="Text Box 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565" name="Text Box 1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566" name="Text Box 1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567" name="Text Box 1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568" name="Text Box 1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569" name="Text Box 1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570" name="Text Box 2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571" name="Text Box 2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572" name="Text Box 2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573" name="Text Box 2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574" name="Text Box 2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575" name="Text Box 3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576" name="Text Box 3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577" name="Text Box 3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578" name="Text Box 3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79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80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81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82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83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84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85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86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87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88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89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90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91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92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93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94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95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96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97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98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99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00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01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02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03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04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605" name="Text Box 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606" name="Text Box 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607" name="Text Box 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608" name="Text Box 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609" name="Text Box 1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610" name="Text Box 1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611" name="Text Box 1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612" name="Text Box 1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613" name="Text Box 1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614" name="Text Box 2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615" name="Text Box 2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616" name="Text Box 2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617" name="Text Box 2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618" name="Text Box 2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619" name="Text Box 3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620" name="Text Box 3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621" name="Text Box 3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622" name="Text Box 3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23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24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25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26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27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28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29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30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31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32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33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34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35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36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37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38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39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40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41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42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43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44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45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46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47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48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49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50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51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52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53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54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55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56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57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58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59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60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61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62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63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64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65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66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67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68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69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70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71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72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73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74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75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76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77" name="Text Box 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78" name="Text Box 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79" name="Text Box 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80" name="Text Box 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81" name="Text Box 1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82" name="Text Box 1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83" name="Text Box 1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84" name="Text Box 1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85" name="Text Box 1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86" name="Text Box 2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87" name="Text Box 2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88" name="Text Box 2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89" name="Text Box 2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90" name="Text Box 2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91" name="Text Box 3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92" name="Text Box 3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93" name="Text Box 3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94" name="Text Box 3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95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96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97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98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99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0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1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2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3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4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5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6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7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8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9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10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11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12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13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14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15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16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17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18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19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20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21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22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23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24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25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26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27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28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29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30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31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32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33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34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35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36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37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38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39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40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41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42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43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44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45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46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47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48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49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50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51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52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53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54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55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56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57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58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59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60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61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62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63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64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65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66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67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68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69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70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71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72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73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74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75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76" name="Text Box 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77" name="Text Box 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78" name="Text Box 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79" name="Text Box 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80" name="Text Box 1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81" name="Text Box 1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82" name="Text Box 1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83" name="Text Box 1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84" name="Text Box 1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85" name="Text Box 2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86" name="Text Box 2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87" name="Text Box 2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88" name="Text Box 2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89" name="Text Box 2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90" name="Text Box 3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91" name="Text Box 3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92" name="Text Box 3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93" name="Text Box 3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94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95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96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97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98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99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00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01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02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03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04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05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06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07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08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09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10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11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12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13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14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15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16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17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18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19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20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2821" name="Text Box 1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22" name="Text Box 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2823" name="Text Box 3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24" name="Text Box 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2825" name="Text Box 5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26" name="Text Box 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2827" name="Text Box 7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28" name="Text Box 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2829" name="Text Box 9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30" name="Text Box 1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2831" name="Text Box 11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32" name="Text Box 1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2833" name="Text Box 13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34" name="Text Box 1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2835" name="Text Box 15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36" name="Text Box 1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2837" name="Text Box 17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38" name="Text Box 1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2839" name="Text Box 19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40" name="Text Box 2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2841" name="Text Box 21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42" name="Text Box 2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2843" name="Text Box 23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44" name="Text Box 2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2845" name="Text Box 25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46" name="Text Box 2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2847" name="Text Box 27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48" name="Text Box 2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2849" name="Text Box 29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50" name="Text Box 3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2851" name="Text Box 31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52" name="Text Box 3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2853" name="Text Box 33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54" name="Text Box 3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2855" name="Text Box 35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56" name="Text Box 3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57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58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59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60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61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62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63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64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65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66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67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68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69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70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71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72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73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74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75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76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77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78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79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80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81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82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83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84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85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86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87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88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89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90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91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92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93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94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95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96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97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98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99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0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1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2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3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4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5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6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7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8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9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10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11" name="Text Box 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12" name="Text Box 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13" name="Text Box 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14" name="Text Box 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15" name="Text Box 1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16" name="Text Box 1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17" name="Text Box 1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18" name="Text Box 1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19" name="Text Box 1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20" name="Text Box 2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21" name="Text Box 2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22" name="Text Box 2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23" name="Text Box 2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24" name="Text Box 2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25" name="Text Box 3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26" name="Text Box 3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27" name="Text Box 3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28" name="Text Box 3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29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0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1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2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3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4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5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6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7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8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9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40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41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42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43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44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45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46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47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48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49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50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51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52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53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54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55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56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57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58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59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60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61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62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63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64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65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66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67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68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69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70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71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72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73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74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75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76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77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78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79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0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1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2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3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4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5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6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7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8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9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0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1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2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3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4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5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6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7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8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9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0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1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2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3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4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5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6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7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8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9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10" name="Text Box 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11" name="Text Box 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12" name="Text Box 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13" name="Text Box 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14" name="Text Box 1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15" name="Text Box 1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16" name="Text Box 1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17" name="Text Box 1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18" name="Text Box 1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19" name="Text Box 2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20" name="Text Box 2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21" name="Text Box 2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22" name="Text Box 2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23" name="Text Box 2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24" name="Text Box 3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25" name="Text Box 3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26" name="Text Box 3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27" name="Text Box 3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28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29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0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1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2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3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4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5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6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7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8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9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40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41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42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43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44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45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46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47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48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49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50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51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52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53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54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055" name="Text Box 1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56" name="Text Box 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057" name="Text Box 3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58" name="Text Box 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059" name="Text Box 5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60" name="Text Box 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061" name="Text Box 7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62" name="Text Box 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063" name="Text Box 9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64" name="Text Box 1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065" name="Text Box 11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66" name="Text Box 1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067" name="Text Box 13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68" name="Text Box 1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069" name="Text Box 15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70" name="Text Box 1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071" name="Text Box 17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72" name="Text Box 1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073" name="Text Box 19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74" name="Text Box 2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075" name="Text Box 21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76" name="Text Box 2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077" name="Text Box 23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78" name="Text Box 2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079" name="Text Box 25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80" name="Text Box 2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081" name="Text Box 27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82" name="Text Box 2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083" name="Text Box 29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84" name="Text Box 3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085" name="Text Box 31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86" name="Text Box 3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087" name="Text Box 33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88" name="Text Box 3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089" name="Text Box 35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90" name="Text Box 3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91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92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93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94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95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96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97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98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99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00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01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02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03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04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05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06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07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08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09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10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11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12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13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14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15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16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17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18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19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20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21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22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23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24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25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26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27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28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29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0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1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2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3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4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5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6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7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8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9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40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41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42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43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44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45" name="Text Box 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46" name="Text Box 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47" name="Text Box 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48" name="Text Box 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49" name="Text Box 1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50" name="Text Box 1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51" name="Text Box 1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52" name="Text Box 1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53" name="Text Box 1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54" name="Text Box 2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55" name="Text Box 2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56" name="Text Box 2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57" name="Text Box 2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58" name="Text Box 2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59" name="Text Box 3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60" name="Text Box 3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61" name="Text Box 3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62" name="Text Box 3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63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64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65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66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67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68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69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0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1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2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3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4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5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6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7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8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9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80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81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82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83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84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85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86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87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88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89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90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91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92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93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94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95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96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97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98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99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0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1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2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3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4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5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6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7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8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9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0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1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2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3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4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5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6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7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8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9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20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21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22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23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24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25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26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27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28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29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30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31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32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33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34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35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36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37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38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39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40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41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42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43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44" name="Text Box 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45" name="Text Box 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46" name="Text Box 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47" name="Text Box 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48" name="Text Box 1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49" name="Text Box 1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50" name="Text Box 1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51" name="Text Box 1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52" name="Text Box 1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53" name="Text Box 2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54" name="Text Box 2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55" name="Text Box 2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56" name="Text Box 2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57" name="Text Box 2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58" name="Text Box 3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59" name="Text Box 3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60" name="Text Box 3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61" name="Text Box 3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2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3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4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5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6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7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8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9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0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1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2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3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4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5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6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7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8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9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80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81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82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83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84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85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86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87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88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289" name="Text Box 1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90" name="Text Box 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291" name="Text Box 3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92" name="Text Box 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293" name="Text Box 5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94" name="Text Box 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295" name="Text Box 7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96" name="Text Box 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297" name="Text Box 9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98" name="Text Box 1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299" name="Text Box 11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00" name="Text Box 1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301" name="Text Box 13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02" name="Text Box 1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303" name="Text Box 15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04" name="Text Box 1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305" name="Text Box 17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06" name="Text Box 1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307" name="Text Box 19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08" name="Text Box 2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309" name="Text Box 21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10" name="Text Box 2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311" name="Text Box 23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12" name="Text Box 2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313" name="Text Box 25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14" name="Text Box 2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315" name="Text Box 27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16" name="Text Box 2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317" name="Text Box 29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18" name="Text Box 3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319" name="Text Box 31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20" name="Text Box 3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321" name="Text Box 33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22" name="Text Box 3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323" name="Text Box 35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24" name="Text Box 3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25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26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27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28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29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30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31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32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33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34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35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36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37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38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39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40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41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42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43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44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45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46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47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48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49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50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51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52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53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54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55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56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57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58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59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60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61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62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63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64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65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66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67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68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69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70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71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72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73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74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75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76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77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78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79" name="Text Box 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80" name="Text Box 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81" name="Text Box 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82" name="Text Box 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83" name="Text Box 1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84" name="Text Box 1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85" name="Text Box 1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86" name="Text Box 1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87" name="Text Box 1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88" name="Text Box 2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89" name="Text Box 2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90" name="Text Box 2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91" name="Text Box 2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92" name="Text Box 2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93" name="Text Box 3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94" name="Text Box 3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95" name="Text Box 3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96" name="Text Box 3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97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98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99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00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01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02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03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04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05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06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07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08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09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10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11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12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13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14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15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16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17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18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19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20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21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22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23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24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25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26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27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28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29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30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31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32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33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34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35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36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37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38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39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40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41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42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43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44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45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46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47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48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49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50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51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52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53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54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55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56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57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58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59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60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61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62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63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64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65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66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67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68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69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70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71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72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73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74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75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76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77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78" name="Text Box 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79" name="Text Box 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80" name="Text Box 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81" name="Text Box 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82" name="Text Box 1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83" name="Text Box 1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84" name="Text Box 1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85" name="Text Box 1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86" name="Text Box 1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87" name="Text Box 2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88" name="Text Box 2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89" name="Text Box 2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90" name="Text Box 2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91" name="Text Box 2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92" name="Text Box 3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93" name="Text Box 3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94" name="Text Box 3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95" name="Text Box 3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96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97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98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99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00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01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02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03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04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05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06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07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08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09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10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11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12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13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14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15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16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17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18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19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20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21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22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523" name="Text Box 1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24" name="Text Box 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525" name="Text Box 3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26" name="Text Box 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527" name="Text Box 5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28" name="Text Box 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529" name="Text Box 7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30" name="Text Box 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531" name="Text Box 9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32" name="Text Box 1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533" name="Text Box 11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34" name="Text Box 1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535" name="Text Box 13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36" name="Text Box 1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537" name="Text Box 15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38" name="Text Box 1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539" name="Text Box 17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40" name="Text Box 1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541" name="Text Box 19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42" name="Text Box 2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543" name="Text Box 21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44" name="Text Box 2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545" name="Text Box 23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46" name="Text Box 2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547" name="Text Box 25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48" name="Text Box 2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549" name="Text Box 27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50" name="Text Box 2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551" name="Text Box 29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52" name="Text Box 3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553" name="Text Box 31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54" name="Text Box 3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555" name="Text Box 33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56" name="Text Box 3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557" name="Text Box 35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58" name="Text Box 3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59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60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61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62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63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64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65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66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67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68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69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70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71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72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73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74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75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76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77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78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79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80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81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82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83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84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85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86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87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88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89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90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91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92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93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94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95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96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97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98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99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00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01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02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03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04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05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06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07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08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09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10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11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12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13" name="Text Box 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14" name="Text Box 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15" name="Text Box 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16" name="Text Box 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17" name="Text Box 1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18" name="Text Box 1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19" name="Text Box 1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20" name="Text Box 1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21" name="Text Box 1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22" name="Text Box 2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23" name="Text Box 2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24" name="Text Box 2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25" name="Text Box 2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26" name="Text Box 2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27" name="Text Box 3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28" name="Text Box 3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29" name="Text Box 3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30" name="Text Box 3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31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32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33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34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35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36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37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38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39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40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41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42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43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44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45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46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47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48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49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50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51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52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53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54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55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56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57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58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59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60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61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62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63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64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65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66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67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68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69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70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71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72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73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74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75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76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77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78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79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80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81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82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83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84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85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86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87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88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89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90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91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92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93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94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95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96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97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98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99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00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01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02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03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04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05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06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07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08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09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10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11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12" name="Text Box 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13" name="Text Box 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14" name="Text Box 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15" name="Text Box 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16" name="Text Box 1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17" name="Text Box 1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18" name="Text Box 1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19" name="Text Box 1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20" name="Text Box 1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21" name="Text Box 2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22" name="Text Box 2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23" name="Text Box 2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24" name="Text Box 2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25" name="Text Box 2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26" name="Text Box 3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27" name="Text Box 3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28" name="Text Box 3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29" name="Text Box 3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30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31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32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33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34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35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36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37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38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39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40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41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42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43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44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45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46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47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48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49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50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51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52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53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54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55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56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757" name="Text Box 1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58" name="Text Box 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759" name="Text Box 3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60" name="Text Box 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761" name="Text Box 5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62" name="Text Box 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763" name="Text Box 7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64" name="Text Box 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765" name="Text Box 9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66" name="Text Box 1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767" name="Text Box 11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68" name="Text Box 1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769" name="Text Box 13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70" name="Text Box 1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771" name="Text Box 15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72" name="Text Box 1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773" name="Text Box 17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74" name="Text Box 1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775" name="Text Box 19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76" name="Text Box 2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777" name="Text Box 21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78" name="Text Box 2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779" name="Text Box 23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80" name="Text Box 2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781" name="Text Box 25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82" name="Text Box 2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783" name="Text Box 27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84" name="Text Box 2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785" name="Text Box 29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86" name="Text Box 3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787" name="Text Box 31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88" name="Text Box 3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789" name="Text Box 33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90" name="Text Box 3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791" name="Text Box 35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92" name="Text Box 3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93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94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95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96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97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98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99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00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01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02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03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04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05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06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07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08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09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10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11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12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13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14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15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16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17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18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19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20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21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22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23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24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25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26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27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28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29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30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31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32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33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34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35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36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37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38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39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40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41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42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43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44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45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46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47" name="Text Box 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48" name="Text Box 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49" name="Text Box 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50" name="Text Box 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51" name="Text Box 1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52" name="Text Box 1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53" name="Text Box 1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54" name="Text Box 1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55" name="Text Box 1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56" name="Text Box 2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57" name="Text Box 2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58" name="Text Box 2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59" name="Text Box 2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60" name="Text Box 2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61" name="Text Box 3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62" name="Text Box 3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63" name="Text Box 3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64" name="Text Box 3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65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66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67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68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69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70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71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72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73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74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75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76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77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78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79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80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81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82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83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84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85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86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87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88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89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90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91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92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93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94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95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96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97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98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99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00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01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02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03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04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05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06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07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08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09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10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11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12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13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14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15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16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17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18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19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20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21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22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23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24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25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26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27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28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29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30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31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32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33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34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35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36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37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38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39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40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41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42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43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44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45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46" name="Text Box 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47" name="Text Box 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48" name="Text Box 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49" name="Text Box 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50" name="Text Box 1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51" name="Text Box 1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52" name="Text Box 1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53" name="Text Box 1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54" name="Text Box 1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55" name="Text Box 2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56" name="Text Box 2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57" name="Text Box 2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58" name="Text Box 2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59" name="Text Box 2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60" name="Text Box 3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61" name="Text Box 3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62" name="Text Box 3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63" name="Text Box 3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64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65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66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67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68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69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70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71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72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73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74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75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76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77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78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79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80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81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82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83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84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85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86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87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88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89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90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991" name="Text Box 1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92" name="Text Box 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993" name="Text Box 3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94" name="Text Box 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995" name="Text Box 5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96" name="Text Box 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997" name="Text Box 7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98" name="Text Box 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999" name="Text Box 9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00" name="Text Box 1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001" name="Text Box 11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02" name="Text Box 1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003" name="Text Box 13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04" name="Text Box 1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005" name="Text Box 15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06" name="Text Box 1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007" name="Text Box 17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08" name="Text Box 1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009" name="Text Box 19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10" name="Text Box 2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011" name="Text Box 21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12" name="Text Box 2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013" name="Text Box 23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14" name="Text Box 2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015" name="Text Box 25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16" name="Text Box 2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017" name="Text Box 27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18" name="Text Box 2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019" name="Text Box 29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20" name="Text Box 3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021" name="Text Box 31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22" name="Text Box 3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023" name="Text Box 33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24" name="Text Box 3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025" name="Text Box 35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26" name="Text Box 3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27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28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29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30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31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32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33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34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35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36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37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38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39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40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41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42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43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44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45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46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47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48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49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50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51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52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53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54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55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56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57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58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59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60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61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62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63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64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65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66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67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68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69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70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71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72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73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74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75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76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77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78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79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80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81" name="Text Box 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82" name="Text Box 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83" name="Text Box 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84" name="Text Box 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85" name="Text Box 1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86" name="Text Box 1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87" name="Text Box 1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88" name="Text Box 1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89" name="Text Box 1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90" name="Text Box 2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91" name="Text Box 2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92" name="Text Box 2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93" name="Text Box 2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94" name="Text Box 2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95" name="Text Box 3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96" name="Text Box 3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97" name="Text Box 3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98" name="Text Box 3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99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00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01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02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03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04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05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06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07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08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09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10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11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12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13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14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15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16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17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18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19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20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21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22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23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24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25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26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27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28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29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30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31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32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33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34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35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36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37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38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39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40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41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42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43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44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45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46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47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48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49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50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51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52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53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54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55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56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57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58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59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60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61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62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63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64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65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66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67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68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69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70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71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72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73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74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75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76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77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78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79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80" name="Text Box 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81" name="Text Box 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82" name="Text Box 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83" name="Text Box 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84" name="Text Box 1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85" name="Text Box 1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86" name="Text Box 1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87" name="Text Box 1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88" name="Text Box 1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89" name="Text Box 2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90" name="Text Box 2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91" name="Text Box 2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92" name="Text Box 2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93" name="Text Box 2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94" name="Text Box 3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95" name="Text Box 3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96" name="Text Box 3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97" name="Text Box 3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98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99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00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01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02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03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04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05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06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07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08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09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10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11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12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13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14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15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16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17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18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19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20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21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22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23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24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225" name="Text Box 1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26" name="Text Box 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227" name="Text Box 3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28" name="Text Box 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229" name="Text Box 5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30" name="Text Box 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231" name="Text Box 7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32" name="Text Box 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233" name="Text Box 9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34" name="Text Box 1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235" name="Text Box 11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36" name="Text Box 1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237" name="Text Box 13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38" name="Text Box 1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239" name="Text Box 15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40" name="Text Box 1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241" name="Text Box 17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42" name="Text Box 1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243" name="Text Box 19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44" name="Text Box 2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245" name="Text Box 21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46" name="Text Box 2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247" name="Text Box 23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48" name="Text Box 2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249" name="Text Box 25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50" name="Text Box 2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251" name="Text Box 27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52" name="Text Box 2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253" name="Text Box 29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54" name="Text Box 3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255" name="Text Box 31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56" name="Text Box 3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257" name="Text Box 33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58" name="Text Box 3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259" name="Text Box 35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60" name="Text Box 3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61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62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63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64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65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66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67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68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69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70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71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72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73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74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75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76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77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78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79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80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81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82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83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84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85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86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87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88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89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90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91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92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93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94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95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96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97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98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99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00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01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02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03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04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05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06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07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08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09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10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11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12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13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14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15" name="Text Box 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16" name="Text Box 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17" name="Text Box 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18" name="Text Box 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19" name="Text Box 1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20" name="Text Box 1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21" name="Text Box 1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22" name="Text Box 1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23" name="Text Box 1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24" name="Text Box 2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25" name="Text Box 2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26" name="Text Box 2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27" name="Text Box 2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28" name="Text Box 2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29" name="Text Box 3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30" name="Text Box 3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31" name="Text Box 3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32" name="Text Box 3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33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34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35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36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37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38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39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40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41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42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43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44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45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46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47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48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49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50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51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52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53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54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55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56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57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58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59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60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61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62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63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64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65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66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67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68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69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70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71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72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73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74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75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76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77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78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79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80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81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82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83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84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85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86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87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88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89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90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91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92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93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94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95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96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97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98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99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00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01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02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03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04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05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06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07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08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09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10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11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12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13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14" name="Text Box 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15" name="Text Box 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16" name="Text Box 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17" name="Text Box 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18" name="Text Box 1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19" name="Text Box 1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20" name="Text Box 1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21" name="Text Box 1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22" name="Text Box 1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23" name="Text Box 2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24" name="Text Box 2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25" name="Text Box 2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26" name="Text Box 2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27" name="Text Box 2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28" name="Text Box 3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29" name="Text Box 3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30" name="Text Box 3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31" name="Text Box 3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32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33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34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35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36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37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38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39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40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41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42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43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44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45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46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47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48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49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50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51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52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53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54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55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56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57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58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459" name="Text Box 1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60" name="Text Box 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461" name="Text Box 3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62" name="Text Box 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463" name="Text Box 5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64" name="Text Box 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465" name="Text Box 7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66" name="Text Box 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467" name="Text Box 9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68" name="Text Box 1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469" name="Text Box 11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70" name="Text Box 1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471" name="Text Box 13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72" name="Text Box 1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473" name="Text Box 15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74" name="Text Box 1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475" name="Text Box 17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76" name="Text Box 1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477" name="Text Box 19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78" name="Text Box 2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479" name="Text Box 21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80" name="Text Box 2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481" name="Text Box 23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82" name="Text Box 2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483" name="Text Box 25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84" name="Text Box 2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485" name="Text Box 27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86" name="Text Box 2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487" name="Text Box 29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88" name="Text Box 3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489" name="Text Box 31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90" name="Text Box 3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491" name="Text Box 33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92" name="Text Box 3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493" name="Text Box 35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94" name="Text Box 3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95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96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97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98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99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00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01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02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03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04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05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06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07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08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09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10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11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12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13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14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15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16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17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18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19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20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21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22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23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24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25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26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27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28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29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30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31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32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33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34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35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36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37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38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39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40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41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42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43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44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45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46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47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48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49" name="Text Box 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50" name="Text Box 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51" name="Text Box 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52" name="Text Box 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53" name="Text Box 1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54" name="Text Box 1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55" name="Text Box 1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56" name="Text Box 1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57" name="Text Box 1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58" name="Text Box 2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59" name="Text Box 2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60" name="Text Box 2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61" name="Text Box 2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62" name="Text Box 2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63" name="Text Box 3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64" name="Text Box 3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65" name="Text Box 3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66" name="Text Box 3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67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68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69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70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71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72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73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74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75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76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77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78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79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80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81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82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83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84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85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86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87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88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89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90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91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92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93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94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95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96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97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98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99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00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01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02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03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04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05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06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07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08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09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10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11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12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13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14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15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16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17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18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19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20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21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22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23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24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25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26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27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28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29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30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31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32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33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34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35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36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37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38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39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40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41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42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43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44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45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46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47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48" name="Text Box 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49" name="Text Box 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50" name="Text Box 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51" name="Text Box 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52" name="Text Box 1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53" name="Text Box 1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54" name="Text Box 1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55" name="Text Box 1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56" name="Text Box 1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57" name="Text Box 2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58" name="Text Box 2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59" name="Text Box 2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60" name="Text Box 2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61" name="Text Box 2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62" name="Text Box 3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63" name="Text Box 3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64" name="Text Box 3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65" name="Text Box 3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66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67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68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69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70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71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72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73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74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75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76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77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78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79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80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81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82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83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84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85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86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87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88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89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90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91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92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693" name="Text Box 1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94" name="Text Box 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695" name="Text Box 3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96" name="Text Box 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697" name="Text Box 5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98" name="Text Box 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699" name="Text Box 7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00" name="Text Box 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701" name="Text Box 9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02" name="Text Box 1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703" name="Text Box 11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04" name="Text Box 1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705" name="Text Box 13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06" name="Text Box 1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707" name="Text Box 15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08" name="Text Box 1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709" name="Text Box 17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10" name="Text Box 1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711" name="Text Box 19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12" name="Text Box 2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713" name="Text Box 21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14" name="Text Box 2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715" name="Text Box 23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16" name="Text Box 2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717" name="Text Box 25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18" name="Text Box 2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719" name="Text Box 27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20" name="Text Box 2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721" name="Text Box 29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22" name="Text Box 3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723" name="Text Box 31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24" name="Text Box 3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725" name="Text Box 33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26" name="Text Box 3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727" name="Text Box 35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28" name="Text Box 3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29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30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31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32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33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34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35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36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37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38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39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40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41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42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43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44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45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46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47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48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49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50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51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52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53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54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55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56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57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58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59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60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61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62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63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64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65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66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67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68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69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70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71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72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73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74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75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76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77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78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79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80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81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82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83" name="Text Box 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84" name="Text Box 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85" name="Text Box 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86" name="Text Box 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87" name="Text Box 1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88" name="Text Box 1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89" name="Text Box 1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90" name="Text Box 1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91" name="Text Box 1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92" name="Text Box 2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93" name="Text Box 2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94" name="Text Box 2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95" name="Text Box 2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96" name="Text Box 2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97" name="Text Box 3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98" name="Text Box 3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99" name="Text Box 3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00" name="Text Box 3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01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02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03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04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05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06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07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08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09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10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11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12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13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14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15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16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17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18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19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20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21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22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23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24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25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26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27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28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29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30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31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32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33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34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35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36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37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38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39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40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41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42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43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44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45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46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47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48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49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50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51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52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53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54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55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56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57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58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59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60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61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62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63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64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65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66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67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68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69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70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71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72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73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74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75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76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77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78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79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80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81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82" name="Text Box 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83" name="Text Box 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84" name="Text Box 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85" name="Text Box 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86" name="Text Box 1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87" name="Text Box 1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88" name="Text Box 1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89" name="Text Box 1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90" name="Text Box 1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91" name="Text Box 2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92" name="Text Box 2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93" name="Text Box 2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94" name="Text Box 2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95" name="Text Box 2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96" name="Text Box 3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97" name="Text Box 3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98" name="Text Box 3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99" name="Text Box 3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00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01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02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03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04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05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06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07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08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09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10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11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12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13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14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15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16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17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18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19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20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21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22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23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24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25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26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927" name="Text Box 1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28" name="Text Box 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929" name="Text Box 3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30" name="Text Box 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931" name="Text Box 5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32" name="Text Box 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933" name="Text Box 7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34" name="Text Box 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935" name="Text Box 9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36" name="Text Box 1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937" name="Text Box 11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38" name="Text Box 1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939" name="Text Box 13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40" name="Text Box 1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941" name="Text Box 15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42" name="Text Box 1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943" name="Text Box 17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44" name="Text Box 1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945" name="Text Box 19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46" name="Text Box 2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947" name="Text Box 21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48" name="Text Box 2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949" name="Text Box 23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50" name="Text Box 2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951" name="Text Box 25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52" name="Text Box 2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953" name="Text Box 27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54" name="Text Box 2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955" name="Text Box 29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56" name="Text Box 3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957" name="Text Box 31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58" name="Text Box 3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959" name="Text Box 33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60" name="Text Box 3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961" name="Text Box 35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62" name="Text Box 3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63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64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65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66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67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68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69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70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71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72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73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74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75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76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77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78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79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80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81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82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83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84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85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86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87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88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89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90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91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92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93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94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95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96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97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98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99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00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01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02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03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04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05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06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07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08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09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10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11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12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13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14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15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16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17" name="Text Box 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18" name="Text Box 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19" name="Text Box 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20" name="Text Box 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21" name="Text Box 1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22" name="Text Box 1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23" name="Text Box 1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24" name="Text Box 1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25" name="Text Box 1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26" name="Text Box 2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27" name="Text Box 2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28" name="Text Box 2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29" name="Text Box 2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30" name="Text Box 2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31" name="Text Box 3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32" name="Text Box 3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33" name="Text Box 3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34" name="Text Box 3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35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36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37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38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39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40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41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42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43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44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45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46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47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48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49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50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51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52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53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54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55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56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57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58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59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60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61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62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63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64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65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66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67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68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69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70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71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72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73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74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75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76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77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78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79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80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81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82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83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84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85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86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87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88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89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90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91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92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93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94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95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96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97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98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99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00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01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02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03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04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05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06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07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08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09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10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11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12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13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14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15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16" name="Text Box 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17" name="Text Box 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18" name="Text Box 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19" name="Text Box 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20" name="Text Box 1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21" name="Text Box 1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22" name="Text Box 1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23" name="Text Box 1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24" name="Text Box 1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25" name="Text Box 2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26" name="Text Box 2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27" name="Text Box 2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28" name="Text Box 2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29" name="Text Box 2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30" name="Text Box 3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31" name="Text Box 3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32" name="Text Box 3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33" name="Text Box 3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34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35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36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37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38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39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40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41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42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43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44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45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46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47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48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49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50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51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52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53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54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55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56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57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58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59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60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161" name="Text Box 1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62" name="Text Box 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163" name="Text Box 3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64" name="Text Box 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165" name="Text Box 5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66" name="Text Box 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167" name="Text Box 7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68" name="Text Box 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169" name="Text Box 9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70" name="Text Box 1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171" name="Text Box 11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72" name="Text Box 1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173" name="Text Box 13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74" name="Text Box 1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175" name="Text Box 15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76" name="Text Box 1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177" name="Text Box 17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78" name="Text Box 1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179" name="Text Box 19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80" name="Text Box 2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181" name="Text Box 21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82" name="Text Box 2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183" name="Text Box 23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84" name="Text Box 2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185" name="Text Box 25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86" name="Text Box 2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187" name="Text Box 27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88" name="Text Box 2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189" name="Text Box 29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90" name="Text Box 3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191" name="Text Box 31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92" name="Text Box 3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193" name="Text Box 33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94" name="Text Box 3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195" name="Text Box 35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96" name="Text Box 3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97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98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99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00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01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02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03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04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05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06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07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08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09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10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11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12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13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14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15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16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17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18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19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20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21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22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23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24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25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26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27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28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29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30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31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32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33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34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35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36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37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38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39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40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41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42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43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44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45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46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47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48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49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50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251" name="Text Box 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252" name="Text Box 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253" name="Text Box 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254" name="Text Box 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255" name="Text Box 1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256" name="Text Box 1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257" name="Text Box 1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258" name="Text Box 1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259" name="Text Box 1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260" name="Text Box 2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261" name="Text Box 2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262" name="Text Box 2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263" name="Text Box 2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264" name="Text Box 2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265" name="Text Box 3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266" name="Text Box 3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267" name="Text Box 3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268" name="Text Box 3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69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70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71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72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73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74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75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76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77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78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79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80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81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82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83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84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85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86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87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88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89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90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91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92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93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94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95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96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97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98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99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00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01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02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03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04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05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06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07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08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09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10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11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12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13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14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15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16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17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18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19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20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21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22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23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24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25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26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27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28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29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30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31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32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33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34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35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36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37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38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39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40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41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42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43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44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45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46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47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48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49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50" name="Text Box 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51" name="Text Box 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52" name="Text Box 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53" name="Text Box 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54" name="Text Box 1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55" name="Text Box 1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56" name="Text Box 1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57" name="Text Box 1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58" name="Text Box 1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59" name="Text Box 2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60" name="Text Box 2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61" name="Text Box 2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62" name="Text Box 2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63" name="Text Box 2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64" name="Text Box 3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65" name="Text Box 3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66" name="Text Box 3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67" name="Text Box 3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68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69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70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71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72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73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74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75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76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77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78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79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80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81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82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83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84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85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86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87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88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89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90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91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92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93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458619</xdr:colOff>
      <xdr:row>0</xdr:row>
      <xdr:rowOff>63837</xdr:rowOff>
    </xdr:from>
    <xdr:to>
      <xdr:col>6</xdr:col>
      <xdr:colOff>106194</xdr:colOff>
      <xdr:row>3</xdr:row>
      <xdr:rowOff>16212</xdr:rowOff>
    </xdr:to>
    <xdr:sp macro="" textlink="">
      <xdr:nvSpPr>
        <xdr:cNvPr id="5394" name="Text Box 18"/>
        <xdr:cNvSpPr txBox="1">
          <a:spLocks noChangeArrowheads="1"/>
        </xdr:cNvSpPr>
      </xdr:nvSpPr>
      <xdr:spPr bwMode="auto">
        <a:xfrm>
          <a:off x="11317119" y="63837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395" name="Text Box 1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96" name="Text Box 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397" name="Text Box 3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98" name="Text Box 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399" name="Text Box 5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400" name="Text Box 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401" name="Text Box 7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402" name="Text Box 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403" name="Text Box 9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404" name="Text Box 1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405" name="Text Box 11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406" name="Text Box 1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407" name="Text Box 13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408" name="Text Box 1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409" name="Text Box 15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410" name="Text Box 1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411" name="Text Box 17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412" name="Text Box 1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413" name="Text Box 19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414" name="Text Box 2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415" name="Text Box 21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416" name="Text Box 2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417" name="Text Box 23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418" name="Text Box 2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419" name="Text Box 25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420" name="Text Box 2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421" name="Text Box 27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422" name="Text Box 2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423" name="Text Box 29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424" name="Text Box 3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425" name="Text Box 31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426" name="Text Box 3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427" name="Text Box 33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428" name="Text Box 3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429" name="Text Box 35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430" name="Text Box 3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815340</xdr:colOff>
      <xdr:row>0</xdr:row>
      <xdr:rowOff>0</xdr:rowOff>
    </xdr:from>
    <xdr:to>
      <xdr:col>13</xdr:col>
      <xdr:colOff>274318</xdr:colOff>
      <xdr:row>0</xdr:row>
      <xdr:rowOff>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3158490" y="0"/>
          <a:ext cx="10355578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6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Розподіл видатків ____________бюджету на 2002 рік</a:t>
          </a:r>
        </a:p>
        <a:p>
          <a:pPr algn="ctr" rtl="0">
            <a:defRPr sz="1000"/>
          </a:pPr>
          <a:r>
            <a:rPr lang="ru-RU" sz="16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за головними розпорядниками коштів</a:t>
          </a:r>
        </a:p>
        <a:p>
          <a:pPr algn="ctr" rtl="0">
            <a:defRPr sz="1000"/>
          </a:pPr>
          <a:endParaRPr lang="ru-RU" sz="16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3</xdr:col>
      <xdr:colOff>215878</xdr:colOff>
      <xdr:row>3</xdr:row>
      <xdr:rowOff>56504</xdr:rowOff>
    </xdr:from>
    <xdr:to>
      <xdr:col>11</xdr:col>
      <xdr:colOff>748439</xdr:colOff>
      <xdr:row>4</xdr:row>
      <xdr:rowOff>84110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2559028" y="647054"/>
          <a:ext cx="10067086" cy="7419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Розподіл</a:t>
          </a:r>
        </a:p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видатків бюджету Вараської міської територіальної громади на 2023 рік</a:t>
          </a:r>
          <a:endParaRPr lang="ru-RU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3</xdr:col>
      <xdr:colOff>1649866</xdr:colOff>
      <xdr:row>123</xdr:row>
      <xdr:rowOff>501763</xdr:rowOff>
    </xdr:from>
    <xdr:to>
      <xdr:col>13</xdr:col>
      <xdr:colOff>361950</xdr:colOff>
      <xdr:row>123</xdr:row>
      <xdr:rowOff>884464</xdr:rowOff>
    </xdr:to>
    <xdr:sp macro="" textlink="">
      <xdr:nvSpPr>
        <xdr:cNvPr id="4" name="Rectangle 4"/>
        <xdr:cNvSpPr>
          <a:spLocks noChangeArrowheads="1"/>
        </xdr:cNvSpPr>
      </xdr:nvSpPr>
      <xdr:spPr bwMode="auto">
        <a:xfrm>
          <a:off x="3988594" y="48364888"/>
          <a:ext cx="9929472" cy="382701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ru-RU" sz="2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Міський голова                                         Олександр МЕНЗУЛ</a:t>
          </a:r>
        </a:p>
      </xdr:txBody>
    </xdr:sp>
    <xdr:clientData/>
  </xdr:twoCellAnchor>
  <xdr:twoCellAnchor editAs="oneCell">
    <xdr:from>
      <xdr:col>11</xdr:col>
      <xdr:colOff>289151</xdr:colOff>
      <xdr:row>0</xdr:row>
      <xdr:rowOff>129540</xdr:rowOff>
    </xdr:from>
    <xdr:to>
      <xdr:col>17</xdr:col>
      <xdr:colOff>790915</xdr:colOff>
      <xdr:row>3</xdr:row>
      <xdr:rowOff>569799</xdr:rowOff>
    </xdr:to>
    <xdr:sp macro="" textlink="">
      <xdr:nvSpPr>
        <xdr:cNvPr id="5" name="Text Box 1"/>
        <xdr:cNvSpPr txBox="1">
          <a:spLocks noChangeArrowheads="1"/>
        </xdr:cNvSpPr>
      </xdr:nvSpPr>
      <xdr:spPr bwMode="auto">
        <a:xfrm>
          <a:off x="12212410" y="129540"/>
          <a:ext cx="3325246" cy="10270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        Додаток 2</a:t>
          </a: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 рішення Вараської міської ради </a:t>
          </a:r>
        </a:p>
        <a:p>
          <a:pPr algn="l" rtl="0">
            <a:defRPr sz="1000"/>
          </a:pPr>
          <a:endParaRPr lang="ru-RU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_______________2022 року  №__________</a:t>
          </a:r>
        </a:p>
        <a:p>
          <a:pPr algn="l" rtl="0">
            <a:defRPr sz="1000"/>
          </a:pPr>
          <a:endParaRPr lang="ru-RU" sz="14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219075</xdr:colOff>
      <xdr:row>0</xdr:row>
      <xdr:rowOff>0</xdr:rowOff>
    </xdr:from>
    <xdr:to>
      <xdr:col>9</xdr:col>
      <xdr:colOff>895350</xdr:colOff>
      <xdr:row>4</xdr:row>
      <xdr:rowOff>0</xdr:rowOff>
    </xdr:to>
    <xdr:sp macro="" textlink="">
      <xdr:nvSpPr>
        <xdr:cNvPr id="2" name="Rectangle 1"/>
        <xdr:cNvSpPr>
          <a:spLocks noChangeArrowheads="1"/>
        </xdr:cNvSpPr>
      </xdr:nvSpPr>
      <xdr:spPr bwMode="auto">
        <a:xfrm>
          <a:off x="10277475" y="0"/>
          <a:ext cx="4286250" cy="12096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0" bIns="0" anchor="t" upright="1"/>
        <a:lstStyle/>
        <a:p>
          <a:pPr algn="l" rtl="1">
            <a:defRPr sz="1000"/>
          </a:pPr>
          <a:r>
            <a:rPr lang="ru-RU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              </a:t>
          </a:r>
          <a:r>
            <a:rPr lang="ru-RU" sz="1600" b="0" i="0" strike="noStrike">
              <a:solidFill>
                <a:srgbClr val="000000"/>
              </a:solidFill>
              <a:latin typeface="Times New Roman"/>
              <a:cs typeface="Times New Roman"/>
            </a:rPr>
            <a:t>        </a:t>
          </a:r>
        </a:p>
      </xdr:txBody>
    </xdr:sp>
    <xdr:clientData/>
  </xdr:twoCellAnchor>
  <xdr:twoCellAnchor>
    <xdr:from>
      <xdr:col>0</xdr:col>
      <xdr:colOff>829253</xdr:colOff>
      <xdr:row>3</xdr:row>
      <xdr:rowOff>428394</xdr:rowOff>
    </xdr:from>
    <xdr:to>
      <xdr:col>8</xdr:col>
      <xdr:colOff>545406</xdr:colOff>
      <xdr:row>7</xdr:row>
      <xdr:rowOff>23090</xdr:rowOff>
    </xdr:to>
    <xdr:sp macro="" textlink="">
      <xdr:nvSpPr>
        <xdr:cNvPr id="3" name="Rectangle 2"/>
        <xdr:cNvSpPr>
          <a:spLocks noChangeArrowheads="1"/>
        </xdr:cNvSpPr>
      </xdr:nvSpPr>
      <xdr:spPr bwMode="auto">
        <a:xfrm>
          <a:off x="829253" y="914169"/>
          <a:ext cx="12184378" cy="966296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7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Розподіл</a:t>
          </a:r>
        </a:p>
        <a:p>
          <a:pPr algn="ctr" rtl="0">
            <a:defRPr sz="1000"/>
          </a:pPr>
          <a:r>
            <a:rPr lang="ru-RU" sz="17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витрат бюджету Вараської міської територіальної громади на реалізацію місцевих/регіональних програм </a:t>
          </a:r>
        </a:p>
        <a:p>
          <a:pPr algn="ctr" rtl="0">
            <a:defRPr sz="1000"/>
          </a:pPr>
          <a:r>
            <a:rPr lang="ru-RU" sz="17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у 2023 році</a:t>
          </a:r>
        </a:p>
      </xdr:txBody>
    </xdr:sp>
    <xdr:clientData/>
  </xdr:twoCellAnchor>
  <xdr:twoCellAnchor>
    <xdr:from>
      <xdr:col>0</xdr:col>
      <xdr:colOff>638175</xdr:colOff>
      <xdr:row>95</xdr:row>
      <xdr:rowOff>419099</xdr:rowOff>
    </xdr:from>
    <xdr:to>
      <xdr:col>10</xdr:col>
      <xdr:colOff>28575</xdr:colOff>
      <xdr:row>95</xdr:row>
      <xdr:rowOff>1114424</xdr:rowOff>
    </xdr:to>
    <xdr:sp macro="" textlink="">
      <xdr:nvSpPr>
        <xdr:cNvPr id="4" name="Rectangle 3"/>
        <xdr:cNvSpPr>
          <a:spLocks noChangeArrowheads="1"/>
        </xdr:cNvSpPr>
      </xdr:nvSpPr>
      <xdr:spPr bwMode="auto">
        <a:xfrm>
          <a:off x="638175" y="66474974"/>
          <a:ext cx="14258925" cy="695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ru-RU" sz="18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   </a:t>
          </a:r>
        </a:p>
        <a:p>
          <a:pPr algn="l" rtl="0">
            <a:defRPr sz="1000"/>
          </a:pPr>
          <a:r>
            <a:rPr lang="ru-RU" sz="2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              Міський голова                                         Олександр МЕНЗУЛ</a:t>
          </a:r>
        </a:p>
      </xdr:txBody>
    </xdr:sp>
    <xdr:clientData/>
  </xdr:twoCellAnchor>
  <xdr:twoCellAnchor editAs="oneCell">
    <xdr:from>
      <xdr:col>7</xdr:col>
      <xdr:colOff>352425</xdr:colOff>
      <xdr:row>0</xdr:row>
      <xdr:rowOff>84666</xdr:rowOff>
    </xdr:from>
    <xdr:to>
      <xdr:col>9</xdr:col>
      <xdr:colOff>1076324</xdr:colOff>
      <xdr:row>3</xdr:row>
      <xdr:rowOff>657224</xdr:rowOff>
    </xdr:to>
    <xdr:sp macro="" textlink="">
      <xdr:nvSpPr>
        <xdr:cNvPr id="5" name="Text Box 1"/>
        <xdr:cNvSpPr txBox="1">
          <a:spLocks noChangeArrowheads="1"/>
        </xdr:cNvSpPr>
      </xdr:nvSpPr>
      <xdr:spPr bwMode="auto">
        <a:xfrm>
          <a:off x="11582400" y="84666"/>
          <a:ext cx="3162299" cy="10583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    Додаток  4</a:t>
          </a: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 рішення Вараської міської ради </a:t>
          </a:r>
        </a:p>
        <a:p>
          <a:pPr algn="l" rtl="0">
            <a:defRPr sz="1000"/>
          </a:pPr>
          <a:endParaRPr lang="ru-RU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21 </a:t>
          </a:r>
          <a:r>
            <a:rPr lang="uk-UA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грудня </a:t>
          </a: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2022 року  №1782-РР-</a:t>
          </a:r>
          <a:r>
            <a:rPr 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VIII</a:t>
          </a:r>
          <a:endParaRPr lang="ru-RU" sz="14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ru-RU" sz="14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ru-RU" sz="14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7"/>
  <sheetViews>
    <sheetView view="pageBreakPreview" zoomScale="60" zoomScaleNormal="100" zoomScalePageLayoutView="73" workbookViewId="0">
      <selection activeCell="D3" sqref="D3:F3"/>
    </sheetView>
  </sheetViews>
  <sheetFormatPr defaultColWidth="9.140625" defaultRowHeight="12.75" x14ac:dyDescent="0.2"/>
  <cols>
    <col min="1" max="1" width="14.7109375" style="48" customWidth="1"/>
    <col min="2" max="2" width="84.140625" style="48" customWidth="1"/>
    <col min="3" max="3" width="24.140625" style="48" customWidth="1"/>
    <col min="4" max="4" width="24" style="48" customWidth="1"/>
    <col min="5" max="5" width="19.5703125" style="48" customWidth="1"/>
    <col min="6" max="6" width="29.5703125" style="48" customWidth="1"/>
    <col min="7" max="7" width="16.28515625" style="48" customWidth="1"/>
    <col min="8" max="16384" width="9.140625" style="48"/>
  </cols>
  <sheetData>
    <row r="1" spans="1:6" ht="27.75" x14ac:dyDescent="0.4">
      <c r="A1" s="164"/>
      <c r="B1" s="165"/>
      <c r="C1" s="524" t="s">
        <v>372</v>
      </c>
      <c r="D1" s="524"/>
      <c r="E1" s="524"/>
      <c r="F1" s="524"/>
    </row>
    <row r="2" spans="1:6" ht="27.75" x14ac:dyDescent="0.4">
      <c r="A2" s="164"/>
      <c r="B2" s="166"/>
      <c r="C2" s="524" t="s">
        <v>373</v>
      </c>
      <c r="D2" s="524"/>
      <c r="E2" s="524"/>
      <c r="F2" s="524"/>
    </row>
    <row r="3" spans="1:6" ht="27.75" x14ac:dyDescent="0.4">
      <c r="A3" s="164"/>
      <c r="B3" s="167"/>
      <c r="C3" s="168"/>
      <c r="D3" s="524" t="s">
        <v>544</v>
      </c>
      <c r="E3" s="524"/>
      <c r="F3" s="524"/>
    </row>
    <row r="4" spans="1:6" ht="26.45" customHeight="1" x14ac:dyDescent="0.35">
      <c r="A4" s="164"/>
      <c r="B4" s="164"/>
      <c r="C4" s="164"/>
      <c r="D4" s="164"/>
      <c r="E4" s="164"/>
      <c r="F4" s="164"/>
    </row>
    <row r="5" spans="1:6" ht="17.45" customHeight="1" x14ac:dyDescent="0.35">
      <c r="A5" s="164"/>
      <c r="B5" s="164"/>
      <c r="C5" s="164"/>
      <c r="D5" s="164"/>
      <c r="E5" s="164"/>
      <c r="F5" s="164"/>
    </row>
    <row r="6" spans="1:6" ht="43.15" customHeight="1" x14ac:dyDescent="0.2">
      <c r="A6" s="525" t="s">
        <v>537</v>
      </c>
      <c r="B6" s="525"/>
      <c r="C6" s="525"/>
      <c r="D6" s="525"/>
      <c r="E6" s="525"/>
      <c r="F6" s="525"/>
    </row>
    <row r="7" spans="1:6" ht="26.45" customHeight="1" x14ac:dyDescent="0.2">
      <c r="A7" s="414"/>
      <c r="B7" s="415"/>
      <c r="C7" s="417" t="s">
        <v>541</v>
      </c>
      <c r="D7" s="415"/>
      <c r="E7" s="414"/>
      <c r="F7" s="414"/>
    </row>
    <row r="8" spans="1:6" ht="19.899999999999999" customHeight="1" x14ac:dyDescent="0.2">
      <c r="A8" s="414"/>
      <c r="B8" s="414"/>
      <c r="C8" s="416" t="s">
        <v>161</v>
      </c>
      <c r="D8" s="414"/>
      <c r="E8" s="414"/>
      <c r="F8" s="414"/>
    </row>
    <row r="9" spans="1:6" ht="21" customHeight="1" x14ac:dyDescent="0.35">
      <c r="A9" s="169"/>
      <c r="B9" s="170"/>
      <c r="C9" s="170"/>
      <c r="D9" s="171"/>
      <c r="E9" s="171"/>
      <c r="F9" s="172" t="s">
        <v>374</v>
      </c>
    </row>
    <row r="10" spans="1:6" ht="56.25" customHeight="1" x14ac:dyDescent="0.2">
      <c r="A10" s="526" t="s">
        <v>375</v>
      </c>
      <c r="B10" s="528" t="s">
        <v>376</v>
      </c>
      <c r="C10" s="528" t="s">
        <v>140</v>
      </c>
      <c r="D10" s="528" t="s">
        <v>34</v>
      </c>
      <c r="E10" s="530" t="s">
        <v>35</v>
      </c>
      <c r="F10" s="531"/>
    </row>
    <row r="11" spans="1:6" ht="88.15" customHeight="1" x14ac:dyDescent="0.2">
      <c r="A11" s="527"/>
      <c r="B11" s="529"/>
      <c r="C11" s="529"/>
      <c r="D11" s="529"/>
      <c r="E11" s="173" t="s">
        <v>140</v>
      </c>
      <c r="F11" s="174" t="s">
        <v>377</v>
      </c>
    </row>
    <row r="12" spans="1:6" ht="17.25" customHeight="1" x14ac:dyDescent="0.2">
      <c r="A12" s="175">
        <v>1</v>
      </c>
      <c r="B12" s="176">
        <v>2</v>
      </c>
      <c r="C12" s="176" t="s">
        <v>378</v>
      </c>
      <c r="D12" s="177">
        <v>4</v>
      </c>
      <c r="E12" s="178">
        <v>5</v>
      </c>
      <c r="F12" s="175">
        <v>6</v>
      </c>
    </row>
    <row r="13" spans="1:6" ht="30" customHeight="1" x14ac:dyDescent="0.35">
      <c r="A13" s="179">
        <v>10000000</v>
      </c>
      <c r="B13" s="180" t="s">
        <v>379</v>
      </c>
      <c r="C13" s="181">
        <f>SUM(D13:E13)</f>
        <v>702292300</v>
      </c>
      <c r="D13" s="182">
        <f>SUM(D54,D36,D28,D14,D22)</f>
        <v>701917300</v>
      </c>
      <c r="E13" s="183">
        <f>SUM(E54)</f>
        <v>375000</v>
      </c>
      <c r="F13" s="184"/>
    </row>
    <row r="14" spans="1:6" ht="49.9" customHeight="1" x14ac:dyDescent="0.4">
      <c r="A14" s="185">
        <v>11000000</v>
      </c>
      <c r="B14" s="186" t="s">
        <v>380</v>
      </c>
      <c r="C14" s="181">
        <f>SUM(D14)</f>
        <v>620237100</v>
      </c>
      <c r="D14" s="187">
        <f>SUM(D15,D20)</f>
        <v>620237100</v>
      </c>
      <c r="E14" s="188"/>
      <c r="F14" s="189"/>
    </row>
    <row r="15" spans="1:6" ht="30" customHeight="1" x14ac:dyDescent="0.4">
      <c r="A15" s="185">
        <v>11010000</v>
      </c>
      <c r="B15" s="186" t="s">
        <v>381</v>
      </c>
      <c r="C15" s="181">
        <f>SUM(D15)</f>
        <v>620000000</v>
      </c>
      <c r="D15" s="187">
        <f>SUM(D16:D19)</f>
        <v>620000000</v>
      </c>
      <c r="E15" s="188"/>
      <c r="F15" s="189"/>
    </row>
    <row r="16" spans="1:6" ht="78" customHeight="1" x14ac:dyDescent="0.4">
      <c r="A16" s="190">
        <v>11010100</v>
      </c>
      <c r="B16" s="191" t="s">
        <v>382</v>
      </c>
      <c r="C16" s="192">
        <f>SUM(D16)</f>
        <v>551800000</v>
      </c>
      <c r="D16" s="192">
        <v>551800000</v>
      </c>
      <c r="E16" s="188"/>
      <c r="F16" s="189"/>
    </row>
    <row r="17" spans="1:7" ht="127.15" customHeight="1" x14ac:dyDescent="0.4">
      <c r="A17" s="190">
        <v>11010200</v>
      </c>
      <c r="B17" s="191" t="s">
        <v>383</v>
      </c>
      <c r="C17" s="192">
        <f t="shared" ref="C17:C28" si="0">SUM(D17)</f>
        <v>58000000</v>
      </c>
      <c r="D17" s="192">
        <v>58000000</v>
      </c>
      <c r="E17" s="188"/>
      <c r="F17" s="189"/>
    </row>
    <row r="18" spans="1:7" ht="75.599999999999994" customHeight="1" x14ac:dyDescent="0.4">
      <c r="A18" s="190">
        <v>11010400</v>
      </c>
      <c r="B18" s="191" t="s">
        <v>384</v>
      </c>
      <c r="C18" s="192">
        <f t="shared" si="0"/>
        <v>10000000</v>
      </c>
      <c r="D18" s="192">
        <v>10000000</v>
      </c>
      <c r="E18" s="188"/>
      <c r="F18" s="189"/>
    </row>
    <row r="19" spans="1:7" ht="78" customHeight="1" x14ac:dyDescent="0.4">
      <c r="A19" s="190">
        <v>11010500</v>
      </c>
      <c r="B19" s="191" t="s">
        <v>385</v>
      </c>
      <c r="C19" s="192">
        <f t="shared" si="0"/>
        <v>200000</v>
      </c>
      <c r="D19" s="192">
        <v>200000</v>
      </c>
      <c r="E19" s="188"/>
      <c r="F19" s="189"/>
    </row>
    <row r="20" spans="1:7" ht="27.75" customHeight="1" x14ac:dyDescent="0.4">
      <c r="A20" s="193">
        <v>11020000</v>
      </c>
      <c r="B20" s="194" t="s">
        <v>386</v>
      </c>
      <c r="C20" s="195">
        <f>SUM(D20)</f>
        <v>237100</v>
      </c>
      <c r="D20" s="195">
        <f>SUM(D21)</f>
        <v>237100</v>
      </c>
      <c r="E20" s="188"/>
      <c r="F20" s="189"/>
    </row>
    <row r="21" spans="1:7" ht="52.5" customHeight="1" x14ac:dyDescent="0.4">
      <c r="A21" s="196">
        <v>11020200</v>
      </c>
      <c r="B21" s="197" t="s">
        <v>387</v>
      </c>
      <c r="C21" s="192">
        <f t="shared" si="0"/>
        <v>237100</v>
      </c>
      <c r="D21" s="192">
        <v>237100</v>
      </c>
      <c r="E21" s="188"/>
      <c r="F21" s="189"/>
    </row>
    <row r="22" spans="1:7" ht="52.5" customHeight="1" x14ac:dyDescent="0.4">
      <c r="A22" s="193">
        <v>13000000</v>
      </c>
      <c r="B22" s="198" t="s">
        <v>388</v>
      </c>
      <c r="C22" s="195">
        <f t="shared" si="0"/>
        <v>2500000</v>
      </c>
      <c r="D22" s="195">
        <f>SUM(D23,D26)</f>
        <v>2500000</v>
      </c>
      <c r="E22" s="188"/>
      <c r="F22" s="189"/>
    </row>
    <row r="23" spans="1:7" ht="54.6" customHeight="1" x14ac:dyDescent="0.4">
      <c r="A23" s="193">
        <v>13010000</v>
      </c>
      <c r="B23" s="198" t="s">
        <v>389</v>
      </c>
      <c r="C23" s="195">
        <f t="shared" si="0"/>
        <v>2440000</v>
      </c>
      <c r="D23" s="195">
        <f>SUM(D24:D25)</f>
        <v>2440000</v>
      </c>
      <c r="E23" s="188"/>
      <c r="F23" s="189"/>
    </row>
    <row r="24" spans="1:7" ht="78.75" customHeight="1" x14ac:dyDescent="0.4">
      <c r="A24" s="196">
        <v>13010100</v>
      </c>
      <c r="B24" s="197" t="s">
        <v>390</v>
      </c>
      <c r="C24" s="192">
        <f t="shared" si="0"/>
        <v>710000</v>
      </c>
      <c r="D24" s="192">
        <v>710000</v>
      </c>
      <c r="E24" s="188"/>
      <c r="F24" s="189"/>
    </row>
    <row r="25" spans="1:7" ht="99.75" customHeight="1" x14ac:dyDescent="0.4">
      <c r="A25" s="196">
        <v>13010200</v>
      </c>
      <c r="B25" s="197" t="s">
        <v>391</v>
      </c>
      <c r="C25" s="192">
        <f t="shared" si="0"/>
        <v>1730000</v>
      </c>
      <c r="D25" s="192">
        <v>1730000</v>
      </c>
      <c r="E25" s="188"/>
      <c r="F25" s="189"/>
    </row>
    <row r="26" spans="1:7" ht="30" customHeight="1" x14ac:dyDescent="0.4">
      <c r="A26" s="193">
        <v>13030000</v>
      </c>
      <c r="B26" s="199" t="s">
        <v>392</v>
      </c>
      <c r="C26" s="195">
        <f t="shared" si="0"/>
        <v>60000</v>
      </c>
      <c r="D26" s="195">
        <f>SUM(D27)</f>
        <v>60000</v>
      </c>
      <c r="E26" s="188"/>
      <c r="F26" s="189"/>
    </row>
    <row r="27" spans="1:7" ht="73.900000000000006" customHeight="1" x14ac:dyDescent="0.4">
      <c r="A27" s="196">
        <v>13030100</v>
      </c>
      <c r="B27" s="197" t="s">
        <v>393</v>
      </c>
      <c r="C27" s="192">
        <f t="shared" si="0"/>
        <v>60000</v>
      </c>
      <c r="D27" s="192">
        <v>60000</v>
      </c>
      <c r="E27" s="188"/>
      <c r="F27" s="189"/>
    </row>
    <row r="28" spans="1:7" ht="30" customHeight="1" x14ac:dyDescent="0.4">
      <c r="A28" s="185">
        <v>14000000</v>
      </c>
      <c r="B28" s="200" t="s">
        <v>394</v>
      </c>
      <c r="C28" s="201">
        <f t="shared" si="0"/>
        <v>14100000</v>
      </c>
      <c r="D28" s="195">
        <f>SUM(D33,D29,D31)</f>
        <v>14100000</v>
      </c>
      <c r="E28" s="192"/>
      <c r="F28" s="202"/>
    </row>
    <row r="29" spans="1:7" ht="51.75" customHeight="1" x14ac:dyDescent="0.4">
      <c r="A29" s="190">
        <v>14020000</v>
      </c>
      <c r="B29" s="203" t="s">
        <v>395</v>
      </c>
      <c r="C29" s="192">
        <f>SUM(C30)</f>
        <v>140000</v>
      </c>
      <c r="D29" s="192">
        <f>SUM(D30)</f>
        <v>140000</v>
      </c>
      <c r="E29" s="192"/>
      <c r="F29" s="202"/>
      <c r="G29" s="204"/>
    </row>
    <row r="30" spans="1:7" ht="30" customHeight="1" x14ac:dyDescent="0.4">
      <c r="A30" s="190">
        <v>14021900</v>
      </c>
      <c r="B30" s="191" t="s">
        <v>396</v>
      </c>
      <c r="C30" s="192">
        <f>SUM(D30)</f>
        <v>140000</v>
      </c>
      <c r="D30" s="192">
        <v>140000</v>
      </c>
      <c r="E30" s="192"/>
      <c r="F30" s="202"/>
    </row>
    <row r="31" spans="1:7" ht="49.5" customHeight="1" x14ac:dyDescent="0.4">
      <c r="A31" s="190">
        <v>14030000</v>
      </c>
      <c r="B31" s="205" t="s">
        <v>397</v>
      </c>
      <c r="C31" s="192">
        <f>SUM(C32)</f>
        <v>1900000</v>
      </c>
      <c r="D31" s="192">
        <f>SUM(D32)</f>
        <v>1900000</v>
      </c>
      <c r="E31" s="192"/>
      <c r="F31" s="202"/>
    </row>
    <row r="32" spans="1:7" ht="30" customHeight="1" x14ac:dyDescent="0.4">
      <c r="A32" s="190">
        <v>14031900</v>
      </c>
      <c r="B32" s="191" t="s">
        <v>396</v>
      </c>
      <c r="C32" s="192">
        <f t="shared" ref="C32:C37" si="1">SUM(D32)</f>
        <v>1900000</v>
      </c>
      <c r="D32" s="192">
        <v>1900000</v>
      </c>
      <c r="E32" s="192"/>
      <c r="F32" s="202"/>
    </row>
    <row r="33" spans="1:7" ht="74.45" customHeight="1" x14ac:dyDescent="0.4">
      <c r="A33" s="190">
        <v>14040000</v>
      </c>
      <c r="B33" s="191" t="s">
        <v>398</v>
      </c>
      <c r="C33" s="192">
        <f t="shared" si="1"/>
        <v>12060000</v>
      </c>
      <c r="D33" s="192">
        <f>SUM(D34:D35)</f>
        <v>12060000</v>
      </c>
      <c r="E33" s="192"/>
      <c r="F33" s="202"/>
    </row>
    <row r="34" spans="1:7" ht="179.45" customHeight="1" x14ac:dyDescent="0.4">
      <c r="A34" s="418">
        <v>14040100</v>
      </c>
      <c r="B34" s="191" t="s">
        <v>538</v>
      </c>
      <c r="C34" s="192">
        <f t="shared" si="1"/>
        <v>7620000</v>
      </c>
      <c r="D34" s="192">
        <v>7620000</v>
      </c>
      <c r="E34" s="192"/>
      <c r="F34" s="202"/>
    </row>
    <row r="35" spans="1:7" ht="129.6" customHeight="1" x14ac:dyDescent="0.4">
      <c r="A35" s="418">
        <v>14040200</v>
      </c>
      <c r="B35" s="191" t="s">
        <v>539</v>
      </c>
      <c r="C35" s="192">
        <f t="shared" si="1"/>
        <v>4440000</v>
      </c>
      <c r="D35" s="192">
        <v>4440000</v>
      </c>
      <c r="E35" s="192"/>
      <c r="F35" s="202"/>
    </row>
    <row r="36" spans="1:7" ht="27" customHeight="1" x14ac:dyDescent="0.35">
      <c r="A36" s="185">
        <v>18000000</v>
      </c>
      <c r="B36" s="186" t="s">
        <v>399</v>
      </c>
      <c r="C36" s="201">
        <f t="shared" si="1"/>
        <v>65080200</v>
      </c>
      <c r="D36" s="195">
        <f>SUM(D50,D47,D37)</f>
        <v>65080200</v>
      </c>
      <c r="E36" s="195"/>
      <c r="F36" s="206"/>
    </row>
    <row r="37" spans="1:7" ht="26.25" customHeight="1" x14ac:dyDescent="0.35">
      <c r="A37" s="185">
        <v>18010000</v>
      </c>
      <c r="B37" s="207" t="s">
        <v>400</v>
      </c>
      <c r="C37" s="201">
        <f t="shared" si="1"/>
        <v>39050000</v>
      </c>
      <c r="D37" s="195">
        <f>SUM(D38:D46)</f>
        <v>39050000</v>
      </c>
      <c r="E37" s="195"/>
      <c r="F37" s="206"/>
    </row>
    <row r="38" spans="1:7" ht="75.75" customHeight="1" x14ac:dyDescent="0.4">
      <c r="A38" s="190">
        <v>18010100</v>
      </c>
      <c r="B38" s="208" t="s">
        <v>401</v>
      </c>
      <c r="C38" s="192">
        <f t="shared" ref="C38:C53" si="2">SUM(D38)</f>
        <v>9000</v>
      </c>
      <c r="D38" s="192">
        <v>9000</v>
      </c>
      <c r="E38" s="192"/>
      <c r="F38" s="209"/>
      <c r="G38" s="210"/>
    </row>
    <row r="39" spans="1:7" ht="75" customHeight="1" x14ac:dyDescent="0.4">
      <c r="A39" s="190">
        <v>18010200</v>
      </c>
      <c r="B39" s="211" t="s">
        <v>402</v>
      </c>
      <c r="C39" s="192">
        <f t="shared" si="2"/>
        <v>331000</v>
      </c>
      <c r="D39" s="192">
        <v>331000</v>
      </c>
      <c r="E39" s="192"/>
      <c r="F39" s="209"/>
      <c r="G39" s="212"/>
    </row>
    <row r="40" spans="1:7" ht="81" customHeight="1" x14ac:dyDescent="0.4">
      <c r="A40" s="213">
        <v>18010300</v>
      </c>
      <c r="B40" s="208" t="s">
        <v>403</v>
      </c>
      <c r="C40" s="192">
        <f t="shared" si="2"/>
        <v>860000</v>
      </c>
      <c r="D40" s="192">
        <v>860000</v>
      </c>
      <c r="E40" s="192"/>
      <c r="F40" s="209"/>
      <c r="G40" s="212"/>
    </row>
    <row r="41" spans="1:7" ht="76.5" customHeight="1" x14ac:dyDescent="0.4">
      <c r="A41" s="190">
        <v>18010400</v>
      </c>
      <c r="B41" s="208" t="s">
        <v>404</v>
      </c>
      <c r="C41" s="192">
        <f t="shared" si="2"/>
        <v>2600000</v>
      </c>
      <c r="D41" s="192">
        <v>2600000</v>
      </c>
      <c r="E41" s="192"/>
      <c r="F41" s="209"/>
      <c r="G41" s="212"/>
    </row>
    <row r="42" spans="1:7" ht="30" customHeight="1" x14ac:dyDescent="0.4">
      <c r="A42" s="190">
        <v>18010500</v>
      </c>
      <c r="B42" s="214" t="s">
        <v>405</v>
      </c>
      <c r="C42" s="192">
        <f t="shared" si="2"/>
        <v>29900000</v>
      </c>
      <c r="D42" s="192">
        <v>29900000</v>
      </c>
      <c r="E42" s="215"/>
      <c r="F42" s="202"/>
      <c r="G42" s="210"/>
    </row>
    <row r="43" spans="1:7" ht="30" customHeight="1" x14ac:dyDescent="0.4">
      <c r="A43" s="190">
        <v>18010600</v>
      </c>
      <c r="B43" s="214" t="s">
        <v>406</v>
      </c>
      <c r="C43" s="192">
        <f t="shared" si="2"/>
        <v>3550000</v>
      </c>
      <c r="D43" s="192">
        <v>3550000</v>
      </c>
      <c r="E43" s="215"/>
      <c r="F43" s="202"/>
    </row>
    <row r="44" spans="1:7" ht="30" customHeight="1" x14ac:dyDescent="0.4">
      <c r="A44" s="190">
        <v>18010700</v>
      </c>
      <c r="B44" s="214" t="s">
        <v>407</v>
      </c>
      <c r="C44" s="192">
        <f t="shared" si="2"/>
        <v>600000</v>
      </c>
      <c r="D44" s="192">
        <v>600000</v>
      </c>
      <c r="E44" s="215"/>
      <c r="F44" s="202"/>
    </row>
    <row r="45" spans="1:7" ht="30" customHeight="1" x14ac:dyDescent="0.4">
      <c r="A45" s="190">
        <v>18010900</v>
      </c>
      <c r="B45" s="214" t="s">
        <v>408</v>
      </c>
      <c r="C45" s="192">
        <f t="shared" si="2"/>
        <v>1200000</v>
      </c>
      <c r="D45" s="192">
        <v>1200000</v>
      </c>
      <c r="E45" s="215"/>
      <c r="F45" s="202"/>
    </row>
    <row r="46" spans="1:7" ht="30" hidden="1" customHeight="1" x14ac:dyDescent="0.4">
      <c r="A46" s="190">
        <v>18011000</v>
      </c>
      <c r="B46" s="214" t="s">
        <v>409</v>
      </c>
      <c r="C46" s="192">
        <f t="shared" si="2"/>
        <v>0</v>
      </c>
      <c r="D46" s="192"/>
      <c r="E46" s="215"/>
      <c r="F46" s="202"/>
    </row>
    <row r="47" spans="1:7" ht="30" customHeight="1" x14ac:dyDescent="0.4">
      <c r="A47" s="216">
        <v>18030000</v>
      </c>
      <c r="B47" s="217" t="s">
        <v>410</v>
      </c>
      <c r="C47" s="187">
        <f>SUM(D47)</f>
        <v>30200</v>
      </c>
      <c r="D47" s="195">
        <f>SUM(D48:D49)</f>
        <v>30200</v>
      </c>
      <c r="E47" s="215"/>
      <c r="F47" s="202"/>
    </row>
    <row r="48" spans="1:7" ht="30" customHeight="1" x14ac:dyDescent="0.4">
      <c r="A48" s="218">
        <v>18030100</v>
      </c>
      <c r="B48" s="219" t="s">
        <v>411</v>
      </c>
      <c r="C48" s="192">
        <f t="shared" si="2"/>
        <v>25400</v>
      </c>
      <c r="D48" s="192">
        <v>25400</v>
      </c>
      <c r="E48" s="215"/>
      <c r="F48" s="202"/>
    </row>
    <row r="49" spans="1:7" ht="28.9" customHeight="1" x14ac:dyDescent="0.4">
      <c r="A49" s="220" t="s">
        <v>412</v>
      </c>
      <c r="B49" s="221" t="s">
        <v>413</v>
      </c>
      <c r="C49" s="192">
        <f t="shared" si="2"/>
        <v>4800</v>
      </c>
      <c r="D49" s="192">
        <v>4800</v>
      </c>
      <c r="E49" s="215"/>
      <c r="F49" s="202"/>
    </row>
    <row r="50" spans="1:7" ht="24.75" customHeight="1" x14ac:dyDescent="0.35">
      <c r="A50" s="185">
        <v>18050000</v>
      </c>
      <c r="B50" s="186" t="s">
        <v>414</v>
      </c>
      <c r="C50" s="187">
        <f>SUM(D50)</f>
        <v>26000000</v>
      </c>
      <c r="D50" s="195">
        <f>SUM(D51:D53)</f>
        <v>26000000</v>
      </c>
      <c r="E50" s="195"/>
      <c r="F50" s="206"/>
    </row>
    <row r="51" spans="1:7" ht="30" customHeight="1" x14ac:dyDescent="0.4">
      <c r="A51" s="190">
        <v>18050300</v>
      </c>
      <c r="B51" s="222" t="s">
        <v>415</v>
      </c>
      <c r="C51" s="192">
        <f t="shared" si="2"/>
        <v>1900000</v>
      </c>
      <c r="D51" s="192">
        <v>1900000</v>
      </c>
      <c r="E51" s="192"/>
      <c r="F51" s="209"/>
    </row>
    <row r="52" spans="1:7" ht="30" customHeight="1" x14ac:dyDescent="0.4">
      <c r="A52" s="190">
        <v>18050400</v>
      </c>
      <c r="B52" s="222" t="s">
        <v>416</v>
      </c>
      <c r="C52" s="192">
        <f t="shared" si="2"/>
        <v>24094000</v>
      </c>
      <c r="D52" s="192">
        <v>24094000</v>
      </c>
      <c r="E52" s="192"/>
      <c r="F52" s="209"/>
    </row>
    <row r="53" spans="1:7" ht="127.9" customHeight="1" x14ac:dyDescent="0.4">
      <c r="A53" s="190">
        <v>18050500</v>
      </c>
      <c r="B53" s="191" t="s">
        <v>417</v>
      </c>
      <c r="C53" s="192">
        <f t="shared" si="2"/>
        <v>6000</v>
      </c>
      <c r="D53" s="192">
        <v>6000</v>
      </c>
      <c r="E53" s="192"/>
      <c r="F53" s="209"/>
    </row>
    <row r="54" spans="1:7" ht="25.9" customHeight="1" x14ac:dyDescent="0.35">
      <c r="A54" s="185">
        <v>19000000</v>
      </c>
      <c r="B54" s="223" t="s">
        <v>418</v>
      </c>
      <c r="C54" s="187">
        <f>SUM(E54)</f>
        <v>375000</v>
      </c>
      <c r="D54" s="195"/>
      <c r="E54" s="195">
        <f>SUM(E55)</f>
        <v>375000</v>
      </c>
      <c r="F54" s="206"/>
    </row>
    <row r="55" spans="1:7" ht="27" customHeight="1" x14ac:dyDescent="0.35">
      <c r="A55" s="185">
        <v>19010000</v>
      </c>
      <c r="B55" s="223" t="s">
        <v>419</v>
      </c>
      <c r="C55" s="187">
        <f>SUM(E55)</f>
        <v>375000</v>
      </c>
      <c r="D55" s="195"/>
      <c r="E55" s="195">
        <f>SUM(E56:E58)</f>
        <v>375000</v>
      </c>
      <c r="F55" s="206"/>
    </row>
    <row r="56" spans="1:7" ht="111" customHeight="1" x14ac:dyDescent="0.4">
      <c r="A56" s="190">
        <v>19010100</v>
      </c>
      <c r="B56" s="224" t="s">
        <v>420</v>
      </c>
      <c r="C56" s="225">
        <f>SUM(E56)</f>
        <v>8000</v>
      </c>
      <c r="D56" s="192"/>
      <c r="E56" s="192">
        <v>8000</v>
      </c>
      <c r="F56" s="209"/>
    </row>
    <row r="57" spans="1:7" ht="51.6" customHeight="1" x14ac:dyDescent="0.4">
      <c r="A57" s="190">
        <v>19010200</v>
      </c>
      <c r="B57" s="191" t="s">
        <v>421</v>
      </c>
      <c r="C57" s="225">
        <f>SUM(E57)</f>
        <v>302000</v>
      </c>
      <c r="D57" s="192"/>
      <c r="E57" s="192">
        <v>302000</v>
      </c>
      <c r="F57" s="209"/>
    </row>
    <row r="58" spans="1:7" ht="102" customHeight="1" x14ac:dyDescent="0.4">
      <c r="A58" s="190">
        <v>19010300</v>
      </c>
      <c r="B58" s="226" t="s">
        <v>422</v>
      </c>
      <c r="C58" s="225">
        <f>SUM(E58)</f>
        <v>65000</v>
      </c>
      <c r="D58" s="192"/>
      <c r="E58" s="192">
        <v>65000</v>
      </c>
      <c r="F58" s="209"/>
    </row>
    <row r="59" spans="1:7" ht="30" customHeight="1" x14ac:dyDescent="0.4">
      <c r="A59" s="185">
        <v>20000000</v>
      </c>
      <c r="B59" s="186" t="s">
        <v>423</v>
      </c>
      <c r="C59" s="201">
        <f>SUM(D59,E59)</f>
        <v>6962932</v>
      </c>
      <c r="D59" s="195">
        <f>SUM(D78,D68,D60)</f>
        <v>2277300</v>
      </c>
      <c r="E59" s="195">
        <f>SUM(E83)</f>
        <v>4685632</v>
      </c>
      <c r="F59" s="202"/>
      <c r="G59" s="210"/>
    </row>
    <row r="60" spans="1:7" ht="52.9" customHeight="1" x14ac:dyDescent="0.4">
      <c r="A60" s="185">
        <v>21000000</v>
      </c>
      <c r="B60" s="186" t="s">
        <v>424</v>
      </c>
      <c r="C60" s="201">
        <f t="shared" ref="C60:C69" si="3">SUM(D60)</f>
        <v>408300</v>
      </c>
      <c r="D60" s="195">
        <f>SUM(D61,D63,D64)</f>
        <v>408300</v>
      </c>
      <c r="E60" s="215"/>
      <c r="F60" s="202"/>
    </row>
    <row r="61" spans="1:7" ht="150" customHeight="1" x14ac:dyDescent="0.4">
      <c r="A61" s="185">
        <v>21010000</v>
      </c>
      <c r="B61" s="227" t="s">
        <v>425</v>
      </c>
      <c r="C61" s="201">
        <f t="shared" si="3"/>
        <v>20000</v>
      </c>
      <c r="D61" s="195">
        <f>SUM(D62)</f>
        <v>20000</v>
      </c>
      <c r="E61" s="215"/>
      <c r="F61" s="202"/>
      <c r="G61" s="228"/>
    </row>
    <row r="62" spans="1:7" s="229" customFormat="1" ht="78.599999999999994" customHeight="1" x14ac:dyDescent="0.4">
      <c r="A62" s="190">
        <v>21010300</v>
      </c>
      <c r="B62" s="214" t="s">
        <v>426</v>
      </c>
      <c r="C62" s="192">
        <f>SUM(D62)</f>
        <v>20000</v>
      </c>
      <c r="D62" s="192">
        <v>20000</v>
      </c>
      <c r="E62" s="215"/>
      <c r="F62" s="202"/>
    </row>
    <row r="63" spans="1:7" s="229" customFormat="1" ht="55.9" hidden="1" customHeight="1" x14ac:dyDescent="0.4">
      <c r="A63" s="190">
        <v>21050000</v>
      </c>
      <c r="B63" s="214" t="s">
        <v>427</v>
      </c>
      <c r="C63" s="192">
        <f>SUM(D63)</f>
        <v>0</v>
      </c>
      <c r="D63" s="192"/>
      <c r="E63" s="215"/>
      <c r="F63" s="202"/>
    </row>
    <row r="64" spans="1:7" ht="27.75" customHeight="1" x14ac:dyDescent="0.35">
      <c r="A64" s="185">
        <v>21080000</v>
      </c>
      <c r="B64" s="186" t="s">
        <v>428</v>
      </c>
      <c r="C64" s="201">
        <f t="shared" si="3"/>
        <v>388300</v>
      </c>
      <c r="D64" s="195">
        <f>SUM(D65:D67)</f>
        <v>388300</v>
      </c>
      <c r="E64" s="230"/>
      <c r="F64" s="231"/>
    </row>
    <row r="65" spans="1:6" ht="28.5" customHeight="1" x14ac:dyDescent="0.4">
      <c r="A65" s="190">
        <v>21081100</v>
      </c>
      <c r="B65" s="214" t="s">
        <v>429</v>
      </c>
      <c r="C65" s="192">
        <f>SUM(D65)</f>
        <v>348300</v>
      </c>
      <c r="D65" s="192">
        <v>348300</v>
      </c>
      <c r="E65" s="215"/>
      <c r="F65" s="202"/>
    </row>
    <row r="66" spans="1:6" ht="75.75" customHeight="1" x14ac:dyDescent="0.4">
      <c r="A66" s="190">
        <v>21081500</v>
      </c>
      <c r="B66" s="214" t="s">
        <v>430</v>
      </c>
      <c r="C66" s="192">
        <f>SUM(D66)</f>
        <v>40000</v>
      </c>
      <c r="D66" s="192">
        <v>40000</v>
      </c>
      <c r="E66" s="215"/>
      <c r="F66" s="202"/>
    </row>
    <row r="67" spans="1:6" ht="118.9" hidden="1" customHeight="1" x14ac:dyDescent="0.4">
      <c r="A67" s="190">
        <v>21082400</v>
      </c>
      <c r="B67" s="214" t="s">
        <v>431</v>
      </c>
      <c r="C67" s="192">
        <f>SUM(D67)</f>
        <v>0</v>
      </c>
      <c r="D67" s="192"/>
      <c r="E67" s="215"/>
      <c r="F67" s="202"/>
    </row>
    <row r="68" spans="1:6" ht="52.5" customHeight="1" x14ac:dyDescent="0.4">
      <c r="A68" s="185">
        <v>22000000</v>
      </c>
      <c r="B68" s="186" t="s">
        <v>432</v>
      </c>
      <c r="C68" s="201">
        <f t="shared" si="3"/>
        <v>1849000</v>
      </c>
      <c r="D68" s="195">
        <f>SUM(D75,D73,D69)</f>
        <v>1849000</v>
      </c>
      <c r="E68" s="215"/>
      <c r="F68" s="202"/>
    </row>
    <row r="69" spans="1:6" ht="30" customHeight="1" x14ac:dyDescent="0.4">
      <c r="A69" s="185">
        <v>22010000</v>
      </c>
      <c r="B69" s="186" t="s">
        <v>433</v>
      </c>
      <c r="C69" s="201">
        <f t="shared" si="3"/>
        <v>1310000</v>
      </c>
      <c r="D69" s="195">
        <f>SUM(D70:D72)</f>
        <v>1310000</v>
      </c>
      <c r="E69" s="215"/>
      <c r="F69" s="202"/>
    </row>
    <row r="70" spans="1:6" ht="76.5" customHeight="1" x14ac:dyDescent="0.4">
      <c r="A70" s="190">
        <v>22010300</v>
      </c>
      <c r="B70" s="232" t="s">
        <v>434</v>
      </c>
      <c r="C70" s="192">
        <f>SUM(D70)</f>
        <v>10000</v>
      </c>
      <c r="D70" s="192">
        <v>10000</v>
      </c>
      <c r="E70" s="215"/>
      <c r="F70" s="202"/>
    </row>
    <row r="71" spans="1:6" ht="28.5" customHeight="1" x14ac:dyDescent="0.4">
      <c r="A71" s="190">
        <v>22012500</v>
      </c>
      <c r="B71" s="214" t="s">
        <v>435</v>
      </c>
      <c r="C71" s="192">
        <f>SUM(D71)</f>
        <v>1180000</v>
      </c>
      <c r="D71" s="192">
        <v>1180000</v>
      </c>
      <c r="E71" s="215"/>
      <c r="F71" s="202"/>
    </row>
    <row r="72" spans="1:6" ht="54" customHeight="1" x14ac:dyDescent="0.4">
      <c r="A72" s="190">
        <v>22012600</v>
      </c>
      <c r="B72" s="233" t="s">
        <v>436</v>
      </c>
      <c r="C72" s="192">
        <f>SUM(D72)</f>
        <v>120000</v>
      </c>
      <c r="D72" s="192">
        <v>120000</v>
      </c>
      <c r="E72" s="215"/>
      <c r="F72" s="202"/>
    </row>
    <row r="73" spans="1:6" ht="76.900000000000006" customHeight="1" x14ac:dyDescent="0.35">
      <c r="A73" s="185">
        <v>22080000</v>
      </c>
      <c r="B73" s="234" t="s">
        <v>437</v>
      </c>
      <c r="C73" s="201">
        <f>SUM(D73)</f>
        <v>515000</v>
      </c>
      <c r="D73" s="195">
        <f>SUM(D74)</f>
        <v>515000</v>
      </c>
      <c r="E73" s="230"/>
      <c r="F73" s="231"/>
    </row>
    <row r="74" spans="1:6" ht="79.150000000000006" customHeight="1" x14ac:dyDescent="0.4">
      <c r="A74" s="190">
        <v>22080400</v>
      </c>
      <c r="B74" s="214" t="s">
        <v>438</v>
      </c>
      <c r="C74" s="192">
        <f>SUM(D74)</f>
        <v>515000</v>
      </c>
      <c r="D74" s="192">
        <v>515000</v>
      </c>
      <c r="E74" s="215"/>
      <c r="F74" s="202"/>
    </row>
    <row r="75" spans="1:6" ht="27" customHeight="1" x14ac:dyDescent="0.35">
      <c r="A75" s="185">
        <v>22090000</v>
      </c>
      <c r="B75" s="186" t="s">
        <v>439</v>
      </c>
      <c r="C75" s="201">
        <f t="shared" ref="C75:C81" si="4">SUM(D75)</f>
        <v>24000</v>
      </c>
      <c r="D75" s="195">
        <f>SUM(D76:D77)</f>
        <v>24000</v>
      </c>
      <c r="E75" s="230"/>
      <c r="F75" s="231"/>
    </row>
    <row r="76" spans="1:6" ht="78.599999999999994" customHeight="1" x14ac:dyDescent="0.4">
      <c r="A76" s="190">
        <v>22090100</v>
      </c>
      <c r="B76" s="214" t="s">
        <v>440</v>
      </c>
      <c r="C76" s="192">
        <f t="shared" si="4"/>
        <v>15000</v>
      </c>
      <c r="D76" s="192">
        <v>15000</v>
      </c>
      <c r="E76" s="215"/>
      <c r="F76" s="202"/>
    </row>
    <row r="77" spans="1:6" ht="76.900000000000006" customHeight="1" x14ac:dyDescent="0.4">
      <c r="A77" s="190">
        <v>22090400</v>
      </c>
      <c r="B77" s="214" t="s">
        <v>441</v>
      </c>
      <c r="C77" s="192">
        <f t="shared" si="4"/>
        <v>9000</v>
      </c>
      <c r="D77" s="192">
        <v>9000</v>
      </c>
      <c r="E77" s="215"/>
      <c r="F77" s="202"/>
    </row>
    <row r="78" spans="1:6" ht="25.5" customHeight="1" x14ac:dyDescent="0.35">
      <c r="A78" s="185">
        <v>24000000</v>
      </c>
      <c r="B78" s="186" t="s">
        <v>442</v>
      </c>
      <c r="C78" s="201">
        <f>SUM(D78:E78)</f>
        <v>20000</v>
      </c>
      <c r="D78" s="195">
        <f>SUM(D79)</f>
        <v>20000</v>
      </c>
      <c r="E78" s="195"/>
      <c r="F78" s="231"/>
    </row>
    <row r="79" spans="1:6" ht="27.75" x14ac:dyDescent="0.4">
      <c r="A79" s="185">
        <v>24060000</v>
      </c>
      <c r="B79" s="186" t="s">
        <v>443</v>
      </c>
      <c r="C79" s="201">
        <f t="shared" si="4"/>
        <v>20000</v>
      </c>
      <c r="D79" s="195">
        <f>SUM(D80,D81)</f>
        <v>20000</v>
      </c>
      <c r="E79" s="195"/>
      <c r="F79" s="202"/>
    </row>
    <row r="80" spans="1:6" ht="27.75" x14ac:dyDescent="0.4">
      <c r="A80" s="190">
        <v>24060300</v>
      </c>
      <c r="B80" s="214" t="s">
        <v>443</v>
      </c>
      <c r="C80" s="192">
        <f t="shared" si="4"/>
        <v>20000</v>
      </c>
      <c r="D80" s="192">
        <v>20000</v>
      </c>
      <c r="E80" s="215"/>
      <c r="F80" s="202" t="s">
        <v>444</v>
      </c>
    </row>
    <row r="81" spans="1:7" ht="229.15" hidden="1" customHeight="1" x14ac:dyDescent="0.4">
      <c r="A81" s="190">
        <v>24062200</v>
      </c>
      <c r="B81" s="235" t="s">
        <v>445</v>
      </c>
      <c r="C81" s="192">
        <f t="shared" si="4"/>
        <v>0</v>
      </c>
      <c r="D81" s="192"/>
      <c r="E81" s="215"/>
      <c r="F81" s="202"/>
    </row>
    <row r="82" spans="1:7" ht="52.5" hidden="1" customHeight="1" x14ac:dyDescent="0.4">
      <c r="A82" s="190">
        <v>24170000</v>
      </c>
      <c r="B82" s="236" t="s">
        <v>446</v>
      </c>
      <c r="C82" s="192">
        <f t="shared" ref="C82:C87" si="5">SUM(E82)</f>
        <v>0</v>
      </c>
      <c r="D82" s="192"/>
      <c r="E82" s="192">
        <f>SUM(F82)</f>
        <v>0</v>
      </c>
      <c r="F82" s="202"/>
    </row>
    <row r="83" spans="1:7" ht="28.5" customHeight="1" x14ac:dyDescent="0.4">
      <c r="A83" s="185">
        <v>25000000</v>
      </c>
      <c r="B83" s="186" t="s">
        <v>447</v>
      </c>
      <c r="C83" s="195">
        <f t="shared" si="5"/>
        <v>4685632</v>
      </c>
      <c r="D83" s="215"/>
      <c r="E83" s="195">
        <f>SUM(E84)</f>
        <v>4685632</v>
      </c>
      <c r="F83" s="202"/>
    </row>
    <row r="84" spans="1:7" ht="55.15" customHeight="1" x14ac:dyDescent="0.4">
      <c r="A84" s="185">
        <v>25010000</v>
      </c>
      <c r="B84" s="186" t="s">
        <v>448</v>
      </c>
      <c r="C84" s="195">
        <f t="shared" si="5"/>
        <v>4685632</v>
      </c>
      <c r="D84" s="237"/>
      <c r="E84" s="195">
        <f>SUM(E85:E88)</f>
        <v>4685632</v>
      </c>
      <c r="F84" s="202"/>
    </row>
    <row r="85" spans="1:7" ht="51" customHeight="1" x14ac:dyDescent="0.4">
      <c r="A85" s="190">
        <v>25010100</v>
      </c>
      <c r="B85" s="214" t="s">
        <v>449</v>
      </c>
      <c r="C85" s="192">
        <f t="shared" si="5"/>
        <v>4171604</v>
      </c>
      <c r="D85" s="237"/>
      <c r="E85" s="238">
        <v>4171604</v>
      </c>
      <c r="F85" s="239"/>
    </row>
    <row r="86" spans="1:7" ht="51" customHeight="1" x14ac:dyDescent="0.4">
      <c r="A86" s="190">
        <v>25010200</v>
      </c>
      <c r="B86" s="214" t="s">
        <v>450</v>
      </c>
      <c r="C86" s="192">
        <f t="shared" si="5"/>
        <v>25500</v>
      </c>
      <c r="D86" s="237"/>
      <c r="E86" s="238">
        <v>25500</v>
      </c>
      <c r="F86" s="239"/>
    </row>
    <row r="87" spans="1:7" ht="76.150000000000006" customHeight="1" x14ac:dyDescent="0.4">
      <c r="A87" s="190">
        <v>25010300</v>
      </c>
      <c r="B87" s="214" t="s">
        <v>451</v>
      </c>
      <c r="C87" s="192">
        <f t="shared" si="5"/>
        <v>488528</v>
      </c>
      <c r="D87" s="237"/>
      <c r="E87" s="238">
        <v>488528</v>
      </c>
      <c r="F87" s="239"/>
    </row>
    <row r="88" spans="1:7" ht="47.45" hidden="1" customHeight="1" x14ac:dyDescent="0.4">
      <c r="A88" s="190">
        <v>25010400</v>
      </c>
      <c r="B88" s="233" t="s">
        <v>452</v>
      </c>
      <c r="C88" s="192"/>
      <c r="D88" s="240"/>
      <c r="E88" s="192"/>
      <c r="F88" s="209"/>
    </row>
    <row r="89" spans="1:7" ht="26.25" hidden="1" customHeight="1" x14ac:dyDescent="0.4">
      <c r="A89" s="193">
        <v>30000000</v>
      </c>
      <c r="B89" s="241" t="s">
        <v>453</v>
      </c>
      <c r="C89" s="195">
        <f>SUM(E89)</f>
        <v>0</v>
      </c>
      <c r="D89" s="240"/>
      <c r="E89" s="195">
        <f>SUM(F89)</f>
        <v>0</v>
      </c>
      <c r="F89" s="206">
        <f>SUM(F90)</f>
        <v>0</v>
      </c>
    </row>
    <row r="90" spans="1:7" ht="45.6" hidden="1" customHeight="1" x14ac:dyDescent="0.35">
      <c r="A90" s="193">
        <v>33000000</v>
      </c>
      <c r="B90" s="242" t="s">
        <v>454</v>
      </c>
      <c r="C90" s="195">
        <f>SUM(E90)</f>
        <v>0</v>
      </c>
      <c r="D90" s="243"/>
      <c r="E90" s="195">
        <f>SUM(F90)</f>
        <v>0</v>
      </c>
      <c r="F90" s="206">
        <f>SUM(F91)</f>
        <v>0</v>
      </c>
    </row>
    <row r="91" spans="1:7" ht="26.25" hidden="1" customHeight="1" x14ac:dyDescent="0.4">
      <c r="A91" s="196">
        <v>33010000</v>
      </c>
      <c r="B91" s="244" t="s">
        <v>455</v>
      </c>
      <c r="C91" s="192">
        <f>SUM(E91)</f>
        <v>0</v>
      </c>
      <c r="D91" s="240"/>
      <c r="E91" s="192">
        <f>SUM(F91)</f>
        <v>0</v>
      </c>
      <c r="F91" s="209"/>
    </row>
    <row r="92" spans="1:7" ht="99" hidden="1" customHeight="1" x14ac:dyDescent="0.4">
      <c r="A92" s="190">
        <v>33010100</v>
      </c>
      <c r="B92" s="232" t="s">
        <v>456</v>
      </c>
      <c r="C92" s="192">
        <f>SUM(E92)</f>
        <v>0</v>
      </c>
      <c r="D92" s="240"/>
      <c r="E92" s="192">
        <f>SUM(F92)</f>
        <v>0</v>
      </c>
      <c r="F92" s="209"/>
    </row>
    <row r="93" spans="1:7" ht="53.45" customHeight="1" x14ac:dyDescent="0.35">
      <c r="A93" s="190"/>
      <c r="B93" s="186" t="s">
        <v>457</v>
      </c>
      <c r="C93" s="195">
        <f>SUM(C13,C59,C89)</f>
        <v>709255232</v>
      </c>
      <c r="D93" s="195">
        <f>SUM(D13,D59)</f>
        <v>704194600</v>
      </c>
      <c r="E93" s="195">
        <f>SUM(E13,E59)</f>
        <v>5060632</v>
      </c>
      <c r="F93" s="206"/>
      <c r="G93" s="245"/>
    </row>
    <row r="94" spans="1:7" s="75" customFormat="1" ht="28.9" customHeight="1" x14ac:dyDescent="0.35">
      <c r="A94" s="193">
        <v>40000000</v>
      </c>
      <c r="B94" s="428" t="s">
        <v>458</v>
      </c>
      <c r="C94" s="201">
        <f>SUM(D94,E94)</f>
        <v>159326800</v>
      </c>
      <c r="D94" s="434">
        <f>SUM(D95)</f>
        <v>159326800</v>
      </c>
      <c r="E94" s="325"/>
      <c r="F94" s="326"/>
    </row>
    <row r="95" spans="1:7" s="75" customFormat="1" ht="28.9" customHeight="1" x14ac:dyDescent="0.35">
      <c r="A95" s="193">
        <v>41000000</v>
      </c>
      <c r="B95" s="428" t="s">
        <v>459</v>
      </c>
      <c r="C95" s="201">
        <f>SUM(D95,E95)</f>
        <v>159326800</v>
      </c>
      <c r="D95" s="195">
        <f>SUM(D105,D103,D96)</f>
        <v>159326800</v>
      </c>
      <c r="E95" s="327"/>
      <c r="F95" s="328"/>
    </row>
    <row r="96" spans="1:7" s="75" customFormat="1" ht="54.6" customHeight="1" x14ac:dyDescent="0.35">
      <c r="A96" s="193">
        <v>41030000</v>
      </c>
      <c r="B96" s="428" t="s">
        <v>460</v>
      </c>
      <c r="C96" s="201">
        <f>SUM(D96)</f>
        <v>159326800</v>
      </c>
      <c r="D96" s="195">
        <f>SUM(D97:D102)</f>
        <v>159326800</v>
      </c>
      <c r="E96" s="325"/>
      <c r="F96" s="329"/>
    </row>
    <row r="97" spans="1:6" s="75" customFormat="1" ht="54" customHeight="1" x14ac:dyDescent="0.4">
      <c r="A97" s="419">
        <v>41033900</v>
      </c>
      <c r="B97" s="191" t="s">
        <v>461</v>
      </c>
      <c r="C97" s="192">
        <f>SUM(D97)</f>
        <v>159326800</v>
      </c>
      <c r="D97" s="192">
        <v>159326800</v>
      </c>
      <c r="E97" s="330"/>
      <c r="F97" s="331"/>
    </row>
    <row r="98" spans="1:6" s="75" customFormat="1" ht="51" hidden="1" customHeight="1" x14ac:dyDescent="0.45">
      <c r="A98" s="419">
        <v>41034200</v>
      </c>
      <c r="B98" s="420" t="s">
        <v>462</v>
      </c>
      <c r="C98" s="192">
        <f>SUM(D98)</f>
        <v>0</v>
      </c>
      <c r="D98" s="192"/>
      <c r="E98" s="330"/>
      <c r="F98" s="331"/>
    </row>
    <row r="99" spans="1:6" s="75" customFormat="1" ht="106.5" hidden="1" customHeight="1" x14ac:dyDescent="0.4">
      <c r="A99" s="419">
        <v>41035100</v>
      </c>
      <c r="B99" s="421" t="s">
        <v>463</v>
      </c>
      <c r="C99" s="192">
        <f t="shared" ref="C99" si="6">SUM(D99)</f>
        <v>0</v>
      </c>
      <c r="D99" s="192"/>
      <c r="E99" s="332"/>
      <c r="F99" s="333"/>
    </row>
    <row r="100" spans="1:6" s="75" customFormat="1" ht="85.9" hidden="1" customHeight="1" x14ac:dyDescent="0.4">
      <c r="A100" s="419">
        <v>41034500</v>
      </c>
      <c r="B100" s="421" t="s">
        <v>464</v>
      </c>
      <c r="C100" s="192">
        <f>SUM(D100)</f>
        <v>0</v>
      </c>
      <c r="D100" s="192"/>
      <c r="E100" s="332"/>
      <c r="F100" s="333"/>
    </row>
    <row r="101" spans="1:6" s="75" customFormat="1" ht="106.5" hidden="1" customHeight="1" x14ac:dyDescent="0.4">
      <c r="A101" s="419">
        <v>41035500</v>
      </c>
      <c r="B101" s="421" t="s">
        <v>465</v>
      </c>
      <c r="C101" s="192">
        <f>SUM(D101)</f>
        <v>0</v>
      </c>
      <c r="D101" s="192"/>
      <c r="E101" s="332"/>
      <c r="F101" s="333"/>
    </row>
    <row r="102" spans="1:6" s="75" customFormat="1" ht="106.5" hidden="1" customHeight="1" x14ac:dyDescent="0.4">
      <c r="A102" s="419">
        <v>41035600</v>
      </c>
      <c r="B102" s="421" t="s">
        <v>466</v>
      </c>
      <c r="C102" s="192">
        <f>SUM(D102)</f>
        <v>0</v>
      </c>
      <c r="D102" s="192"/>
      <c r="E102" s="332"/>
      <c r="F102" s="333"/>
    </row>
    <row r="103" spans="1:6" s="75" customFormat="1" ht="47.45" hidden="1" customHeight="1" x14ac:dyDescent="0.4">
      <c r="A103" s="422">
        <v>41040000</v>
      </c>
      <c r="B103" s="200" t="s">
        <v>467</v>
      </c>
      <c r="C103" s="195">
        <f>SUM(D103)</f>
        <v>0</v>
      </c>
      <c r="D103" s="195">
        <f>SUM(D104)</f>
        <v>0</v>
      </c>
      <c r="E103" s="332"/>
      <c r="F103" s="333"/>
    </row>
    <row r="104" spans="1:6" s="75" customFormat="1" ht="102.75" hidden="1" customHeight="1" x14ac:dyDescent="0.4">
      <c r="A104" s="419">
        <v>41040200</v>
      </c>
      <c r="B104" s="429" t="s">
        <v>468</v>
      </c>
      <c r="C104" s="192">
        <f>SUM(D104)</f>
        <v>0</v>
      </c>
      <c r="D104" s="192"/>
      <c r="E104" s="332"/>
      <c r="F104" s="333"/>
    </row>
    <row r="105" spans="1:6" s="75" customFormat="1" ht="58.9" hidden="1" customHeight="1" x14ac:dyDescent="0.35">
      <c r="A105" s="423">
        <v>41050000</v>
      </c>
      <c r="B105" s="200" t="s">
        <v>469</v>
      </c>
      <c r="C105" s="195">
        <f>SUM(C114:C120)</f>
        <v>0</v>
      </c>
      <c r="D105" s="195">
        <f>SUM(D106:D120)</f>
        <v>0</v>
      </c>
      <c r="E105" s="334"/>
      <c r="F105" s="328"/>
    </row>
    <row r="106" spans="1:6" s="75" customFormat="1" ht="211.5" hidden="1" customHeight="1" x14ac:dyDescent="0.4">
      <c r="A106" s="424">
        <v>41050100</v>
      </c>
      <c r="B106" s="191" t="s">
        <v>470</v>
      </c>
      <c r="C106" s="192">
        <f t="shared" ref="C106" si="7">SUM(D106)</f>
        <v>0</v>
      </c>
      <c r="D106" s="192"/>
      <c r="E106" s="335"/>
      <c r="F106" s="336"/>
    </row>
    <row r="107" spans="1:6" s="75" customFormat="1" ht="105.75" hidden="1" customHeight="1" x14ac:dyDescent="0.4">
      <c r="A107" s="419">
        <v>41050200</v>
      </c>
      <c r="B107" s="191" t="s">
        <v>471</v>
      </c>
      <c r="C107" s="192">
        <f>SUM(D107)</f>
        <v>0</v>
      </c>
      <c r="D107" s="192"/>
      <c r="E107" s="335"/>
      <c r="F107" s="336"/>
    </row>
    <row r="108" spans="1:6" s="75" customFormat="1" ht="332.25" hidden="1" customHeight="1" x14ac:dyDescent="0.4">
      <c r="A108" s="419">
        <v>41050300</v>
      </c>
      <c r="B108" s="191" t="s">
        <v>472</v>
      </c>
      <c r="C108" s="192">
        <f>SUM(D108)</f>
        <v>0</v>
      </c>
      <c r="D108" s="192"/>
      <c r="E108" s="335"/>
      <c r="F108" s="336"/>
    </row>
    <row r="109" spans="1:6" s="75" customFormat="1" ht="79.5" hidden="1" customHeight="1" x14ac:dyDescent="0.4">
      <c r="A109" s="419">
        <v>41051000</v>
      </c>
      <c r="B109" s="191" t="s">
        <v>473</v>
      </c>
      <c r="C109" s="192">
        <f>SUM(D109)</f>
        <v>0</v>
      </c>
      <c r="D109" s="192"/>
      <c r="E109" s="337"/>
      <c r="F109" s="338"/>
    </row>
    <row r="110" spans="1:6" s="75" customFormat="1" ht="72.75" hidden="1" customHeight="1" x14ac:dyDescent="0.4">
      <c r="A110" s="419">
        <v>41051200</v>
      </c>
      <c r="B110" s="233" t="s">
        <v>474</v>
      </c>
      <c r="C110" s="192">
        <f>SUM(D110)</f>
        <v>0</v>
      </c>
      <c r="D110" s="192"/>
      <c r="E110" s="337"/>
      <c r="F110" s="338"/>
    </row>
    <row r="111" spans="1:6" s="75" customFormat="1" ht="80.25" hidden="1" customHeight="1" x14ac:dyDescent="0.4">
      <c r="A111" s="419">
        <v>41051500</v>
      </c>
      <c r="B111" s="191" t="s">
        <v>475</v>
      </c>
      <c r="C111" s="192">
        <f>SUM(D111)</f>
        <v>0</v>
      </c>
      <c r="D111" s="192"/>
      <c r="E111" s="335"/>
      <c r="F111" s="336"/>
    </row>
    <row r="112" spans="1:6" s="75" customFormat="1" ht="106.5" hidden="1" customHeight="1" x14ac:dyDescent="0.4">
      <c r="A112" s="419">
        <v>41052000</v>
      </c>
      <c r="B112" s="429" t="s">
        <v>476</v>
      </c>
      <c r="C112" s="192">
        <f t="shared" ref="C112:C113" si="8">SUM(D112)</f>
        <v>0</v>
      </c>
      <c r="D112" s="192"/>
      <c r="E112" s="339"/>
      <c r="F112" s="336"/>
    </row>
    <row r="113" spans="1:7" s="75" customFormat="1" ht="34.5" hidden="1" customHeight="1" x14ac:dyDescent="0.4">
      <c r="A113" s="425">
        <v>41053900</v>
      </c>
      <c r="B113" s="430" t="s">
        <v>477</v>
      </c>
      <c r="C113" s="192">
        <f t="shared" si="8"/>
        <v>0</v>
      </c>
      <c r="D113" s="435"/>
      <c r="E113" s="413"/>
      <c r="F113" s="338"/>
    </row>
    <row r="114" spans="1:7" s="75" customFormat="1" ht="34.5" hidden="1" customHeight="1" x14ac:dyDescent="0.2">
      <c r="A114" s="532">
        <v>41050400</v>
      </c>
      <c r="B114" s="534" t="s">
        <v>478</v>
      </c>
      <c r="C114" s="536">
        <f>SUM(D114)</f>
        <v>0</v>
      </c>
      <c r="D114" s="536"/>
      <c r="E114" s="538"/>
      <c r="F114" s="522"/>
    </row>
    <row r="115" spans="1:7" s="75" customFormat="1" ht="390" hidden="1" customHeight="1" x14ac:dyDescent="0.2">
      <c r="A115" s="533"/>
      <c r="B115" s="535"/>
      <c r="C115" s="537"/>
      <c r="D115" s="537"/>
      <c r="E115" s="539"/>
      <c r="F115" s="523"/>
    </row>
    <row r="116" spans="1:7" s="75" customFormat="1" ht="408.6" hidden="1" customHeight="1" x14ac:dyDescent="0.2">
      <c r="A116" s="532">
        <v>41050600</v>
      </c>
      <c r="B116" s="534" t="s">
        <v>479</v>
      </c>
      <c r="C116" s="536">
        <f>SUM(D116)</f>
        <v>0</v>
      </c>
      <c r="D116" s="536"/>
      <c r="E116" s="538"/>
      <c r="F116" s="522"/>
    </row>
    <row r="117" spans="1:7" s="75" customFormat="1" ht="84" hidden="1" customHeight="1" x14ac:dyDescent="0.2">
      <c r="A117" s="533"/>
      <c r="B117" s="535"/>
      <c r="C117" s="537"/>
      <c r="D117" s="537"/>
      <c r="E117" s="539"/>
      <c r="F117" s="523"/>
    </row>
    <row r="118" spans="1:7" s="75" customFormat="1" ht="29.45" hidden="1" customHeight="1" x14ac:dyDescent="0.4">
      <c r="A118" s="424">
        <v>41053900</v>
      </c>
      <c r="B118" s="431" t="s">
        <v>477</v>
      </c>
      <c r="C118" s="436">
        <f>SUM(E118)</f>
        <v>0</v>
      </c>
      <c r="D118" s="437"/>
      <c r="E118" s="340"/>
      <c r="F118" s="340"/>
    </row>
    <row r="119" spans="1:7" s="75" customFormat="1" ht="75.599999999999994" hidden="1" customHeight="1" x14ac:dyDescent="0.4">
      <c r="A119" s="425">
        <v>41055000</v>
      </c>
      <c r="B119" s="432" t="s">
        <v>480</v>
      </c>
      <c r="C119" s="435">
        <f>SUM(D119)</f>
        <v>0</v>
      </c>
      <c r="D119" s="435"/>
      <c r="E119" s="413"/>
      <c r="F119" s="338"/>
    </row>
    <row r="120" spans="1:7" s="75" customFormat="1" ht="44.45" hidden="1" customHeight="1" x14ac:dyDescent="0.4">
      <c r="A120" s="425">
        <v>41053900</v>
      </c>
      <c r="B120" s="432" t="s">
        <v>477</v>
      </c>
      <c r="C120" s="435">
        <f>SUM(D120)</f>
        <v>0</v>
      </c>
      <c r="D120" s="435"/>
      <c r="E120" s="413"/>
      <c r="F120" s="338"/>
    </row>
    <row r="121" spans="1:7" s="75" customFormat="1" ht="40.9" customHeight="1" x14ac:dyDescent="0.4">
      <c r="A121" s="426"/>
      <c r="B121" s="427" t="s">
        <v>481</v>
      </c>
      <c r="C121" s="433">
        <f>SUM(D121:E121)</f>
        <v>868582032</v>
      </c>
      <c r="D121" s="433">
        <f>SUM(D93:D94)</f>
        <v>863521400</v>
      </c>
      <c r="E121" s="433">
        <f>SUM(E93)</f>
        <v>5060632</v>
      </c>
      <c r="F121" s="341"/>
      <c r="G121" s="342"/>
    </row>
    <row r="122" spans="1:7" ht="69.599999999999994" customHeight="1" x14ac:dyDescent="0.35">
      <c r="A122" s="246"/>
      <c r="B122" s="247"/>
      <c r="C122" s="248"/>
      <c r="D122" s="249"/>
      <c r="E122" s="249"/>
      <c r="F122" s="250"/>
      <c r="G122" s="204"/>
    </row>
    <row r="123" spans="1:7" ht="101.25" customHeight="1" x14ac:dyDescent="0.55000000000000004">
      <c r="A123" s="540" t="s">
        <v>482</v>
      </c>
      <c r="B123" s="540"/>
      <c r="C123" s="540"/>
      <c r="D123" s="540"/>
      <c r="E123" s="540"/>
      <c r="F123" s="540"/>
      <c r="G123" s="204"/>
    </row>
    <row r="124" spans="1:7" ht="33.75" customHeight="1" x14ac:dyDescent="0.35">
      <c r="A124" s="251"/>
      <c r="B124" s="252"/>
      <c r="C124" s="252"/>
      <c r="D124" s="253"/>
      <c r="E124" s="253"/>
      <c r="F124" s="253"/>
    </row>
    <row r="125" spans="1:7" ht="24.75" customHeight="1" x14ac:dyDescent="0.3">
      <c r="A125" s="254"/>
      <c r="B125" s="255"/>
      <c r="C125" s="255"/>
      <c r="D125" s="256"/>
      <c r="E125" s="256"/>
      <c r="F125" s="256"/>
    </row>
    <row r="126" spans="1:7" ht="23.25" x14ac:dyDescent="0.35">
      <c r="A126" s="257"/>
      <c r="B126" s="257"/>
      <c r="C126" s="257"/>
      <c r="D126" s="257"/>
      <c r="E126" s="257"/>
      <c r="F126" s="257"/>
    </row>
    <row r="127" spans="1:7" ht="23.25" x14ac:dyDescent="0.35">
      <c r="A127" s="258"/>
      <c r="B127" s="259"/>
      <c r="C127" s="259"/>
      <c r="D127" s="253"/>
      <c r="E127" s="253"/>
      <c r="F127" s="253"/>
    </row>
    <row r="128" spans="1:7" ht="21.75" customHeight="1" x14ac:dyDescent="0.35">
      <c r="A128" s="257"/>
      <c r="B128" s="257"/>
      <c r="C128" s="257"/>
      <c r="D128" s="257"/>
      <c r="E128" s="257"/>
      <c r="F128" s="257"/>
    </row>
    <row r="129" spans="1:6" ht="23.25" x14ac:dyDescent="0.35">
      <c r="A129" s="164"/>
      <c r="B129" s="164"/>
      <c r="C129" s="164"/>
      <c r="D129" s="164"/>
      <c r="E129" s="164"/>
      <c r="F129" s="164"/>
    </row>
    <row r="130" spans="1:6" ht="23.25" x14ac:dyDescent="0.35">
      <c r="A130" s="257"/>
      <c r="B130" s="257"/>
      <c r="C130" s="257"/>
      <c r="D130" s="257"/>
      <c r="E130" s="257"/>
      <c r="F130" s="257"/>
    </row>
    <row r="131" spans="1:6" ht="23.25" x14ac:dyDescent="0.35">
      <c r="A131" s="164"/>
      <c r="B131" s="164"/>
      <c r="C131" s="164"/>
      <c r="D131" s="164"/>
      <c r="E131" s="164"/>
      <c r="F131" s="164"/>
    </row>
    <row r="132" spans="1:6" ht="23.25" x14ac:dyDescent="0.35">
      <c r="A132" s="164"/>
      <c r="B132" s="164"/>
      <c r="C132" s="164"/>
      <c r="D132" s="164"/>
      <c r="E132" s="164"/>
      <c r="F132" s="164"/>
    </row>
    <row r="133" spans="1:6" ht="23.25" x14ac:dyDescent="0.35">
      <c r="A133" s="164"/>
      <c r="B133" s="164"/>
      <c r="C133" s="164"/>
      <c r="D133" s="164"/>
      <c r="E133" s="164"/>
      <c r="F133" s="164"/>
    </row>
    <row r="134" spans="1:6" ht="23.25" x14ac:dyDescent="0.35">
      <c r="A134" s="164"/>
      <c r="B134" s="164"/>
      <c r="C134" s="164"/>
      <c r="D134" s="164"/>
      <c r="E134" s="164"/>
      <c r="F134" s="164"/>
    </row>
    <row r="135" spans="1:6" ht="23.25" x14ac:dyDescent="0.35">
      <c r="A135" s="164"/>
      <c r="B135" s="164"/>
      <c r="C135" s="164"/>
      <c r="D135" s="164"/>
      <c r="E135" s="164"/>
      <c r="F135" s="164"/>
    </row>
    <row r="136" spans="1:6" ht="23.25" x14ac:dyDescent="0.35">
      <c r="A136" s="164"/>
      <c r="B136" s="164"/>
      <c r="C136" s="164"/>
      <c r="D136" s="164"/>
      <c r="E136" s="164"/>
      <c r="F136" s="164"/>
    </row>
    <row r="137" spans="1:6" ht="23.25" x14ac:dyDescent="0.35">
      <c r="A137" s="164"/>
      <c r="B137" s="164"/>
      <c r="C137" s="164"/>
      <c r="D137" s="164"/>
      <c r="E137" s="164"/>
      <c r="F137" s="164"/>
    </row>
    <row r="138" spans="1:6" ht="23.25" x14ac:dyDescent="0.35">
      <c r="A138" s="164"/>
      <c r="B138" s="164"/>
      <c r="C138" s="164"/>
      <c r="D138" s="164"/>
      <c r="E138" s="164"/>
      <c r="F138" s="164"/>
    </row>
    <row r="139" spans="1:6" ht="23.25" x14ac:dyDescent="0.35">
      <c r="A139" s="164"/>
      <c r="B139" s="164"/>
      <c r="C139" s="164"/>
      <c r="D139" s="164"/>
      <c r="E139" s="164"/>
      <c r="F139" s="164"/>
    </row>
    <row r="140" spans="1:6" ht="23.25" x14ac:dyDescent="0.35">
      <c r="A140" s="164"/>
      <c r="B140" s="164"/>
      <c r="C140" s="164"/>
      <c r="D140" s="164"/>
      <c r="E140" s="164"/>
      <c r="F140" s="164"/>
    </row>
    <row r="141" spans="1:6" ht="23.25" x14ac:dyDescent="0.35">
      <c r="A141" s="164"/>
      <c r="B141" s="164"/>
      <c r="C141" s="164"/>
      <c r="D141" s="164"/>
      <c r="E141" s="164"/>
      <c r="F141" s="164"/>
    </row>
    <row r="142" spans="1:6" ht="23.25" x14ac:dyDescent="0.35">
      <c r="A142" s="257"/>
      <c r="B142" s="257"/>
      <c r="C142" s="257"/>
      <c r="D142" s="257"/>
      <c r="E142" s="257"/>
      <c r="F142" s="257"/>
    </row>
    <row r="143" spans="1:6" ht="23.25" x14ac:dyDescent="0.35">
      <c r="A143" s="257"/>
      <c r="B143" s="257"/>
      <c r="C143" s="257"/>
      <c r="D143" s="257"/>
      <c r="E143" s="257"/>
      <c r="F143" s="257"/>
    </row>
    <row r="144" spans="1:6" ht="23.25" x14ac:dyDescent="0.35">
      <c r="A144" s="257"/>
      <c r="B144" s="257"/>
      <c r="C144" s="257"/>
      <c r="D144" s="257"/>
      <c r="E144" s="257"/>
      <c r="F144" s="257"/>
    </row>
    <row r="145" spans="1:6" ht="23.25" x14ac:dyDescent="0.35">
      <c r="A145" s="257"/>
      <c r="B145" s="257"/>
      <c r="C145" s="257"/>
      <c r="D145" s="257"/>
      <c r="E145" s="257"/>
      <c r="F145" s="257"/>
    </row>
    <row r="146" spans="1:6" ht="23.25" x14ac:dyDescent="0.35">
      <c r="A146" s="257"/>
      <c r="B146" s="257"/>
      <c r="C146" s="257"/>
      <c r="D146" s="257"/>
      <c r="E146" s="257"/>
      <c r="F146" s="257"/>
    </row>
    <row r="147" spans="1:6" ht="23.25" x14ac:dyDescent="0.35">
      <c r="A147" s="257"/>
      <c r="B147" s="257"/>
      <c r="C147" s="257"/>
      <c r="D147" s="257"/>
      <c r="E147" s="257"/>
      <c r="F147" s="257"/>
    </row>
    <row r="148" spans="1:6" ht="23.25" x14ac:dyDescent="0.35">
      <c r="A148" s="257"/>
      <c r="B148" s="257"/>
      <c r="C148" s="257"/>
      <c r="D148" s="257"/>
      <c r="E148" s="257"/>
      <c r="F148" s="257"/>
    </row>
    <row r="149" spans="1:6" ht="23.25" x14ac:dyDescent="0.35">
      <c r="A149" s="257"/>
      <c r="B149" s="257"/>
      <c r="C149" s="257"/>
      <c r="D149" s="257"/>
      <c r="E149" s="257"/>
      <c r="F149" s="257"/>
    </row>
    <row r="150" spans="1:6" ht="23.25" x14ac:dyDescent="0.35">
      <c r="A150" s="257"/>
      <c r="B150" s="257"/>
      <c r="C150" s="257"/>
      <c r="D150" s="257"/>
      <c r="E150" s="257"/>
      <c r="F150" s="257"/>
    </row>
    <row r="151" spans="1:6" ht="23.25" x14ac:dyDescent="0.35">
      <c r="A151" s="257"/>
      <c r="B151" s="257"/>
      <c r="C151" s="257"/>
      <c r="D151" s="257"/>
      <c r="E151" s="257"/>
      <c r="F151" s="257"/>
    </row>
    <row r="152" spans="1:6" ht="23.25" x14ac:dyDescent="0.35">
      <c r="A152" s="257"/>
      <c r="B152" s="257"/>
      <c r="C152" s="257"/>
      <c r="D152" s="257"/>
      <c r="E152" s="257"/>
      <c r="F152" s="257"/>
    </row>
    <row r="153" spans="1:6" ht="23.25" x14ac:dyDescent="0.35">
      <c r="A153" s="257"/>
      <c r="B153" s="257"/>
      <c r="C153" s="257"/>
      <c r="D153" s="257"/>
      <c r="E153" s="257"/>
      <c r="F153" s="257"/>
    </row>
    <row r="154" spans="1:6" ht="23.25" x14ac:dyDescent="0.35">
      <c r="A154" s="257"/>
      <c r="B154" s="257"/>
      <c r="C154" s="257"/>
      <c r="D154" s="257"/>
      <c r="E154" s="257"/>
      <c r="F154" s="257"/>
    </row>
    <row r="155" spans="1:6" ht="23.25" x14ac:dyDescent="0.35">
      <c r="A155" s="257"/>
      <c r="B155" s="257"/>
      <c r="C155" s="257"/>
      <c r="D155" s="257"/>
      <c r="E155" s="257"/>
      <c r="F155" s="257"/>
    </row>
    <row r="156" spans="1:6" ht="23.25" x14ac:dyDescent="0.35">
      <c r="A156" s="257"/>
      <c r="B156" s="257"/>
      <c r="C156" s="257"/>
      <c r="D156" s="257"/>
      <c r="E156" s="257"/>
      <c r="F156" s="257"/>
    </row>
    <row r="157" spans="1:6" ht="23.25" x14ac:dyDescent="0.35">
      <c r="A157" s="257"/>
      <c r="B157" s="257"/>
      <c r="C157" s="257"/>
      <c r="D157" s="257"/>
      <c r="E157" s="257"/>
      <c r="F157" s="257"/>
    </row>
    <row r="158" spans="1:6" ht="23.25" x14ac:dyDescent="0.35">
      <c r="A158" s="257"/>
      <c r="B158" s="257"/>
      <c r="C158" s="257"/>
      <c r="D158" s="257"/>
      <c r="E158" s="257"/>
      <c r="F158" s="257"/>
    </row>
    <row r="159" spans="1:6" ht="23.25" x14ac:dyDescent="0.35">
      <c r="A159" s="257"/>
      <c r="B159" s="257"/>
      <c r="C159" s="257"/>
      <c r="D159" s="257"/>
      <c r="E159" s="257"/>
      <c r="F159" s="257"/>
    </row>
    <row r="160" spans="1:6" ht="23.25" x14ac:dyDescent="0.35">
      <c r="A160" s="257"/>
      <c r="B160" s="257"/>
      <c r="C160" s="257"/>
      <c r="D160" s="257"/>
      <c r="E160" s="257"/>
      <c r="F160" s="257"/>
    </row>
    <row r="161" spans="1:6" ht="23.25" x14ac:dyDescent="0.35">
      <c r="A161" s="257"/>
      <c r="B161" s="257"/>
      <c r="C161" s="257"/>
      <c r="D161" s="257"/>
      <c r="E161" s="257"/>
      <c r="F161" s="257"/>
    </row>
    <row r="162" spans="1:6" ht="23.25" x14ac:dyDescent="0.35">
      <c r="A162" s="257"/>
      <c r="B162" s="257"/>
      <c r="C162" s="257"/>
      <c r="D162" s="257"/>
      <c r="E162" s="257"/>
      <c r="F162" s="257"/>
    </row>
    <row r="163" spans="1:6" ht="23.25" x14ac:dyDescent="0.35">
      <c r="A163" s="257"/>
      <c r="B163" s="257"/>
      <c r="C163" s="257"/>
      <c r="D163" s="257"/>
      <c r="E163" s="257"/>
      <c r="F163" s="257"/>
    </row>
    <row r="164" spans="1:6" ht="23.25" x14ac:dyDescent="0.35">
      <c r="A164" s="257"/>
      <c r="B164" s="257"/>
      <c r="C164" s="257"/>
      <c r="D164" s="257"/>
      <c r="E164" s="257"/>
      <c r="F164" s="257"/>
    </row>
    <row r="165" spans="1:6" ht="23.25" x14ac:dyDescent="0.35">
      <c r="A165" s="257"/>
      <c r="B165" s="257"/>
      <c r="C165" s="257"/>
      <c r="D165" s="257"/>
      <c r="E165" s="257"/>
      <c r="F165" s="257"/>
    </row>
    <row r="166" spans="1:6" ht="23.25" x14ac:dyDescent="0.35">
      <c r="A166" s="257"/>
      <c r="B166" s="257"/>
      <c r="C166" s="257"/>
      <c r="D166" s="257"/>
      <c r="E166" s="257"/>
      <c r="F166" s="257"/>
    </row>
    <row r="167" spans="1:6" ht="23.25" x14ac:dyDescent="0.35">
      <c r="A167" s="257"/>
      <c r="B167" s="257"/>
      <c r="C167" s="257"/>
      <c r="D167" s="257"/>
      <c r="E167" s="257"/>
      <c r="F167" s="257"/>
    </row>
  </sheetData>
  <mergeCells count="22">
    <mergeCell ref="A123:F123"/>
    <mergeCell ref="A116:A117"/>
    <mergeCell ref="B116:B117"/>
    <mergeCell ref="C116:C117"/>
    <mergeCell ref="D116:D117"/>
    <mergeCell ref="E116:E117"/>
    <mergeCell ref="F116:F117"/>
    <mergeCell ref="F114:F115"/>
    <mergeCell ref="C1:F1"/>
    <mergeCell ref="C2:F2"/>
    <mergeCell ref="D3:F3"/>
    <mergeCell ref="A6:F6"/>
    <mergeCell ref="A10:A11"/>
    <mergeCell ref="B10:B11"/>
    <mergeCell ref="C10:C11"/>
    <mergeCell ref="D10:D11"/>
    <mergeCell ref="E10:F10"/>
    <mergeCell ref="A114:A115"/>
    <mergeCell ref="B114:B115"/>
    <mergeCell ref="C114:C115"/>
    <mergeCell ref="D114:D115"/>
    <mergeCell ref="E114:E115"/>
  </mergeCells>
  <conditionalFormatting sqref="E114:F114">
    <cfRule type="cellIs" dxfId="3" priority="1" operator="between">
      <formula>0</formula>
      <formula>0</formula>
    </cfRule>
  </conditionalFormatting>
  <pageMargins left="1.1811023622047245" right="0.39370078740157483" top="0.78740157480314965" bottom="1.1811023622047245" header="0.31496062992125984" footer="0.31496062992125984"/>
  <pageSetup paperSize="9" scale="43" orientation="portrait" horizontalDpi="4294967295" verticalDpi="4294967295" r:id="rId1"/>
  <headerFooter differentFirst="1">
    <oddHeader>&amp;C&amp;"Times New Roman,обычный"&amp;16&amp;P&amp;R&amp;"Times New Roman,обычный"&amp;16продовження додатку 1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N282"/>
  <sheetViews>
    <sheetView showZeros="0" view="pageBreakPreview" topLeftCell="A7" zoomScaleNormal="100" zoomScaleSheetLayoutView="100" workbookViewId="0">
      <pane xSplit="4" ySplit="6" topLeftCell="J13" activePane="bottomRight" state="frozen"/>
      <selection activeCell="A7" sqref="A7"/>
      <selection pane="topRight" activeCell="E7" sqref="E7"/>
      <selection pane="bottomLeft" activeCell="A13" sqref="A13"/>
      <selection pane="bottomRight" activeCell="T7" sqref="T1:V1048576"/>
    </sheetView>
  </sheetViews>
  <sheetFormatPr defaultRowHeight="12.75" x14ac:dyDescent="0.2"/>
  <cols>
    <col min="1" max="1" width="11.7109375" customWidth="1"/>
    <col min="2" max="2" width="11" customWidth="1"/>
    <col min="3" max="3" width="12.42578125" style="31" customWidth="1"/>
    <col min="4" max="4" width="53.85546875" style="4" customWidth="1"/>
    <col min="5" max="5" width="14.85546875" style="21" customWidth="1"/>
    <col min="6" max="6" width="14.42578125" style="2" customWidth="1"/>
    <col min="7" max="7" width="14.28515625" customWidth="1"/>
    <col min="8" max="8" width="13" customWidth="1"/>
    <col min="9" max="9" width="12.5703125" customWidth="1"/>
    <col min="10" max="10" width="13.140625" style="27" customWidth="1"/>
    <col min="11" max="11" width="11.42578125" style="27" customWidth="1"/>
    <col min="12" max="12" width="11.42578125" customWidth="1"/>
    <col min="13" max="13" width="9.140625" customWidth="1"/>
    <col min="14" max="14" width="10" customWidth="1"/>
    <col min="15" max="15" width="11.7109375" customWidth="1"/>
    <col min="16" max="16" width="13.42578125" hidden="1" customWidth="1"/>
    <col min="17" max="17" width="13.7109375" hidden="1" customWidth="1"/>
    <col min="18" max="18" width="14" style="2" customWidth="1"/>
    <col min="19" max="19" width="9.140625" customWidth="1"/>
    <col min="20" max="20" width="13.7109375" hidden="1" customWidth="1"/>
    <col min="21" max="21" width="16.5703125" hidden="1" customWidth="1"/>
    <col min="22" max="22" width="9.140625" hidden="1" customWidth="1"/>
  </cols>
  <sheetData>
    <row r="1" spans="1:20" x14ac:dyDescent="0.2">
      <c r="C1" s="26"/>
      <c r="D1" s="1"/>
    </row>
    <row r="2" spans="1:20" x14ac:dyDescent="0.2">
      <c r="C2" s="26"/>
      <c r="D2" s="1"/>
    </row>
    <row r="3" spans="1:20" ht="21" customHeight="1" x14ac:dyDescent="0.2">
      <c r="C3" s="26"/>
      <c r="D3" s="1"/>
    </row>
    <row r="4" spans="1:20" ht="56.25" customHeight="1" x14ac:dyDescent="0.25">
      <c r="C4" s="26"/>
      <c r="D4" s="8"/>
      <c r="E4" s="22"/>
      <c r="F4" s="9"/>
      <c r="G4" s="10"/>
      <c r="H4" s="10"/>
      <c r="I4" s="10"/>
      <c r="J4" s="28"/>
      <c r="K4" s="28"/>
      <c r="L4" s="10"/>
      <c r="M4" s="10"/>
      <c r="N4" s="11"/>
      <c r="O4" s="11"/>
      <c r="P4" s="11"/>
      <c r="Q4" s="11"/>
      <c r="R4" s="12"/>
    </row>
    <row r="5" spans="1:20" ht="14.25" customHeight="1" x14ac:dyDescent="0.25">
      <c r="A5" s="570" t="s">
        <v>541</v>
      </c>
      <c r="B5" s="571"/>
      <c r="C5" s="26"/>
      <c r="D5" s="8"/>
      <c r="E5" s="22"/>
      <c r="F5" s="9"/>
      <c r="G5" s="10"/>
      <c r="H5" s="10"/>
      <c r="I5" s="10"/>
      <c r="J5" s="28"/>
      <c r="K5" s="28"/>
      <c r="L5" s="10"/>
      <c r="M5" s="10"/>
      <c r="N5" s="11"/>
      <c r="O5" s="11"/>
      <c r="P5" s="11"/>
      <c r="Q5" s="11"/>
      <c r="R5" s="12"/>
    </row>
    <row r="6" spans="1:20" ht="14.25" customHeight="1" x14ac:dyDescent="0.25">
      <c r="A6" s="572" t="s">
        <v>161</v>
      </c>
      <c r="B6" s="571"/>
      <c r="C6" s="26"/>
      <c r="D6" s="8"/>
      <c r="E6" s="22"/>
      <c r="F6" s="9"/>
      <c r="G6" s="10"/>
      <c r="H6" s="10"/>
      <c r="I6" s="10"/>
      <c r="J6" s="28"/>
      <c r="K6" s="28"/>
      <c r="L6" s="10"/>
      <c r="M6" s="10"/>
      <c r="N6" s="11"/>
      <c r="O6" s="11"/>
      <c r="P6" s="11"/>
      <c r="Q6" s="11"/>
      <c r="R6" s="32" t="s">
        <v>182</v>
      </c>
    </row>
    <row r="7" spans="1:20" ht="10.15" customHeight="1" x14ac:dyDescent="0.25">
      <c r="C7" s="26"/>
      <c r="D7" s="8"/>
      <c r="E7" s="22"/>
      <c r="F7" s="9"/>
      <c r="G7" s="10"/>
      <c r="H7" s="10"/>
      <c r="I7" s="10"/>
      <c r="J7" s="28"/>
      <c r="K7" s="28"/>
      <c r="L7" s="10"/>
      <c r="M7" s="10"/>
      <c r="N7" s="11"/>
      <c r="O7" s="11"/>
      <c r="P7" s="11"/>
      <c r="Q7" s="11"/>
      <c r="R7" s="12"/>
    </row>
    <row r="8" spans="1:20" ht="23.25" customHeight="1" x14ac:dyDescent="0.2">
      <c r="A8" s="573" t="s">
        <v>162</v>
      </c>
      <c r="B8" s="575" t="s">
        <v>163</v>
      </c>
      <c r="C8" s="578" t="s">
        <v>139</v>
      </c>
      <c r="D8" s="567" t="s">
        <v>164</v>
      </c>
      <c r="E8" s="545" t="s">
        <v>34</v>
      </c>
      <c r="F8" s="546"/>
      <c r="G8" s="546"/>
      <c r="H8" s="546"/>
      <c r="I8" s="547"/>
      <c r="J8" s="545" t="s">
        <v>35</v>
      </c>
      <c r="K8" s="546"/>
      <c r="L8" s="546"/>
      <c r="M8" s="546"/>
      <c r="N8" s="546"/>
      <c r="O8" s="546"/>
      <c r="P8" s="546"/>
      <c r="Q8" s="548"/>
      <c r="R8" s="549" t="s">
        <v>37</v>
      </c>
    </row>
    <row r="9" spans="1:20" ht="19.5" customHeight="1" x14ac:dyDescent="0.2">
      <c r="A9" s="574"/>
      <c r="B9" s="576"/>
      <c r="C9" s="579"/>
      <c r="D9" s="568"/>
      <c r="E9" s="552" t="s">
        <v>140</v>
      </c>
      <c r="F9" s="555" t="s">
        <v>41</v>
      </c>
      <c r="G9" s="557" t="s">
        <v>38</v>
      </c>
      <c r="H9" s="558"/>
      <c r="I9" s="555" t="s">
        <v>42</v>
      </c>
      <c r="J9" s="560" t="s">
        <v>140</v>
      </c>
      <c r="K9" s="543" t="s">
        <v>141</v>
      </c>
      <c r="L9" s="555" t="s">
        <v>41</v>
      </c>
      <c r="M9" s="557" t="s">
        <v>38</v>
      </c>
      <c r="N9" s="558"/>
      <c r="O9" s="555" t="s">
        <v>42</v>
      </c>
      <c r="P9" s="565" t="s">
        <v>38</v>
      </c>
      <c r="Q9" s="566"/>
      <c r="R9" s="550"/>
    </row>
    <row r="10" spans="1:20" ht="12.75" customHeight="1" x14ac:dyDescent="0.2">
      <c r="A10" s="574"/>
      <c r="B10" s="576"/>
      <c r="C10" s="579"/>
      <c r="D10" s="568"/>
      <c r="E10" s="553"/>
      <c r="F10" s="556"/>
      <c r="G10" s="543" t="s">
        <v>9</v>
      </c>
      <c r="H10" s="543" t="s">
        <v>10</v>
      </c>
      <c r="I10" s="559"/>
      <c r="J10" s="561"/>
      <c r="K10" s="563"/>
      <c r="L10" s="556"/>
      <c r="M10" s="541" t="s">
        <v>11</v>
      </c>
      <c r="N10" s="541" t="s">
        <v>12</v>
      </c>
      <c r="O10" s="559"/>
      <c r="P10" s="543" t="s">
        <v>39</v>
      </c>
      <c r="Q10" s="16" t="s">
        <v>38</v>
      </c>
      <c r="R10" s="550"/>
    </row>
    <row r="11" spans="1:20" ht="40.5" customHeight="1" x14ac:dyDescent="0.2">
      <c r="A11" s="574"/>
      <c r="B11" s="577"/>
      <c r="C11" s="580"/>
      <c r="D11" s="569"/>
      <c r="E11" s="554"/>
      <c r="F11" s="556"/>
      <c r="G11" s="544"/>
      <c r="H11" s="544"/>
      <c r="I11" s="559"/>
      <c r="J11" s="562"/>
      <c r="K11" s="564"/>
      <c r="L11" s="556"/>
      <c r="M11" s="542"/>
      <c r="N11" s="542"/>
      <c r="O11" s="559"/>
      <c r="P11" s="544"/>
      <c r="Q11" s="17" t="s">
        <v>40</v>
      </c>
      <c r="R11" s="551"/>
    </row>
    <row r="12" spans="1:20" s="13" customFormat="1" ht="15.75" customHeight="1" x14ac:dyDescent="0.2">
      <c r="A12" s="33">
        <v>1</v>
      </c>
      <c r="B12" s="33" t="s">
        <v>33</v>
      </c>
      <c r="C12" s="34">
        <v>3</v>
      </c>
      <c r="D12" s="34">
        <v>4</v>
      </c>
      <c r="E12" s="34">
        <v>5</v>
      </c>
      <c r="F12" s="35">
        <v>6</v>
      </c>
      <c r="G12" s="35">
        <v>7</v>
      </c>
      <c r="H12" s="35">
        <v>8</v>
      </c>
      <c r="I12" s="34">
        <v>9</v>
      </c>
      <c r="J12" s="35">
        <v>10</v>
      </c>
      <c r="K12" s="35">
        <v>11</v>
      </c>
      <c r="L12" s="35">
        <v>12</v>
      </c>
      <c r="M12" s="35">
        <v>13</v>
      </c>
      <c r="N12" s="35">
        <v>14</v>
      </c>
      <c r="O12" s="35">
        <v>15</v>
      </c>
      <c r="P12" s="35">
        <v>15</v>
      </c>
      <c r="Q12" s="35">
        <v>15</v>
      </c>
      <c r="R12" s="34">
        <v>16</v>
      </c>
      <c r="T12" s="18"/>
    </row>
    <row r="13" spans="1:20" ht="36.75" customHeight="1" x14ac:dyDescent="0.3">
      <c r="A13" s="375" t="s">
        <v>59</v>
      </c>
      <c r="B13" s="375"/>
      <c r="C13" s="375"/>
      <c r="D13" s="446" t="s">
        <v>53</v>
      </c>
      <c r="E13" s="472">
        <f>SUM(E14)</f>
        <v>47649940</v>
      </c>
      <c r="F13" s="473">
        <f t="shared" ref="F13:R13" si="0">SUM(F14)</f>
        <v>47649940</v>
      </c>
      <c r="G13" s="473">
        <f t="shared" si="0"/>
        <v>34181550</v>
      </c>
      <c r="H13" s="473">
        <f t="shared" si="0"/>
        <v>1746000</v>
      </c>
      <c r="I13" s="473">
        <f t="shared" si="0"/>
        <v>0</v>
      </c>
      <c r="J13" s="473">
        <f t="shared" si="0"/>
        <v>36915</v>
      </c>
      <c r="K13" s="473">
        <f t="shared" si="0"/>
        <v>0</v>
      </c>
      <c r="L13" s="473">
        <f t="shared" si="0"/>
        <v>36915</v>
      </c>
      <c r="M13" s="473">
        <f t="shared" si="0"/>
        <v>0</v>
      </c>
      <c r="N13" s="473">
        <f t="shared" si="0"/>
        <v>0</v>
      </c>
      <c r="O13" s="473">
        <f t="shared" si="0"/>
        <v>0</v>
      </c>
      <c r="P13" s="473">
        <f t="shared" si="0"/>
        <v>0</v>
      </c>
      <c r="Q13" s="473">
        <f t="shared" si="0"/>
        <v>0</v>
      </c>
      <c r="R13" s="473">
        <f t="shared" si="0"/>
        <v>47686855</v>
      </c>
      <c r="T13" s="14">
        <f t="shared" ref="T13:T14" si="1">SUM(E13,J13)</f>
        <v>47686855</v>
      </c>
    </row>
    <row r="14" spans="1:20" s="3" customFormat="1" ht="36" customHeight="1" x14ac:dyDescent="0.3">
      <c r="A14" s="375" t="s">
        <v>60</v>
      </c>
      <c r="B14" s="375"/>
      <c r="C14" s="375"/>
      <c r="D14" s="446" t="s">
        <v>53</v>
      </c>
      <c r="E14" s="472">
        <f t="shared" ref="E14:R14" si="2">SUM(E15:E28)</f>
        <v>47649940</v>
      </c>
      <c r="F14" s="472">
        <f t="shared" si="2"/>
        <v>47649940</v>
      </c>
      <c r="G14" s="472">
        <f t="shared" si="2"/>
        <v>34181550</v>
      </c>
      <c r="H14" s="472">
        <f t="shared" si="2"/>
        <v>1746000</v>
      </c>
      <c r="I14" s="472">
        <f t="shared" si="2"/>
        <v>0</v>
      </c>
      <c r="J14" s="472">
        <f t="shared" si="2"/>
        <v>36915</v>
      </c>
      <c r="K14" s="472">
        <f t="shared" si="2"/>
        <v>0</v>
      </c>
      <c r="L14" s="472">
        <f t="shared" si="2"/>
        <v>36915</v>
      </c>
      <c r="M14" s="472">
        <f t="shared" si="2"/>
        <v>0</v>
      </c>
      <c r="N14" s="472">
        <f t="shared" si="2"/>
        <v>0</v>
      </c>
      <c r="O14" s="472">
        <f t="shared" si="2"/>
        <v>0</v>
      </c>
      <c r="P14" s="472">
        <f t="shared" si="2"/>
        <v>0</v>
      </c>
      <c r="Q14" s="472">
        <f t="shared" si="2"/>
        <v>0</v>
      </c>
      <c r="R14" s="472">
        <f t="shared" si="2"/>
        <v>47686855</v>
      </c>
      <c r="T14" s="14">
        <f t="shared" si="1"/>
        <v>47686855</v>
      </c>
    </row>
    <row r="15" spans="1:20" s="3" customFormat="1" ht="93.75" customHeight="1" x14ac:dyDescent="0.3">
      <c r="A15" s="64" t="s">
        <v>118</v>
      </c>
      <c r="B15" s="64" t="s">
        <v>58</v>
      </c>
      <c r="C15" s="64" t="s">
        <v>13</v>
      </c>
      <c r="D15" s="359" t="s">
        <v>57</v>
      </c>
      <c r="E15" s="474">
        <f t="shared" ref="E15:E28" si="3">SUM(F15,I15)</f>
        <v>43785605</v>
      </c>
      <c r="F15" s="475">
        <v>43785605</v>
      </c>
      <c r="G15" s="475">
        <v>32619150</v>
      </c>
      <c r="H15" s="475">
        <v>1682940</v>
      </c>
      <c r="I15" s="476"/>
      <c r="J15" s="477">
        <f t="shared" ref="J15:J28" si="4">SUM(L15,O15)</f>
        <v>36915</v>
      </c>
      <c r="K15" s="477"/>
      <c r="L15" s="478">
        <v>36915</v>
      </c>
      <c r="M15" s="478"/>
      <c r="N15" s="478"/>
      <c r="O15" s="477"/>
      <c r="P15" s="475"/>
      <c r="Q15" s="475"/>
      <c r="R15" s="477">
        <f t="shared" ref="R15:R28" si="5">SUM(E15,J15)</f>
        <v>43822520</v>
      </c>
      <c r="T15" s="25"/>
    </row>
    <row r="16" spans="1:20" s="3" customFormat="1" ht="57.75" customHeight="1" x14ac:dyDescent="0.3">
      <c r="A16" s="64" t="s">
        <v>61</v>
      </c>
      <c r="B16" s="64" t="s">
        <v>56</v>
      </c>
      <c r="C16" s="64" t="s">
        <v>13</v>
      </c>
      <c r="D16" s="143" t="s">
        <v>248</v>
      </c>
      <c r="E16" s="474">
        <f t="shared" si="3"/>
        <v>2008440</v>
      </c>
      <c r="F16" s="474">
        <v>2008440</v>
      </c>
      <c r="G16" s="475">
        <v>1562400</v>
      </c>
      <c r="H16" s="475">
        <v>55500</v>
      </c>
      <c r="I16" s="475"/>
      <c r="J16" s="479">
        <f t="shared" si="4"/>
        <v>0</v>
      </c>
      <c r="K16" s="479"/>
      <c r="L16" s="478"/>
      <c r="M16" s="478"/>
      <c r="N16" s="478"/>
      <c r="O16" s="479"/>
      <c r="P16" s="475"/>
      <c r="Q16" s="475"/>
      <c r="R16" s="477">
        <f t="shared" si="5"/>
        <v>2008440</v>
      </c>
      <c r="T16" s="25"/>
    </row>
    <row r="17" spans="1:20" s="3" customFormat="1" ht="34.5" customHeight="1" x14ac:dyDescent="0.3">
      <c r="A17" s="64" t="s">
        <v>150</v>
      </c>
      <c r="B17" s="64" t="s">
        <v>23</v>
      </c>
      <c r="C17" s="64" t="s">
        <v>24</v>
      </c>
      <c r="D17" s="143" t="s">
        <v>151</v>
      </c>
      <c r="E17" s="474">
        <f t="shared" si="3"/>
        <v>943920</v>
      </c>
      <c r="F17" s="474">
        <v>943920</v>
      </c>
      <c r="G17" s="475"/>
      <c r="H17" s="475"/>
      <c r="I17" s="475"/>
      <c r="J17" s="479">
        <f t="shared" si="4"/>
        <v>0</v>
      </c>
      <c r="K17" s="479"/>
      <c r="L17" s="478"/>
      <c r="M17" s="478"/>
      <c r="N17" s="478"/>
      <c r="O17" s="479"/>
      <c r="P17" s="475"/>
      <c r="Q17" s="475"/>
      <c r="R17" s="477">
        <f t="shared" si="5"/>
        <v>943920</v>
      </c>
      <c r="T17" s="25"/>
    </row>
    <row r="18" spans="1:20" s="3" customFormat="1" ht="24.75" customHeight="1" x14ac:dyDescent="0.3">
      <c r="A18" s="64" t="s">
        <v>525</v>
      </c>
      <c r="B18" s="64" t="s">
        <v>526</v>
      </c>
      <c r="C18" s="64" t="s">
        <v>56</v>
      </c>
      <c r="D18" s="347" t="s">
        <v>527</v>
      </c>
      <c r="E18" s="474">
        <f t="shared" si="3"/>
        <v>14150</v>
      </c>
      <c r="F18" s="474">
        <v>14150</v>
      </c>
      <c r="G18" s="475"/>
      <c r="H18" s="475">
        <v>7560</v>
      </c>
      <c r="I18" s="475"/>
      <c r="J18" s="479"/>
      <c r="K18" s="479"/>
      <c r="L18" s="478"/>
      <c r="M18" s="478"/>
      <c r="N18" s="478"/>
      <c r="O18" s="479"/>
      <c r="P18" s="475"/>
      <c r="Q18" s="475"/>
      <c r="R18" s="477">
        <f t="shared" si="5"/>
        <v>14150</v>
      </c>
      <c r="T18" s="25"/>
    </row>
    <row r="19" spans="1:20" s="36" customFormat="1" ht="34.5" customHeight="1" x14ac:dyDescent="0.3">
      <c r="A19" s="64" t="s">
        <v>69</v>
      </c>
      <c r="B19" s="64" t="s">
        <v>44</v>
      </c>
      <c r="C19" s="64" t="s">
        <v>20</v>
      </c>
      <c r="D19" s="359" t="s">
        <v>1</v>
      </c>
      <c r="E19" s="474">
        <f t="shared" si="3"/>
        <v>103100</v>
      </c>
      <c r="F19" s="480">
        <v>103100</v>
      </c>
      <c r="G19" s="478"/>
      <c r="H19" s="478"/>
      <c r="I19" s="478"/>
      <c r="J19" s="479">
        <f t="shared" si="4"/>
        <v>0</v>
      </c>
      <c r="K19" s="479"/>
      <c r="L19" s="478"/>
      <c r="M19" s="478"/>
      <c r="N19" s="478"/>
      <c r="O19" s="479"/>
      <c r="P19" s="478"/>
      <c r="Q19" s="478"/>
      <c r="R19" s="477">
        <f t="shared" si="5"/>
        <v>103100</v>
      </c>
    </row>
    <row r="20" spans="1:20" s="308" customFormat="1" ht="32.25" hidden="1" customHeight="1" x14ac:dyDescent="0.3">
      <c r="A20" s="447" t="s">
        <v>75</v>
      </c>
      <c r="B20" s="447" t="s">
        <v>76</v>
      </c>
      <c r="C20" s="67" t="s">
        <v>19</v>
      </c>
      <c r="D20" s="448" t="s">
        <v>77</v>
      </c>
      <c r="E20" s="481">
        <f t="shared" si="3"/>
        <v>0</v>
      </c>
      <c r="F20" s="481"/>
      <c r="G20" s="482"/>
      <c r="H20" s="482"/>
      <c r="I20" s="482"/>
      <c r="J20" s="483">
        <f t="shared" si="4"/>
        <v>0</v>
      </c>
      <c r="K20" s="483"/>
      <c r="L20" s="482"/>
      <c r="M20" s="482"/>
      <c r="N20" s="482"/>
      <c r="O20" s="483"/>
      <c r="P20" s="482"/>
      <c r="Q20" s="482"/>
      <c r="R20" s="484">
        <f t="shared" si="5"/>
        <v>0</v>
      </c>
      <c r="T20" s="309"/>
    </row>
    <row r="21" spans="1:20" s="19" customFormat="1" ht="33" hidden="1" customHeight="1" x14ac:dyDescent="0.3">
      <c r="A21" s="91" t="s">
        <v>186</v>
      </c>
      <c r="B21" s="91" t="s">
        <v>187</v>
      </c>
      <c r="C21" s="91" t="s">
        <v>188</v>
      </c>
      <c r="D21" s="109" t="s">
        <v>189</v>
      </c>
      <c r="E21" s="481">
        <f t="shared" si="3"/>
        <v>0</v>
      </c>
      <c r="F21" s="481"/>
      <c r="G21" s="481"/>
      <c r="H21" s="481"/>
      <c r="I21" s="481"/>
      <c r="J21" s="481">
        <f t="shared" si="4"/>
        <v>0</v>
      </c>
      <c r="K21" s="483"/>
      <c r="L21" s="483"/>
      <c r="M21" s="483"/>
      <c r="N21" s="483"/>
      <c r="O21" s="483"/>
      <c r="P21" s="481"/>
      <c r="Q21" s="481"/>
      <c r="R21" s="485">
        <f t="shared" si="5"/>
        <v>0</v>
      </c>
      <c r="T21" s="20"/>
    </row>
    <row r="22" spans="1:20" s="19" customFormat="1" ht="29.25" hidden="1" customHeight="1" x14ac:dyDescent="0.3">
      <c r="A22" s="91" t="s">
        <v>80</v>
      </c>
      <c r="B22" s="91" t="s">
        <v>81</v>
      </c>
      <c r="C22" s="91" t="s">
        <v>32</v>
      </c>
      <c r="D22" s="109" t="s">
        <v>5</v>
      </c>
      <c r="E22" s="481">
        <f t="shared" si="3"/>
        <v>0</v>
      </c>
      <c r="F22" s="481"/>
      <c r="G22" s="481"/>
      <c r="H22" s="481"/>
      <c r="I22" s="481"/>
      <c r="J22" s="481">
        <f t="shared" si="4"/>
        <v>0</v>
      </c>
      <c r="K22" s="483"/>
      <c r="L22" s="481"/>
      <c r="M22" s="481"/>
      <c r="N22" s="481"/>
      <c r="O22" s="483"/>
      <c r="P22" s="481"/>
      <c r="Q22" s="481"/>
      <c r="R22" s="485">
        <f t="shared" si="5"/>
        <v>0</v>
      </c>
      <c r="T22" s="20"/>
    </row>
    <row r="23" spans="1:20" s="310" customFormat="1" ht="33.75" hidden="1" customHeight="1" x14ac:dyDescent="0.3">
      <c r="A23" s="447" t="s">
        <v>83</v>
      </c>
      <c r="B23" s="447" t="s">
        <v>84</v>
      </c>
      <c r="C23" s="447" t="s">
        <v>25</v>
      </c>
      <c r="D23" s="116" t="s">
        <v>82</v>
      </c>
      <c r="E23" s="481">
        <f t="shared" si="3"/>
        <v>0</v>
      </c>
      <c r="F23" s="484"/>
      <c r="G23" s="486"/>
      <c r="H23" s="486"/>
      <c r="I23" s="486"/>
      <c r="J23" s="483">
        <f t="shared" si="4"/>
        <v>0</v>
      </c>
      <c r="K23" s="483"/>
      <c r="L23" s="486"/>
      <c r="M23" s="486"/>
      <c r="N23" s="486"/>
      <c r="O23" s="483"/>
      <c r="P23" s="486"/>
      <c r="Q23" s="486"/>
      <c r="R23" s="485">
        <f t="shared" si="5"/>
        <v>0</v>
      </c>
      <c r="T23" s="311"/>
    </row>
    <row r="24" spans="1:20" s="79" customFormat="1" ht="30.75" hidden="1" customHeight="1" x14ac:dyDescent="0.3">
      <c r="A24" s="86" t="s">
        <v>85</v>
      </c>
      <c r="B24" s="91" t="s">
        <v>86</v>
      </c>
      <c r="C24" s="114" t="s">
        <v>87</v>
      </c>
      <c r="D24" s="115" t="s">
        <v>88</v>
      </c>
      <c r="E24" s="481">
        <f t="shared" si="3"/>
        <v>0</v>
      </c>
      <c r="F24" s="481"/>
      <c r="G24" s="487"/>
      <c r="H24" s="487"/>
      <c r="I24" s="487"/>
      <c r="J24" s="483">
        <f t="shared" si="4"/>
        <v>0</v>
      </c>
      <c r="K24" s="483"/>
      <c r="L24" s="487"/>
      <c r="M24" s="487"/>
      <c r="N24" s="487"/>
      <c r="O24" s="483"/>
      <c r="P24" s="487"/>
      <c r="Q24" s="487"/>
      <c r="R24" s="485">
        <f t="shared" si="5"/>
        <v>0</v>
      </c>
    </row>
    <row r="25" spans="1:20" s="79" customFormat="1" ht="30.75" hidden="1" customHeight="1" x14ac:dyDescent="0.3">
      <c r="A25" s="86" t="s">
        <v>249</v>
      </c>
      <c r="B25" s="91" t="s">
        <v>250</v>
      </c>
      <c r="C25" s="114" t="s">
        <v>197</v>
      </c>
      <c r="D25" s="115" t="s">
        <v>251</v>
      </c>
      <c r="E25" s="481">
        <f t="shared" si="3"/>
        <v>0</v>
      </c>
      <c r="F25" s="481"/>
      <c r="G25" s="487"/>
      <c r="H25" s="487"/>
      <c r="I25" s="487"/>
      <c r="J25" s="483">
        <f t="shared" si="4"/>
        <v>0</v>
      </c>
      <c r="K25" s="483"/>
      <c r="L25" s="487"/>
      <c r="M25" s="487"/>
      <c r="N25" s="487"/>
      <c r="O25" s="483"/>
      <c r="P25" s="487"/>
      <c r="Q25" s="487"/>
      <c r="R25" s="485">
        <f t="shared" si="5"/>
        <v>0</v>
      </c>
    </row>
    <row r="26" spans="1:20" s="13" customFormat="1" ht="38.25" customHeight="1" x14ac:dyDescent="0.3">
      <c r="A26" s="152" t="s">
        <v>242</v>
      </c>
      <c r="B26" s="64" t="s">
        <v>243</v>
      </c>
      <c r="C26" s="153" t="s">
        <v>197</v>
      </c>
      <c r="D26" s="154" t="s">
        <v>244</v>
      </c>
      <c r="E26" s="474">
        <f t="shared" si="3"/>
        <v>499975</v>
      </c>
      <c r="F26" s="474">
        <v>499975</v>
      </c>
      <c r="G26" s="488"/>
      <c r="H26" s="488"/>
      <c r="I26" s="488"/>
      <c r="J26" s="479">
        <f t="shared" si="4"/>
        <v>0</v>
      </c>
      <c r="K26" s="479"/>
      <c r="L26" s="488"/>
      <c r="M26" s="488"/>
      <c r="N26" s="488"/>
      <c r="O26" s="479"/>
      <c r="P26" s="488"/>
      <c r="Q26" s="488"/>
      <c r="R26" s="477">
        <f t="shared" si="5"/>
        <v>499975</v>
      </c>
    </row>
    <row r="27" spans="1:20" s="13" customFormat="1" ht="26.25" customHeight="1" x14ac:dyDescent="0.3">
      <c r="A27" s="153" t="s">
        <v>195</v>
      </c>
      <c r="B27" s="64" t="s">
        <v>196</v>
      </c>
      <c r="C27" s="153" t="s">
        <v>197</v>
      </c>
      <c r="D27" s="154" t="s">
        <v>198</v>
      </c>
      <c r="E27" s="474">
        <f t="shared" si="3"/>
        <v>127860</v>
      </c>
      <c r="F27" s="474">
        <v>127860</v>
      </c>
      <c r="G27" s="488"/>
      <c r="H27" s="488"/>
      <c r="I27" s="488"/>
      <c r="J27" s="479">
        <f t="shared" si="4"/>
        <v>0</v>
      </c>
      <c r="K27" s="479"/>
      <c r="L27" s="488"/>
      <c r="M27" s="488"/>
      <c r="N27" s="488"/>
      <c r="O27" s="479"/>
      <c r="P27" s="488"/>
      <c r="Q27" s="488"/>
      <c r="R27" s="477">
        <f t="shared" si="5"/>
        <v>127860</v>
      </c>
    </row>
    <row r="28" spans="1:20" s="13" customFormat="1" ht="27" customHeight="1" x14ac:dyDescent="0.3">
      <c r="A28" s="64" t="s">
        <v>239</v>
      </c>
      <c r="B28" s="64" t="s">
        <v>240</v>
      </c>
      <c r="C28" s="64" t="s">
        <v>197</v>
      </c>
      <c r="D28" s="155" t="s">
        <v>241</v>
      </c>
      <c r="E28" s="474">
        <f t="shared" si="3"/>
        <v>166890</v>
      </c>
      <c r="F28" s="474">
        <v>166890</v>
      </c>
      <c r="G28" s="488"/>
      <c r="H28" s="488"/>
      <c r="I28" s="488"/>
      <c r="J28" s="479">
        <f t="shared" si="4"/>
        <v>0</v>
      </c>
      <c r="K28" s="479"/>
      <c r="L28" s="488"/>
      <c r="M28" s="488"/>
      <c r="N28" s="488"/>
      <c r="O28" s="479"/>
      <c r="P28" s="488"/>
      <c r="Q28" s="488"/>
      <c r="R28" s="477">
        <f t="shared" si="5"/>
        <v>166890</v>
      </c>
    </row>
    <row r="29" spans="1:20" s="13" customFormat="1" ht="42.75" customHeight="1" x14ac:dyDescent="0.3">
      <c r="A29" s="375" t="s">
        <v>100</v>
      </c>
      <c r="B29" s="375"/>
      <c r="C29" s="375"/>
      <c r="D29" s="405" t="s">
        <v>54</v>
      </c>
      <c r="E29" s="489">
        <f>SUM(E30)</f>
        <v>425929456</v>
      </c>
      <c r="F29" s="489">
        <f t="shared" ref="F29:R29" si="6">SUM(F30)</f>
        <v>425929456</v>
      </c>
      <c r="G29" s="489">
        <f t="shared" si="6"/>
        <v>313268575</v>
      </c>
      <c r="H29" s="489">
        <f t="shared" si="6"/>
        <v>26781773</v>
      </c>
      <c r="I29" s="489">
        <f t="shared" si="6"/>
        <v>0</v>
      </c>
      <c r="J29" s="489">
        <f t="shared" si="6"/>
        <v>4173387</v>
      </c>
      <c r="K29" s="489">
        <f t="shared" si="6"/>
        <v>0</v>
      </c>
      <c r="L29" s="489">
        <f t="shared" si="6"/>
        <v>4173387</v>
      </c>
      <c r="M29" s="489">
        <f t="shared" si="6"/>
        <v>0</v>
      </c>
      <c r="N29" s="489">
        <f t="shared" si="6"/>
        <v>30124</v>
      </c>
      <c r="O29" s="489">
        <f t="shared" si="6"/>
        <v>0</v>
      </c>
      <c r="P29" s="489">
        <f t="shared" si="6"/>
        <v>0</v>
      </c>
      <c r="Q29" s="489">
        <f t="shared" si="6"/>
        <v>0</v>
      </c>
      <c r="R29" s="489">
        <f t="shared" si="6"/>
        <v>430102843</v>
      </c>
      <c r="T29" s="14">
        <f t="shared" ref="T29:T30" si="7">SUM(E29,J29)</f>
        <v>430102843</v>
      </c>
    </row>
    <row r="30" spans="1:20" s="3" customFormat="1" ht="42.75" customHeight="1" x14ac:dyDescent="0.3">
      <c r="A30" s="375" t="s">
        <v>99</v>
      </c>
      <c r="B30" s="375"/>
      <c r="C30" s="375"/>
      <c r="D30" s="405" t="s">
        <v>54</v>
      </c>
      <c r="E30" s="489">
        <f>SUM(E31:E34,E37,E41,E42,E43,E44,E45,E47,E49)</f>
        <v>425929456</v>
      </c>
      <c r="F30" s="489">
        <f t="shared" ref="F30:R30" si="8">SUM(F31:F34,F37,F41,F42,F43,F44,F45,F47,F49)</f>
        <v>425929456</v>
      </c>
      <c r="G30" s="489">
        <f t="shared" si="8"/>
        <v>313268575</v>
      </c>
      <c r="H30" s="489">
        <f t="shared" si="8"/>
        <v>26781773</v>
      </c>
      <c r="I30" s="489">
        <f t="shared" si="8"/>
        <v>0</v>
      </c>
      <c r="J30" s="489">
        <f t="shared" si="8"/>
        <v>4173387</v>
      </c>
      <c r="K30" s="489">
        <f t="shared" si="8"/>
        <v>0</v>
      </c>
      <c r="L30" s="489">
        <f t="shared" si="8"/>
        <v>4173387</v>
      </c>
      <c r="M30" s="489">
        <f t="shared" si="8"/>
        <v>0</v>
      </c>
      <c r="N30" s="489">
        <f t="shared" si="8"/>
        <v>30124</v>
      </c>
      <c r="O30" s="489">
        <f t="shared" si="8"/>
        <v>0</v>
      </c>
      <c r="P30" s="489">
        <f t="shared" si="8"/>
        <v>0</v>
      </c>
      <c r="Q30" s="489">
        <f t="shared" si="8"/>
        <v>0</v>
      </c>
      <c r="R30" s="489">
        <f t="shared" si="8"/>
        <v>430102843</v>
      </c>
      <c r="T30" s="14">
        <f t="shared" si="7"/>
        <v>430102843</v>
      </c>
    </row>
    <row r="31" spans="1:20" s="3" customFormat="1" ht="58.5" customHeight="1" x14ac:dyDescent="0.3">
      <c r="A31" s="64" t="s">
        <v>98</v>
      </c>
      <c r="B31" s="64" t="s">
        <v>56</v>
      </c>
      <c r="C31" s="64" t="s">
        <v>13</v>
      </c>
      <c r="D31" s="143" t="s">
        <v>248</v>
      </c>
      <c r="E31" s="474">
        <f t="shared" ref="E31:E49" si="9">SUM(F31,I31)</f>
        <v>3787369</v>
      </c>
      <c r="F31" s="480">
        <v>3787369</v>
      </c>
      <c r="G31" s="480">
        <v>3072230</v>
      </c>
      <c r="H31" s="478">
        <v>0</v>
      </c>
      <c r="I31" s="478"/>
      <c r="J31" s="477">
        <f t="shared" ref="J31:J49" si="10">SUM(L31,O31)</f>
        <v>0</v>
      </c>
      <c r="K31" s="477"/>
      <c r="L31" s="478"/>
      <c r="M31" s="478"/>
      <c r="N31" s="478"/>
      <c r="O31" s="477"/>
      <c r="P31" s="477"/>
      <c r="Q31" s="477"/>
      <c r="R31" s="477">
        <f>SUM(E31,J31)</f>
        <v>3787369</v>
      </c>
    </row>
    <row r="32" spans="1:20" s="13" customFormat="1" ht="28.5" customHeight="1" x14ac:dyDescent="0.3">
      <c r="A32" s="373" t="s">
        <v>126</v>
      </c>
      <c r="B32" s="373" t="s">
        <v>27</v>
      </c>
      <c r="C32" s="364" t="s">
        <v>14</v>
      </c>
      <c r="D32" s="359" t="s">
        <v>125</v>
      </c>
      <c r="E32" s="474">
        <f t="shared" si="9"/>
        <v>137628413</v>
      </c>
      <c r="F32" s="480">
        <v>137628413</v>
      </c>
      <c r="G32" s="480">
        <v>96993009</v>
      </c>
      <c r="H32" s="480">
        <v>12896346</v>
      </c>
      <c r="I32" s="478"/>
      <c r="J32" s="477">
        <f t="shared" si="10"/>
        <v>3653756</v>
      </c>
      <c r="K32" s="477"/>
      <c r="L32" s="478">
        <v>3653756</v>
      </c>
      <c r="M32" s="478"/>
      <c r="N32" s="478"/>
      <c r="O32" s="477"/>
      <c r="P32" s="477"/>
      <c r="Q32" s="477"/>
      <c r="R32" s="477">
        <f t="shared" ref="R32:R49" si="11">SUM(E32,J32)</f>
        <v>141282169</v>
      </c>
    </row>
    <row r="33" spans="1:36" s="400" customFormat="1" ht="39" hidden="1" customHeight="1" x14ac:dyDescent="0.3">
      <c r="A33" s="449"/>
      <c r="B33" s="449"/>
      <c r="C33" s="450"/>
      <c r="D33" s="451" t="s">
        <v>252</v>
      </c>
      <c r="E33" s="474">
        <f t="shared" si="9"/>
        <v>0</v>
      </c>
      <c r="F33" s="490"/>
      <c r="G33" s="490"/>
      <c r="H33" s="490"/>
      <c r="I33" s="491"/>
      <c r="J33" s="490">
        <f t="shared" si="10"/>
        <v>0</v>
      </c>
      <c r="K33" s="492"/>
      <c r="L33" s="491"/>
      <c r="M33" s="491"/>
      <c r="N33" s="491"/>
      <c r="O33" s="492"/>
      <c r="P33" s="492"/>
      <c r="Q33" s="492"/>
      <c r="R33" s="493">
        <f t="shared" si="11"/>
        <v>0</v>
      </c>
    </row>
    <row r="34" spans="1:36" s="13" customFormat="1" ht="39.75" customHeight="1" x14ac:dyDescent="0.3">
      <c r="A34" s="373" t="s">
        <v>127</v>
      </c>
      <c r="B34" s="373" t="s">
        <v>253</v>
      </c>
      <c r="C34" s="364"/>
      <c r="D34" s="359" t="s">
        <v>174</v>
      </c>
      <c r="E34" s="474">
        <f t="shared" si="9"/>
        <v>101564945</v>
      </c>
      <c r="F34" s="480">
        <f>SUM(F35)</f>
        <v>101564945</v>
      </c>
      <c r="G34" s="480">
        <f t="shared" ref="G34:O34" si="12">SUM(G35)</f>
        <v>64857342</v>
      </c>
      <c r="H34" s="480">
        <f t="shared" si="12"/>
        <v>12911899</v>
      </c>
      <c r="I34" s="480">
        <f t="shared" si="12"/>
        <v>0</v>
      </c>
      <c r="J34" s="480">
        <f t="shared" si="12"/>
        <v>438524</v>
      </c>
      <c r="K34" s="480">
        <f t="shared" si="12"/>
        <v>0</v>
      </c>
      <c r="L34" s="480">
        <f t="shared" si="12"/>
        <v>438524</v>
      </c>
      <c r="M34" s="480">
        <f t="shared" si="12"/>
        <v>0</v>
      </c>
      <c r="N34" s="480">
        <f t="shared" si="12"/>
        <v>0</v>
      </c>
      <c r="O34" s="480">
        <f t="shared" si="12"/>
        <v>0</v>
      </c>
      <c r="P34" s="477"/>
      <c r="Q34" s="477"/>
      <c r="R34" s="477">
        <f t="shared" si="11"/>
        <v>102003469</v>
      </c>
    </row>
    <row r="35" spans="1:36" s="402" customFormat="1" ht="35.25" customHeight="1" x14ac:dyDescent="0.3">
      <c r="A35" s="449" t="s">
        <v>181</v>
      </c>
      <c r="B35" s="449" t="s">
        <v>190</v>
      </c>
      <c r="C35" s="450" t="s">
        <v>15</v>
      </c>
      <c r="D35" s="452" t="s">
        <v>191</v>
      </c>
      <c r="E35" s="494">
        <f t="shared" si="9"/>
        <v>101564945</v>
      </c>
      <c r="F35" s="490">
        <v>101564945</v>
      </c>
      <c r="G35" s="490">
        <v>64857342</v>
      </c>
      <c r="H35" s="490">
        <v>12911899</v>
      </c>
      <c r="I35" s="494"/>
      <c r="J35" s="494">
        <f>SUM(L35,O35)</f>
        <v>438524</v>
      </c>
      <c r="K35" s="490"/>
      <c r="L35" s="490">
        <v>438524</v>
      </c>
      <c r="M35" s="490"/>
      <c r="N35" s="490"/>
      <c r="O35" s="490"/>
      <c r="P35" s="494"/>
      <c r="Q35" s="494"/>
      <c r="R35" s="494">
        <f>SUM(E35,J35)</f>
        <v>102003469</v>
      </c>
      <c r="S35" s="401"/>
      <c r="T35" s="401"/>
      <c r="U35" s="401"/>
      <c r="V35" s="401"/>
      <c r="W35" s="401"/>
      <c r="X35" s="401"/>
      <c r="Y35" s="401"/>
      <c r="Z35" s="401"/>
      <c r="AA35" s="401"/>
      <c r="AB35" s="401"/>
      <c r="AC35" s="401"/>
      <c r="AD35" s="401"/>
      <c r="AE35" s="401"/>
      <c r="AF35" s="401"/>
      <c r="AG35" s="401"/>
      <c r="AH35" s="401"/>
      <c r="AI35" s="401"/>
      <c r="AJ35" s="401"/>
    </row>
    <row r="36" spans="1:36" s="402" customFormat="1" ht="57.75" hidden="1" customHeight="1" x14ac:dyDescent="0.3">
      <c r="A36" s="453"/>
      <c r="B36" s="453"/>
      <c r="C36" s="454"/>
      <c r="D36" s="455" t="s">
        <v>254</v>
      </c>
      <c r="E36" s="474">
        <f t="shared" si="9"/>
        <v>0</v>
      </c>
      <c r="F36" s="494"/>
      <c r="G36" s="494"/>
      <c r="H36" s="493"/>
      <c r="I36" s="493"/>
      <c r="J36" s="494">
        <f>SUM(L36,O36)</f>
        <v>0</v>
      </c>
      <c r="K36" s="494"/>
      <c r="L36" s="493"/>
      <c r="M36" s="493"/>
      <c r="N36" s="493"/>
      <c r="O36" s="494"/>
      <c r="P36" s="493"/>
      <c r="Q36" s="493"/>
      <c r="R36" s="493">
        <f>SUM(E36,J36)</f>
        <v>0</v>
      </c>
      <c r="S36" s="401"/>
      <c r="T36" s="401"/>
      <c r="U36" s="401"/>
      <c r="V36" s="401"/>
      <c r="W36" s="401"/>
      <c r="X36" s="401"/>
      <c r="Y36" s="401"/>
      <c r="Z36" s="401"/>
      <c r="AA36" s="401"/>
      <c r="AB36" s="401"/>
      <c r="AC36" s="401"/>
      <c r="AD36" s="401"/>
      <c r="AE36" s="401"/>
      <c r="AF36" s="401"/>
      <c r="AG36" s="401"/>
      <c r="AH36" s="401"/>
      <c r="AI36" s="401"/>
      <c r="AJ36" s="401"/>
    </row>
    <row r="37" spans="1:36" s="403" customFormat="1" ht="40.5" customHeight="1" x14ac:dyDescent="0.3">
      <c r="A37" s="373" t="s">
        <v>255</v>
      </c>
      <c r="B37" s="373" t="s">
        <v>6</v>
      </c>
      <c r="C37" s="364"/>
      <c r="D37" s="359" t="s">
        <v>256</v>
      </c>
      <c r="E37" s="474">
        <f>SUM(E38)</f>
        <v>159326800</v>
      </c>
      <c r="F37" s="474">
        <f t="shared" ref="F37:H37" si="13">SUM(F38)</f>
        <v>159326800</v>
      </c>
      <c r="G37" s="474">
        <f t="shared" si="13"/>
        <v>130595750</v>
      </c>
      <c r="H37" s="474">
        <f t="shared" si="13"/>
        <v>0</v>
      </c>
      <c r="I37" s="480">
        <f t="shared" ref="I37:J37" si="14">SUM(I38)</f>
        <v>0</v>
      </c>
      <c r="J37" s="495">
        <f t="shared" si="14"/>
        <v>0</v>
      </c>
      <c r="K37" s="495"/>
      <c r="L37" s="495"/>
      <c r="M37" s="495"/>
      <c r="N37" s="495"/>
      <c r="O37" s="495"/>
      <c r="P37" s="492"/>
      <c r="Q37" s="492"/>
      <c r="R37" s="480">
        <f t="shared" si="11"/>
        <v>159326800</v>
      </c>
    </row>
    <row r="38" spans="1:36" s="401" customFormat="1" ht="34.5" customHeight="1" x14ac:dyDescent="0.3">
      <c r="A38" s="453" t="s">
        <v>257</v>
      </c>
      <c r="B38" s="453" t="s">
        <v>258</v>
      </c>
      <c r="C38" s="454" t="s">
        <v>15</v>
      </c>
      <c r="D38" s="452" t="s">
        <v>191</v>
      </c>
      <c r="E38" s="494">
        <f t="shared" si="9"/>
        <v>159326800</v>
      </c>
      <c r="F38" s="494">
        <v>159326800</v>
      </c>
      <c r="G38" s="494">
        <v>130595750</v>
      </c>
      <c r="H38" s="494"/>
      <c r="I38" s="494"/>
      <c r="J38" s="494">
        <f>SUM(L38,O38)</f>
        <v>0</v>
      </c>
      <c r="K38" s="494"/>
      <c r="L38" s="494"/>
      <c r="M38" s="494"/>
      <c r="N38" s="494"/>
      <c r="O38" s="494"/>
      <c r="P38" s="494"/>
      <c r="Q38" s="494"/>
      <c r="R38" s="494">
        <f>SUM(E38,J38)</f>
        <v>159326800</v>
      </c>
    </row>
    <row r="39" spans="1:36" s="13" customFormat="1" ht="15" hidden="1" customHeight="1" x14ac:dyDescent="0.3">
      <c r="A39" s="373"/>
      <c r="B39" s="373"/>
      <c r="C39" s="373"/>
      <c r="D39" s="456"/>
      <c r="E39" s="474">
        <f t="shared" si="9"/>
        <v>0</v>
      </c>
      <c r="F39" s="480"/>
      <c r="G39" s="480"/>
      <c r="H39" s="477"/>
      <c r="I39" s="477"/>
      <c r="J39" s="480">
        <f t="shared" si="10"/>
        <v>0</v>
      </c>
      <c r="K39" s="480"/>
      <c r="L39" s="480"/>
      <c r="M39" s="480"/>
      <c r="N39" s="480"/>
      <c r="O39" s="480"/>
      <c r="P39" s="477"/>
      <c r="Q39" s="477"/>
      <c r="R39" s="480">
        <f t="shared" si="11"/>
        <v>0</v>
      </c>
    </row>
    <row r="40" spans="1:36" s="403" customFormat="1" ht="15.75" hidden="1" customHeight="1" x14ac:dyDescent="0.3">
      <c r="A40" s="449"/>
      <c r="B40" s="449"/>
      <c r="C40" s="449"/>
      <c r="D40" s="457"/>
      <c r="E40" s="474">
        <f t="shared" si="9"/>
        <v>0</v>
      </c>
      <c r="F40" s="490"/>
      <c r="G40" s="490"/>
      <c r="H40" s="492"/>
      <c r="I40" s="492"/>
      <c r="J40" s="490">
        <f t="shared" si="10"/>
        <v>0</v>
      </c>
      <c r="K40" s="490"/>
      <c r="L40" s="490"/>
      <c r="M40" s="490"/>
      <c r="N40" s="490"/>
      <c r="O40" s="490"/>
      <c r="P40" s="492"/>
      <c r="Q40" s="492"/>
      <c r="R40" s="492">
        <f t="shared" si="11"/>
        <v>0</v>
      </c>
    </row>
    <row r="41" spans="1:36" s="403" customFormat="1" ht="36" customHeight="1" x14ac:dyDescent="0.3">
      <c r="A41" s="373" t="s">
        <v>199</v>
      </c>
      <c r="B41" s="373" t="s">
        <v>26</v>
      </c>
      <c r="C41" s="373" t="s">
        <v>16</v>
      </c>
      <c r="D41" s="385" t="s">
        <v>200</v>
      </c>
      <c r="E41" s="474">
        <f t="shared" si="9"/>
        <v>6702220</v>
      </c>
      <c r="F41" s="480">
        <v>6702220</v>
      </c>
      <c r="G41" s="480">
        <v>5007478</v>
      </c>
      <c r="H41" s="477">
        <v>385785</v>
      </c>
      <c r="I41" s="477"/>
      <c r="J41" s="480">
        <f>SUM(L41,O41)</f>
        <v>0</v>
      </c>
      <c r="K41" s="480"/>
      <c r="L41" s="477"/>
      <c r="M41" s="477"/>
      <c r="N41" s="477"/>
      <c r="O41" s="480"/>
      <c r="P41" s="477"/>
      <c r="Q41" s="477"/>
      <c r="R41" s="480">
        <f>SUM(E41,J41)</f>
        <v>6702220</v>
      </c>
    </row>
    <row r="42" spans="1:36" s="13" customFormat="1" ht="39.75" customHeight="1" x14ac:dyDescent="0.3">
      <c r="A42" s="373" t="s">
        <v>201</v>
      </c>
      <c r="B42" s="373" t="s">
        <v>202</v>
      </c>
      <c r="C42" s="373" t="s">
        <v>17</v>
      </c>
      <c r="D42" s="359" t="s">
        <v>203</v>
      </c>
      <c r="E42" s="474">
        <f t="shared" si="9"/>
        <v>8100963</v>
      </c>
      <c r="F42" s="480">
        <v>8100963</v>
      </c>
      <c r="G42" s="480">
        <v>6231596</v>
      </c>
      <c r="H42" s="477">
        <v>264910</v>
      </c>
      <c r="I42" s="477"/>
      <c r="J42" s="480">
        <f>SUM(L42,O42)</f>
        <v>0</v>
      </c>
      <c r="K42" s="480"/>
      <c r="L42" s="477"/>
      <c r="M42" s="477"/>
      <c r="N42" s="477"/>
      <c r="O42" s="480"/>
      <c r="P42" s="477"/>
      <c r="Q42" s="477"/>
      <c r="R42" s="477">
        <f>SUM(E42,J42)</f>
        <v>8100963</v>
      </c>
    </row>
    <row r="43" spans="1:36" s="13" customFormat="1" ht="25.5" customHeight="1" x14ac:dyDescent="0.3">
      <c r="A43" s="373" t="s">
        <v>179</v>
      </c>
      <c r="B43" s="373" t="s">
        <v>180</v>
      </c>
      <c r="C43" s="373" t="s">
        <v>17</v>
      </c>
      <c r="D43" s="359" t="s">
        <v>128</v>
      </c>
      <c r="E43" s="474">
        <f t="shared" si="9"/>
        <v>10860</v>
      </c>
      <c r="F43" s="480">
        <v>10860</v>
      </c>
      <c r="G43" s="480"/>
      <c r="H43" s="477"/>
      <c r="I43" s="477"/>
      <c r="J43" s="480">
        <f>SUM(L43,O43)</f>
        <v>0</v>
      </c>
      <c r="K43" s="477"/>
      <c r="L43" s="477"/>
      <c r="M43" s="477"/>
      <c r="N43" s="477"/>
      <c r="O43" s="477"/>
      <c r="P43" s="477"/>
      <c r="Q43" s="477"/>
      <c r="R43" s="477">
        <f>SUM(E43,J43)</f>
        <v>10860</v>
      </c>
    </row>
    <row r="44" spans="1:36" s="13" customFormat="1" ht="48.75" customHeight="1" x14ac:dyDescent="0.3">
      <c r="A44" s="373" t="s">
        <v>259</v>
      </c>
      <c r="B44" s="373" t="s">
        <v>260</v>
      </c>
      <c r="C44" s="373" t="s">
        <v>17</v>
      </c>
      <c r="D44" s="385" t="s">
        <v>261</v>
      </c>
      <c r="E44" s="474">
        <f t="shared" si="9"/>
        <v>2279756</v>
      </c>
      <c r="F44" s="480">
        <v>2279756</v>
      </c>
      <c r="G44" s="480">
        <v>1848254</v>
      </c>
      <c r="H44" s="477"/>
      <c r="I44" s="477"/>
      <c r="J44" s="480">
        <f>SUM(L44,O44)</f>
        <v>0</v>
      </c>
      <c r="K44" s="496"/>
      <c r="L44" s="477"/>
      <c r="M44" s="477"/>
      <c r="N44" s="477"/>
      <c r="O44" s="496"/>
      <c r="P44" s="477"/>
      <c r="Q44" s="477"/>
      <c r="R44" s="480">
        <f>SUM(E44,J44)</f>
        <v>2279756</v>
      </c>
    </row>
    <row r="45" spans="1:36" s="13" customFormat="1" ht="36.75" hidden="1" customHeight="1" x14ac:dyDescent="0.3">
      <c r="A45" s="373" t="s">
        <v>175</v>
      </c>
      <c r="B45" s="373" t="s">
        <v>176</v>
      </c>
      <c r="C45" s="373" t="s">
        <v>17</v>
      </c>
      <c r="D45" s="385" t="s">
        <v>177</v>
      </c>
      <c r="E45" s="474">
        <f t="shared" si="9"/>
        <v>0</v>
      </c>
      <c r="F45" s="480"/>
      <c r="G45" s="480"/>
      <c r="H45" s="477"/>
      <c r="I45" s="477"/>
      <c r="J45" s="480">
        <f>SUM(L45,O45)</f>
        <v>0</v>
      </c>
      <c r="K45" s="496"/>
      <c r="L45" s="477"/>
      <c r="M45" s="477"/>
      <c r="N45" s="477"/>
      <c r="O45" s="496"/>
      <c r="P45" s="477"/>
      <c r="Q45" s="477"/>
      <c r="R45" s="480">
        <f>SUM(E45,J45)</f>
        <v>0</v>
      </c>
    </row>
    <row r="46" spans="1:36" s="400" customFormat="1" ht="47.25" hidden="1" customHeight="1" x14ac:dyDescent="0.3">
      <c r="A46" s="453"/>
      <c r="B46" s="453"/>
      <c r="C46" s="454"/>
      <c r="D46" s="458" t="s">
        <v>262</v>
      </c>
      <c r="E46" s="494">
        <f t="shared" si="9"/>
        <v>0</v>
      </c>
      <c r="F46" s="490"/>
      <c r="G46" s="490"/>
      <c r="H46" s="492"/>
      <c r="I46" s="492"/>
      <c r="J46" s="490"/>
      <c r="K46" s="497"/>
      <c r="L46" s="492"/>
      <c r="M46" s="492"/>
      <c r="N46" s="492"/>
      <c r="O46" s="497"/>
      <c r="P46" s="492"/>
      <c r="Q46" s="492"/>
      <c r="R46" s="490">
        <f t="shared" si="11"/>
        <v>0</v>
      </c>
    </row>
    <row r="47" spans="1:36" s="13" customFormat="1" ht="53.25" customHeight="1" x14ac:dyDescent="0.3">
      <c r="A47" s="373" t="s">
        <v>204</v>
      </c>
      <c r="B47" s="373" t="s">
        <v>205</v>
      </c>
      <c r="C47" s="364" t="s">
        <v>17</v>
      </c>
      <c r="D47" s="359" t="s">
        <v>206</v>
      </c>
      <c r="E47" s="474">
        <f t="shared" si="9"/>
        <v>2528249</v>
      </c>
      <c r="F47" s="480">
        <v>2528249</v>
      </c>
      <c r="G47" s="480">
        <v>2025773</v>
      </c>
      <c r="H47" s="477"/>
      <c r="I47" s="477"/>
      <c r="J47" s="480">
        <f t="shared" si="10"/>
        <v>0</v>
      </c>
      <c r="K47" s="480"/>
      <c r="L47" s="477"/>
      <c r="M47" s="477"/>
      <c r="N47" s="477"/>
      <c r="O47" s="480"/>
      <c r="P47" s="477"/>
      <c r="Q47" s="477"/>
      <c r="R47" s="480">
        <f t="shared" si="11"/>
        <v>2528249</v>
      </c>
    </row>
    <row r="48" spans="1:36" s="400" customFormat="1" ht="26.25" hidden="1" customHeight="1" x14ac:dyDescent="0.3">
      <c r="A48" s="449"/>
      <c r="B48" s="449"/>
      <c r="C48" s="450"/>
      <c r="D48" s="459" t="s">
        <v>523</v>
      </c>
      <c r="E48" s="474">
        <f t="shared" si="9"/>
        <v>0</v>
      </c>
      <c r="F48" s="490"/>
      <c r="G48" s="494"/>
      <c r="H48" s="492"/>
      <c r="I48" s="492"/>
      <c r="J48" s="490">
        <f t="shared" si="10"/>
        <v>0</v>
      </c>
      <c r="K48" s="497"/>
      <c r="L48" s="492"/>
      <c r="M48" s="492"/>
      <c r="N48" s="492"/>
      <c r="O48" s="497"/>
      <c r="P48" s="492"/>
      <c r="Q48" s="492"/>
      <c r="R48" s="490">
        <f t="shared" si="11"/>
        <v>0</v>
      </c>
    </row>
    <row r="49" spans="1:35" s="13" customFormat="1" ht="52.5" customHeight="1" x14ac:dyDescent="0.3">
      <c r="A49" s="373" t="s">
        <v>130</v>
      </c>
      <c r="B49" s="373" t="s">
        <v>131</v>
      </c>
      <c r="C49" s="364" t="s">
        <v>18</v>
      </c>
      <c r="D49" s="359" t="s">
        <v>129</v>
      </c>
      <c r="E49" s="474">
        <f t="shared" si="9"/>
        <v>3999881</v>
      </c>
      <c r="F49" s="480">
        <v>3999881</v>
      </c>
      <c r="G49" s="480">
        <v>2637143</v>
      </c>
      <c r="H49" s="477">
        <v>322833</v>
      </c>
      <c r="I49" s="477"/>
      <c r="J49" s="477">
        <f t="shared" si="10"/>
        <v>81107</v>
      </c>
      <c r="K49" s="477"/>
      <c r="L49" s="477">
        <v>81107</v>
      </c>
      <c r="M49" s="477"/>
      <c r="N49" s="477">
        <v>30124</v>
      </c>
      <c r="O49" s="477"/>
      <c r="P49" s="477"/>
      <c r="Q49" s="477"/>
      <c r="R49" s="477">
        <f t="shared" si="11"/>
        <v>4080988</v>
      </c>
    </row>
    <row r="50" spans="1:35" s="13" customFormat="1" ht="47.25" customHeight="1" x14ac:dyDescent="0.3">
      <c r="A50" s="375" t="s">
        <v>97</v>
      </c>
      <c r="B50" s="375"/>
      <c r="C50" s="375"/>
      <c r="D50" s="405" t="s">
        <v>263</v>
      </c>
      <c r="E50" s="489">
        <f>SUM(E51)</f>
        <v>72058974</v>
      </c>
      <c r="F50" s="498">
        <f t="shared" ref="F50:R50" si="15">SUM(F51)</f>
        <v>72058974</v>
      </c>
      <c r="G50" s="498">
        <f t="shared" si="15"/>
        <v>37564910</v>
      </c>
      <c r="H50" s="498">
        <f t="shared" si="15"/>
        <v>1361886</v>
      </c>
      <c r="I50" s="498">
        <f t="shared" si="15"/>
        <v>0</v>
      </c>
      <c r="J50" s="498">
        <f t="shared" si="15"/>
        <v>70500</v>
      </c>
      <c r="K50" s="498">
        <f t="shared" si="15"/>
        <v>0</v>
      </c>
      <c r="L50" s="498">
        <f t="shared" si="15"/>
        <v>70500</v>
      </c>
      <c r="M50" s="498">
        <f t="shared" si="15"/>
        <v>2805</v>
      </c>
      <c r="N50" s="498">
        <f t="shared" si="15"/>
        <v>8160</v>
      </c>
      <c r="O50" s="498">
        <f t="shared" si="15"/>
        <v>0</v>
      </c>
      <c r="P50" s="498">
        <f t="shared" si="15"/>
        <v>0</v>
      </c>
      <c r="Q50" s="498" t="e">
        <f t="shared" si="15"/>
        <v>#REF!</v>
      </c>
      <c r="R50" s="498">
        <f t="shared" si="15"/>
        <v>72129474</v>
      </c>
      <c r="T50" s="14">
        <f t="shared" ref="T50:T51" si="16">SUM(E50,J50)</f>
        <v>72129474</v>
      </c>
    </row>
    <row r="51" spans="1:35" s="3" customFormat="1" ht="49.5" customHeight="1" x14ac:dyDescent="0.3">
      <c r="A51" s="375" t="s">
        <v>96</v>
      </c>
      <c r="B51" s="375"/>
      <c r="C51" s="375"/>
      <c r="D51" s="405" t="s">
        <v>263</v>
      </c>
      <c r="E51" s="489">
        <f t="shared" ref="E51:R51" si="17">SUM(E52:E74)</f>
        <v>72058974</v>
      </c>
      <c r="F51" s="489">
        <f t="shared" si="17"/>
        <v>72058974</v>
      </c>
      <c r="G51" s="489">
        <f t="shared" si="17"/>
        <v>37564910</v>
      </c>
      <c r="H51" s="489">
        <f t="shared" si="17"/>
        <v>1361886</v>
      </c>
      <c r="I51" s="489">
        <f t="shared" si="17"/>
        <v>0</v>
      </c>
      <c r="J51" s="489">
        <f t="shared" si="17"/>
        <v>70500</v>
      </c>
      <c r="K51" s="489">
        <f t="shared" si="17"/>
        <v>0</v>
      </c>
      <c r="L51" s="489">
        <f t="shared" si="17"/>
        <v>70500</v>
      </c>
      <c r="M51" s="489">
        <f t="shared" si="17"/>
        <v>2805</v>
      </c>
      <c r="N51" s="489">
        <f t="shared" si="17"/>
        <v>8160</v>
      </c>
      <c r="O51" s="489">
        <f t="shared" si="17"/>
        <v>0</v>
      </c>
      <c r="P51" s="489">
        <f t="shared" si="17"/>
        <v>0</v>
      </c>
      <c r="Q51" s="489" t="e">
        <f t="shared" si="17"/>
        <v>#REF!</v>
      </c>
      <c r="R51" s="489">
        <f t="shared" si="17"/>
        <v>72129474</v>
      </c>
      <c r="T51" s="14">
        <f t="shared" si="16"/>
        <v>72129474</v>
      </c>
      <c r="U51" s="348"/>
      <c r="V51" s="348"/>
      <c r="W51" s="348"/>
      <c r="X51" s="348"/>
      <c r="Y51" s="348"/>
      <c r="Z51" s="348"/>
      <c r="AA51" s="348"/>
      <c r="AB51" s="348"/>
      <c r="AC51" s="348"/>
      <c r="AD51" s="348"/>
      <c r="AE51" s="348"/>
      <c r="AF51" s="348"/>
      <c r="AG51" s="348"/>
      <c r="AH51" s="348"/>
      <c r="AI51" s="348"/>
    </row>
    <row r="52" spans="1:35" s="349" customFormat="1" ht="57" customHeight="1" x14ac:dyDescent="0.3">
      <c r="A52" s="64" t="s">
        <v>101</v>
      </c>
      <c r="B52" s="460" t="s">
        <v>56</v>
      </c>
      <c r="C52" s="460" t="s">
        <v>13</v>
      </c>
      <c r="D52" s="143" t="s">
        <v>248</v>
      </c>
      <c r="E52" s="474">
        <f t="shared" ref="E52:E74" si="18">SUM(F52,I52)</f>
        <v>21601715</v>
      </c>
      <c r="F52" s="499">
        <v>21601715</v>
      </c>
      <c r="G52" s="500">
        <v>17041000</v>
      </c>
      <c r="H52" s="500">
        <v>260480</v>
      </c>
      <c r="I52" s="500"/>
      <c r="J52" s="501">
        <f t="shared" ref="J52:J74" si="19">SUM(L52,O52)</f>
        <v>0</v>
      </c>
      <c r="K52" s="501"/>
      <c r="L52" s="500"/>
      <c r="M52" s="500"/>
      <c r="N52" s="500"/>
      <c r="O52" s="500"/>
      <c r="P52" s="500"/>
      <c r="Q52" s="500"/>
      <c r="R52" s="501">
        <f t="shared" ref="R52:R66" si="20">SUM(E52,J52)</f>
        <v>21601715</v>
      </c>
      <c r="T52" s="350"/>
      <c r="U52" s="350"/>
      <c r="V52" s="350"/>
      <c r="W52" s="350"/>
      <c r="X52" s="350"/>
      <c r="Y52" s="350"/>
      <c r="Z52" s="350"/>
      <c r="AA52" s="350"/>
      <c r="AB52" s="350"/>
      <c r="AC52" s="350"/>
      <c r="AD52" s="350"/>
      <c r="AE52" s="350"/>
      <c r="AF52" s="350"/>
      <c r="AG52" s="350"/>
      <c r="AH52" s="350"/>
      <c r="AI52" s="350"/>
    </row>
    <row r="53" spans="1:35" s="3" customFormat="1" ht="36" customHeight="1" x14ac:dyDescent="0.3">
      <c r="A53" s="64" t="s">
        <v>245</v>
      </c>
      <c r="B53" s="64" t="s">
        <v>183</v>
      </c>
      <c r="C53" s="64" t="s">
        <v>184</v>
      </c>
      <c r="D53" s="353" t="s">
        <v>185</v>
      </c>
      <c r="E53" s="474">
        <f t="shared" si="18"/>
        <v>8800000</v>
      </c>
      <c r="F53" s="474">
        <v>8800000</v>
      </c>
      <c r="G53" s="474"/>
      <c r="H53" s="474"/>
      <c r="I53" s="475"/>
      <c r="J53" s="479">
        <f t="shared" si="19"/>
        <v>0</v>
      </c>
      <c r="K53" s="479"/>
      <c r="L53" s="478"/>
      <c r="M53" s="478"/>
      <c r="N53" s="478"/>
      <c r="O53" s="479"/>
      <c r="P53" s="475"/>
      <c r="Q53" s="475"/>
      <c r="R53" s="477">
        <f t="shared" si="20"/>
        <v>8800000</v>
      </c>
      <c r="T53" s="25"/>
    </row>
    <row r="54" spans="1:35" s="3" customFormat="1" ht="54" customHeight="1" x14ac:dyDescent="0.3">
      <c r="A54" s="64" t="s">
        <v>246</v>
      </c>
      <c r="B54" s="64" t="s">
        <v>158</v>
      </c>
      <c r="C54" s="64" t="s">
        <v>157</v>
      </c>
      <c r="D54" s="143" t="s">
        <v>156</v>
      </c>
      <c r="E54" s="474">
        <f t="shared" si="18"/>
        <v>956870</v>
      </c>
      <c r="F54" s="474">
        <v>956870</v>
      </c>
      <c r="G54" s="475"/>
      <c r="H54" s="475"/>
      <c r="I54" s="475"/>
      <c r="J54" s="479">
        <f t="shared" si="19"/>
        <v>0</v>
      </c>
      <c r="K54" s="479"/>
      <c r="L54" s="478"/>
      <c r="M54" s="478"/>
      <c r="N54" s="478"/>
      <c r="O54" s="479"/>
      <c r="P54" s="475"/>
      <c r="Q54" s="475"/>
      <c r="R54" s="477">
        <f t="shared" si="20"/>
        <v>956870</v>
      </c>
      <c r="T54" s="25"/>
    </row>
    <row r="55" spans="1:35" s="314" customFormat="1" ht="30.75" hidden="1" customHeight="1" x14ac:dyDescent="0.3">
      <c r="A55" s="461"/>
      <c r="B55" s="461"/>
      <c r="C55" s="461"/>
      <c r="D55" s="462" t="s">
        <v>264</v>
      </c>
      <c r="E55" s="481">
        <f t="shared" si="18"/>
        <v>0</v>
      </c>
      <c r="F55" s="502"/>
      <c r="G55" s="502"/>
      <c r="H55" s="502"/>
      <c r="I55" s="503"/>
      <c r="J55" s="504">
        <f t="shared" si="19"/>
        <v>0</v>
      </c>
      <c r="K55" s="504"/>
      <c r="L55" s="486"/>
      <c r="M55" s="486"/>
      <c r="N55" s="486"/>
      <c r="O55" s="504"/>
      <c r="P55" s="503"/>
      <c r="Q55" s="503"/>
      <c r="R55" s="505">
        <f t="shared" si="20"/>
        <v>0</v>
      </c>
      <c r="T55" s="315"/>
    </row>
    <row r="56" spans="1:35" s="316" customFormat="1" ht="36" hidden="1" customHeight="1" x14ac:dyDescent="0.3">
      <c r="A56" s="91" t="s">
        <v>265</v>
      </c>
      <c r="B56" s="91" t="s">
        <v>62</v>
      </c>
      <c r="C56" s="91" t="s">
        <v>43</v>
      </c>
      <c r="D56" s="109" t="s">
        <v>63</v>
      </c>
      <c r="E56" s="481">
        <f t="shared" si="18"/>
        <v>0</v>
      </c>
      <c r="F56" s="506"/>
      <c r="G56" s="506"/>
      <c r="H56" s="506"/>
      <c r="I56" s="506"/>
      <c r="J56" s="483">
        <f t="shared" si="19"/>
        <v>0</v>
      </c>
      <c r="K56" s="483"/>
      <c r="L56" s="506"/>
      <c r="M56" s="506"/>
      <c r="N56" s="506"/>
      <c r="O56" s="483"/>
      <c r="P56" s="506"/>
      <c r="Q56" s="506"/>
      <c r="R56" s="485">
        <f t="shared" si="20"/>
        <v>0</v>
      </c>
      <c r="T56" s="317"/>
    </row>
    <row r="57" spans="1:35" s="316" customFormat="1" ht="35.25" hidden="1" customHeight="1" x14ac:dyDescent="0.3">
      <c r="A57" s="91" t="s">
        <v>266</v>
      </c>
      <c r="B57" s="91" t="s">
        <v>64</v>
      </c>
      <c r="C57" s="91" t="s">
        <v>43</v>
      </c>
      <c r="D57" s="109" t="s">
        <v>65</v>
      </c>
      <c r="E57" s="481">
        <f t="shared" si="18"/>
        <v>0</v>
      </c>
      <c r="F57" s="481"/>
      <c r="G57" s="506"/>
      <c r="H57" s="506"/>
      <c r="I57" s="506"/>
      <c r="J57" s="481">
        <f t="shared" si="19"/>
        <v>0</v>
      </c>
      <c r="K57" s="481"/>
      <c r="L57" s="506"/>
      <c r="M57" s="506"/>
      <c r="N57" s="506"/>
      <c r="O57" s="481"/>
      <c r="P57" s="506"/>
      <c r="Q57" s="506"/>
      <c r="R57" s="485">
        <f t="shared" si="20"/>
        <v>0</v>
      </c>
      <c r="T57" s="317"/>
    </row>
    <row r="58" spans="1:35" s="318" customFormat="1" ht="42.75" hidden="1" customHeight="1" x14ac:dyDescent="0.3">
      <c r="A58" s="461"/>
      <c r="B58" s="461"/>
      <c r="C58" s="461"/>
      <c r="D58" s="462" t="s">
        <v>267</v>
      </c>
      <c r="E58" s="481">
        <f t="shared" si="18"/>
        <v>0</v>
      </c>
      <c r="F58" s="502"/>
      <c r="G58" s="486"/>
      <c r="H58" s="486"/>
      <c r="I58" s="486"/>
      <c r="J58" s="502">
        <f t="shared" si="19"/>
        <v>0</v>
      </c>
      <c r="K58" s="502"/>
      <c r="L58" s="486"/>
      <c r="M58" s="486"/>
      <c r="N58" s="486"/>
      <c r="O58" s="502"/>
      <c r="P58" s="486"/>
      <c r="Q58" s="486"/>
      <c r="R58" s="504">
        <f t="shared" si="20"/>
        <v>0</v>
      </c>
    </row>
    <row r="59" spans="1:35" s="351" customFormat="1" ht="37.5" customHeight="1" x14ac:dyDescent="0.3">
      <c r="A59" s="64" t="s">
        <v>247</v>
      </c>
      <c r="B59" s="64" t="s">
        <v>66</v>
      </c>
      <c r="C59" s="64" t="s">
        <v>43</v>
      </c>
      <c r="D59" s="353" t="s">
        <v>0</v>
      </c>
      <c r="E59" s="474">
        <f t="shared" si="18"/>
        <v>2600000</v>
      </c>
      <c r="F59" s="474">
        <v>2600000</v>
      </c>
      <c r="G59" s="474"/>
      <c r="H59" s="474"/>
      <c r="I59" s="475"/>
      <c r="J59" s="479">
        <f t="shared" si="19"/>
        <v>0</v>
      </c>
      <c r="K59" s="479"/>
      <c r="L59" s="478"/>
      <c r="M59" s="478"/>
      <c r="N59" s="478"/>
      <c r="O59" s="479"/>
      <c r="P59" s="475"/>
      <c r="Q59" s="475"/>
      <c r="R59" s="477">
        <f t="shared" si="20"/>
        <v>2600000</v>
      </c>
      <c r="T59" s="352"/>
    </row>
    <row r="60" spans="1:35" s="349" customFormat="1" ht="35.25" customHeight="1" x14ac:dyDescent="0.3">
      <c r="A60" s="64" t="s">
        <v>268</v>
      </c>
      <c r="B60" s="64" t="s">
        <v>68</v>
      </c>
      <c r="C60" s="64" t="s">
        <v>43</v>
      </c>
      <c r="D60" s="353" t="s">
        <v>67</v>
      </c>
      <c r="E60" s="474">
        <f t="shared" si="18"/>
        <v>3391800</v>
      </c>
      <c r="F60" s="474">
        <v>3391800</v>
      </c>
      <c r="G60" s="474"/>
      <c r="H60" s="474"/>
      <c r="I60" s="475"/>
      <c r="J60" s="479">
        <f t="shared" si="19"/>
        <v>0</v>
      </c>
      <c r="K60" s="479"/>
      <c r="L60" s="478"/>
      <c r="M60" s="478"/>
      <c r="N60" s="478"/>
      <c r="O60" s="479"/>
      <c r="P60" s="475"/>
      <c r="Q60" s="475"/>
      <c r="R60" s="477">
        <f t="shared" si="20"/>
        <v>3391800</v>
      </c>
      <c r="T60" s="361"/>
    </row>
    <row r="61" spans="1:35" s="349" customFormat="1" ht="34.5" customHeight="1" x14ac:dyDescent="0.3">
      <c r="A61" s="358" t="s">
        <v>165</v>
      </c>
      <c r="B61" s="358" t="s">
        <v>166</v>
      </c>
      <c r="C61" s="364" t="s">
        <v>6</v>
      </c>
      <c r="D61" s="359" t="s">
        <v>167</v>
      </c>
      <c r="E61" s="474">
        <f t="shared" si="18"/>
        <v>105000</v>
      </c>
      <c r="F61" s="478">
        <v>105000</v>
      </c>
      <c r="G61" s="478"/>
      <c r="H61" s="478"/>
      <c r="I61" s="478"/>
      <c r="J61" s="501">
        <f t="shared" si="19"/>
        <v>0</v>
      </c>
      <c r="K61" s="501"/>
      <c r="L61" s="500"/>
      <c r="M61" s="500"/>
      <c r="N61" s="500"/>
      <c r="O61" s="500"/>
      <c r="P61" s="500"/>
      <c r="Q61" s="500"/>
      <c r="R61" s="501">
        <f t="shared" si="20"/>
        <v>105000</v>
      </c>
      <c r="T61" s="350"/>
      <c r="U61" s="350"/>
      <c r="V61" s="350"/>
      <c r="W61" s="350"/>
      <c r="X61" s="350"/>
      <c r="Y61" s="350"/>
      <c r="Z61" s="350"/>
      <c r="AA61" s="350"/>
      <c r="AB61" s="350"/>
      <c r="AC61" s="350"/>
      <c r="AD61" s="350"/>
      <c r="AE61" s="350"/>
      <c r="AF61" s="350"/>
      <c r="AG61" s="350"/>
      <c r="AH61" s="350"/>
      <c r="AI61" s="350"/>
    </row>
    <row r="62" spans="1:35" s="349" customFormat="1" ht="38.25" customHeight="1" x14ac:dyDescent="0.3">
      <c r="A62" s="358" t="s">
        <v>168</v>
      </c>
      <c r="B62" s="362" t="s">
        <v>169</v>
      </c>
      <c r="C62" s="363" t="s">
        <v>26</v>
      </c>
      <c r="D62" s="359" t="s">
        <v>170</v>
      </c>
      <c r="E62" s="474">
        <f t="shared" si="18"/>
        <v>24000</v>
      </c>
      <c r="F62" s="507">
        <v>24000</v>
      </c>
      <c r="G62" s="507"/>
      <c r="H62" s="507"/>
      <c r="I62" s="507"/>
      <c r="J62" s="501">
        <f t="shared" si="19"/>
        <v>0</v>
      </c>
      <c r="K62" s="501"/>
      <c r="L62" s="500"/>
      <c r="M62" s="500"/>
      <c r="N62" s="500"/>
      <c r="O62" s="500"/>
      <c r="P62" s="500"/>
      <c r="Q62" s="500"/>
      <c r="R62" s="501">
        <f t="shared" si="20"/>
        <v>24000</v>
      </c>
      <c r="T62" s="350"/>
      <c r="U62" s="350"/>
      <c r="V62" s="350"/>
      <c r="W62" s="350"/>
      <c r="X62" s="350"/>
      <c r="Y62" s="350"/>
      <c r="Z62" s="350"/>
      <c r="AA62" s="350"/>
      <c r="AB62" s="350"/>
      <c r="AC62" s="350"/>
      <c r="AD62" s="350"/>
      <c r="AE62" s="350"/>
      <c r="AF62" s="350"/>
      <c r="AG62" s="350"/>
      <c r="AH62" s="350"/>
      <c r="AI62" s="350"/>
    </row>
    <row r="63" spans="1:35" s="349" customFormat="1" ht="55.5" customHeight="1" x14ac:dyDescent="0.3">
      <c r="A63" s="358" t="s">
        <v>171</v>
      </c>
      <c r="B63" s="358" t="s">
        <v>172</v>
      </c>
      <c r="C63" s="364" t="s">
        <v>26</v>
      </c>
      <c r="D63" s="365" t="s">
        <v>173</v>
      </c>
      <c r="E63" s="474">
        <f t="shared" si="18"/>
        <v>3340000</v>
      </c>
      <c r="F63" s="507">
        <v>3340000</v>
      </c>
      <c r="G63" s="507"/>
      <c r="H63" s="507"/>
      <c r="I63" s="507"/>
      <c r="J63" s="501">
        <f t="shared" si="19"/>
        <v>0</v>
      </c>
      <c r="K63" s="501"/>
      <c r="L63" s="500"/>
      <c r="M63" s="500"/>
      <c r="N63" s="500"/>
      <c r="O63" s="500"/>
      <c r="P63" s="500"/>
      <c r="Q63" s="500"/>
      <c r="R63" s="501">
        <f t="shared" si="20"/>
        <v>3340000</v>
      </c>
      <c r="T63" s="350"/>
      <c r="U63" s="350"/>
      <c r="V63" s="350"/>
      <c r="W63" s="350"/>
      <c r="X63" s="350"/>
      <c r="Y63" s="350"/>
      <c r="Z63" s="350"/>
      <c r="AA63" s="350"/>
      <c r="AB63" s="350"/>
      <c r="AC63" s="350"/>
      <c r="AD63" s="350"/>
      <c r="AE63" s="350"/>
      <c r="AF63" s="350"/>
      <c r="AG63" s="350"/>
      <c r="AH63" s="350"/>
      <c r="AI63" s="350"/>
    </row>
    <row r="64" spans="1:35" s="349" customFormat="1" ht="54" customHeight="1" x14ac:dyDescent="0.3">
      <c r="A64" s="358" t="s">
        <v>269</v>
      </c>
      <c r="B64" s="358" t="s">
        <v>270</v>
      </c>
      <c r="C64" s="364" t="s">
        <v>26</v>
      </c>
      <c r="D64" s="365" t="s">
        <v>271</v>
      </c>
      <c r="E64" s="474">
        <f t="shared" si="18"/>
        <v>11000</v>
      </c>
      <c r="F64" s="499">
        <v>11000</v>
      </c>
      <c r="G64" s="500"/>
      <c r="H64" s="500"/>
      <c r="I64" s="500"/>
      <c r="J64" s="501">
        <f t="shared" si="19"/>
        <v>0</v>
      </c>
      <c r="K64" s="501"/>
      <c r="L64" s="500"/>
      <c r="M64" s="500"/>
      <c r="N64" s="500"/>
      <c r="O64" s="500"/>
      <c r="P64" s="500"/>
      <c r="Q64" s="500"/>
      <c r="R64" s="501">
        <f t="shared" si="20"/>
        <v>11000</v>
      </c>
      <c r="T64" s="350"/>
      <c r="U64" s="350"/>
      <c r="V64" s="350"/>
      <c r="W64" s="350"/>
      <c r="X64" s="350"/>
      <c r="Y64" s="350"/>
      <c r="Z64" s="350"/>
      <c r="AA64" s="350"/>
      <c r="AB64" s="350"/>
      <c r="AC64" s="350"/>
      <c r="AD64" s="350"/>
      <c r="AE64" s="350"/>
      <c r="AF64" s="350"/>
      <c r="AG64" s="350"/>
      <c r="AH64" s="350"/>
      <c r="AI64" s="350"/>
    </row>
    <row r="65" spans="1:124" s="349" customFormat="1" ht="74.25" customHeight="1" x14ac:dyDescent="0.3">
      <c r="A65" s="358" t="s">
        <v>272</v>
      </c>
      <c r="B65" s="358" t="s">
        <v>273</v>
      </c>
      <c r="C65" s="364" t="s">
        <v>253</v>
      </c>
      <c r="D65" s="359" t="s">
        <v>274</v>
      </c>
      <c r="E65" s="474">
        <f t="shared" si="18"/>
        <v>6820514</v>
      </c>
      <c r="F65" s="480">
        <v>6820514</v>
      </c>
      <c r="G65" s="478">
        <v>5468880</v>
      </c>
      <c r="H65" s="478">
        <v>68224</v>
      </c>
      <c r="I65" s="478"/>
      <c r="J65" s="477">
        <f t="shared" si="19"/>
        <v>45000</v>
      </c>
      <c r="K65" s="477"/>
      <c r="L65" s="475">
        <v>45000</v>
      </c>
      <c r="M65" s="478"/>
      <c r="N65" s="478"/>
      <c r="O65" s="475"/>
      <c r="P65" s="508"/>
      <c r="Q65" s="507"/>
      <c r="R65" s="501">
        <f t="shared" si="20"/>
        <v>6865514</v>
      </c>
      <c r="T65" s="350"/>
      <c r="U65" s="350"/>
      <c r="V65" s="350"/>
      <c r="W65" s="350"/>
      <c r="X65" s="350"/>
      <c r="Y65" s="350"/>
      <c r="Z65" s="350"/>
      <c r="AA65" s="350"/>
      <c r="AB65" s="350"/>
      <c r="AC65" s="350"/>
      <c r="AD65" s="350"/>
      <c r="AE65" s="350"/>
      <c r="AF65" s="350"/>
      <c r="AG65" s="350"/>
      <c r="AH65" s="350"/>
      <c r="AI65" s="350"/>
    </row>
    <row r="66" spans="1:124" s="349" customFormat="1" ht="36.75" customHeight="1" x14ac:dyDescent="0.3">
      <c r="A66" s="358" t="s">
        <v>275</v>
      </c>
      <c r="B66" s="358" t="s">
        <v>276</v>
      </c>
      <c r="C66" s="373" t="s">
        <v>27</v>
      </c>
      <c r="D66" s="359" t="s">
        <v>277</v>
      </c>
      <c r="E66" s="474">
        <f t="shared" si="18"/>
        <v>13899185</v>
      </c>
      <c r="F66" s="480">
        <v>13899185</v>
      </c>
      <c r="G66" s="480">
        <v>9604100</v>
      </c>
      <c r="H66" s="480">
        <v>870963</v>
      </c>
      <c r="I66" s="480"/>
      <c r="J66" s="477">
        <f t="shared" si="19"/>
        <v>25500</v>
      </c>
      <c r="K66" s="477"/>
      <c r="L66" s="480">
        <v>25500</v>
      </c>
      <c r="M66" s="480">
        <v>2805</v>
      </c>
      <c r="N66" s="480">
        <v>8160</v>
      </c>
      <c r="O66" s="477"/>
      <c r="P66" s="480"/>
      <c r="Q66" s="480" t="e">
        <f>SUM(#REF!)</f>
        <v>#REF!</v>
      </c>
      <c r="R66" s="477">
        <f t="shared" si="20"/>
        <v>13924685</v>
      </c>
      <c r="T66" s="350"/>
      <c r="U66" s="350"/>
      <c r="V66" s="350"/>
      <c r="W66" s="350"/>
      <c r="X66" s="350"/>
      <c r="Y66" s="350"/>
      <c r="Z66" s="350"/>
      <c r="AA66" s="350"/>
      <c r="AB66" s="350"/>
      <c r="AC66" s="350"/>
      <c r="AD66" s="350"/>
      <c r="AE66" s="350"/>
      <c r="AF66" s="350"/>
      <c r="AG66" s="350"/>
      <c r="AH66" s="350"/>
      <c r="AI66" s="350"/>
    </row>
    <row r="67" spans="1:124" s="349" customFormat="1" ht="34.5" customHeight="1" x14ac:dyDescent="0.3">
      <c r="A67" s="64" t="s">
        <v>278</v>
      </c>
      <c r="B67" s="64" t="s">
        <v>71</v>
      </c>
      <c r="C67" s="64" t="s">
        <v>20</v>
      </c>
      <c r="D67" s="155" t="s">
        <v>70</v>
      </c>
      <c r="E67" s="474">
        <f t="shared" si="18"/>
        <v>4761630</v>
      </c>
      <c r="F67" s="480">
        <v>4761630</v>
      </c>
      <c r="G67" s="480">
        <v>3830750</v>
      </c>
      <c r="H67" s="480">
        <v>28699</v>
      </c>
      <c r="I67" s="480"/>
      <c r="J67" s="479">
        <f t="shared" si="19"/>
        <v>0</v>
      </c>
      <c r="K67" s="479"/>
      <c r="L67" s="480"/>
      <c r="M67" s="480"/>
      <c r="N67" s="480"/>
      <c r="O67" s="479"/>
      <c r="P67" s="480"/>
      <c r="Q67" s="480"/>
      <c r="R67" s="477">
        <f>SUM(E67,J67)</f>
        <v>4761630</v>
      </c>
      <c r="T67" s="350"/>
      <c r="U67" s="350"/>
      <c r="V67" s="350"/>
      <c r="W67" s="350"/>
      <c r="X67" s="350"/>
      <c r="Y67" s="350"/>
      <c r="Z67" s="350"/>
      <c r="AA67" s="350"/>
      <c r="AB67" s="350"/>
      <c r="AC67" s="350"/>
      <c r="AD67" s="350"/>
      <c r="AE67" s="350"/>
      <c r="AF67" s="350"/>
      <c r="AG67" s="350"/>
      <c r="AH67" s="350"/>
      <c r="AI67" s="350"/>
    </row>
    <row r="68" spans="1:124" s="349" customFormat="1" ht="74.25" customHeight="1" x14ac:dyDescent="0.3">
      <c r="A68" s="393" t="s">
        <v>279</v>
      </c>
      <c r="B68" s="148">
        <v>3124</v>
      </c>
      <c r="C68" s="463">
        <v>1040</v>
      </c>
      <c r="D68" s="464" t="s">
        <v>194</v>
      </c>
      <c r="E68" s="474">
        <f t="shared" si="18"/>
        <v>40947</v>
      </c>
      <c r="F68" s="499">
        <v>40947</v>
      </c>
      <c r="G68" s="500"/>
      <c r="H68" s="500">
        <v>30027</v>
      </c>
      <c r="I68" s="500"/>
      <c r="J68" s="501">
        <f t="shared" si="19"/>
        <v>0</v>
      </c>
      <c r="K68" s="501"/>
      <c r="L68" s="500"/>
      <c r="M68" s="500"/>
      <c r="N68" s="500"/>
      <c r="O68" s="501"/>
      <c r="P68" s="500"/>
      <c r="Q68" s="500"/>
      <c r="R68" s="501">
        <f>SUM(E68,J68)</f>
        <v>40947</v>
      </c>
      <c r="T68" s="350"/>
      <c r="U68" s="350"/>
      <c r="V68" s="350"/>
      <c r="W68" s="350"/>
      <c r="X68" s="350"/>
      <c r="Y68" s="350"/>
      <c r="Z68" s="350"/>
      <c r="AA68" s="350"/>
      <c r="AB68" s="350"/>
      <c r="AC68" s="350"/>
      <c r="AD68" s="350"/>
      <c r="AE68" s="350"/>
      <c r="AF68" s="350"/>
      <c r="AG68" s="350"/>
      <c r="AH68" s="350"/>
      <c r="AI68" s="350"/>
    </row>
    <row r="69" spans="1:124" s="368" customFormat="1" ht="37.5" customHeight="1" x14ac:dyDescent="0.3">
      <c r="A69" s="64" t="s">
        <v>280</v>
      </c>
      <c r="B69" s="64" t="s">
        <v>45</v>
      </c>
      <c r="C69" s="64" t="s">
        <v>20</v>
      </c>
      <c r="D69" s="155" t="s">
        <v>74</v>
      </c>
      <c r="E69" s="474">
        <f t="shared" si="18"/>
        <v>2175513</v>
      </c>
      <c r="F69" s="480">
        <v>2175513</v>
      </c>
      <c r="G69" s="480">
        <v>1620180</v>
      </c>
      <c r="H69" s="480">
        <v>103493</v>
      </c>
      <c r="I69" s="480"/>
      <c r="J69" s="474">
        <f t="shared" si="19"/>
        <v>0</v>
      </c>
      <c r="K69" s="474"/>
      <c r="L69" s="480"/>
      <c r="M69" s="480"/>
      <c r="N69" s="480"/>
      <c r="O69" s="474"/>
      <c r="P69" s="480"/>
      <c r="Q69" s="480"/>
      <c r="R69" s="480">
        <f>SUM(E69,J69)</f>
        <v>2175513</v>
      </c>
      <c r="T69" s="369"/>
    </row>
    <row r="70" spans="1:124" s="308" customFormat="1" ht="27.75" hidden="1" customHeight="1" x14ac:dyDescent="0.3">
      <c r="A70" s="91" t="s">
        <v>281</v>
      </c>
      <c r="B70" s="91" t="s">
        <v>72</v>
      </c>
      <c r="C70" s="91" t="s">
        <v>20</v>
      </c>
      <c r="D70" s="116" t="s">
        <v>73</v>
      </c>
      <c r="E70" s="481">
        <f t="shared" si="18"/>
        <v>0</v>
      </c>
      <c r="F70" s="484"/>
      <c r="G70" s="506"/>
      <c r="H70" s="485"/>
      <c r="I70" s="485"/>
      <c r="J70" s="483">
        <f t="shared" si="19"/>
        <v>0</v>
      </c>
      <c r="K70" s="483"/>
      <c r="L70" s="506"/>
      <c r="M70" s="506"/>
      <c r="N70" s="506"/>
      <c r="O70" s="483"/>
      <c r="P70" s="506"/>
      <c r="Q70" s="506"/>
      <c r="R70" s="484">
        <f>SUM(E70,J70)</f>
        <v>0</v>
      </c>
      <c r="T70" s="309"/>
    </row>
    <row r="71" spans="1:124" s="349" customFormat="1" ht="109.5" customHeight="1" x14ac:dyDescent="0.3">
      <c r="A71" s="465" t="s">
        <v>282</v>
      </c>
      <c r="B71" s="465" t="s">
        <v>47</v>
      </c>
      <c r="C71" s="373" t="s">
        <v>27</v>
      </c>
      <c r="D71" s="374" t="s">
        <v>102</v>
      </c>
      <c r="E71" s="474">
        <f t="shared" si="18"/>
        <v>560000</v>
      </c>
      <c r="F71" s="474">
        <v>560000</v>
      </c>
      <c r="G71" s="509"/>
      <c r="H71" s="509"/>
      <c r="I71" s="509"/>
      <c r="J71" s="477">
        <f t="shared" si="19"/>
        <v>0</v>
      </c>
      <c r="K71" s="477"/>
      <c r="L71" s="509"/>
      <c r="M71" s="509"/>
      <c r="N71" s="509"/>
      <c r="O71" s="477"/>
      <c r="P71" s="509"/>
      <c r="Q71" s="509"/>
      <c r="R71" s="479">
        <f>SUM(J71,E71)</f>
        <v>560000</v>
      </c>
      <c r="T71" s="350"/>
      <c r="U71" s="350"/>
      <c r="V71" s="350"/>
      <c r="W71" s="350"/>
      <c r="X71" s="350"/>
      <c r="Y71" s="350"/>
      <c r="Z71" s="350"/>
      <c r="AA71" s="350"/>
      <c r="AB71" s="350"/>
      <c r="AC71" s="350"/>
      <c r="AD71" s="350"/>
      <c r="AE71" s="350"/>
      <c r="AF71" s="350"/>
      <c r="AG71" s="350"/>
      <c r="AH71" s="350"/>
      <c r="AI71" s="350"/>
    </row>
    <row r="72" spans="1:124" s="308" customFormat="1" ht="48" hidden="1" customHeight="1" x14ac:dyDescent="0.3">
      <c r="A72" s="124" t="s">
        <v>103</v>
      </c>
      <c r="B72" s="124" t="s">
        <v>104</v>
      </c>
      <c r="C72" s="81" t="s">
        <v>6</v>
      </c>
      <c r="D72" s="125" t="s">
        <v>192</v>
      </c>
      <c r="E72" s="481">
        <f t="shared" si="18"/>
        <v>0</v>
      </c>
      <c r="F72" s="481"/>
      <c r="G72" s="510"/>
      <c r="H72" s="510"/>
      <c r="I72" s="510"/>
      <c r="J72" s="485">
        <f t="shared" si="19"/>
        <v>0</v>
      </c>
      <c r="K72" s="485"/>
      <c r="L72" s="510"/>
      <c r="M72" s="510"/>
      <c r="N72" s="510"/>
      <c r="O72" s="485"/>
      <c r="P72" s="510"/>
      <c r="Q72" s="510"/>
      <c r="R72" s="483">
        <f>SUM(J72,E72)</f>
        <v>0</v>
      </c>
      <c r="T72" s="313"/>
      <c r="U72" s="313"/>
      <c r="V72" s="313"/>
      <c r="W72" s="313"/>
      <c r="X72" s="313"/>
      <c r="Y72" s="313"/>
      <c r="Z72" s="313"/>
      <c r="AA72" s="313"/>
      <c r="AB72" s="313"/>
      <c r="AC72" s="313"/>
      <c r="AD72" s="313"/>
      <c r="AE72" s="313"/>
      <c r="AF72" s="313"/>
      <c r="AG72" s="313"/>
      <c r="AH72" s="313"/>
      <c r="AI72" s="313"/>
    </row>
    <row r="73" spans="1:124" s="349" customFormat="1" ht="36.75" customHeight="1" x14ac:dyDescent="0.3">
      <c r="A73" s="358" t="s">
        <v>105</v>
      </c>
      <c r="B73" s="358" t="s">
        <v>76</v>
      </c>
      <c r="C73" s="373" t="s">
        <v>19</v>
      </c>
      <c r="D73" s="374" t="s">
        <v>77</v>
      </c>
      <c r="E73" s="474">
        <f t="shared" si="18"/>
        <v>2970800</v>
      </c>
      <c r="F73" s="480">
        <v>2970800</v>
      </c>
      <c r="G73" s="478"/>
      <c r="H73" s="478"/>
      <c r="I73" s="478"/>
      <c r="J73" s="477">
        <f t="shared" si="19"/>
        <v>0</v>
      </c>
      <c r="K73" s="477"/>
      <c r="L73" s="478"/>
      <c r="M73" s="478"/>
      <c r="N73" s="478"/>
      <c r="O73" s="477"/>
      <c r="P73" s="478"/>
      <c r="Q73" s="478"/>
      <c r="R73" s="477">
        <f>SUM(E73,J73)</f>
        <v>2970800</v>
      </c>
      <c r="T73" s="350"/>
      <c r="U73" s="350"/>
      <c r="V73" s="350"/>
      <c r="W73" s="350"/>
      <c r="X73" s="350"/>
      <c r="Y73" s="350"/>
      <c r="Z73" s="350"/>
      <c r="AA73" s="350"/>
      <c r="AB73" s="350"/>
      <c r="AC73" s="350"/>
      <c r="AD73" s="350"/>
      <c r="AE73" s="350"/>
      <c r="AF73" s="350"/>
      <c r="AG73" s="350"/>
      <c r="AH73" s="350"/>
      <c r="AI73" s="350"/>
    </row>
    <row r="74" spans="1:124" s="321" customFormat="1" ht="31.5" hidden="1" customHeight="1" x14ac:dyDescent="0.3">
      <c r="A74" s="126" t="s">
        <v>283</v>
      </c>
      <c r="B74" s="126" t="s">
        <v>154</v>
      </c>
      <c r="C74" s="127" t="s">
        <v>142</v>
      </c>
      <c r="D74" s="125" t="s">
        <v>155</v>
      </c>
      <c r="E74" s="481">
        <f t="shared" si="18"/>
        <v>0</v>
      </c>
      <c r="F74" s="511"/>
      <c r="G74" s="512"/>
      <c r="H74" s="512"/>
      <c r="I74" s="512"/>
      <c r="J74" s="513">
        <f t="shared" si="19"/>
        <v>0</v>
      </c>
      <c r="K74" s="513"/>
      <c r="L74" s="512"/>
      <c r="M74" s="512"/>
      <c r="N74" s="512"/>
      <c r="O74" s="513"/>
      <c r="P74" s="512"/>
      <c r="Q74" s="512"/>
      <c r="R74" s="513">
        <f>SUM(E74,J74)</f>
        <v>0</v>
      </c>
      <c r="S74" s="319"/>
      <c r="T74" s="319"/>
      <c r="U74" s="319"/>
      <c r="V74" s="370"/>
      <c r="W74" s="372"/>
      <c r="X74" s="372"/>
      <c r="Y74" s="372"/>
      <c r="Z74" s="372"/>
      <c r="AA74" s="372"/>
      <c r="AB74" s="372"/>
      <c r="AC74" s="372"/>
      <c r="AD74" s="372"/>
      <c r="AE74" s="372"/>
      <c r="AF74" s="372"/>
      <c r="AG74" s="372"/>
      <c r="AH74" s="372"/>
      <c r="AI74" s="372"/>
      <c r="AJ74" s="372"/>
      <c r="AK74" s="372"/>
      <c r="AL74" s="372"/>
      <c r="AM74" s="372"/>
      <c r="AN74" s="372"/>
      <c r="AO74" s="372"/>
      <c r="AP74" s="372"/>
      <c r="AQ74" s="312"/>
      <c r="AR74" s="312"/>
      <c r="AS74" s="312"/>
      <c r="AT74" s="312"/>
      <c r="AU74" s="312"/>
      <c r="AV74" s="312"/>
      <c r="AW74" s="312"/>
      <c r="AX74" s="312"/>
      <c r="AY74" s="312"/>
      <c r="AZ74" s="312"/>
      <c r="BA74" s="312"/>
      <c r="BB74" s="312"/>
      <c r="BC74" s="312"/>
      <c r="BD74" s="312"/>
      <c r="BE74" s="312"/>
      <c r="BF74" s="312"/>
      <c r="BG74" s="312"/>
      <c r="BH74" s="312"/>
      <c r="BI74" s="312"/>
      <c r="BJ74" s="312"/>
      <c r="BK74" s="312"/>
      <c r="BL74" s="312"/>
      <c r="BM74" s="312"/>
      <c r="BN74" s="312"/>
      <c r="BO74" s="312"/>
      <c r="BP74" s="312"/>
      <c r="BQ74" s="312"/>
      <c r="BR74" s="312"/>
      <c r="BS74" s="312"/>
      <c r="BT74" s="312"/>
      <c r="BU74" s="312"/>
      <c r="BV74" s="312"/>
      <c r="BW74" s="312"/>
      <c r="BX74" s="312"/>
      <c r="BY74" s="312"/>
      <c r="BZ74" s="312"/>
      <c r="CA74" s="312"/>
      <c r="CB74" s="312"/>
      <c r="CC74" s="312"/>
      <c r="CD74" s="312"/>
      <c r="CE74" s="312"/>
      <c r="CF74" s="312"/>
      <c r="CG74" s="312"/>
      <c r="CH74" s="312"/>
      <c r="CI74" s="312"/>
      <c r="CJ74" s="312"/>
      <c r="CK74" s="312"/>
      <c r="CL74" s="312"/>
      <c r="CM74" s="312"/>
      <c r="CN74" s="312"/>
      <c r="CO74" s="312"/>
      <c r="CP74" s="312"/>
      <c r="CQ74" s="312"/>
      <c r="CR74" s="312"/>
      <c r="CS74" s="312"/>
      <c r="CT74" s="312"/>
      <c r="CU74" s="312"/>
      <c r="CV74" s="312"/>
      <c r="CW74" s="312"/>
      <c r="CX74" s="312"/>
      <c r="CY74" s="312"/>
      <c r="CZ74" s="312"/>
      <c r="DA74" s="312"/>
      <c r="DB74" s="312"/>
      <c r="DC74" s="371"/>
      <c r="DD74" s="320"/>
      <c r="DE74" s="320"/>
      <c r="DF74" s="320"/>
      <c r="DG74" s="320"/>
      <c r="DH74" s="320"/>
      <c r="DI74" s="320"/>
      <c r="DJ74" s="320"/>
      <c r="DK74" s="320"/>
      <c r="DL74" s="320"/>
      <c r="DM74" s="320"/>
      <c r="DN74" s="320"/>
      <c r="DO74" s="320"/>
      <c r="DP74" s="320"/>
      <c r="DQ74" s="320"/>
      <c r="DR74" s="320"/>
      <c r="DS74" s="320"/>
      <c r="DT74" s="320"/>
    </row>
    <row r="75" spans="1:124" s="3" customFormat="1" ht="58.5" customHeight="1" x14ac:dyDescent="0.3">
      <c r="A75" s="375" t="s">
        <v>7</v>
      </c>
      <c r="B75" s="375"/>
      <c r="C75" s="375"/>
      <c r="D75" s="377" t="s">
        <v>209</v>
      </c>
      <c r="E75" s="489">
        <f>SUM(E76)</f>
        <v>32492990</v>
      </c>
      <c r="F75" s="498">
        <f t="shared" ref="F75:R75" si="21">SUM(F76)</f>
        <v>32492990</v>
      </c>
      <c r="G75" s="498">
        <f t="shared" si="21"/>
        <v>22747320</v>
      </c>
      <c r="H75" s="498">
        <f t="shared" si="21"/>
        <v>1158900</v>
      </c>
      <c r="I75" s="498">
        <f t="shared" si="21"/>
        <v>0</v>
      </c>
      <c r="J75" s="498">
        <f t="shared" si="21"/>
        <v>404830</v>
      </c>
      <c r="K75" s="498">
        <f t="shared" si="21"/>
        <v>0</v>
      </c>
      <c r="L75" s="498">
        <f t="shared" si="21"/>
        <v>392830</v>
      </c>
      <c r="M75" s="498">
        <f t="shared" si="21"/>
        <v>239210</v>
      </c>
      <c r="N75" s="498">
        <f t="shared" si="21"/>
        <v>0</v>
      </c>
      <c r="O75" s="498">
        <f t="shared" si="21"/>
        <v>12000</v>
      </c>
      <c r="P75" s="498">
        <f t="shared" si="21"/>
        <v>0</v>
      </c>
      <c r="Q75" s="498">
        <f t="shared" si="21"/>
        <v>0</v>
      </c>
      <c r="R75" s="498">
        <f t="shared" si="21"/>
        <v>32897820</v>
      </c>
      <c r="S75" s="348"/>
      <c r="T75" s="14">
        <f t="shared" ref="T75:T76" si="22">SUM(E75,J75)</f>
        <v>32897820</v>
      </c>
      <c r="U75" s="348"/>
      <c r="V75" s="348"/>
      <c r="W75" s="348"/>
      <c r="X75" s="348"/>
      <c r="Y75" s="348"/>
      <c r="Z75" s="348"/>
      <c r="AA75" s="348"/>
      <c r="AB75" s="348"/>
      <c r="AC75" s="348"/>
      <c r="AD75" s="348"/>
      <c r="AE75" s="348"/>
      <c r="AF75" s="348"/>
      <c r="AG75" s="348"/>
      <c r="AH75" s="348"/>
      <c r="AI75" s="348"/>
      <c r="AJ75" s="348"/>
      <c r="AK75" s="348"/>
      <c r="AL75" s="348"/>
      <c r="AM75" s="348"/>
      <c r="AN75" s="348"/>
      <c r="AO75" s="348"/>
      <c r="AP75" s="348"/>
      <c r="AQ75" s="348"/>
      <c r="AR75" s="348"/>
      <c r="AS75" s="348"/>
      <c r="AT75" s="348"/>
      <c r="AU75" s="348"/>
      <c r="AV75" s="348"/>
      <c r="AW75" s="348"/>
      <c r="AX75" s="348"/>
      <c r="AY75" s="348"/>
      <c r="AZ75" s="348"/>
      <c r="BA75" s="348"/>
      <c r="BB75" s="348"/>
      <c r="BC75" s="348"/>
      <c r="BD75" s="348"/>
      <c r="BE75" s="348"/>
      <c r="BF75" s="348"/>
      <c r="BG75" s="348"/>
      <c r="BH75" s="348"/>
      <c r="BI75" s="348"/>
      <c r="BJ75" s="348"/>
      <c r="BK75" s="348"/>
      <c r="BL75" s="348"/>
      <c r="BM75" s="348"/>
      <c r="BN75" s="348"/>
      <c r="BO75" s="348"/>
      <c r="BP75" s="348"/>
      <c r="BQ75" s="348"/>
      <c r="BR75" s="348"/>
      <c r="BS75" s="348"/>
      <c r="BT75" s="348"/>
      <c r="BU75" s="348"/>
      <c r="BV75" s="348"/>
      <c r="BW75" s="348"/>
      <c r="BX75" s="348"/>
      <c r="BY75" s="348"/>
      <c r="BZ75" s="348"/>
      <c r="CA75" s="348"/>
      <c r="CB75" s="348"/>
      <c r="CC75" s="348"/>
      <c r="CD75" s="348"/>
      <c r="CE75" s="348"/>
      <c r="CF75" s="348"/>
      <c r="CG75" s="348"/>
      <c r="CH75" s="348"/>
      <c r="CI75" s="348"/>
      <c r="CJ75" s="348"/>
      <c r="CK75" s="348"/>
      <c r="CL75" s="348"/>
      <c r="CM75" s="348"/>
      <c r="CN75" s="348"/>
      <c r="CO75" s="348"/>
      <c r="CP75" s="348"/>
      <c r="CQ75" s="348"/>
      <c r="CR75" s="348"/>
      <c r="CS75" s="348"/>
      <c r="CT75" s="348"/>
      <c r="CU75" s="348"/>
      <c r="CV75" s="348"/>
      <c r="CW75" s="348"/>
      <c r="CX75" s="348"/>
      <c r="CY75" s="348"/>
      <c r="CZ75" s="348"/>
      <c r="DA75" s="348"/>
      <c r="DB75" s="348"/>
      <c r="DC75" s="348"/>
      <c r="DD75" s="348"/>
      <c r="DE75" s="348"/>
      <c r="DF75" s="348"/>
      <c r="DG75" s="348"/>
      <c r="DH75" s="348"/>
      <c r="DI75" s="348"/>
      <c r="DJ75" s="348"/>
      <c r="DK75" s="348"/>
      <c r="DL75" s="348"/>
      <c r="DM75" s="348"/>
      <c r="DN75" s="348"/>
      <c r="DO75" s="348"/>
      <c r="DP75" s="348"/>
      <c r="DQ75" s="348"/>
      <c r="DR75" s="348"/>
      <c r="DS75" s="348"/>
      <c r="DT75" s="348"/>
    </row>
    <row r="76" spans="1:124" s="3" customFormat="1" ht="54.75" customHeight="1" x14ac:dyDescent="0.3">
      <c r="A76" s="375" t="s">
        <v>8</v>
      </c>
      <c r="B76" s="375"/>
      <c r="C76" s="375"/>
      <c r="D76" s="377" t="s">
        <v>209</v>
      </c>
      <c r="E76" s="489">
        <f>SUM(E77:E87)</f>
        <v>32492990</v>
      </c>
      <c r="F76" s="489">
        <f t="shared" ref="F76:R76" si="23">SUM(F77:F87)</f>
        <v>32492990</v>
      </c>
      <c r="G76" s="489">
        <f t="shared" si="23"/>
        <v>22747320</v>
      </c>
      <c r="H76" s="489">
        <f t="shared" si="23"/>
        <v>1158900</v>
      </c>
      <c r="I76" s="489">
        <f t="shared" si="23"/>
        <v>0</v>
      </c>
      <c r="J76" s="489">
        <f t="shared" si="23"/>
        <v>404830</v>
      </c>
      <c r="K76" s="489">
        <f t="shared" si="23"/>
        <v>0</v>
      </c>
      <c r="L76" s="489">
        <f t="shared" si="23"/>
        <v>392830</v>
      </c>
      <c r="M76" s="489">
        <f t="shared" si="23"/>
        <v>239210</v>
      </c>
      <c r="N76" s="489">
        <f t="shared" si="23"/>
        <v>0</v>
      </c>
      <c r="O76" s="489">
        <f t="shared" si="23"/>
        <v>12000</v>
      </c>
      <c r="P76" s="489">
        <f t="shared" si="23"/>
        <v>0</v>
      </c>
      <c r="Q76" s="489">
        <f t="shared" si="23"/>
        <v>0</v>
      </c>
      <c r="R76" s="489">
        <f t="shared" si="23"/>
        <v>32897820</v>
      </c>
      <c r="T76" s="14">
        <f t="shared" si="22"/>
        <v>32897820</v>
      </c>
    </row>
    <row r="77" spans="1:124" s="3" customFormat="1" ht="56.25" customHeight="1" x14ac:dyDescent="0.3">
      <c r="A77" s="64" t="s">
        <v>108</v>
      </c>
      <c r="B77" s="64" t="s">
        <v>56</v>
      </c>
      <c r="C77" s="64" t="s">
        <v>13</v>
      </c>
      <c r="D77" s="143" t="s">
        <v>248</v>
      </c>
      <c r="E77" s="474">
        <f t="shared" ref="E77:E87" si="24">SUM(F77,I77)</f>
        <v>4476600</v>
      </c>
      <c r="F77" s="474">
        <v>4476600</v>
      </c>
      <c r="G77" s="474">
        <v>3520250</v>
      </c>
      <c r="H77" s="478">
        <v>36300</v>
      </c>
      <c r="I77" s="478"/>
      <c r="J77" s="479">
        <f t="shared" ref="J77:J84" si="25">SUM(L77,O77)</f>
        <v>0</v>
      </c>
      <c r="K77" s="478"/>
      <c r="L77" s="478"/>
      <c r="M77" s="478"/>
      <c r="N77" s="478"/>
      <c r="O77" s="478"/>
      <c r="P77" s="478"/>
      <c r="Q77" s="475"/>
      <c r="R77" s="477">
        <f>SUM(J77,E77)</f>
        <v>4476600</v>
      </c>
    </row>
    <row r="78" spans="1:124" s="3" customFormat="1" ht="37.5" customHeight="1" x14ac:dyDescent="0.3">
      <c r="A78" s="373" t="s">
        <v>207</v>
      </c>
      <c r="B78" s="373" t="s">
        <v>208</v>
      </c>
      <c r="C78" s="373" t="s">
        <v>16</v>
      </c>
      <c r="D78" s="385" t="s">
        <v>284</v>
      </c>
      <c r="E78" s="474">
        <f t="shared" si="24"/>
        <v>10655900</v>
      </c>
      <c r="F78" s="474">
        <v>10655900</v>
      </c>
      <c r="G78" s="474">
        <v>8433070</v>
      </c>
      <c r="H78" s="480">
        <v>168500</v>
      </c>
      <c r="I78" s="477"/>
      <c r="J78" s="474">
        <f>SUM(L78,O78)</f>
        <v>279630</v>
      </c>
      <c r="K78" s="480"/>
      <c r="L78" s="480">
        <v>279630</v>
      </c>
      <c r="M78" s="480">
        <v>229210</v>
      </c>
      <c r="N78" s="480"/>
      <c r="O78" s="480"/>
      <c r="P78" s="480"/>
      <c r="Q78" s="480"/>
      <c r="R78" s="480">
        <f>SUM(J78,E78)</f>
        <v>10935530</v>
      </c>
    </row>
    <row r="79" spans="1:124" s="349" customFormat="1" ht="27.75" customHeight="1" x14ac:dyDescent="0.3">
      <c r="A79" s="64" t="s">
        <v>285</v>
      </c>
      <c r="B79" s="64" t="s">
        <v>72</v>
      </c>
      <c r="C79" s="64" t="s">
        <v>20</v>
      </c>
      <c r="D79" s="155" t="s">
        <v>73</v>
      </c>
      <c r="E79" s="474">
        <f t="shared" si="24"/>
        <v>1131990</v>
      </c>
      <c r="F79" s="480">
        <v>1131990</v>
      </c>
      <c r="G79" s="480">
        <v>592830</v>
      </c>
      <c r="H79" s="480"/>
      <c r="I79" s="477"/>
      <c r="J79" s="479">
        <f>SUM(L79,O79)</f>
        <v>0</v>
      </c>
      <c r="K79" s="479"/>
      <c r="L79" s="478"/>
      <c r="M79" s="478"/>
      <c r="N79" s="478"/>
      <c r="O79" s="479"/>
      <c r="P79" s="478"/>
      <c r="Q79" s="478"/>
      <c r="R79" s="480">
        <f>SUM(E79,J79)</f>
        <v>1131990</v>
      </c>
      <c r="T79" s="361"/>
    </row>
    <row r="80" spans="1:124" s="3" customFormat="1" ht="95.25" customHeight="1" x14ac:dyDescent="0.3">
      <c r="A80" s="373" t="s">
        <v>286</v>
      </c>
      <c r="B80" s="64" t="s">
        <v>46</v>
      </c>
      <c r="C80" s="373" t="s">
        <v>20</v>
      </c>
      <c r="D80" s="389" t="s">
        <v>2</v>
      </c>
      <c r="E80" s="474">
        <f t="shared" si="24"/>
        <v>297250</v>
      </c>
      <c r="F80" s="480">
        <v>297250</v>
      </c>
      <c r="G80" s="480"/>
      <c r="H80" s="480"/>
      <c r="I80" s="477"/>
      <c r="J80" s="479">
        <f>SUM(L80,O80)</f>
        <v>0</v>
      </c>
      <c r="K80" s="479"/>
      <c r="L80" s="478"/>
      <c r="M80" s="478"/>
      <c r="N80" s="478"/>
      <c r="O80" s="479"/>
      <c r="P80" s="478"/>
      <c r="Q80" s="478"/>
      <c r="R80" s="477">
        <f>SUM(E80,J80)</f>
        <v>297250</v>
      </c>
      <c r="T80" s="25"/>
    </row>
    <row r="81" spans="1:36" s="13" customFormat="1" ht="24" customHeight="1" x14ac:dyDescent="0.3">
      <c r="A81" s="373" t="s">
        <v>107</v>
      </c>
      <c r="B81" s="373" t="s">
        <v>109</v>
      </c>
      <c r="C81" s="373" t="s">
        <v>28</v>
      </c>
      <c r="D81" s="385" t="s">
        <v>106</v>
      </c>
      <c r="E81" s="474">
        <f t="shared" si="24"/>
        <v>6201600</v>
      </c>
      <c r="F81" s="474">
        <v>6201600</v>
      </c>
      <c r="G81" s="474">
        <v>4592490</v>
      </c>
      <c r="H81" s="480">
        <v>301100</v>
      </c>
      <c r="I81" s="477"/>
      <c r="J81" s="479">
        <f t="shared" si="25"/>
        <v>29000</v>
      </c>
      <c r="K81" s="477"/>
      <c r="L81" s="477">
        <v>17000</v>
      </c>
      <c r="M81" s="477"/>
      <c r="N81" s="477"/>
      <c r="O81" s="477">
        <v>12000</v>
      </c>
      <c r="P81" s="477"/>
      <c r="Q81" s="477"/>
      <c r="R81" s="477">
        <f t="shared" ref="R81:R84" si="26">SUM(J81,E81)</f>
        <v>6230600</v>
      </c>
    </row>
    <row r="82" spans="1:36" s="13" customFormat="1" ht="58.5" customHeight="1" x14ac:dyDescent="0.3">
      <c r="A82" s="373" t="s">
        <v>110</v>
      </c>
      <c r="B82" s="373" t="s">
        <v>52</v>
      </c>
      <c r="C82" s="373" t="s">
        <v>29</v>
      </c>
      <c r="D82" s="353" t="s">
        <v>111</v>
      </c>
      <c r="E82" s="474">
        <f t="shared" si="24"/>
        <v>4604190</v>
      </c>
      <c r="F82" s="474">
        <v>4604190</v>
      </c>
      <c r="G82" s="474">
        <v>3113260</v>
      </c>
      <c r="H82" s="480">
        <v>472400</v>
      </c>
      <c r="I82" s="477"/>
      <c r="J82" s="479">
        <f t="shared" si="25"/>
        <v>32700</v>
      </c>
      <c r="K82" s="477"/>
      <c r="L82" s="477">
        <v>32700</v>
      </c>
      <c r="M82" s="477">
        <v>10000</v>
      </c>
      <c r="N82" s="477"/>
      <c r="O82" s="477"/>
      <c r="P82" s="477"/>
      <c r="Q82" s="477"/>
      <c r="R82" s="477">
        <f t="shared" si="26"/>
        <v>4636890</v>
      </c>
    </row>
    <row r="83" spans="1:36" s="13" customFormat="1" ht="42" customHeight="1" x14ac:dyDescent="0.3">
      <c r="A83" s="152" t="s">
        <v>112</v>
      </c>
      <c r="B83" s="152" t="s">
        <v>113</v>
      </c>
      <c r="C83" s="152" t="s">
        <v>30</v>
      </c>
      <c r="D83" s="390" t="s">
        <v>114</v>
      </c>
      <c r="E83" s="474">
        <f t="shared" si="24"/>
        <v>3607380</v>
      </c>
      <c r="F83" s="474">
        <v>3607380</v>
      </c>
      <c r="G83" s="474">
        <v>2495420</v>
      </c>
      <c r="H83" s="474">
        <v>180600</v>
      </c>
      <c r="I83" s="479"/>
      <c r="J83" s="479">
        <f t="shared" si="25"/>
        <v>63500</v>
      </c>
      <c r="K83" s="479"/>
      <c r="L83" s="479">
        <v>63500</v>
      </c>
      <c r="M83" s="479"/>
      <c r="N83" s="479"/>
      <c r="O83" s="479"/>
      <c r="P83" s="479"/>
      <c r="Q83" s="477"/>
      <c r="R83" s="477">
        <f t="shared" si="26"/>
        <v>3670880</v>
      </c>
    </row>
    <row r="84" spans="1:36" s="13" customFormat="1" ht="25.5" customHeight="1" x14ac:dyDescent="0.3">
      <c r="A84" s="152" t="s">
        <v>116</v>
      </c>
      <c r="B84" s="152" t="s">
        <v>117</v>
      </c>
      <c r="C84" s="152" t="s">
        <v>30</v>
      </c>
      <c r="D84" s="391" t="s">
        <v>115</v>
      </c>
      <c r="E84" s="474">
        <f t="shared" si="24"/>
        <v>199000</v>
      </c>
      <c r="F84" s="474">
        <v>199000</v>
      </c>
      <c r="G84" s="480"/>
      <c r="H84" s="480"/>
      <c r="I84" s="477"/>
      <c r="J84" s="479">
        <f t="shared" si="25"/>
        <v>0</v>
      </c>
      <c r="K84" s="479"/>
      <c r="L84" s="477"/>
      <c r="M84" s="477"/>
      <c r="N84" s="477"/>
      <c r="O84" s="479"/>
      <c r="P84" s="477"/>
      <c r="Q84" s="477"/>
      <c r="R84" s="477">
        <f t="shared" si="26"/>
        <v>199000</v>
      </c>
    </row>
    <row r="85" spans="1:36" s="349" customFormat="1" ht="36.75" customHeight="1" x14ac:dyDescent="0.3">
      <c r="A85" s="152" t="s">
        <v>287</v>
      </c>
      <c r="B85" s="64" t="s">
        <v>48</v>
      </c>
      <c r="C85" s="392" t="s">
        <v>18</v>
      </c>
      <c r="D85" s="359" t="s">
        <v>4</v>
      </c>
      <c r="E85" s="474">
        <f t="shared" si="24"/>
        <v>934520</v>
      </c>
      <c r="F85" s="474">
        <v>934520</v>
      </c>
      <c r="G85" s="509"/>
      <c r="H85" s="509"/>
      <c r="I85" s="509"/>
      <c r="J85" s="479">
        <f>SUM(L85,O85)</f>
        <v>0</v>
      </c>
      <c r="K85" s="479"/>
      <c r="L85" s="509"/>
      <c r="M85" s="509"/>
      <c r="N85" s="509"/>
      <c r="O85" s="479"/>
      <c r="P85" s="509"/>
      <c r="Q85" s="509"/>
      <c r="R85" s="477">
        <f>SUM(E85,J85)</f>
        <v>934520</v>
      </c>
      <c r="T85" s="361"/>
    </row>
    <row r="86" spans="1:36" s="349" customFormat="1" ht="38.25" customHeight="1" x14ac:dyDescent="0.3">
      <c r="A86" s="64" t="s">
        <v>288</v>
      </c>
      <c r="B86" s="64" t="s">
        <v>49</v>
      </c>
      <c r="C86" s="393" t="s">
        <v>18</v>
      </c>
      <c r="D86" s="359" t="s">
        <v>3</v>
      </c>
      <c r="E86" s="474">
        <f t="shared" si="24"/>
        <v>143360</v>
      </c>
      <c r="F86" s="480">
        <v>143360</v>
      </c>
      <c r="G86" s="478"/>
      <c r="H86" s="478"/>
      <c r="I86" s="478"/>
      <c r="J86" s="479">
        <f>SUM(L86,O86)</f>
        <v>0</v>
      </c>
      <c r="K86" s="479"/>
      <c r="L86" s="514"/>
      <c r="M86" s="514"/>
      <c r="N86" s="514"/>
      <c r="O86" s="479"/>
      <c r="P86" s="514"/>
      <c r="Q86" s="514"/>
      <c r="R86" s="477">
        <f>SUM(E86,J86)</f>
        <v>143360</v>
      </c>
      <c r="T86" s="361"/>
    </row>
    <row r="87" spans="1:36" s="349" customFormat="1" ht="55.5" customHeight="1" x14ac:dyDescent="0.3">
      <c r="A87" s="64" t="s">
        <v>289</v>
      </c>
      <c r="B87" s="64" t="s">
        <v>152</v>
      </c>
      <c r="C87" s="393" t="s">
        <v>18</v>
      </c>
      <c r="D87" s="359" t="s">
        <v>153</v>
      </c>
      <c r="E87" s="474">
        <f t="shared" si="24"/>
        <v>241200</v>
      </c>
      <c r="F87" s="480">
        <v>241200</v>
      </c>
      <c r="G87" s="478"/>
      <c r="H87" s="478"/>
      <c r="I87" s="478"/>
      <c r="J87" s="479">
        <f>SUM(L87,O87)</f>
        <v>0</v>
      </c>
      <c r="K87" s="479"/>
      <c r="L87" s="514"/>
      <c r="M87" s="514"/>
      <c r="N87" s="514"/>
      <c r="O87" s="479"/>
      <c r="P87" s="514"/>
      <c r="Q87" s="514"/>
      <c r="R87" s="477">
        <f>SUM(E87,J87)</f>
        <v>241200</v>
      </c>
      <c r="T87" s="361"/>
    </row>
    <row r="88" spans="1:36" s="37" customFormat="1" ht="60.75" customHeight="1" x14ac:dyDescent="0.3">
      <c r="A88" s="375" t="s">
        <v>210</v>
      </c>
      <c r="B88" s="394"/>
      <c r="C88" s="394"/>
      <c r="D88" s="377" t="s">
        <v>211</v>
      </c>
      <c r="E88" s="489">
        <f>SUM(E89)</f>
        <v>77434000</v>
      </c>
      <c r="F88" s="489">
        <f t="shared" ref="F88:Q88" si="27">SUM(F89)</f>
        <v>9239888</v>
      </c>
      <c r="G88" s="489">
        <f t="shared" si="27"/>
        <v>6764814</v>
      </c>
      <c r="H88" s="489">
        <f t="shared" si="27"/>
        <v>636492</v>
      </c>
      <c r="I88" s="489">
        <f t="shared" si="27"/>
        <v>68194112</v>
      </c>
      <c r="J88" s="489">
        <f t="shared" si="27"/>
        <v>375000</v>
      </c>
      <c r="K88" s="489">
        <f t="shared" si="27"/>
        <v>0</v>
      </c>
      <c r="L88" s="489">
        <f t="shared" si="27"/>
        <v>43800</v>
      </c>
      <c r="M88" s="489">
        <f t="shared" si="27"/>
        <v>0</v>
      </c>
      <c r="N88" s="489">
        <f t="shared" si="27"/>
        <v>0</v>
      </c>
      <c r="O88" s="489">
        <f t="shared" si="27"/>
        <v>331200</v>
      </c>
      <c r="P88" s="489">
        <f t="shared" si="27"/>
        <v>0</v>
      </c>
      <c r="Q88" s="489">
        <f t="shared" si="27"/>
        <v>0</v>
      </c>
      <c r="R88" s="489">
        <f>SUM(J88,E88)</f>
        <v>77809000</v>
      </c>
      <c r="T88" s="14">
        <f t="shared" ref="T88:T89" si="28">SUM(E88,J88)</f>
        <v>77809000</v>
      </c>
    </row>
    <row r="89" spans="1:36" s="37" customFormat="1" ht="60.75" customHeight="1" x14ac:dyDescent="0.3">
      <c r="A89" s="375" t="s">
        <v>212</v>
      </c>
      <c r="B89" s="394"/>
      <c r="C89" s="394"/>
      <c r="D89" s="377" t="s">
        <v>211</v>
      </c>
      <c r="E89" s="489">
        <f>SUM(E90:E105)</f>
        <v>77434000</v>
      </c>
      <c r="F89" s="489">
        <f t="shared" ref="F89:R89" si="29">SUM(F90:F105)</f>
        <v>9239888</v>
      </c>
      <c r="G89" s="489">
        <f t="shared" si="29"/>
        <v>6764814</v>
      </c>
      <c r="H89" s="489">
        <f t="shared" si="29"/>
        <v>636492</v>
      </c>
      <c r="I89" s="489">
        <f t="shared" si="29"/>
        <v>68194112</v>
      </c>
      <c r="J89" s="489">
        <f t="shared" si="29"/>
        <v>375000</v>
      </c>
      <c r="K89" s="489">
        <f t="shared" si="29"/>
        <v>0</v>
      </c>
      <c r="L89" s="489">
        <f t="shared" si="29"/>
        <v>43800</v>
      </c>
      <c r="M89" s="489">
        <f t="shared" si="29"/>
        <v>0</v>
      </c>
      <c r="N89" s="489">
        <f t="shared" si="29"/>
        <v>0</v>
      </c>
      <c r="O89" s="489">
        <f t="shared" si="29"/>
        <v>331200</v>
      </c>
      <c r="P89" s="489">
        <f t="shared" si="29"/>
        <v>0</v>
      </c>
      <c r="Q89" s="489">
        <f t="shared" si="29"/>
        <v>0</v>
      </c>
      <c r="R89" s="489">
        <f t="shared" si="29"/>
        <v>77809000</v>
      </c>
      <c r="T89" s="14">
        <f t="shared" si="28"/>
        <v>77809000</v>
      </c>
    </row>
    <row r="90" spans="1:36" s="37" customFormat="1" ht="58.5" customHeight="1" x14ac:dyDescent="0.3">
      <c r="A90" s="373" t="s">
        <v>213</v>
      </c>
      <c r="B90" s="373" t="s">
        <v>56</v>
      </c>
      <c r="C90" s="64" t="s">
        <v>13</v>
      </c>
      <c r="D90" s="144" t="s">
        <v>178</v>
      </c>
      <c r="E90" s="474">
        <f t="shared" ref="E90:E96" si="30">SUM(F90,I90)</f>
        <v>9239888</v>
      </c>
      <c r="F90" s="477">
        <v>9239888</v>
      </c>
      <c r="G90" s="477">
        <v>6764814</v>
      </c>
      <c r="H90" s="477">
        <v>636492</v>
      </c>
      <c r="I90" s="477"/>
      <c r="J90" s="477">
        <f t="shared" ref="J90:J98" si="31">SUM(K90)</f>
        <v>0</v>
      </c>
      <c r="K90" s="477"/>
      <c r="L90" s="477"/>
      <c r="M90" s="477"/>
      <c r="N90" s="477"/>
      <c r="O90" s="477"/>
      <c r="P90" s="477"/>
      <c r="Q90" s="477"/>
      <c r="R90" s="480">
        <f>SUM(J90,E90)</f>
        <v>9239888</v>
      </c>
    </row>
    <row r="91" spans="1:36" s="323" customFormat="1" ht="35.25" hidden="1" customHeight="1" x14ac:dyDescent="0.3">
      <c r="A91" s="81" t="s">
        <v>290</v>
      </c>
      <c r="B91" s="81" t="s">
        <v>190</v>
      </c>
      <c r="C91" s="466" t="s">
        <v>15</v>
      </c>
      <c r="D91" s="118" t="s">
        <v>191</v>
      </c>
      <c r="E91" s="481">
        <f t="shared" si="30"/>
        <v>0</v>
      </c>
      <c r="F91" s="481"/>
      <c r="G91" s="481"/>
      <c r="H91" s="483"/>
      <c r="I91" s="483"/>
      <c r="J91" s="481">
        <f>SUM(L91,O91)</f>
        <v>0</v>
      </c>
      <c r="K91" s="484"/>
      <c r="L91" s="484"/>
      <c r="M91" s="484"/>
      <c r="N91" s="484"/>
      <c r="O91" s="484"/>
      <c r="P91" s="483"/>
      <c r="Q91" s="483"/>
      <c r="R91" s="483">
        <f>SUM(E91,J91)</f>
        <v>0</v>
      </c>
      <c r="S91" s="322"/>
      <c r="T91" s="322"/>
      <c r="U91" s="322"/>
      <c r="V91" s="322"/>
      <c r="W91" s="322"/>
      <c r="X91" s="322"/>
      <c r="Y91" s="322"/>
      <c r="Z91" s="322"/>
      <c r="AA91" s="322"/>
      <c r="AB91" s="322"/>
      <c r="AC91" s="322"/>
      <c r="AD91" s="322"/>
      <c r="AE91" s="322"/>
      <c r="AF91" s="322"/>
      <c r="AG91" s="322"/>
      <c r="AH91" s="322"/>
      <c r="AI91" s="322"/>
      <c r="AJ91" s="322"/>
    </row>
    <row r="92" spans="1:36" s="24" customFormat="1" ht="30.75" hidden="1" customHeight="1" x14ac:dyDescent="0.3">
      <c r="A92" s="81" t="s">
        <v>291</v>
      </c>
      <c r="B92" s="81" t="s">
        <v>119</v>
      </c>
      <c r="C92" s="91" t="s">
        <v>142</v>
      </c>
      <c r="D92" s="69" t="s">
        <v>120</v>
      </c>
      <c r="E92" s="481">
        <f t="shared" si="30"/>
        <v>0</v>
      </c>
      <c r="F92" s="485"/>
      <c r="G92" s="485"/>
      <c r="H92" s="485"/>
      <c r="I92" s="485"/>
      <c r="J92" s="485">
        <f t="shared" si="31"/>
        <v>0</v>
      </c>
      <c r="K92" s="485"/>
      <c r="L92" s="485"/>
      <c r="M92" s="485"/>
      <c r="N92" s="485"/>
      <c r="O92" s="485"/>
      <c r="P92" s="485"/>
      <c r="Q92" s="485"/>
      <c r="R92" s="484">
        <f>SUM(E92,J92)</f>
        <v>0</v>
      </c>
    </row>
    <row r="93" spans="1:36" s="24" customFormat="1" ht="30" hidden="1" customHeight="1" x14ac:dyDescent="0.3">
      <c r="A93" s="81" t="s">
        <v>292</v>
      </c>
      <c r="B93" s="81" t="s">
        <v>145</v>
      </c>
      <c r="C93" s="91" t="s">
        <v>21</v>
      </c>
      <c r="D93" s="69" t="s">
        <v>146</v>
      </c>
      <c r="E93" s="481">
        <f t="shared" si="30"/>
        <v>0</v>
      </c>
      <c r="F93" s="485"/>
      <c r="G93" s="485"/>
      <c r="H93" s="485"/>
      <c r="I93" s="485"/>
      <c r="J93" s="485">
        <f t="shared" si="31"/>
        <v>0</v>
      </c>
      <c r="K93" s="485"/>
      <c r="L93" s="485"/>
      <c r="M93" s="485"/>
      <c r="N93" s="485"/>
      <c r="O93" s="485"/>
      <c r="P93" s="485"/>
      <c r="Q93" s="485"/>
      <c r="R93" s="484">
        <f>SUM(E93,J93)</f>
        <v>0</v>
      </c>
    </row>
    <row r="94" spans="1:36" s="24" customFormat="1" ht="30" hidden="1" customHeight="1" x14ac:dyDescent="0.3">
      <c r="A94" s="81" t="s">
        <v>293</v>
      </c>
      <c r="B94" s="81" t="s">
        <v>137</v>
      </c>
      <c r="C94" s="91" t="s">
        <v>21</v>
      </c>
      <c r="D94" s="69" t="s">
        <v>294</v>
      </c>
      <c r="E94" s="481">
        <f t="shared" si="30"/>
        <v>0</v>
      </c>
      <c r="F94" s="485"/>
      <c r="G94" s="485"/>
      <c r="H94" s="485"/>
      <c r="I94" s="485"/>
      <c r="J94" s="485">
        <f t="shared" si="31"/>
        <v>0</v>
      </c>
      <c r="K94" s="485"/>
      <c r="L94" s="485"/>
      <c r="M94" s="485"/>
      <c r="N94" s="485"/>
      <c r="O94" s="485"/>
      <c r="P94" s="485"/>
      <c r="Q94" s="485"/>
      <c r="R94" s="484">
        <f t="shared" ref="R94:R95" si="32">SUM(E94,J94)</f>
        <v>0</v>
      </c>
    </row>
    <row r="95" spans="1:36" s="24" customFormat="1" ht="5.25" hidden="1" customHeight="1" x14ac:dyDescent="0.3">
      <c r="A95" s="81" t="s">
        <v>295</v>
      </c>
      <c r="B95" s="81" t="s">
        <v>159</v>
      </c>
      <c r="C95" s="91" t="s">
        <v>21</v>
      </c>
      <c r="D95" s="69" t="s">
        <v>160</v>
      </c>
      <c r="E95" s="481">
        <f t="shared" si="30"/>
        <v>0</v>
      </c>
      <c r="F95" s="485"/>
      <c r="G95" s="485"/>
      <c r="H95" s="485"/>
      <c r="I95" s="485"/>
      <c r="J95" s="485">
        <f t="shared" si="31"/>
        <v>0</v>
      </c>
      <c r="K95" s="485"/>
      <c r="L95" s="485"/>
      <c r="M95" s="485"/>
      <c r="N95" s="485"/>
      <c r="O95" s="485"/>
      <c r="P95" s="485"/>
      <c r="Q95" s="485"/>
      <c r="R95" s="484">
        <f t="shared" si="32"/>
        <v>0</v>
      </c>
    </row>
    <row r="96" spans="1:36" s="37" customFormat="1" ht="74.25" customHeight="1" x14ac:dyDescent="0.3">
      <c r="A96" s="373" t="s">
        <v>214</v>
      </c>
      <c r="B96" s="373" t="s">
        <v>144</v>
      </c>
      <c r="C96" s="64" t="s">
        <v>21</v>
      </c>
      <c r="D96" s="144" t="s">
        <v>143</v>
      </c>
      <c r="E96" s="474">
        <f t="shared" si="30"/>
        <v>17900112</v>
      </c>
      <c r="F96" s="477"/>
      <c r="G96" s="477"/>
      <c r="H96" s="477"/>
      <c r="I96" s="477">
        <v>17900112</v>
      </c>
      <c r="J96" s="477">
        <f t="shared" si="31"/>
        <v>0</v>
      </c>
      <c r="K96" s="477"/>
      <c r="L96" s="477"/>
      <c r="M96" s="477"/>
      <c r="N96" s="477"/>
      <c r="O96" s="477"/>
      <c r="P96" s="477"/>
      <c r="Q96" s="477"/>
      <c r="R96" s="480">
        <f>SUM(E96,J96)</f>
        <v>17900112</v>
      </c>
    </row>
    <row r="97" spans="1:20" s="3" customFormat="1" ht="25.5" customHeight="1" x14ac:dyDescent="0.3">
      <c r="A97" s="64" t="s">
        <v>296</v>
      </c>
      <c r="B97" s="64" t="s">
        <v>78</v>
      </c>
      <c r="C97" s="64" t="s">
        <v>21</v>
      </c>
      <c r="D97" s="398" t="s">
        <v>79</v>
      </c>
      <c r="E97" s="474">
        <f>SUM(F97,I97)</f>
        <v>48199000</v>
      </c>
      <c r="F97" s="474"/>
      <c r="G97" s="478"/>
      <c r="H97" s="478"/>
      <c r="I97" s="474">
        <v>48199000</v>
      </c>
      <c r="J97" s="479">
        <f>SUM(L97,O97)</f>
        <v>0</v>
      </c>
      <c r="K97" s="479"/>
      <c r="L97" s="478"/>
      <c r="M97" s="478"/>
      <c r="N97" s="478"/>
      <c r="O97" s="479"/>
      <c r="P97" s="478"/>
      <c r="Q97" s="478"/>
      <c r="R97" s="477">
        <f>SUM(E97,J97)</f>
        <v>48199000</v>
      </c>
      <c r="T97" s="25"/>
    </row>
    <row r="98" spans="1:20" s="24" customFormat="1" ht="39" hidden="1" customHeight="1" x14ac:dyDescent="0.3">
      <c r="A98" s="81" t="s">
        <v>215</v>
      </c>
      <c r="B98" s="81" t="s">
        <v>216</v>
      </c>
      <c r="C98" s="91" t="s">
        <v>217</v>
      </c>
      <c r="D98" s="69" t="s">
        <v>218</v>
      </c>
      <c r="E98" s="484">
        <f t="shared" ref="E98" si="33">SUM(F98)</f>
        <v>0</v>
      </c>
      <c r="F98" s="485"/>
      <c r="G98" s="485"/>
      <c r="H98" s="485"/>
      <c r="I98" s="485"/>
      <c r="J98" s="485">
        <f t="shared" si="31"/>
        <v>0</v>
      </c>
      <c r="K98" s="485"/>
      <c r="L98" s="485"/>
      <c r="M98" s="485"/>
      <c r="N98" s="485"/>
      <c r="O98" s="485"/>
      <c r="P98" s="485"/>
      <c r="Q98" s="485"/>
      <c r="R98" s="484">
        <f>SUM(E98,J98)</f>
        <v>0</v>
      </c>
    </row>
    <row r="99" spans="1:20" s="24" customFormat="1" ht="34.5" hidden="1" customHeight="1" x14ac:dyDescent="0.3">
      <c r="A99" s="81" t="s">
        <v>219</v>
      </c>
      <c r="B99" s="81" t="s">
        <v>50</v>
      </c>
      <c r="C99" s="91" t="s">
        <v>122</v>
      </c>
      <c r="D99" s="69" t="s">
        <v>121</v>
      </c>
      <c r="E99" s="481">
        <f t="shared" ref="E99:E105" si="34">SUM(F99,I99)</f>
        <v>0</v>
      </c>
      <c r="F99" s="485"/>
      <c r="G99" s="485"/>
      <c r="H99" s="485"/>
      <c r="I99" s="485"/>
      <c r="J99" s="485">
        <f>SUM(K99)</f>
        <v>0</v>
      </c>
      <c r="K99" s="485"/>
      <c r="L99" s="485"/>
      <c r="M99" s="485"/>
      <c r="N99" s="485"/>
      <c r="O99" s="485"/>
      <c r="P99" s="485"/>
      <c r="Q99" s="485"/>
      <c r="R99" s="484">
        <f t="shared" ref="R99:R102" si="35">SUM(E99,J99)</f>
        <v>0</v>
      </c>
    </row>
    <row r="100" spans="1:20" s="24" customFormat="1" ht="41.25" hidden="1" customHeight="1" x14ac:dyDescent="0.3">
      <c r="A100" s="81" t="s">
        <v>220</v>
      </c>
      <c r="B100" s="81" t="s">
        <v>149</v>
      </c>
      <c r="C100" s="91" t="s">
        <v>122</v>
      </c>
      <c r="D100" s="69" t="s">
        <v>221</v>
      </c>
      <c r="E100" s="481">
        <f t="shared" si="34"/>
        <v>0</v>
      </c>
      <c r="F100" s="485"/>
      <c r="G100" s="485"/>
      <c r="H100" s="485"/>
      <c r="I100" s="485"/>
      <c r="J100" s="485">
        <f t="shared" ref="J100:J103" si="36">SUM(K100)</f>
        <v>0</v>
      </c>
      <c r="K100" s="485"/>
      <c r="L100" s="485"/>
      <c r="M100" s="485"/>
      <c r="N100" s="485"/>
      <c r="O100" s="485"/>
      <c r="P100" s="485"/>
      <c r="Q100" s="485"/>
      <c r="R100" s="484">
        <f t="shared" si="35"/>
        <v>0</v>
      </c>
    </row>
    <row r="101" spans="1:20" s="324" customFormat="1" ht="33.75" hidden="1" customHeight="1" x14ac:dyDescent="0.3">
      <c r="A101" s="467"/>
      <c r="B101" s="467"/>
      <c r="C101" s="461"/>
      <c r="D101" s="468" t="s">
        <v>222</v>
      </c>
      <c r="E101" s="481">
        <f t="shared" si="34"/>
        <v>0</v>
      </c>
      <c r="F101" s="505"/>
      <c r="G101" s="505"/>
      <c r="H101" s="505"/>
      <c r="I101" s="505"/>
      <c r="J101" s="505">
        <f t="shared" si="36"/>
        <v>0</v>
      </c>
      <c r="K101" s="505"/>
      <c r="L101" s="505"/>
      <c r="M101" s="505"/>
      <c r="N101" s="505"/>
      <c r="O101" s="505"/>
      <c r="P101" s="505"/>
      <c r="Q101" s="505"/>
      <c r="R101" s="515">
        <f t="shared" si="35"/>
        <v>0</v>
      </c>
    </row>
    <row r="102" spans="1:20" s="24" customFormat="1" ht="31.5" hidden="1" customHeight="1" x14ac:dyDescent="0.3">
      <c r="A102" s="81" t="s">
        <v>223</v>
      </c>
      <c r="B102" s="81" t="s">
        <v>224</v>
      </c>
      <c r="C102" s="91" t="s">
        <v>122</v>
      </c>
      <c r="D102" s="469" t="s">
        <v>225</v>
      </c>
      <c r="E102" s="481">
        <f t="shared" si="34"/>
        <v>0</v>
      </c>
      <c r="F102" s="484"/>
      <c r="G102" s="484"/>
      <c r="H102" s="484"/>
      <c r="I102" s="484"/>
      <c r="J102" s="484">
        <f t="shared" si="36"/>
        <v>0</v>
      </c>
      <c r="K102" s="484"/>
      <c r="L102" s="484"/>
      <c r="M102" s="484"/>
      <c r="N102" s="484"/>
      <c r="O102" s="484"/>
      <c r="P102" s="484"/>
      <c r="Q102" s="484"/>
      <c r="R102" s="484">
        <f t="shared" si="35"/>
        <v>0</v>
      </c>
    </row>
    <row r="103" spans="1:20" s="37" customFormat="1" ht="58.5" customHeight="1" x14ac:dyDescent="0.3">
      <c r="A103" s="373" t="s">
        <v>226</v>
      </c>
      <c r="B103" s="373" t="s">
        <v>124</v>
      </c>
      <c r="C103" s="64" t="s">
        <v>22</v>
      </c>
      <c r="D103" s="144" t="s">
        <v>123</v>
      </c>
      <c r="E103" s="474">
        <f t="shared" si="34"/>
        <v>2000000</v>
      </c>
      <c r="F103" s="477"/>
      <c r="G103" s="477"/>
      <c r="H103" s="477"/>
      <c r="I103" s="477">
        <v>2000000</v>
      </c>
      <c r="J103" s="477">
        <f t="shared" si="36"/>
        <v>0</v>
      </c>
      <c r="K103" s="477"/>
      <c r="L103" s="477"/>
      <c r="M103" s="477"/>
      <c r="N103" s="477"/>
      <c r="O103" s="477"/>
      <c r="P103" s="477"/>
      <c r="Q103" s="477"/>
      <c r="R103" s="480">
        <f>SUM(E103,J103)</f>
        <v>2000000</v>
      </c>
    </row>
    <row r="104" spans="1:20" s="37" customFormat="1" ht="37.5" customHeight="1" x14ac:dyDescent="0.3">
      <c r="A104" s="373" t="s">
        <v>531</v>
      </c>
      <c r="B104" s="373" t="s">
        <v>532</v>
      </c>
      <c r="C104" s="64" t="s">
        <v>25</v>
      </c>
      <c r="D104" s="144" t="s">
        <v>533</v>
      </c>
      <c r="E104" s="474">
        <f t="shared" si="34"/>
        <v>95000</v>
      </c>
      <c r="F104" s="477"/>
      <c r="G104" s="477"/>
      <c r="H104" s="477"/>
      <c r="I104" s="477">
        <v>95000</v>
      </c>
      <c r="J104" s="477"/>
      <c r="K104" s="477"/>
      <c r="L104" s="477"/>
      <c r="M104" s="477"/>
      <c r="N104" s="477"/>
      <c r="O104" s="477"/>
      <c r="P104" s="477"/>
      <c r="Q104" s="477"/>
      <c r="R104" s="480">
        <f t="shared" ref="R104:R105" si="37">SUM(E104,J104)</f>
        <v>95000</v>
      </c>
    </row>
    <row r="105" spans="1:20" s="3" customFormat="1" ht="40.5" customHeight="1" x14ac:dyDescent="0.3">
      <c r="A105" s="64" t="s">
        <v>297</v>
      </c>
      <c r="B105" s="64" t="s">
        <v>147</v>
      </c>
      <c r="C105" s="64" t="s">
        <v>31</v>
      </c>
      <c r="D105" s="143" t="s">
        <v>148</v>
      </c>
      <c r="E105" s="474">
        <f t="shared" si="34"/>
        <v>0</v>
      </c>
      <c r="F105" s="480"/>
      <c r="G105" s="478"/>
      <c r="H105" s="478"/>
      <c r="I105" s="477"/>
      <c r="J105" s="479">
        <f>SUM(L105,O105)</f>
        <v>375000</v>
      </c>
      <c r="K105" s="479"/>
      <c r="L105" s="478">
        <v>43800</v>
      </c>
      <c r="M105" s="478"/>
      <c r="N105" s="478"/>
      <c r="O105" s="479">
        <v>331200</v>
      </c>
      <c r="P105" s="478"/>
      <c r="Q105" s="478"/>
      <c r="R105" s="480">
        <f t="shared" si="37"/>
        <v>375000</v>
      </c>
      <c r="T105" s="25"/>
    </row>
    <row r="106" spans="1:20" s="37" customFormat="1" ht="56.25" customHeight="1" x14ac:dyDescent="0.3">
      <c r="A106" s="375" t="s">
        <v>227</v>
      </c>
      <c r="B106" s="394"/>
      <c r="C106" s="394"/>
      <c r="D106" s="377" t="s">
        <v>228</v>
      </c>
      <c r="E106" s="489">
        <f>SUM(E107)</f>
        <v>1602791</v>
      </c>
      <c r="F106" s="489">
        <f t="shared" ref="F106:Q106" si="38">SUM(F107)</f>
        <v>1602791</v>
      </c>
      <c r="G106" s="489">
        <f t="shared" si="38"/>
        <v>1279230</v>
      </c>
      <c r="H106" s="489">
        <f t="shared" si="38"/>
        <v>24430</v>
      </c>
      <c r="I106" s="489">
        <f t="shared" si="38"/>
        <v>0</v>
      </c>
      <c r="J106" s="489">
        <f t="shared" si="38"/>
        <v>0</v>
      </c>
      <c r="K106" s="489">
        <f t="shared" si="38"/>
        <v>0</v>
      </c>
      <c r="L106" s="489">
        <f t="shared" si="38"/>
        <v>0</v>
      </c>
      <c r="M106" s="489">
        <f t="shared" si="38"/>
        <v>0</v>
      </c>
      <c r="N106" s="489">
        <f t="shared" si="38"/>
        <v>0</v>
      </c>
      <c r="O106" s="489">
        <f t="shared" si="38"/>
        <v>0</v>
      </c>
      <c r="P106" s="489">
        <f t="shared" si="38"/>
        <v>0</v>
      </c>
      <c r="Q106" s="489">
        <f t="shared" si="38"/>
        <v>0</v>
      </c>
      <c r="R106" s="489">
        <f t="shared" ref="R106:R113" si="39">SUM(J106,E106)</f>
        <v>1602791</v>
      </c>
      <c r="T106" s="14">
        <f t="shared" ref="T106:T107" si="40">SUM(E106,J106)</f>
        <v>1602791</v>
      </c>
    </row>
    <row r="107" spans="1:20" s="37" customFormat="1" ht="57.75" customHeight="1" x14ac:dyDescent="0.3">
      <c r="A107" s="375" t="s">
        <v>229</v>
      </c>
      <c r="B107" s="394"/>
      <c r="C107" s="394"/>
      <c r="D107" s="377" t="s">
        <v>228</v>
      </c>
      <c r="E107" s="489">
        <f>SUM(E108:E110)</f>
        <v>1602791</v>
      </c>
      <c r="F107" s="489">
        <f t="shared" ref="F107:R107" si="41">SUM(F108:F110)</f>
        <v>1602791</v>
      </c>
      <c r="G107" s="489">
        <f t="shared" si="41"/>
        <v>1279230</v>
      </c>
      <c r="H107" s="489">
        <f t="shared" si="41"/>
        <v>24430</v>
      </c>
      <c r="I107" s="489">
        <f t="shared" si="41"/>
        <v>0</v>
      </c>
      <c r="J107" s="489">
        <f t="shared" si="41"/>
        <v>0</v>
      </c>
      <c r="K107" s="489">
        <f t="shared" si="41"/>
        <v>0</v>
      </c>
      <c r="L107" s="489">
        <f t="shared" si="41"/>
        <v>0</v>
      </c>
      <c r="M107" s="489">
        <f t="shared" si="41"/>
        <v>0</v>
      </c>
      <c r="N107" s="489">
        <f t="shared" si="41"/>
        <v>0</v>
      </c>
      <c r="O107" s="489">
        <f t="shared" si="41"/>
        <v>0</v>
      </c>
      <c r="P107" s="489">
        <f t="shared" si="41"/>
        <v>0</v>
      </c>
      <c r="Q107" s="489">
        <f t="shared" si="41"/>
        <v>0</v>
      </c>
      <c r="R107" s="489">
        <f t="shared" si="41"/>
        <v>1602791</v>
      </c>
      <c r="T107" s="14">
        <f t="shared" si="40"/>
        <v>1602791</v>
      </c>
    </row>
    <row r="108" spans="1:20" s="37" customFormat="1" ht="57" customHeight="1" x14ac:dyDescent="0.3">
      <c r="A108" s="373" t="s">
        <v>230</v>
      </c>
      <c r="B108" s="373" t="s">
        <v>56</v>
      </c>
      <c r="C108" s="64" t="s">
        <v>13</v>
      </c>
      <c r="D108" s="470" t="s">
        <v>178</v>
      </c>
      <c r="E108" s="480">
        <f>SUM(F108,I108)</f>
        <v>1602791</v>
      </c>
      <c r="F108" s="477">
        <v>1602791</v>
      </c>
      <c r="G108" s="477">
        <v>1279230</v>
      </c>
      <c r="H108" s="477">
        <v>24430</v>
      </c>
      <c r="I108" s="477"/>
      <c r="J108" s="474">
        <f>SUM(L108,O108)</f>
        <v>0</v>
      </c>
      <c r="K108" s="477"/>
      <c r="L108" s="477"/>
      <c r="M108" s="477"/>
      <c r="N108" s="477"/>
      <c r="O108" s="477"/>
      <c r="P108" s="477"/>
      <c r="Q108" s="477"/>
      <c r="R108" s="480">
        <f t="shared" si="39"/>
        <v>1602791</v>
      </c>
    </row>
    <row r="109" spans="1:20" s="24" customFormat="1" ht="34.5" hidden="1" customHeight="1" x14ac:dyDescent="0.3">
      <c r="A109" s="81" t="s">
        <v>231</v>
      </c>
      <c r="B109" s="81" t="s">
        <v>133</v>
      </c>
      <c r="C109" s="91" t="s">
        <v>122</v>
      </c>
      <c r="D109" s="69" t="s">
        <v>132</v>
      </c>
      <c r="E109" s="484">
        <f t="shared" ref="E109:E110" si="42">SUM(F109,I109)</f>
        <v>0</v>
      </c>
      <c r="F109" s="485"/>
      <c r="G109" s="485"/>
      <c r="H109" s="485"/>
      <c r="I109" s="485"/>
      <c r="J109" s="481">
        <f>SUM(L109,O109)</f>
        <v>0</v>
      </c>
      <c r="K109" s="485"/>
      <c r="L109" s="485"/>
      <c r="M109" s="485"/>
      <c r="N109" s="485"/>
      <c r="O109" s="485"/>
      <c r="P109" s="485"/>
      <c r="Q109" s="485"/>
      <c r="R109" s="484">
        <f t="shared" si="39"/>
        <v>0</v>
      </c>
    </row>
    <row r="110" spans="1:20" s="24" customFormat="1" ht="3" hidden="1" customHeight="1" x14ac:dyDescent="0.3">
      <c r="A110" s="81" t="s">
        <v>298</v>
      </c>
      <c r="B110" s="81" t="s">
        <v>299</v>
      </c>
      <c r="C110" s="91" t="s">
        <v>122</v>
      </c>
      <c r="D110" s="69" t="s">
        <v>300</v>
      </c>
      <c r="E110" s="484">
        <f t="shared" si="42"/>
        <v>0</v>
      </c>
      <c r="F110" s="485"/>
      <c r="G110" s="485"/>
      <c r="H110" s="485"/>
      <c r="I110" s="485"/>
      <c r="J110" s="481">
        <f>SUM(L110,O110)</f>
        <v>0</v>
      </c>
      <c r="K110" s="485"/>
      <c r="L110" s="485"/>
      <c r="M110" s="485"/>
      <c r="N110" s="485"/>
      <c r="O110" s="485"/>
      <c r="P110" s="485"/>
      <c r="Q110" s="485"/>
      <c r="R110" s="484">
        <f t="shared" si="39"/>
        <v>0</v>
      </c>
    </row>
    <row r="111" spans="1:20" s="37" customFormat="1" ht="57" customHeight="1" x14ac:dyDescent="0.3">
      <c r="A111" s="375" t="s">
        <v>232</v>
      </c>
      <c r="B111" s="394"/>
      <c r="C111" s="394"/>
      <c r="D111" s="377" t="s">
        <v>233</v>
      </c>
      <c r="E111" s="489">
        <f>SUM(E112)</f>
        <v>1502542</v>
      </c>
      <c r="F111" s="489">
        <f t="shared" ref="F111:Q112" si="43">SUM(F112)</f>
        <v>1502542</v>
      </c>
      <c r="G111" s="489">
        <f t="shared" si="43"/>
        <v>1204651</v>
      </c>
      <c r="H111" s="489">
        <f t="shared" si="43"/>
        <v>24468</v>
      </c>
      <c r="I111" s="489">
        <f t="shared" si="43"/>
        <v>0</v>
      </c>
      <c r="J111" s="489">
        <f t="shared" si="43"/>
        <v>0</v>
      </c>
      <c r="K111" s="489">
        <f t="shared" si="43"/>
        <v>0</v>
      </c>
      <c r="L111" s="489">
        <f t="shared" si="43"/>
        <v>0</v>
      </c>
      <c r="M111" s="489">
        <f t="shared" si="43"/>
        <v>0</v>
      </c>
      <c r="N111" s="489">
        <f t="shared" si="43"/>
        <v>0</v>
      </c>
      <c r="O111" s="489">
        <f t="shared" si="43"/>
        <v>0</v>
      </c>
      <c r="P111" s="489">
        <f t="shared" si="43"/>
        <v>0</v>
      </c>
      <c r="Q111" s="489">
        <f t="shared" si="43"/>
        <v>0</v>
      </c>
      <c r="R111" s="489">
        <f t="shared" si="39"/>
        <v>1502542</v>
      </c>
      <c r="T111" s="14">
        <f t="shared" ref="T111:T112" si="44">SUM(E111,J111)</f>
        <v>1502542</v>
      </c>
    </row>
    <row r="112" spans="1:20" s="37" customFormat="1" ht="58.5" customHeight="1" x14ac:dyDescent="0.3">
      <c r="A112" s="375" t="s">
        <v>234</v>
      </c>
      <c r="B112" s="394"/>
      <c r="C112" s="394"/>
      <c r="D112" s="377" t="s">
        <v>233</v>
      </c>
      <c r="E112" s="489">
        <f>SUM(E113)</f>
        <v>1502542</v>
      </c>
      <c r="F112" s="489">
        <f t="shared" si="43"/>
        <v>1502542</v>
      </c>
      <c r="G112" s="489">
        <f t="shared" si="43"/>
        <v>1204651</v>
      </c>
      <c r="H112" s="489">
        <f t="shared" si="43"/>
        <v>24468</v>
      </c>
      <c r="I112" s="489">
        <f t="shared" si="43"/>
        <v>0</v>
      </c>
      <c r="J112" s="489">
        <f t="shared" si="43"/>
        <v>0</v>
      </c>
      <c r="K112" s="489">
        <f t="shared" si="43"/>
        <v>0</v>
      </c>
      <c r="L112" s="489">
        <f t="shared" si="43"/>
        <v>0</v>
      </c>
      <c r="M112" s="489">
        <f t="shared" si="43"/>
        <v>0</v>
      </c>
      <c r="N112" s="489">
        <f t="shared" si="43"/>
        <v>0</v>
      </c>
      <c r="O112" s="489">
        <f t="shared" si="43"/>
        <v>0</v>
      </c>
      <c r="P112" s="489">
        <f t="shared" si="43"/>
        <v>0</v>
      </c>
      <c r="Q112" s="489">
        <f t="shared" si="43"/>
        <v>0</v>
      </c>
      <c r="R112" s="489">
        <f t="shared" si="39"/>
        <v>1502542</v>
      </c>
      <c r="T112" s="14">
        <f t="shared" si="44"/>
        <v>1502542</v>
      </c>
    </row>
    <row r="113" spans="1:222" s="37" customFormat="1" ht="60.75" customHeight="1" x14ac:dyDescent="0.3">
      <c r="A113" s="373" t="s">
        <v>235</v>
      </c>
      <c r="B113" s="373" t="s">
        <v>56</v>
      </c>
      <c r="C113" s="373" t="s">
        <v>13</v>
      </c>
      <c r="D113" s="470" t="s">
        <v>178</v>
      </c>
      <c r="E113" s="480">
        <f>SUM(F113,I113)</f>
        <v>1502542</v>
      </c>
      <c r="F113" s="477">
        <v>1502542</v>
      </c>
      <c r="G113" s="477">
        <v>1204651</v>
      </c>
      <c r="H113" s="477">
        <v>24468</v>
      </c>
      <c r="I113" s="477"/>
      <c r="J113" s="474">
        <f>SUM(L113,O113)</f>
        <v>0</v>
      </c>
      <c r="K113" s="477"/>
      <c r="L113" s="477"/>
      <c r="M113" s="477"/>
      <c r="N113" s="477"/>
      <c r="O113" s="477"/>
      <c r="P113" s="477"/>
      <c r="Q113" s="477"/>
      <c r="R113" s="480">
        <f t="shared" si="39"/>
        <v>1502542</v>
      </c>
    </row>
    <row r="114" spans="1:222" s="37" customFormat="1" ht="45.75" customHeight="1" x14ac:dyDescent="0.3">
      <c r="A114" s="375" t="s">
        <v>90</v>
      </c>
      <c r="B114" s="375"/>
      <c r="C114" s="375"/>
      <c r="D114" s="405" t="s">
        <v>55</v>
      </c>
      <c r="E114" s="489">
        <f>SUM(E115)</f>
        <v>204850707</v>
      </c>
      <c r="F114" s="489">
        <f t="shared" ref="F114:R114" si="45">SUM(F115)</f>
        <v>173347390</v>
      </c>
      <c r="G114" s="489">
        <f t="shared" si="45"/>
        <v>4702446</v>
      </c>
      <c r="H114" s="489">
        <f t="shared" si="45"/>
        <v>53916</v>
      </c>
      <c r="I114" s="489">
        <f t="shared" si="45"/>
        <v>0</v>
      </c>
      <c r="J114" s="489">
        <f t="shared" si="45"/>
        <v>0</v>
      </c>
      <c r="K114" s="489">
        <f t="shared" si="45"/>
        <v>0</v>
      </c>
      <c r="L114" s="489">
        <f t="shared" si="45"/>
        <v>0</v>
      </c>
      <c r="M114" s="489">
        <f t="shared" si="45"/>
        <v>0</v>
      </c>
      <c r="N114" s="489">
        <f t="shared" si="45"/>
        <v>0</v>
      </c>
      <c r="O114" s="489">
        <f t="shared" si="45"/>
        <v>0</v>
      </c>
      <c r="P114" s="489">
        <f t="shared" si="45"/>
        <v>0</v>
      </c>
      <c r="Q114" s="489">
        <f t="shared" si="45"/>
        <v>0</v>
      </c>
      <c r="R114" s="489">
        <f t="shared" si="45"/>
        <v>204850707</v>
      </c>
      <c r="U114" s="14">
        <v>0</v>
      </c>
    </row>
    <row r="115" spans="1:222" s="37" customFormat="1" ht="41.25" customHeight="1" x14ac:dyDescent="0.3">
      <c r="A115" s="375" t="s">
        <v>91</v>
      </c>
      <c r="B115" s="375"/>
      <c r="C115" s="375"/>
      <c r="D115" s="405" t="s">
        <v>55</v>
      </c>
      <c r="E115" s="489">
        <f>SUM(E116:E120)</f>
        <v>204850707</v>
      </c>
      <c r="F115" s="489">
        <f t="shared" ref="F115:R115" si="46">SUM(F116:F120)</f>
        <v>173347390</v>
      </c>
      <c r="G115" s="489">
        <f t="shared" si="46"/>
        <v>4702446</v>
      </c>
      <c r="H115" s="489">
        <f t="shared" si="46"/>
        <v>53916</v>
      </c>
      <c r="I115" s="489">
        <f t="shared" si="46"/>
        <v>0</v>
      </c>
      <c r="J115" s="489">
        <f t="shared" si="46"/>
        <v>0</v>
      </c>
      <c r="K115" s="489">
        <f t="shared" si="46"/>
        <v>0</v>
      </c>
      <c r="L115" s="489">
        <f t="shared" si="46"/>
        <v>0</v>
      </c>
      <c r="M115" s="489">
        <f t="shared" si="46"/>
        <v>0</v>
      </c>
      <c r="N115" s="489">
        <f t="shared" si="46"/>
        <v>0</v>
      </c>
      <c r="O115" s="489">
        <f t="shared" si="46"/>
        <v>0</v>
      </c>
      <c r="P115" s="489">
        <f t="shared" si="46"/>
        <v>0</v>
      </c>
      <c r="Q115" s="489">
        <f t="shared" si="46"/>
        <v>0</v>
      </c>
      <c r="R115" s="489">
        <f t="shared" si="46"/>
        <v>204850707</v>
      </c>
      <c r="T115" s="14">
        <f t="shared" ref="T115" si="47">SUM(E115,J115)</f>
        <v>204850707</v>
      </c>
      <c r="U115" s="14">
        <v>0</v>
      </c>
    </row>
    <row r="116" spans="1:222" s="37" customFormat="1" ht="57.75" customHeight="1" x14ac:dyDescent="0.3">
      <c r="A116" s="64" t="s">
        <v>89</v>
      </c>
      <c r="B116" s="64" t="s">
        <v>56</v>
      </c>
      <c r="C116" s="64" t="s">
        <v>13</v>
      </c>
      <c r="D116" s="143" t="s">
        <v>248</v>
      </c>
      <c r="E116" s="477">
        <f>SUM(F116,I116)</f>
        <v>5851790</v>
      </c>
      <c r="F116" s="516">
        <v>5851790</v>
      </c>
      <c r="G116" s="501">
        <v>4702446</v>
      </c>
      <c r="H116" s="501">
        <v>53916</v>
      </c>
      <c r="I116" s="501"/>
      <c r="J116" s="480">
        <f t="shared" ref="J116:J119" si="48">SUM(L116,O116)</f>
        <v>0</v>
      </c>
      <c r="K116" s="499"/>
      <c r="L116" s="501"/>
      <c r="M116" s="501"/>
      <c r="N116" s="501"/>
      <c r="O116" s="501"/>
      <c r="P116" s="501"/>
      <c r="Q116" s="501"/>
      <c r="R116" s="480">
        <f>SUM(E116,J116)</f>
        <v>5851790</v>
      </c>
    </row>
    <row r="117" spans="1:222" s="384" customFormat="1" ht="26.25" hidden="1" customHeight="1" x14ac:dyDescent="0.3">
      <c r="A117" s="471" t="s">
        <v>92</v>
      </c>
      <c r="B117" s="471" t="s">
        <v>93</v>
      </c>
      <c r="C117" s="471" t="s">
        <v>24</v>
      </c>
      <c r="D117" s="385" t="s">
        <v>94</v>
      </c>
      <c r="E117" s="477"/>
      <c r="F117" s="479"/>
      <c r="G117" s="477"/>
      <c r="H117" s="477"/>
      <c r="I117" s="477"/>
      <c r="J117" s="480">
        <f t="shared" si="48"/>
        <v>0</v>
      </c>
      <c r="K117" s="496"/>
      <c r="L117" s="477"/>
      <c r="M117" s="477"/>
      <c r="N117" s="477"/>
      <c r="O117" s="477"/>
      <c r="P117" s="477"/>
      <c r="Q117" s="477"/>
      <c r="R117" s="496">
        <f t="shared" ref="R117:R119" si="49">SUM(E117,J117)</f>
        <v>0</v>
      </c>
      <c r="S117" s="383"/>
      <c r="T117" s="383"/>
      <c r="U117" s="383"/>
      <c r="V117" s="383"/>
      <c r="W117" s="383"/>
      <c r="X117" s="383"/>
      <c r="Y117" s="383"/>
      <c r="Z117" s="383"/>
      <c r="AA117" s="383"/>
      <c r="AB117" s="383"/>
      <c r="AC117" s="383"/>
      <c r="AD117" s="383"/>
      <c r="AE117" s="383"/>
      <c r="AF117" s="383"/>
      <c r="AG117" s="383"/>
      <c r="AH117" s="383"/>
      <c r="AI117" s="383"/>
      <c r="AJ117" s="383"/>
      <c r="AK117" s="383"/>
      <c r="AL117" s="383"/>
      <c r="AM117" s="383"/>
      <c r="AN117" s="383"/>
      <c r="AO117" s="383"/>
      <c r="AP117" s="383"/>
      <c r="AQ117" s="383"/>
      <c r="AR117" s="383"/>
      <c r="AS117" s="383"/>
      <c r="AT117" s="383"/>
      <c r="AU117" s="383"/>
      <c r="AV117" s="383"/>
      <c r="AW117" s="383"/>
      <c r="AX117" s="383"/>
      <c r="AY117" s="383"/>
      <c r="AZ117" s="383"/>
      <c r="BA117" s="383"/>
      <c r="BB117" s="383"/>
      <c r="BC117" s="383"/>
      <c r="BD117" s="383"/>
      <c r="BE117" s="383"/>
      <c r="BF117" s="383"/>
      <c r="BG117" s="383"/>
      <c r="BH117" s="383"/>
      <c r="BI117" s="383"/>
      <c r="BJ117" s="383"/>
      <c r="BK117" s="383"/>
      <c r="BL117" s="383"/>
      <c r="BM117" s="383"/>
      <c r="BN117" s="383"/>
      <c r="BO117" s="383"/>
      <c r="BP117" s="383"/>
      <c r="BQ117" s="383"/>
      <c r="BR117" s="383"/>
      <c r="BS117" s="383"/>
      <c r="BT117" s="383"/>
      <c r="BU117" s="383"/>
      <c r="BV117" s="383"/>
      <c r="BW117" s="383"/>
      <c r="BX117" s="383"/>
      <c r="BY117" s="383"/>
      <c r="BZ117" s="383"/>
      <c r="CA117" s="383"/>
      <c r="CB117" s="383"/>
      <c r="CC117" s="383"/>
      <c r="CD117" s="383"/>
      <c r="CE117" s="383"/>
      <c r="CF117" s="383"/>
      <c r="CG117" s="383"/>
      <c r="CH117" s="383"/>
      <c r="CI117" s="383"/>
      <c r="CJ117" s="383"/>
      <c r="CK117" s="383"/>
      <c r="CL117" s="383"/>
      <c r="CM117" s="383"/>
      <c r="CN117" s="383"/>
      <c r="CO117" s="383"/>
      <c r="CP117" s="383"/>
      <c r="CQ117" s="383"/>
      <c r="CR117" s="383"/>
      <c r="CS117" s="383"/>
      <c r="CT117" s="383"/>
      <c r="CU117" s="383"/>
      <c r="CV117" s="383"/>
      <c r="CW117" s="383"/>
      <c r="CX117" s="383"/>
      <c r="CY117" s="383"/>
      <c r="CZ117" s="383"/>
      <c r="DA117" s="383"/>
      <c r="DB117" s="383"/>
      <c r="DC117" s="383"/>
      <c r="DD117" s="383"/>
      <c r="DE117" s="383"/>
      <c r="DF117" s="383"/>
      <c r="DG117" s="383"/>
      <c r="DH117" s="383"/>
      <c r="DI117" s="383"/>
      <c r="DJ117" s="383"/>
      <c r="DK117" s="383"/>
      <c r="DL117" s="383"/>
      <c r="DM117" s="383"/>
      <c r="DN117" s="383"/>
      <c r="DO117" s="383"/>
      <c r="DP117" s="383"/>
      <c r="DQ117" s="383"/>
      <c r="DR117" s="383"/>
      <c r="DS117" s="383"/>
      <c r="DT117" s="383"/>
      <c r="DU117" s="383"/>
      <c r="DV117" s="383"/>
      <c r="DW117" s="383"/>
      <c r="DX117" s="383"/>
      <c r="DY117" s="383"/>
      <c r="DZ117" s="383"/>
      <c r="EA117" s="383"/>
      <c r="EB117" s="383"/>
      <c r="EC117" s="383"/>
      <c r="ED117" s="383"/>
      <c r="EE117" s="383"/>
      <c r="EF117" s="383"/>
      <c r="EG117" s="383"/>
      <c r="EH117" s="383"/>
      <c r="EI117" s="383"/>
      <c r="EJ117" s="383"/>
      <c r="EK117" s="383"/>
      <c r="EL117" s="383"/>
      <c r="EM117" s="383"/>
      <c r="EN117" s="383"/>
      <c r="EO117" s="383"/>
      <c r="EP117" s="383"/>
      <c r="EQ117" s="383"/>
      <c r="ER117" s="383"/>
      <c r="ES117" s="383"/>
      <c r="ET117" s="383"/>
      <c r="EU117" s="383"/>
      <c r="EV117" s="383"/>
      <c r="EW117" s="383"/>
      <c r="EX117" s="383"/>
      <c r="EY117" s="383"/>
      <c r="EZ117" s="383"/>
      <c r="FA117" s="383"/>
      <c r="FB117" s="383"/>
      <c r="FC117" s="383"/>
      <c r="FD117" s="383"/>
      <c r="FE117" s="383"/>
      <c r="FF117" s="383"/>
      <c r="FG117" s="383"/>
      <c r="FH117" s="383"/>
      <c r="FI117" s="383"/>
      <c r="FJ117" s="383"/>
      <c r="FK117" s="383"/>
      <c r="FL117" s="383"/>
      <c r="FM117" s="383"/>
      <c r="FN117" s="383"/>
      <c r="FO117" s="383"/>
      <c r="FP117" s="383"/>
      <c r="FQ117" s="383"/>
      <c r="FR117" s="383"/>
      <c r="FS117" s="383"/>
      <c r="FT117" s="383"/>
      <c r="FU117" s="383"/>
      <c r="FV117" s="383"/>
      <c r="FW117" s="383"/>
      <c r="FX117" s="383"/>
      <c r="FY117" s="383"/>
      <c r="FZ117" s="383"/>
      <c r="GA117" s="383"/>
      <c r="GB117" s="383"/>
      <c r="GC117" s="383"/>
      <c r="GD117" s="383"/>
      <c r="GE117" s="383"/>
      <c r="GF117" s="383"/>
      <c r="GG117" s="383"/>
      <c r="GH117" s="383"/>
      <c r="GI117" s="383"/>
      <c r="GJ117" s="383"/>
      <c r="GK117" s="383"/>
      <c r="GL117" s="383"/>
      <c r="GM117" s="383"/>
      <c r="GN117" s="383"/>
      <c r="GO117" s="383"/>
      <c r="GP117" s="383"/>
      <c r="GQ117" s="383"/>
      <c r="GR117" s="383"/>
      <c r="GS117" s="383"/>
      <c r="GT117" s="383"/>
      <c r="GU117" s="383"/>
      <c r="GV117" s="383"/>
      <c r="GW117" s="383"/>
      <c r="GX117" s="383"/>
      <c r="GY117" s="383"/>
      <c r="GZ117" s="383"/>
      <c r="HA117" s="383"/>
      <c r="HB117" s="383"/>
      <c r="HC117" s="383"/>
      <c r="HD117" s="383"/>
      <c r="HE117" s="383"/>
      <c r="HF117" s="383"/>
      <c r="HG117" s="383"/>
      <c r="HH117" s="383"/>
      <c r="HI117" s="383"/>
      <c r="HJ117" s="383"/>
      <c r="HK117" s="383"/>
      <c r="HL117" s="383"/>
      <c r="HM117" s="383"/>
      <c r="HN117" s="383"/>
    </row>
    <row r="118" spans="1:222" s="384" customFormat="1" ht="22.5" hidden="1" customHeight="1" x14ac:dyDescent="0.3">
      <c r="A118" s="373" t="s">
        <v>138</v>
      </c>
      <c r="B118" s="373" t="s">
        <v>134</v>
      </c>
      <c r="C118" s="373" t="s">
        <v>135</v>
      </c>
      <c r="D118" s="143" t="s">
        <v>136</v>
      </c>
      <c r="E118" s="477">
        <f>SUM(F118,I118)</f>
        <v>0</v>
      </c>
      <c r="F118" s="479"/>
      <c r="G118" s="477"/>
      <c r="H118" s="477"/>
      <c r="I118" s="477"/>
      <c r="J118" s="480">
        <f t="shared" si="48"/>
        <v>0</v>
      </c>
      <c r="K118" s="496"/>
      <c r="L118" s="477"/>
      <c r="M118" s="477"/>
      <c r="N118" s="477"/>
      <c r="O118" s="477"/>
      <c r="P118" s="477"/>
      <c r="Q118" s="477"/>
      <c r="R118" s="496">
        <f t="shared" si="49"/>
        <v>0</v>
      </c>
      <c r="S118" s="383"/>
      <c r="T118" s="383"/>
      <c r="U118" s="383"/>
      <c r="V118" s="383"/>
      <c r="W118" s="383"/>
      <c r="X118" s="383"/>
      <c r="Y118" s="383"/>
      <c r="Z118" s="383"/>
      <c r="AA118" s="383"/>
      <c r="AB118" s="383"/>
      <c r="AC118" s="383"/>
      <c r="AD118" s="383"/>
      <c r="AE118" s="383"/>
      <c r="AF118" s="383"/>
      <c r="AG118" s="383"/>
      <c r="AH118" s="383"/>
      <c r="AI118" s="383"/>
      <c r="AJ118" s="383"/>
      <c r="AK118" s="383"/>
      <c r="AL118" s="383"/>
      <c r="AM118" s="383"/>
      <c r="AN118" s="383"/>
      <c r="AO118" s="383"/>
      <c r="AP118" s="383"/>
      <c r="AQ118" s="383"/>
      <c r="AR118" s="383"/>
      <c r="AS118" s="383"/>
      <c r="AT118" s="383"/>
      <c r="AU118" s="383"/>
      <c r="AV118" s="383"/>
      <c r="AW118" s="383"/>
      <c r="AX118" s="383"/>
      <c r="AY118" s="383"/>
      <c r="AZ118" s="383"/>
      <c r="BA118" s="383"/>
      <c r="BB118" s="383"/>
      <c r="BC118" s="383"/>
      <c r="BD118" s="383"/>
      <c r="BE118" s="383"/>
      <c r="BF118" s="383"/>
      <c r="BG118" s="383"/>
      <c r="BH118" s="383"/>
      <c r="BI118" s="383"/>
      <c r="BJ118" s="383"/>
      <c r="BK118" s="383"/>
      <c r="BL118" s="383"/>
      <c r="BM118" s="383"/>
      <c r="BN118" s="383"/>
      <c r="BO118" s="383"/>
      <c r="BP118" s="383"/>
      <c r="BQ118" s="383"/>
      <c r="BR118" s="383"/>
      <c r="BS118" s="383"/>
      <c r="BT118" s="383"/>
      <c r="BU118" s="383"/>
      <c r="BV118" s="383"/>
      <c r="BW118" s="383"/>
      <c r="BX118" s="383"/>
      <c r="BY118" s="383"/>
      <c r="BZ118" s="383"/>
      <c r="CA118" s="383"/>
      <c r="CB118" s="383"/>
      <c r="CC118" s="383"/>
      <c r="CD118" s="383"/>
      <c r="CE118" s="383"/>
      <c r="CF118" s="383"/>
      <c r="CG118" s="383"/>
      <c r="CH118" s="383"/>
      <c r="CI118" s="383"/>
      <c r="CJ118" s="383"/>
      <c r="CK118" s="383"/>
      <c r="CL118" s="383"/>
      <c r="CM118" s="383"/>
      <c r="CN118" s="383"/>
      <c r="CO118" s="383"/>
      <c r="CP118" s="383"/>
      <c r="CQ118" s="383"/>
      <c r="CR118" s="383"/>
      <c r="CS118" s="383"/>
      <c r="CT118" s="383"/>
      <c r="CU118" s="383"/>
      <c r="CV118" s="383"/>
      <c r="CW118" s="383"/>
      <c r="CX118" s="383"/>
      <c r="CY118" s="383"/>
      <c r="CZ118" s="383"/>
      <c r="DA118" s="383"/>
      <c r="DB118" s="383"/>
      <c r="DC118" s="383"/>
      <c r="DD118" s="383"/>
      <c r="DE118" s="383"/>
      <c r="DF118" s="383"/>
      <c r="DG118" s="383"/>
      <c r="DH118" s="383"/>
      <c r="DI118" s="383"/>
      <c r="DJ118" s="383"/>
      <c r="DK118" s="383"/>
      <c r="DL118" s="383"/>
      <c r="DM118" s="383"/>
      <c r="DN118" s="383"/>
      <c r="DO118" s="383"/>
      <c r="DP118" s="383"/>
      <c r="DQ118" s="383"/>
      <c r="DR118" s="383"/>
      <c r="DS118" s="383"/>
      <c r="DT118" s="383"/>
      <c r="DU118" s="383"/>
      <c r="DV118" s="383"/>
      <c r="DW118" s="383"/>
      <c r="DX118" s="383"/>
      <c r="DY118" s="383"/>
      <c r="DZ118" s="383"/>
      <c r="EA118" s="383"/>
      <c r="EB118" s="383"/>
      <c r="EC118" s="383"/>
      <c r="ED118" s="383"/>
      <c r="EE118" s="383"/>
      <c r="EF118" s="383"/>
      <c r="EG118" s="383"/>
      <c r="EH118" s="383"/>
      <c r="EI118" s="383"/>
      <c r="EJ118" s="383"/>
      <c r="EK118" s="383"/>
      <c r="EL118" s="383"/>
      <c r="EM118" s="383"/>
      <c r="EN118" s="383"/>
      <c r="EO118" s="383"/>
      <c r="EP118" s="383"/>
      <c r="EQ118" s="383"/>
      <c r="ER118" s="383"/>
      <c r="ES118" s="383"/>
      <c r="ET118" s="383"/>
      <c r="EU118" s="383"/>
      <c r="EV118" s="383"/>
      <c r="EW118" s="383"/>
      <c r="EX118" s="383"/>
      <c r="EY118" s="383"/>
      <c r="EZ118" s="383"/>
      <c r="FA118" s="383"/>
      <c r="FB118" s="383"/>
      <c r="FC118" s="383"/>
      <c r="FD118" s="383"/>
      <c r="FE118" s="383"/>
      <c r="FF118" s="383"/>
      <c r="FG118" s="383"/>
      <c r="FH118" s="383"/>
      <c r="FI118" s="383"/>
      <c r="FJ118" s="383"/>
      <c r="FK118" s="383"/>
      <c r="FL118" s="383"/>
      <c r="FM118" s="383"/>
      <c r="FN118" s="383"/>
      <c r="FO118" s="383"/>
      <c r="FP118" s="383"/>
      <c r="FQ118" s="383"/>
      <c r="FR118" s="383"/>
      <c r="FS118" s="383"/>
      <c r="FT118" s="383"/>
      <c r="FU118" s="383"/>
      <c r="FV118" s="383"/>
      <c r="FW118" s="383"/>
      <c r="FX118" s="383"/>
      <c r="FY118" s="383"/>
      <c r="FZ118" s="383"/>
      <c r="GA118" s="383"/>
      <c r="GB118" s="383"/>
      <c r="GC118" s="383"/>
      <c r="GD118" s="383"/>
      <c r="GE118" s="383"/>
      <c r="GF118" s="383"/>
      <c r="GG118" s="383"/>
      <c r="GH118" s="383"/>
      <c r="GI118" s="383"/>
      <c r="GJ118" s="383"/>
      <c r="GK118" s="383"/>
      <c r="GL118" s="383"/>
      <c r="GM118" s="383"/>
      <c r="GN118" s="383"/>
      <c r="GO118" s="383"/>
      <c r="GP118" s="383"/>
      <c r="GQ118" s="383"/>
      <c r="GR118" s="383"/>
      <c r="GS118" s="383"/>
      <c r="GT118" s="383"/>
      <c r="GU118" s="383"/>
      <c r="GV118" s="383"/>
      <c r="GW118" s="383"/>
      <c r="GX118" s="383"/>
      <c r="GY118" s="383"/>
      <c r="GZ118" s="383"/>
      <c r="HA118" s="383"/>
      <c r="HB118" s="383"/>
      <c r="HC118" s="383"/>
      <c r="HD118" s="383"/>
      <c r="HE118" s="383"/>
      <c r="HF118" s="383"/>
      <c r="HG118" s="383"/>
      <c r="HH118" s="383"/>
      <c r="HI118" s="383"/>
      <c r="HJ118" s="383"/>
      <c r="HK118" s="383"/>
      <c r="HL118" s="383"/>
      <c r="HM118" s="383"/>
      <c r="HN118" s="383"/>
    </row>
    <row r="119" spans="1:222" s="37" customFormat="1" ht="30.75" customHeight="1" x14ac:dyDescent="0.3">
      <c r="A119" s="471" t="s">
        <v>236</v>
      </c>
      <c r="B119" s="373" t="s">
        <v>237</v>
      </c>
      <c r="C119" s="373" t="s">
        <v>24</v>
      </c>
      <c r="D119" s="143" t="s">
        <v>238</v>
      </c>
      <c r="E119" s="479">
        <v>31503317</v>
      </c>
      <c r="F119" s="479"/>
      <c r="G119" s="477"/>
      <c r="H119" s="477"/>
      <c r="I119" s="477"/>
      <c r="J119" s="480">
        <f t="shared" si="48"/>
        <v>0</v>
      </c>
      <c r="K119" s="496"/>
      <c r="L119" s="477"/>
      <c r="M119" s="477"/>
      <c r="N119" s="477"/>
      <c r="O119" s="477"/>
      <c r="P119" s="477"/>
      <c r="Q119" s="477"/>
      <c r="R119" s="480">
        <f t="shared" si="49"/>
        <v>31503317</v>
      </c>
    </row>
    <row r="120" spans="1:222" s="37" customFormat="1" ht="30" customHeight="1" x14ac:dyDescent="0.3">
      <c r="A120" s="373" t="s">
        <v>95</v>
      </c>
      <c r="B120" s="373" t="s">
        <v>51</v>
      </c>
      <c r="C120" s="373" t="s">
        <v>23</v>
      </c>
      <c r="D120" s="385" t="s">
        <v>36</v>
      </c>
      <c r="E120" s="477">
        <f>SUM(F120,I120)</f>
        <v>167495600</v>
      </c>
      <c r="F120" s="477">
        <v>167495600</v>
      </c>
      <c r="G120" s="492"/>
      <c r="H120" s="492"/>
      <c r="I120" s="492"/>
      <c r="J120" s="480">
        <f>SUM(L120,O120)</f>
        <v>0</v>
      </c>
      <c r="K120" s="496"/>
      <c r="L120" s="492"/>
      <c r="M120" s="492"/>
      <c r="N120" s="492"/>
      <c r="O120" s="492"/>
      <c r="P120" s="492"/>
      <c r="Q120" s="492"/>
      <c r="R120" s="496">
        <f>SUM(E120,J120)</f>
        <v>167495600</v>
      </c>
    </row>
    <row r="121" spans="1:222" s="411" customFormat="1" ht="25.5" customHeight="1" x14ac:dyDescent="0.25">
      <c r="A121" s="408" t="s">
        <v>193</v>
      </c>
      <c r="B121" s="408" t="s">
        <v>193</v>
      </c>
      <c r="C121" s="408" t="s">
        <v>193</v>
      </c>
      <c r="D121" s="409" t="s">
        <v>301</v>
      </c>
      <c r="E121" s="517">
        <f t="shared" ref="E121:T121" si="50">SUM(E14,E30,E51,E76,E89,E107,E112,E115)</f>
        <v>863521400</v>
      </c>
      <c r="F121" s="517">
        <f t="shared" si="50"/>
        <v>763823971</v>
      </c>
      <c r="G121" s="517">
        <f t="shared" si="50"/>
        <v>421713496</v>
      </c>
      <c r="H121" s="517">
        <f t="shared" si="50"/>
        <v>31787865</v>
      </c>
      <c r="I121" s="517">
        <f t="shared" si="50"/>
        <v>68194112</v>
      </c>
      <c r="J121" s="517">
        <f t="shared" si="50"/>
        <v>5060632</v>
      </c>
      <c r="K121" s="517">
        <f t="shared" si="50"/>
        <v>0</v>
      </c>
      <c r="L121" s="517">
        <f t="shared" si="50"/>
        <v>4717432</v>
      </c>
      <c r="M121" s="517">
        <f t="shared" si="50"/>
        <v>242015</v>
      </c>
      <c r="N121" s="517">
        <f t="shared" si="50"/>
        <v>38284</v>
      </c>
      <c r="O121" s="517">
        <f t="shared" si="50"/>
        <v>343200</v>
      </c>
      <c r="P121" s="517">
        <f t="shared" si="50"/>
        <v>0</v>
      </c>
      <c r="Q121" s="517" t="e">
        <f t="shared" si="50"/>
        <v>#REF!</v>
      </c>
      <c r="R121" s="517">
        <f t="shared" si="50"/>
        <v>868582032</v>
      </c>
      <c r="T121" s="410">
        <f t="shared" si="50"/>
        <v>868582032</v>
      </c>
      <c r="U121" s="412">
        <f>SUM(E121,J121)</f>
        <v>868582032</v>
      </c>
    </row>
    <row r="122" spans="1:222" x14ac:dyDescent="0.2">
      <c r="C122" s="29"/>
      <c r="D122" s="15"/>
      <c r="E122" s="23"/>
      <c r="F122" s="5"/>
      <c r="G122" s="6"/>
      <c r="H122" s="6"/>
      <c r="I122" s="6"/>
      <c r="J122" s="30"/>
      <c r="K122" s="30"/>
      <c r="L122" s="6"/>
      <c r="M122" s="6"/>
      <c r="N122" s="6"/>
      <c r="O122" s="6"/>
      <c r="P122" s="6"/>
      <c r="Q122" s="6"/>
      <c r="R122" s="5"/>
    </row>
    <row r="123" spans="1:222" ht="6.75" customHeight="1" x14ac:dyDescent="0.2">
      <c r="C123" s="29"/>
      <c r="D123" s="15"/>
      <c r="M123" s="6"/>
      <c r="O123" s="6"/>
      <c r="P123" s="6"/>
      <c r="Q123" s="6"/>
      <c r="R123" s="5"/>
    </row>
    <row r="124" spans="1:222" ht="86.25" customHeight="1" x14ac:dyDescent="0.2">
      <c r="C124" s="7"/>
      <c r="D124" s="15"/>
      <c r="Q124" s="6"/>
      <c r="R124" s="5"/>
    </row>
    <row r="125" spans="1:222" x14ac:dyDescent="0.2">
      <c r="C125" s="29"/>
      <c r="D125" s="15"/>
      <c r="O125" s="6"/>
      <c r="P125" s="6"/>
    </row>
    <row r="126" spans="1:222" x14ac:dyDescent="0.2">
      <c r="C126" s="29"/>
      <c r="D126" s="15"/>
    </row>
    <row r="127" spans="1:222" ht="21" hidden="1" customHeight="1" x14ac:dyDescent="0.2">
      <c r="C127" s="29"/>
      <c r="D127" s="15"/>
    </row>
    <row r="128" spans="1:222" s="37" customFormat="1" ht="23.25" hidden="1" customHeight="1" x14ac:dyDescent="0.2">
      <c r="C128" s="38"/>
      <c r="D128" s="39" t="s">
        <v>302</v>
      </c>
      <c r="E128" s="40" t="e">
        <f>SUM(E15:E16,#REF!,E31,E52,E77,E116)</f>
        <v>#REF!</v>
      </c>
      <c r="F128" s="40" t="e">
        <f>SUM(F15:F16,#REF!,F31,F52,F77,F116)</f>
        <v>#REF!</v>
      </c>
      <c r="G128" s="40" t="e">
        <f>SUM(G15:G16,#REF!,G31,G52,G77,G116)</f>
        <v>#REF!</v>
      </c>
      <c r="H128" s="40" t="e">
        <f>SUM(H15:H16,#REF!,H31,H52,H77,H116)</f>
        <v>#REF!</v>
      </c>
      <c r="I128" s="40" t="e">
        <f>SUM(I15:I16,#REF!,I31,I52,I77,I116)</f>
        <v>#REF!</v>
      </c>
      <c r="J128" s="40" t="e">
        <f>SUM(J15:J16,#REF!,J31,J52,J77,J116)</f>
        <v>#REF!</v>
      </c>
      <c r="K128" s="40" t="e">
        <f>SUM(K15:K16,#REF!,K31,K52,K77,K116)</f>
        <v>#REF!</v>
      </c>
      <c r="L128" s="40" t="e">
        <f>SUM(L15:L16,#REF!,L31,L52,L77,L116)</f>
        <v>#REF!</v>
      </c>
      <c r="M128" s="40" t="e">
        <f>SUM(M15:M16,#REF!,M31,M52,M77,M116)</f>
        <v>#REF!</v>
      </c>
      <c r="N128" s="40" t="e">
        <f>SUM(N15:N16,#REF!,N31,N52,N77,N116)</f>
        <v>#REF!</v>
      </c>
      <c r="O128" s="40" t="e">
        <f>SUM(O15:O16,#REF!,O31,O52,O77,O116)</f>
        <v>#REF!</v>
      </c>
      <c r="P128" s="40" t="e">
        <f>SUM(P15:P16,#REF!,P31,P52,P77,P116)</f>
        <v>#REF!</v>
      </c>
      <c r="Q128" s="40" t="e">
        <f>SUM(Q15:Q16,#REF!,Q31,Q52,Q77,Q116)</f>
        <v>#REF!</v>
      </c>
      <c r="R128" s="40" t="e">
        <f>SUM(R15:R16,#REF!,R31,R52,R77,R116)</f>
        <v>#REF!</v>
      </c>
    </row>
    <row r="129" spans="1:222" hidden="1" x14ac:dyDescent="0.2">
      <c r="C129" s="29"/>
      <c r="D129" s="15" t="s">
        <v>303</v>
      </c>
      <c r="E129" s="41" t="e">
        <f>SUM(E32,E34,E39,E41,#REF!,E47,E42,E43,E78)</f>
        <v>#REF!</v>
      </c>
      <c r="F129" s="41"/>
      <c r="G129" s="41"/>
      <c r="H129" s="41"/>
      <c r="I129" s="41"/>
      <c r="J129" s="41"/>
      <c r="K129" s="41"/>
      <c r="L129" s="41"/>
      <c r="M129" s="41"/>
      <c r="N129" s="41"/>
      <c r="O129" s="41"/>
      <c r="P129" s="41"/>
      <c r="Q129" s="41"/>
      <c r="R129" s="41"/>
    </row>
    <row r="130" spans="1:222" hidden="1" x14ac:dyDescent="0.2">
      <c r="C130" s="29"/>
      <c r="D130" s="15" t="s">
        <v>304</v>
      </c>
      <c r="E130" s="42">
        <f>SUM(E81:E84)</f>
        <v>14612170</v>
      </c>
      <c r="F130" s="43"/>
      <c r="G130" s="44"/>
      <c r="H130" s="44"/>
      <c r="I130" s="44"/>
      <c r="J130" s="45"/>
      <c r="K130" s="45"/>
      <c r="L130" s="44"/>
      <c r="M130" s="44"/>
      <c r="N130" s="44"/>
      <c r="O130" s="44"/>
      <c r="P130" s="44"/>
      <c r="Q130" s="44"/>
      <c r="R130" s="43"/>
    </row>
    <row r="131" spans="1:222" hidden="1" x14ac:dyDescent="0.2">
      <c r="C131" s="29"/>
      <c r="D131" s="15" t="s">
        <v>305</v>
      </c>
      <c r="E131" s="41"/>
      <c r="F131" s="41"/>
      <c r="G131" s="41"/>
      <c r="H131" s="41"/>
      <c r="I131" s="41"/>
      <c r="J131" s="41"/>
      <c r="K131" s="41"/>
      <c r="L131" s="41"/>
      <c r="M131" s="41"/>
      <c r="N131" s="41"/>
      <c r="O131" s="41"/>
      <c r="P131" s="41"/>
      <c r="Q131" s="41"/>
      <c r="R131" s="41"/>
    </row>
    <row r="132" spans="1:222" ht="12.75" hidden="1" customHeight="1" x14ac:dyDescent="0.2">
      <c r="C132" s="29"/>
      <c r="D132" s="15" t="s">
        <v>306</v>
      </c>
      <c r="E132" s="42"/>
      <c r="F132" s="43"/>
      <c r="G132" s="44"/>
      <c r="H132" s="44"/>
      <c r="I132" s="44"/>
      <c r="J132" s="45"/>
      <c r="K132" s="45"/>
      <c r="L132" s="44"/>
      <c r="M132" s="44"/>
      <c r="N132" s="44"/>
      <c r="O132" s="44"/>
      <c r="P132" s="44"/>
      <c r="Q132" s="44"/>
      <c r="R132" s="43"/>
    </row>
    <row r="133" spans="1:222" hidden="1" x14ac:dyDescent="0.2">
      <c r="C133" s="29"/>
      <c r="D133" s="15"/>
      <c r="E133" s="41"/>
      <c r="F133" s="41"/>
      <c r="G133" s="41"/>
      <c r="H133" s="41"/>
      <c r="I133" s="41"/>
      <c r="J133" s="41"/>
      <c r="K133" s="41"/>
      <c r="L133" s="41"/>
      <c r="M133" s="41"/>
      <c r="N133" s="41"/>
      <c r="O133" s="41"/>
      <c r="P133" s="41"/>
      <c r="Q133" s="41"/>
      <c r="R133" s="41"/>
    </row>
    <row r="134" spans="1:222" hidden="1" x14ac:dyDescent="0.2">
      <c r="C134" s="29"/>
      <c r="D134" s="15"/>
      <c r="E134" s="42"/>
      <c r="F134" s="43"/>
      <c r="G134" s="44"/>
      <c r="H134" s="44"/>
      <c r="I134" s="44"/>
      <c r="J134" s="45"/>
      <c r="K134" s="45"/>
      <c r="L134" s="44"/>
      <c r="M134" s="44"/>
      <c r="N134" s="44"/>
      <c r="O134" s="44"/>
      <c r="P134" s="44"/>
      <c r="Q134" s="44"/>
      <c r="R134" s="43"/>
    </row>
    <row r="135" spans="1:222" ht="15.75" hidden="1" customHeight="1" x14ac:dyDescent="0.2">
      <c r="C135" s="29"/>
      <c r="D135" s="15"/>
      <c r="E135" s="41"/>
      <c r="F135" s="41"/>
      <c r="G135" s="41"/>
      <c r="H135" s="41"/>
      <c r="I135" s="41"/>
      <c r="J135" s="41"/>
      <c r="K135" s="41"/>
      <c r="L135" s="41"/>
      <c r="M135" s="41"/>
      <c r="N135" s="41"/>
      <c r="O135" s="41"/>
      <c r="P135" s="41"/>
      <c r="Q135" s="41"/>
      <c r="R135" s="41"/>
    </row>
    <row r="136" spans="1:222" ht="12.75" hidden="1" customHeight="1" x14ac:dyDescent="0.2">
      <c r="C136" s="29"/>
      <c r="E136" s="42"/>
      <c r="F136" s="43"/>
      <c r="G136" s="44"/>
      <c r="H136" s="44"/>
      <c r="I136" s="44"/>
      <c r="J136" s="45"/>
      <c r="K136" s="45"/>
      <c r="L136" s="44"/>
      <c r="M136" s="44"/>
      <c r="N136" s="44"/>
      <c r="O136" s="44"/>
      <c r="P136" s="44"/>
      <c r="Q136" s="44"/>
      <c r="R136" s="43"/>
    </row>
    <row r="137" spans="1:222" hidden="1" x14ac:dyDescent="0.2">
      <c r="C137" s="29"/>
      <c r="E137" s="41"/>
      <c r="F137" s="45" t="e">
        <f t="shared" ref="F137:R137" si="51">SUM(F128:F135)</f>
        <v>#REF!</v>
      </c>
      <c r="G137" s="45" t="e">
        <f t="shared" si="51"/>
        <v>#REF!</v>
      </c>
      <c r="H137" s="45" t="e">
        <f t="shared" si="51"/>
        <v>#REF!</v>
      </c>
      <c r="I137" s="45" t="e">
        <f t="shared" si="51"/>
        <v>#REF!</v>
      </c>
      <c r="J137" s="45" t="e">
        <f t="shared" si="51"/>
        <v>#REF!</v>
      </c>
      <c r="K137" s="45"/>
      <c r="L137" s="45" t="e">
        <f t="shared" si="51"/>
        <v>#REF!</v>
      </c>
      <c r="M137" s="45" t="e">
        <f t="shared" si="51"/>
        <v>#REF!</v>
      </c>
      <c r="N137" s="45" t="e">
        <f t="shared" si="51"/>
        <v>#REF!</v>
      </c>
      <c r="O137" s="45" t="e">
        <f t="shared" si="51"/>
        <v>#REF!</v>
      </c>
      <c r="P137" s="45" t="e">
        <f t="shared" si="51"/>
        <v>#REF!</v>
      </c>
      <c r="Q137" s="45" t="e">
        <f t="shared" si="51"/>
        <v>#REF!</v>
      </c>
      <c r="R137" s="45" t="e">
        <f t="shared" si="51"/>
        <v>#REF!</v>
      </c>
    </row>
    <row r="138" spans="1:222" x14ac:dyDescent="0.2">
      <c r="C138" s="29"/>
    </row>
    <row r="139" spans="1:222" ht="14.25" customHeight="1" x14ac:dyDescent="0.2">
      <c r="C139" s="29"/>
    </row>
    <row r="140" spans="1:222" x14ac:dyDescent="0.2">
      <c r="C140" s="29"/>
    </row>
    <row r="141" spans="1:222" ht="12.75" customHeight="1" x14ac:dyDescent="0.2">
      <c r="C141" s="29"/>
    </row>
    <row r="142" spans="1:222" s="4" customFormat="1" x14ac:dyDescent="0.2">
      <c r="A142"/>
      <c r="B142"/>
      <c r="C142" s="29"/>
      <c r="E142" s="21"/>
      <c r="F142" s="2"/>
      <c r="G142"/>
      <c r="H142"/>
      <c r="I142"/>
      <c r="J142" s="27"/>
      <c r="K142" s="27"/>
      <c r="L142"/>
      <c r="M142"/>
      <c r="N142"/>
      <c r="O142"/>
      <c r="P142"/>
      <c r="Q142"/>
      <c r="R142" s="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  <c r="AH142"/>
      <c r="AI142"/>
      <c r="AJ142"/>
      <c r="AK142"/>
      <c r="AL142"/>
      <c r="AM142"/>
      <c r="AN142"/>
      <c r="AO142"/>
      <c r="AP142"/>
      <c r="AQ142"/>
      <c r="AR142"/>
      <c r="AS142"/>
      <c r="AT142"/>
      <c r="AU142"/>
      <c r="AV142"/>
      <c r="AW142"/>
      <c r="AX142"/>
      <c r="AY142"/>
      <c r="AZ142"/>
      <c r="BA142"/>
      <c r="BB142"/>
      <c r="BC142"/>
      <c r="BD142"/>
      <c r="BE142"/>
      <c r="BF142"/>
      <c r="BG142"/>
      <c r="BH142"/>
      <c r="BI142"/>
      <c r="BJ142"/>
      <c r="BK142"/>
      <c r="BL142"/>
      <c r="BM142"/>
      <c r="BN142"/>
      <c r="BO142"/>
      <c r="BP142"/>
      <c r="BQ142"/>
      <c r="BR142"/>
      <c r="BS142"/>
      <c r="BT142"/>
      <c r="BU142"/>
      <c r="BV142"/>
      <c r="BW142"/>
      <c r="BX142"/>
      <c r="BY142"/>
      <c r="BZ142"/>
      <c r="CA142"/>
      <c r="CB142"/>
      <c r="CC142"/>
      <c r="CD142"/>
      <c r="CE142"/>
      <c r="CF142"/>
      <c r="CG142"/>
      <c r="CH142"/>
      <c r="CI142"/>
      <c r="CJ142"/>
      <c r="CK142"/>
      <c r="CL142"/>
      <c r="CM142"/>
      <c r="CN142"/>
      <c r="CO142"/>
      <c r="CP142"/>
      <c r="CQ142"/>
      <c r="CR142"/>
      <c r="CS142"/>
      <c r="CT142"/>
      <c r="CU142"/>
      <c r="CV142"/>
      <c r="CW142"/>
      <c r="CX142"/>
      <c r="CY142"/>
      <c r="CZ142"/>
      <c r="DA142"/>
      <c r="DB142"/>
      <c r="DC142"/>
      <c r="DD142"/>
      <c r="DE142"/>
      <c r="DF142"/>
      <c r="DG142"/>
      <c r="DH142"/>
      <c r="DI142"/>
      <c r="DJ142"/>
      <c r="DK142"/>
      <c r="DL142"/>
      <c r="DM142"/>
      <c r="DN142"/>
      <c r="DO142"/>
      <c r="DP142"/>
      <c r="DQ142"/>
      <c r="DR142"/>
      <c r="DS142"/>
      <c r="DT142"/>
      <c r="DU142"/>
      <c r="DV142"/>
      <c r="DW142"/>
      <c r="DX142"/>
      <c r="DY142"/>
      <c r="DZ142"/>
      <c r="EA142"/>
      <c r="EB142"/>
      <c r="EC142"/>
      <c r="ED142"/>
      <c r="EE142"/>
      <c r="EF142"/>
      <c r="EG142"/>
      <c r="EH142"/>
      <c r="EI142"/>
      <c r="EJ142"/>
      <c r="EK142"/>
      <c r="EL142"/>
      <c r="EM142"/>
      <c r="EN142"/>
      <c r="EO142"/>
      <c r="EP142"/>
      <c r="EQ142"/>
      <c r="ER142"/>
      <c r="ES142"/>
      <c r="ET142"/>
      <c r="EU142"/>
      <c r="EV142"/>
      <c r="EW142"/>
      <c r="EX142"/>
      <c r="EY142"/>
      <c r="EZ142"/>
      <c r="FA142"/>
      <c r="FB142"/>
      <c r="FC142"/>
      <c r="FD142"/>
      <c r="FE142"/>
      <c r="FF142"/>
      <c r="FG142"/>
      <c r="FH142"/>
      <c r="FI142"/>
      <c r="FJ142"/>
      <c r="FK142"/>
      <c r="FL142"/>
      <c r="FM142"/>
      <c r="FN142"/>
      <c r="FO142"/>
      <c r="FP142"/>
      <c r="FQ142"/>
      <c r="FR142"/>
      <c r="FS142"/>
      <c r="FT142"/>
      <c r="FU142"/>
      <c r="FV142"/>
      <c r="FW142"/>
      <c r="FX142"/>
      <c r="FY142"/>
      <c r="FZ142"/>
      <c r="GA142"/>
      <c r="GB142"/>
      <c r="GC142"/>
      <c r="GD142"/>
      <c r="GE142"/>
      <c r="GF142"/>
      <c r="GG142"/>
      <c r="GH142"/>
      <c r="GI142"/>
      <c r="GJ142"/>
      <c r="GK142"/>
      <c r="GL142"/>
      <c r="GM142"/>
      <c r="GN142"/>
      <c r="GO142"/>
      <c r="GP142"/>
      <c r="GQ142"/>
      <c r="GR142"/>
      <c r="GS142"/>
      <c r="GT142"/>
      <c r="GU142"/>
      <c r="GV142"/>
      <c r="GW142"/>
      <c r="GX142"/>
      <c r="GY142"/>
      <c r="GZ142"/>
      <c r="HA142"/>
      <c r="HB142"/>
      <c r="HC142"/>
      <c r="HD142"/>
      <c r="HE142"/>
      <c r="HF142"/>
      <c r="HG142"/>
      <c r="HH142"/>
      <c r="HI142"/>
      <c r="HJ142"/>
      <c r="HK142"/>
      <c r="HL142"/>
      <c r="HM142"/>
      <c r="HN142"/>
    </row>
    <row r="143" spans="1:222" s="4" customFormat="1" x14ac:dyDescent="0.2">
      <c r="A143"/>
      <c r="B143"/>
      <c r="C143" s="29"/>
      <c r="E143" s="21"/>
      <c r="F143" s="2"/>
      <c r="G143"/>
      <c r="H143"/>
      <c r="I143"/>
      <c r="J143" s="27"/>
      <c r="K143" s="27"/>
      <c r="L143"/>
      <c r="M143"/>
      <c r="N143"/>
      <c r="O143"/>
      <c r="P143"/>
      <c r="Q143"/>
      <c r="R143" s="2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  <c r="AH143"/>
      <c r="AI143"/>
      <c r="AJ143"/>
      <c r="AK143"/>
      <c r="AL143"/>
      <c r="AM143"/>
      <c r="AN143"/>
      <c r="AO143"/>
      <c r="AP143"/>
      <c r="AQ143"/>
      <c r="AR143"/>
      <c r="AS143"/>
      <c r="AT143"/>
      <c r="AU143"/>
      <c r="AV143"/>
      <c r="AW143"/>
      <c r="AX143"/>
      <c r="AY143"/>
      <c r="AZ143"/>
      <c r="BA143"/>
      <c r="BB143"/>
      <c r="BC143"/>
      <c r="BD143"/>
      <c r="BE143"/>
      <c r="BF143"/>
      <c r="BG143"/>
      <c r="BH143"/>
      <c r="BI143"/>
      <c r="BJ143"/>
      <c r="BK143"/>
      <c r="BL143"/>
      <c r="BM143"/>
      <c r="BN143"/>
      <c r="BO143"/>
      <c r="BP143"/>
      <c r="BQ143"/>
      <c r="BR143"/>
      <c r="BS143"/>
      <c r="BT143"/>
      <c r="BU143"/>
      <c r="BV143"/>
      <c r="BW143"/>
      <c r="BX143"/>
      <c r="BY143"/>
      <c r="BZ143"/>
      <c r="CA143"/>
      <c r="CB143"/>
      <c r="CC143"/>
      <c r="CD143"/>
      <c r="CE143"/>
      <c r="CF143"/>
      <c r="CG143"/>
      <c r="CH143"/>
      <c r="CI143"/>
      <c r="CJ143"/>
      <c r="CK143"/>
      <c r="CL143"/>
      <c r="CM143"/>
      <c r="CN143"/>
      <c r="CO143"/>
      <c r="CP143"/>
      <c r="CQ143"/>
      <c r="CR143"/>
      <c r="CS143"/>
      <c r="CT143"/>
      <c r="CU143"/>
      <c r="CV143"/>
      <c r="CW143"/>
      <c r="CX143"/>
      <c r="CY143"/>
      <c r="CZ143"/>
      <c r="DA143"/>
      <c r="DB143"/>
      <c r="DC143"/>
      <c r="DD143"/>
      <c r="DE143"/>
      <c r="DF143"/>
      <c r="DG143"/>
      <c r="DH143"/>
      <c r="DI143"/>
      <c r="DJ143"/>
      <c r="DK143"/>
      <c r="DL143"/>
      <c r="DM143"/>
      <c r="DN143"/>
      <c r="DO143"/>
      <c r="DP143"/>
      <c r="DQ143"/>
      <c r="DR143"/>
      <c r="DS143"/>
      <c r="DT143"/>
      <c r="DU143"/>
      <c r="DV143"/>
      <c r="DW143"/>
      <c r="DX143"/>
      <c r="DY143"/>
      <c r="DZ143"/>
      <c r="EA143"/>
      <c r="EB143"/>
      <c r="EC143"/>
      <c r="ED143"/>
      <c r="EE143"/>
      <c r="EF143"/>
      <c r="EG143"/>
      <c r="EH143"/>
      <c r="EI143"/>
      <c r="EJ143"/>
      <c r="EK143"/>
      <c r="EL143"/>
      <c r="EM143"/>
      <c r="EN143"/>
      <c r="EO143"/>
      <c r="EP143"/>
      <c r="EQ143"/>
      <c r="ER143"/>
      <c r="ES143"/>
      <c r="ET143"/>
      <c r="EU143"/>
      <c r="EV143"/>
      <c r="EW143"/>
      <c r="EX143"/>
      <c r="EY143"/>
      <c r="EZ143"/>
      <c r="FA143"/>
      <c r="FB143"/>
      <c r="FC143"/>
      <c r="FD143"/>
      <c r="FE143"/>
      <c r="FF143"/>
      <c r="FG143"/>
      <c r="FH143"/>
      <c r="FI143"/>
      <c r="FJ143"/>
      <c r="FK143"/>
      <c r="FL143"/>
      <c r="FM143"/>
      <c r="FN143"/>
      <c r="FO143"/>
      <c r="FP143"/>
      <c r="FQ143"/>
      <c r="FR143"/>
      <c r="FS143"/>
      <c r="FT143"/>
      <c r="FU143"/>
      <c r="FV143"/>
      <c r="FW143"/>
      <c r="FX143"/>
      <c r="FY143"/>
      <c r="FZ143"/>
      <c r="GA143"/>
      <c r="GB143"/>
      <c r="GC143"/>
      <c r="GD143"/>
      <c r="GE143"/>
      <c r="GF143"/>
      <c r="GG143"/>
      <c r="GH143"/>
      <c r="GI143"/>
      <c r="GJ143"/>
      <c r="GK143"/>
      <c r="GL143"/>
      <c r="GM143"/>
      <c r="GN143"/>
      <c r="GO143"/>
      <c r="GP143"/>
      <c r="GQ143"/>
      <c r="GR143"/>
      <c r="GS143"/>
      <c r="GT143"/>
      <c r="GU143"/>
      <c r="GV143"/>
      <c r="GW143"/>
      <c r="GX143"/>
      <c r="GY143"/>
      <c r="GZ143"/>
      <c r="HA143"/>
      <c r="HB143"/>
      <c r="HC143"/>
      <c r="HD143"/>
      <c r="HE143"/>
      <c r="HF143"/>
      <c r="HG143"/>
      <c r="HH143"/>
      <c r="HI143"/>
      <c r="HJ143"/>
      <c r="HK143"/>
      <c r="HL143"/>
      <c r="HM143"/>
      <c r="HN143"/>
    </row>
    <row r="144" spans="1:222" s="4" customFormat="1" x14ac:dyDescent="0.2">
      <c r="A144"/>
      <c r="B144"/>
      <c r="C144" s="29"/>
      <c r="E144" s="21"/>
      <c r="F144" s="2"/>
      <c r="G144"/>
      <c r="H144"/>
      <c r="I144"/>
      <c r="J144" s="27"/>
      <c r="K144" s="27"/>
      <c r="L144"/>
      <c r="M144"/>
      <c r="N144"/>
      <c r="O144"/>
      <c r="P144"/>
      <c r="Q144"/>
      <c r="R144" s="2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  <c r="AH144"/>
      <c r="AI144"/>
      <c r="AJ144"/>
      <c r="AK144"/>
      <c r="AL144"/>
      <c r="AM144"/>
      <c r="AN144"/>
      <c r="AO144"/>
      <c r="AP144"/>
      <c r="AQ144"/>
      <c r="AR144"/>
      <c r="AS144"/>
      <c r="AT144"/>
      <c r="AU144"/>
      <c r="AV144"/>
      <c r="AW144"/>
      <c r="AX144"/>
      <c r="AY144"/>
      <c r="AZ144"/>
      <c r="BA144"/>
      <c r="BB144"/>
      <c r="BC144"/>
      <c r="BD144"/>
      <c r="BE144"/>
      <c r="BF144"/>
      <c r="BG144"/>
      <c r="BH144"/>
      <c r="BI144"/>
      <c r="BJ144"/>
      <c r="BK144"/>
      <c r="BL144"/>
      <c r="BM144"/>
      <c r="BN144"/>
      <c r="BO144"/>
      <c r="BP144"/>
      <c r="BQ144"/>
      <c r="BR144"/>
      <c r="BS144"/>
      <c r="BT144"/>
      <c r="BU144"/>
      <c r="BV144"/>
      <c r="BW144"/>
      <c r="BX144"/>
      <c r="BY144"/>
      <c r="BZ144"/>
      <c r="CA144"/>
      <c r="CB144"/>
      <c r="CC144"/>
      <c r="CD144"/>
      <c r="CE144"/>
      <c r="CF144"/>
      <c r="CG144"/>
      <c r="CH144"/>
      <c r="CI144"/>
      <c r="CJ144"/>
      <c r="CK144"/>
      <c r="CL144"/>
      <c r="CM144"/>
      <c r="CN144"/>
      <c r="CO144"/>
      <c r="CP144"/>
      <c r="CQ144"/>
      <c r="CR144"/>
      <c r="CS144"/>
      <c r="CT144"/>
      <c r="CU144"/>
      <c r="CV144"/>
      <c r="CW144"/>
      <c r="CX144"/>
      <c r="CY144"/>
      <c r="CZ144"/>
      <c r="DA144"/>
      <c r="DB144"/>
      <c r="DC144"/>
      <c r="DD144"/>
      <c r="DE144"/>
      <c r="DF144"/>
      <c r="DG144"/>
      <c r="DH144"/>
      <c r="DI144"/>
      <c r="DJ144"/>
      <c r="DK144"/>
      <c r="DL144"/>
      <c r="DM144"/>
      <c r="DN144"/>
      <c r="DO144"/>
      <c r="DP144"/>
      <c r="DQ144"/>
      <c r="DR144"/>
      <c r="DS144"/>
      <c r="DT144"/>
      <c r="DU144"/>
      <c r="DV144"/>
      <c r="DW144"/>
      <c r="DX144"/>
      <c r="DY144"/>
      <c r="DZ144"/>
      <c r="EA144"/>
      <c r="EB144"/>
      <c r="EC144"/>
      <c r="ED144"/>
      <c r="EE144"/>
      <c r="EF144"/>
      <c r="EG144"/>
      <c r="EH144"/>
      <c r="EI144"/>
      <c r="EJ144"/>
      <c r="EK144"/>
      <c r="EL144"/>
      <c r="EM144"/>
      <c r="EN144"/>
      <c r="EO144"/>
      <c r="EP144"/>
      <c r="EQ144"/>
      <c r="ER144"/>
      <c r="ES144"/>
      <c r="ET144"/>
      <c r="EU144"/>
      <c r="EV144"/>
      <c r="EW144"/>
      <c r="EX144"/>
      <c r="EY144"/>
      <c r="EZ144"/>
      <c r="FA144"/>
      <c r="FB144"/>
      <c r="FC144"/>
      <c r="FD144"/>
      <c r="FE144"/>
      <c r="FF144"/>
      <c r="FG144"/>
      <c r="FH144"/>
      <c r="FI144"/>
      <c r="FJ144"/>
      <c r="FK144"/>
      <c r="FL144"/>
      <c r="FM144"/>
      <c r="FN144"/>
      <c r="FO144"/>
      <c r="FP144"/>
      <c r="FQ144"/>
      <c r="FR144"/>
      <c r="FS144"/>
      <c r="FT144"/>
      <c r="FU144"/>
      <c r="FV144"/>
      <c r="FW144"/>
      <c r="FX144"/>
      <c r="FY144"/>
      <c r="FZ144"/>
      <c r="GA144"/>
      <c r="GB144"/>
      <c r="GC144"/>
      <c r="GD144"/>
      <c r="GE144"/>
      <c r="GF144"/>
      <c r="GG144"/>
      <c r="GH144"/>
      <c r="GI144"/>
      <c r="GJ144"/>
      <c r="GK144"/>
      <c r="GL144"/>
      <c r="GM144"/>
      <c r="GN144"/>
      <c r="GO144"/>
      <c r="GP144"/>
      <c r="GQ144"/>
      <c r="GR144"/>
      <c r="GS144"/>
      <c r="GT144"/>
      <c r="GU144"/>
      <c r="GV144"/>
      <c r="GW144"/>
      <c r="GX144"/>
      <c r="GY144"/>
      <c r="GZ144"/>
      <c r="HA144"/>
      <c r="HB144"/>
      <c r="HC144"/>
      <c r="HD144"/>
      <c r="HE144"/>
      <c r="HF144"/>
      <c r="HG144"/>
      <c r="HH144"/>
      <c r="HI144"/>
      <c r="HJ144"/>
      <c r="HK144"/>
      <c r="HL144"/>
      <c r="HM144"/>
      <c r="HN144"/>
    </row>
    <row r="145" spans="1:222" s="4" customFormat="1" ht="12.75" customHeight="1" x14ac:dyDescent="0.2">
      <c r="A145"/>
      <c r="B145"/>
      <c r="C145" s="29"/>
      <c r="E145" s="21"/>
      <c r="F145" s="2"/>
      <c r="G145"/>
      <c r="H145"/>
      <c r="I145"/>
      <c r="J145" s="27"/>
      <c r="K145" s="27"/>
      <c r="L145"/>
      <c r="M145"/>
      <c r="N145"/>
      <c r="O145"/>
      <c r="P145"/>
      <c r="Q145"/>
      <c r="R145" s="2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  <c r="AG145"/>
      <c r="AH145"/>
      <c r="AI145"/>
      <c r="AJ145"/>
      <c r="AK145"/>
      <c r="AL145"/>
      <c r="AM145"/>
      <c r="AN145"/>
      <c r="AO145"/>
      <c r="AP145"/>
      <c r="AQ145"/>
      <c r="AR145"/>
      <c r="AS145"/>
      <c r="AT145"/>
      <c r="AU145"/>
      <c r="AV145"/>
      <c r="AW145"/>
      <c r="AX145"/>
      <c r="AY145"/>
      <c r="AZ145"/>
      <c r="BA145"/>
      <c r="BB145"/>
      <c r="BC145"/>
      <c r="BD145"/>
      <c r="BE145"/>
      <c r="BF145"/>
      <c r="BG145"/>
      <c r="BH145"/>
      <c r="BI145"/>
      <c r="BJ145"/>
      <c r="BK145"/>
      <c r="BL145"/>
      <c r="BM145"/>
      <c r="BN145"/>
      <c r="BO145"/>
      <c r="BP145"/>
      <c r="BQ145"/>
      <c r="BR145"/>
      <c r="BS145"/>
      <c r="BT145"/>
      <c r="BU145"/>
      <c r="BV145"/>
      <c r="BW145"/>
      <c r="BX145"/>
      <c r="BY145"/>
      <c r="BZ145"/>
      <c r="CA145"/>
      <c r="CB145"/>
      <c r="CC145"/>
      <c r="CD145"/>
      <c r="CE145"/>
      <c r="CF145"/>
      <c r="CG145"/>
      <c r="CH145"/>
      <c r="CI145"/>
      <c r="CJ145"/>
      <c r="CK145"/>
      <c r="CL145"/>
      <c r="CM145"/>
      <c r="CN145"/>
      <c r="CO145"/>
      <c r="CP145"/>
      <c r="CQ145"/>
      <c r="CR145"/>
      <c r="CS145"/>
      <c r="CT145"/>
      <c r="CU145"/>
      <c r="CV145"/>
      <c r="CW145"/>
      <c r="CX145"/>
      <c r="CY145"/>
      <c r="CZ145"/>
      <c r="DA145"/>
      <c r="DB145"/>
      <c r="DC145"/>
      <c r="DD145"/>
      <c r="DE145"/>
      <c r="DF145"/>
      <c r="DG145"/>
      <c r="DH145"/>
      <c r="DI145"/>
      <c r="DJ145"/>
      <c r="DK145"/>
      <c r="DL145"/>
      <c r="DM145"/>
      <c r="DN145"/>
      <c r="DO145"/>
      <c r="DP145"/>
      <c r="DQ145"/>
      <c r="DR145"/>
      <c r="DS145"/>
      <c r="DT145"/>
      <c r="DU145"/>
      <c r="DV145"/>
      <c r="DW145"/>
      <c r="DX145"/>
      <c r="DY145"/>
      <c r="DZ145"/>
      <c r="EA145"/>
      <c r="EB145"/>
      <c r="EC145"/>
      <c r="ED145"/>
      <c r="EE145"/>
      <c r="EF145"/>
      <c r="EG145"/>
      <c r="EH145"/>
      <c r="EI145"/>
      <c r="EJ145"/>
      <c r="EK145"/>
      <c r="EL145"/>
      <c r="EM145"/>
      <c r="EN145"/>
      <c r="EO145"/>
      <c r="EP145"/>
      <c r="EQ145"/>
      <c r="ER145"/>
      <c r="ES145"/>
      <c r="ET145"/>
      <c r="EU145"/>
      <c r="EV145"/>
      <c r="EW145"/>
      <c r="EX145"/>
      <c r="EY145"/>
      <c r="EZ145"/>
      <c r="FA145"/>
      <c r="FB145"/>
      <c r="FC145"/>
      <c r="FD145"/>
      <c r="FE145"/>
      <c r="FF145"/>
      <c r="FG145"/>
      <c r="FH145"/>
      <c r="FI145"/>
      <c r="FJ145"/>
      <c r="FK145"/>
      <c r="FL145"/>
      <c r="FM145"/>
      <c r="FN145"/>
      <c r="FO145"/>
      <c r="FP145"/>
      <c r="FQ145"/>
      <c r="FR145"/>
      <c r="FS145"/>
      <c r="FT145"/>
      <c r="FU145"/>
      <c r="FV145"/>
      <c r="FW145"/>
      <c r="FX145"/>
      <c r="FY145"/>
      <c r="FZ145"/>
      <c r="GA145"/>
      <c r="GB145"/>
      <c r="GC145"/>
      <c r="GD145"/>
      <c r="GE145"/>
      <c r="GF145"/>
      <c r="GG145"/>
      <c r="GH145"/>
      <c r="GI145"/>
      <c r="GJ145"/>
      <c r="GK145"/>
      <c r="GL145"/>
      <c r="GM145"/>
      <c r="GN145"/>
      <c r="GO145"/>
      <c r="GP145"/>
      <c r="GQ145"/>
      <c r="GR145"/>
      <c r="GS145"/>
      <c r="GT145"/>
      <c r="GU145"/>
      <c r="GV145"/>
      <c r="GW145"/>
      <c r="GX145"/>
      <c r="GY145"/>
      <c r="GZ145"/>
      <c r="HA145"/>
      <c r="HB145"/>
      <c r="HC145"/>
      <c r="HD145"/>
      <c r="HE145"/>
      <c r="HF145"/>
      <c r="HG145"/>
      <c r="HH145"/>
      <c r="HI145"/>
      <c r="HJ145"/>
      <c r="HK145"/>
      <c r="HL145"/>
      <c r="HM145"/>
      <c r="HN145"/>
    </row>
    <row r="146" spans="1:222" s="4" customFormat="1" x14ac:dyDescent="0.2">
      <c r="A146"/>
      <c r="B146"/>
      <c r="C146" s="29"/>
      <c r="E146" s="21"/>
      <c r="F146" s="2"/>
      <c r="G146"/>
      <c r="H146"/>
      <c r="I146"/>
      <c r="J146" s="27"/>
      <c r="K146" s="27"/>
      <c r="L146"/>
      <c r="M146"/>
      <c r="N146"/>
      <c r="O146"/>
      <c r="P146"/>
      <c r="Q146"/>
      <c r="R146" s="2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  <c r="AH146"/>
      <c r="AI146"/>
      <c r="AJ146"/>
      <c r="AK146"/>
      <c r="AL146"/>
      <c r="AM146"/>
      <c r="AN146"/>
      <c r="AO146"/>
      <c r="AP146"/>
      <c r="AQ146"/>
      <c r="AR146"/>
      <c r="AS146"/>
      <c r="AT146"/>
      <c r="AU146"/>
      <c r="AV146"/>
      <c r="AW146"/>
      <c r="AX146"/>
      <c r="AY146"/>
      <c r="AZ146"/>
      <c r="BA146"/>
      <c r="BB146"/>
      <c r="BC146"/>
      <c r="BD146"/>
      <c r="BE146"/>
      <c r="BF146"/>
      <c r="BG146"/>
      <c r="BH146"/>
      <c r="BI146"/>
      <c r="BJ146"/>
      <c r="BK146"/>
      <c r="BL146"/>
      <c r="BM146"/>
      <c r="BN146"/>
      <c r="BO146"/>
      <c r="BP146"/>
      <c r="BQ146"/>
      <c r="BR146"/>
      <c r="BS146"/>
      <c r="BT146"/>
      <c r="BU146"/>
      <c r="BV146"/>
      <c r="BW146"/>
      <c r="BX146"/>
      <c r="BY146"/>
      <c r="BZ146"/>
      <c r="CA146"/>
      <c r="CB146"/>
      <c r="CC146"/>
      <c r="CD146"/>
      <c r="CE146"/>
      <c r="CF146"/>
      <c r="CG146"/>
      <c r="CH146"/>
      <c r="CI146"/>
      <c r="CJ146"/>
      <c r="CK146"/>
      <c r="CL146"/>
      <c r="CM146"/>
      <c r="CN146"/>
      <c r="CO146"/>
      <c r="CP146"/>
      <c r="CQ146"/>
      <c r="CR146"/>
      <c r="CS146"/>
      <c r="CT146"/>
      <c r="CU146"/>
      <c r="CV146"/>
      <c r="CW146"/>
      <c r="CX146"/>
      <c r="CY146"/>
      <c r="CZ146"/>
      <c r="DA146"/>
      <c r="DB146"/>
      <c r="DC146"/>
      <c r="DD146"/>
      <c r="DE146"/>
      <c r="DF146"/>
      <c r="DG146"/>
      <c r="DH146"/>
      <c r="DI146"/>
      <c r="DJ146"/>
      <c r="DK146"/>
      <c r="DL146"/>
      <c r="DM146"/>
      <c r="DN146"/>
      <c r="DO146"/>
      <c r="DP146"/>
      <c r="DQ146"/>
      <c r="DR146"/>
      <c r="DS146"/>
      <c r="DT146"/>
      <c r="DU146"/>
      <c r="DV146"/>
      <c r="DW146"/>
      <c r="DX146"/>
      <c r="DY146"/>
      <c r="DZ146"/>
      <c r="EA146"/>
      <c r="EB146"/>
      <c r="EC146"/>
      <c r="ED146"/>
      <c r="EE146"/>
      <c r="EF146"/>
      <c r="EG146"/>
      <c r="EH146"/>
      <c r="EI146"/>
      <c r="EJ146"/>
      <c r="EK146"/>
      <c r="EL146"/>
      <c r="EM146"/>
      <c r="EN146"/>
      <c r="EO146"/>
      <c r="EP146"/>
      <c r="EQ146"/>
      <c r="ER146"/>
      <c r="ES146"/>
      <c r="ET146"/>
      <c r="EU146"/>
      <c r="EV146"/>
      <c r="EW146"/>
      <c r="EX146"/>
      <c r="EY146"/>
      <c r="EZ146"/>
      <c r="FA146"/>
      <c r="FB146"/>
      <c r="FC146"/>
      <c r="FD146"/>
      <c r="FE146"/>
      <c r="FF146"/>
      <c r="FG146"/>
      <c r="FH146"/>
      <c r="FI146"/>
      <c r="FJ146"/>
      <c r="FK146"/>
      <c r="FL146"/>
      <c r="FM146"/>
      <c r="FN146"/>
      <c r="FO146"/>
      <c r="FP146"/>
      <c r="FQ146"/>
      <c r="FR146"/>
      <c r="FS146"/>
      <c r="FT146"/>
      <c r="FU146"/>
      <c r="FV146"/>
      <c r="FW146"/>
      <c r="FX146"/>
      <c r="FY146"/>
      <c r="FZ146"/>
      <c r="GA146"/>
      <c r="GB146"/>
      <c r="GC146"/>
      <c r="GD146"/>
      <c r="GE146"/>
      <c r="GF146"/>
      <c r="GG146"/>
      <c r="GH146"/>
      <c r="GI146"/>
      <c r="GJ146"/>
      <c r="GK146"/>
      <c r="GL146"/>
      <c r="GM146"/>
      <c r="GN146"/>
      <c r="GO146"/>
      <c r="GP146"/>
      <c r="GQ146"/>
      <c r="GR146"/>
      <c r="GS146"/>
      <c r="GT146"/>
      <c r="GU146"/>
      <c r="GV146"/>
      <c r="GW146"/>
      <c r="GX146"/>
      <c r="GY146"/>
      <c r="GZ146"/>
      <c r="HA146"/>
      <c r="HB146"/>
      <c r="HC146"/>
      <c r="HD146"/>
      <c r="HE146"/>
      <c r="HF146"/>
      <c r="HG146"/>
      <c r="HH146"/>
      <c r="HI146"/>
      <c r="HJ146"/>
      <c r="HK146"/>
      <c r="HL146"/>
      <c r="HM146"/>
      <c r="HN146"/>
    </row>
    <row r="147" spans="1:222" s="4" customFormat="1" x14ac:dyDescent="0.2">
      <c r="A147"/>
      <c r="B147"/>
      <c r="C147" s="29"/>
      <c r="E147" s="21"/>
      <c r="F147" s="2"/>
      <c r="G147"/>
      <c r="H147"/>
      <c r="I147"/>
      <c r="J147" s="27"/>
      <c r="K147" s="27"/>
      <c r="L147"/>
      <c r="M147"/>
      <c r="N147"/>
      <c r="O147"/>
      <c r="P147"/>
      <c r="Q147"/>
      <c r="R147" s="2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  <c r="AG147"/>
      <c r="AH147"/>
      <c r="AI147"/>
      <c r="AJ147"/>
      <c r="AK147"/>
      <c r="AL147"/>
      <c r="AM147"/>
      <c r="AN147"/>
      <c r="AO147"/>
      <c r="AP147"/>
      <c r="AQ147"/>
      <c r="AR147"/>
      <c r="AS147"/>
      <c r="AT147"/>
      <c r="AU147"/>
      <c r="AV147"/>
      <c r="AW147"/>
      <c r="AX147"/>
      <c r="AY147"/>
      <c r="AZ147"/>
      <c r="BA147"/>
      <c r="BB147"/>
      <c r="BC147"/>
      <c r="BD147"/>
      <c r="BE147"/>
      <c r="BF147"/>
      <c r="BG147"/>
      <c r="BH147"/>
      <c r="BI147"/>
      <c r="BJ147"/>
      <c r="BK147"/>
      <c r="BL147"/>
      <c r="BM147"/>
      <c r="BN147"/>
      <c r="BO147"/>
      <c r="BP147"/>
      <c r="BQ147"/>
      <c r="BR147"/>
      <c r="BS147"/>
      <c r="BT147"/>
      <c r="BU147"/>
      <c r="BV147"/>
      <c r="BW147"/>
      <c r="BX147"/>
      <c r="BY147"/>
      <c r="BZ147"/>
      <c r="CA147"/>
      <c r="CB147"/>
      <c r="CC147"/>
      <c r="CD147"/>
      <c r="CE147"/>
      <c r="CF147"/>
      <c r="CG147"/>
      <c r="CH147"/>
      <c r="CI147"/>
      <c r="CJ147"/>
      <c r="CK147"/>
      <c r="CL147"/>
      <c r="CM147"/>
      <c r="CN147"/>
      <c r="CO147"/>
      <c r="CP147"/>
      <c r="CQ147"/>
      <c r="CR147"/>
      <c r="CS147"/>
      <c r="CT147"/>
      <c r="CU147"/>
      <c r="CV147"/>
      <c r="CW147"/>
      <c r="CX147"/>
      <c r="CY147"/>
      <c r="CZ147"/>
      <c r="DA147"/>
      <c r="DB147"/>
      <c r="DC147"/>
      <c r="DD147"/>
      <c r="DE147"/>
      <c r="DF147"/>
      <c r="DG147"/>
      <c r="DH147"/>
      <c r="DI147"/>
      <c r="DJ147"/>
      <c r="DK147"/>
      <c r="DL147"/>
      <c r="DM147"/>
      <c r="DN147"/>
      <c r="DO147"/>
      <c r="DP147"/>
      <c r="DQ147"/>
      <c r="DR147"/>
      <c r="DS147"/>
      <c r="DT147"/>
      <c r="DU147"/>
      <c r="DV147"/>
      <c r="DW147"/>
      <c r="DX147"/>
      <c r="DY147"/>
      <c r="DZ147"/>
      <c r="EA147"/>
      <c r="EB147"/>
      <c r="EC147"/>
      <c r="ED147"/>
      <c r="EE147"/>
      <c r="EF147"/>
      <c r="EG147"/>
      <c r="EH147"/>
      <c r="EI147"/>
      <c r="EJ147"/>
      <c r="EK147"/>
      <c r="EL147"/>
      <c r="EM147"/>
      <c r="EN147"/>
      <c r="EO147"/>
      <c r="EP147"/>
      <c r="EQ147"/>
      <c r="ER147"/>
      <c r="ES147"/>
      <c r="ET147"/>
      <c r="EU147"/>
      <c r="EV147"/>
      <c r="EW147"/>
      <c r="EX147"/>
      <c r="EY147"/>
      <c r="EZ147"/>
      <c r="FA147"/>
      <c r="FB147"/>
      <c r="FC147"/>
      <c r="FD147"/>
      <c r="FE147"/>
      <c r="FF147"/>
      <c r="FG147"/>
      <c r="FH147"/>
      <c r="FI147"/>
      <c r="FJ147"/>
      <c r="FK147"/>
      <c r="FL147"/>
      <c r="FM147"/>
      <c r="FN147"/>
      <c r="FO147"/>
      <c r="FP147"/>
      <c r="FQ147"/>
      <c r="FR147"/>
      <c r="FS147"/>
      <c r="FT147"/>
      <c r="FU147"/>
      <c r="FV147"/>
      <c r="FW147"/>
      <c r="FX147"/>
      <c r="FY147"/>
      <c r="FZ147"/>
      <c r="GA147"/>
      <c r="GB147"/>
      <c r="GC147"/>
      <c r="GD147"/>
      <c r="GE147"/>
      <c r="GF147"/>
      <c r="GG147"/>
      <c r="GH147"/>
      <c r="GI147"/>
      <c r="GJ147"/>
      <c r="GK147"/>
      <c r="GL147"/>
      <c r="GM147"/>
      <c r="GN147"/>
      <c r="GO147"/>
      <c r="GP147"/>
      <c r="GQ147"/>
      <c r="GR147"/>
      <c r="GS147"/>
      <c r="GT147"/>
      <c r="GU147"/>
      <c r="GV147"/>
      <c r="GW147"/>
      <c r="GX147"/>
      <c r="GY147"/>
      <c r="GZ147"/>
      <c r="HA147"/>
      <c r="HB147"/>
      <c r="HC147"/>
      <c r="HD147"/>
      <c r="HE147"/>
      <c r="HF147"/>
      <c r="HG147"/>
      <c r="HH147"/>
      <c r="HI147"/>
      <c r="HJ147"/>
      <c r="HK147"/>
      <c r="HL147"/>
      <c r="HM147"/>
      <c r="HN147"/>
    </row>
    <row r="148" spans="1:222" s="4" customFormat="1" x14ac:dyDescent="0.2">
      <c r="A148"/>
      <c r="B148"/>
      <c r="C148" s="29"/>
      <c r="E148" s="21"/>
      <c r="F148" s="2"/>
      <c r="G148"/>
      <c r="H148"/>
      <c r="I148"/>
      <c r="J148" s="27"/>
      <c r="K148" s="27"/>
      <c r="L148"/>
      <c r="M148"/>
      <c r="N148"/>
      <c r="O148"/>
      <c r="P148"/>
      <c r="Q148"/>
      <c r="R148" s="2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  <c r="AH148"/>
      <c r="AI148"/>
      <c r="AJ148"/>
      <c r="AK148"/>
      <c r="AL148"/>
      <c r="AM148"/>
      <c r="AN148"/>
      <c r="AO148"/>
      <c r="AP148"/>
      <c r="AQ148"/>
      <c r="AR148"/>
      <c r="AS148"/>
      <c r="AT148"/>
      <c r="AU148"/>
      <c r="AV148"/>
      <c r="AW148"/>
      <c r="AX148"/>
      <c r="AY148"/>
      <c r="AZ148"/>
      <c r="BA148"/>
      <c r="BB148"/>
      <c r="BC148"/>
      <c r="BD148"/>
      <c r="BE148"/>
      <c r="BF148"/>
      <c r="BG148"/>
      <c r="BH148"/>
      <c r="BI148"/>
      <c r="BJ148"/>
      <c r="BK148"/>
      <c r="BL148"/>
      <c r="BM148"/>
      <c r="BN148"/>
      <c r="BO148"/>
      <c r="BP148"/>
      <c r="BQ148"/>
      <c r="BR148"/>
      <c r="BS148"/>
      <c r="BT148"/>
      <c r="BU148"/>
      <c r="BV148"/>
      <c r="BW148"/>
      <c r="BX148"/>
      <c r="BY148"/>
      <c r="BZ148"/>
      <c r="CA148"/>
      <c r="CB148"/>
      <c r="CC148"/>
      <c r="CD148"/>
      <c r="CE148"/>
      <c r="CF148"/>
      <c r="CG148"/>
      <c r="CH148"/>
      <c r="CI148"/>
      <c r="CJ148"/>
      <c r="CK148"/>
      <c r="CL148"/>
      <c r="CM148"/>
      <c r="CN148"/>
      <c r="CO148"/>
      <c r="CP148"/>
      <c r="CQ148"/>
      <c r="CR148"/>
      <c r="CS148"/>
      <c r="CT148"/>
      <c r="CU148"/>
      <c r="CV148"/>
      <c r="CW148"/>
      <c r="CX148"/>
      <c r="CY148"/>
      <c r="CZ148"/>
      <c r="DA148"/>
      <c r="DB148"/>
      <c r="DC148"/>
      <c r="DD148"/>
      <c r="DE148"/>
      <c r="DF148"/>
      <c r="DG148"/>
      <c r="DH148"/>
      <c r="DI148"/>
      <c r="DJ148"/>
      <c r="DK148"/>
      <c r="DL148"/>
      <c r="DM148"/>
      <c r="DN148"/>
      <c r="DO148"/>
      <c r="DP148"/>
      <c r="DQ148"/>
      <c r="DR148"/>
      <c r="DS148"/>
      <c r="DT148"/>
      <c r="DU148"/>
      <c r="DV148"/>
      <c r="DW148"/>
      <c r="DX148"/>
      <c r="DY148"/>
      <c r="DZ148"/>
      <c r="EA148"/>
      <c r="EB148"/>
      <c r="EC148"/>
      <c r="ED148"/>
      <c r="EE148"/>
      <c r="EF148"/>
      <c r="EG148"/>
      <c r="EH148"/>
      <c r="EI148"/>
      <c r="EJ148"/>
      <c r="EK148"/>
      <c r="EL148"/>
      <c r="EM148"/>
      <c r="EN148"/>
      <c r="EO148"/>
      <c r="EP148"/>
      <c r="EQ148"/>
      <c r="ER148"/>
      <c r="ES148"/>
      <c r="ET148"/>
      <c r="EU148"/>
      <c r="EV148"/>
      <c r="EW148"/>
      <c r="EX148"/>
      <c r="EY148"/>
      <c r="EZ148"/>
      <c r="FA148"/>
      <c r="FB148"/>
      <c r="FC148"/>
      <c r="FD148"/>
      <c r="FE148"/>
      <c r="FF148"/>
      <c r="FG148"/>
      <c r="FH148"/>
      <c r="FI148"/>
      <c r="FJ148"/>
      <c r="FK148"/>
      <c r="FL148"/>
      <c r="FM148"/>
      <c r="FN148"/>
      <c r="FO148"/>
      <c r="FP148"/>
      <c r="FQ148"/>
      <c r="FR148"/>
      <c r="FS148"/>
      <c r="FT148"/>
      <c r="FU148"/>
      <c r="FV148"/>
      <c r="FW148"/>
      <c r="FX148"/>
      <c r="FY148"/>
      <c r="FZ148"/>
      <c r="GA148"/>
      <c r="GB148"/>
      <c r="GC148"/>
      <c r="GD148"/>
      <c r="GE148"/>
      <c r="GF148"/>
      <c r="GG148"/>
      <c r="GH148"/>
      <c r="GI148"/>
      <c r="GJ148"/>
      <c r="GK148"/>
      <c r="GL148"/>
      <c r="GM148"/>
      <c r="GN148"/>
      <c r="GO148"/>
      <c r="GP148"/>
      <c r="GQ148"/>
      <c r="GR148"/>
      <c r="GS148"/>
      <c r="GT148"/>
      <c r="GU148"/>
      <c r="GV148"/>
      <c r="GW148"/>
      <c r="GX148"/>
      <c r="GY148"/>
      <c r="GZ148"/>
      <c r="HA148"/>
      <c r="HB148"/>
      <c r="HC148"/>
      <c r="HD148"/>
      <c r="HE148"/>
      <c r="HF148"/>
      <c r="HG148"/>
      <c r="HH148"/>
      <c r="HI148"/>
      <c r="HJ148"/>
      <c r="HK148"/>
      <c r="HL148"/>
      <c r="HM148"/>
      <c r="HN148"/>
    </row>
    <row r="149" spans="1:222" s="4" customFormat="1" ht="12.75" customHeight="1" x14ac:dyDescent="0.2">
      <c r="A149"/>
      <c r="B149"/>
      <c r="C149" s="29"/>
      <c r="E149" s="21"/>
      <c r="F149" s="2"/>
      <c r="G149"/>
      <c r="H149"/>
      <c r="I149"/>
      <c r="J149" s="27"/>
      <c r="K149" s="27"/>
      <c r="L149"/>
      <c r="M149"/>
      <c r="N149"/>
      <c r="O149"/>
      <c r="P149"/>
      <c r="Q149"/>
      <c r="R149" s="2"/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  <c r="AG149"/>
      <c r="AH149"/>
      <c r="AI149"/>
      <c r="AJ149"/>
      <c r="AK149"/>
      <c r="AL149"/>
      <c r="AM149"/>
      <c r="AN149"/>
      <c r="AO149"/>
      <c r="AP149"/>
      <c r="AQ149"/>
      <c r="AR149"/>
      <c r="AS149"/>
      <c r="AT149"/>
      <c r="AU149"/>
      <c r="AV149"/>
      <c r="AW149"/>
      <c r="AX149"/>
      <c r="AY149"/>
      <c r="AZ149"/>
      <c r="BA149"/>
      <c r="BB149"/>
      <c r="BC149"/>
      <c r="BD149"/>
      <c r="BE149"/>
      <c r="BF149"/>
      <c r="BG149"/>
      <c r="BH149"/>
      <c r="BI149"/>
      <c r="BJ149"/>
      <c r="BK149"/>
      <c r="BL149"/>
      <c r="BM149"/>
      <c r="BN149"/>
      <c r="BO149"/>
      <c r="BP149"/>
      <c r="BQ149"/>
      <c r="BR149"/>
      <c r="BS149"/>
      <c r="BT149"/>
      <c r="BU149"/>
      <c r="BV149"/>
      <c r="BW149"/>
      <c r="BX149"/>
      <c r="BY149"/>
      <c r="BZ149"/>
      <c r="CA149"/>
      <c r="CB149"/>
      <c r="CC149"/>
      <c r="CD149"/>
      <c r="CE149"/>
      <c r="CF149"/>
      <c r="CG149"/>
      <c r="CH149"/>
      <c r="CI149"/>
      <c r="CJ149"/>
      <c r="CK149"/>
      <c r="CL149"/>
      <c r="CM149"/>
      <c r="CN149"/>
      <c r="CO149"/>
      <c r="CP149"/>
      <c r="CQ149"/>
      <c r="CR149"/>
      <c r="CS149"/>
      <c r="CT149"/>
      <c r="CU149"/>
      <c r="CV149"/>
      <c r="CW149"/>
      <c r="CX149"/>
      <c r="CY149"/>
      <c r="CZ149"/>
      <c r="DA149"/>
      <c r="DB149"/>
      <c r="DC149"/>
      <c r="DD149"/>
      <c r="DE149"/>
      <c r="DF149"/>
      <c r="DG149"/>
      <c r="DH149"/>
      <c r="DI149"/>
      <c r="DJ149"/>
      <c r="DK149"/>
      <c r="DL149"/>
      <c r="DM149"/>
      <c r="DN149"/>
      <c r="DO149"/>
      <c r="DP149"/>
      <c r="DQ149"/>
      <c r="DR149"/>
      <c r="DS149"/>
      <c r="DT149"/>
      <c r="DU149"/>
      <c r="DV149"/>
      <c r="DW149"/>
      <c r="DX149"/>
      <c r="DY149"/>
      <c r="DZ149"/>
      <c r="EA149"/>
      <c r="EB149"/>
      <c r="EC149"/>
      <c r="ED149"/>
      <c r="EE149"/>
      <c r="EF149"/>
      <c r="EG149"/>
      <c r="EH149"/>
      <c r="EI149"/>
      <c r="EJ149"/>
      <c r="EK149"/>
      <c r="EL149"/>
      <c r="EM149"/>
      <c r="EN149"/>
      <c r="EO149"/>
      <c r="EP149"/>
      <c r="EQ149"/>
      <c r="ER149"/>
      <c r="ES149"/>
      <c r="ET149"/>
      <c r="EU149"/>
      <c r="EV149"/>
      <c r="EW149"/>
      <c r="EX149"/>
      <c r="EY149"/>
      <c r="EZ149"/>
      <c r="FA149"/>
      <c r="FB149"/>
      <c r="FC149"/>
      <c r="FD149"/>
      <c r="FE149"/>
      <c r="FF149"/>
      <c r="FG149"/>
      <c r="FH149"/>
      <c r="FI149"/>
      <c r="FJ149"/>
      <c r="FK149"/>
      <c r="FL149"/>
      <c r="FM149"/>
      <c r="FN149"/>
      <c r="FO149"/>
      <c r="FP149"/>
      <c r="FQ149"/>
      <c r="FR149"/>
      <c r="FS149"/>
      <c r="FT149"/>
      <c r="FU149"/>
      <c r="FV149"/>
      <c r="FW149"/>
      <c r="FX149"/>
      <c r="FY149"/>
      <c r="FZ149"/>
      <c r="GA149"/>
      <c r="GB149"/>
      <c r="GC149"/>
      <c r="GD149"/>
      <c r="GE149"/>
      <c r="GF149"/>
      <c r="GG149"/>
      <c r="GH149"/>
      <c r="GI149"/>
      <c r="GJ149"/>
      <c r="GK149"/>
      <c r="GL149"/>
      <c r="GM149"/>
      <c r="GN149"/>
      <c r="GO149"/>
      <c r="GP149"/>
      <c r="GQ149"/>
      <c r="GR149"/>
      <c r="GS149"/>
      <c r="GT149"/>
      <c r="GU149"/>
      <c r="GV149"/>
      <c r="GW149"/>
      <c r="GX149"/>
      <c r="GY149"/>
      <c r="GZ149"/>
      <c r="HA149"/>
      <c r="HB149"/>
      <c r="HC149"/>
      <c r="HD149"/>
      <c r="HE149"/>
      <c r="HF149"/>
      <c r="HG149"/>
      <c r="HH149"/>
      <c r="HI149"/>
      <c r="HJ149"/>
      <c r="HK149"/>
      <c r="HL149"/>
      <c r="HM149"/>
      <c r="HN149"/>
    </row>
    <row r="150" spans="1:222" s="4" customFormat="1" x14ac:dyDescent="0.2">
      <c r="A150"/>
      <c r="B150"/>
      <c r="C150" s="29"/>
      <c r="E150" s="21"/>
      <c r="F150" s="2"/>
      <c r="G150"/>
      <c r="H150"/>
      <c r="I150"/>
      <c r="J150" s="27"/>
      <c r="K150" s="27"/>
      <c r="L150"/>
      <c r="M150"/>
      <c r="N150"/>
      <c r="O150"/>
      <c r="P150"/>
      <c r="Q150"/>
      <c r="R150" s="2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  <c r="AG150"/>
      <c r="AH150"/>
      <c r="AI150"/>
      <c r="AJ150"/>
      <c r="AK150"/>
      <c r="AL150"/>
      <c r="AM150"/>
      <c r="AN150"/>
      <c r="AO150"/>
      <c r="AP150"/>
      <c r="AQ150"/>
      <c r="AR150"/>
      <c r="AS150"/>
      <c r="AT150"/>
      <c r="AU150"/>
      <c r="AV150"/>
      <c r="AW150"/>
      <c r="AX150"/>
      <c r="AY150"/>
      <c r="AZ150"/>
      <c r="BA150"/>
      <c r="BB150"/>
      <c r="BC150"/>
      <c r="BD150"/>
      <c r="BE150"/>
      <c r="BF150"/>
      <c r="BG150"/>
      <c r="BH150"/>
      <c r="BI150"/>
      <c r="BJ150"/>
      <c r="BK150"/>
      <c r="BL150"/>
      <c r="BM150"/>
      <c r="BN150"/>
      <c r="BO150"/>
      <c r="BP150"/>
      <c r="BQ150"/>
      <c r="BR150"/>
      <c r="BS150"/>
      <c r="BT150"/>
      <c r="BU150"/>
      <c r="BV150"/>
      <c r="BW150"/>
      <c r="BX150"/>
      <c r="BY150"/>
      <c r="BZ150"/>
      <c r="CA150"/>
      <c r="CB150"/>
      <c r="CC150"/>
      <c r="CD150"/>
      <c r="CE150"/>
      <c r="CF150"/>
      <c r="CG150"/>
      <c r="CH150"/>
      <c r="CI150"/>
      <c r="CJ150"/>
      <c r="CK150"/>
      <c r="CL150"/>
      <c r="CM150"/>
      <c r="CN150"/>
      <c r="CO150"/>
      <c r="CP150"/>
      <c r="CQ150"/>
      <c r="CR150"/>
      <c r="CS150"/>
      <c r="CT150"/>
      <c r="CU150"/>
      <c r="CV150"/>
      <c r="CW150"/>
      <c r="CX150"/>
      <c r="CY150"/>
      <c r="CZ150"/>
      <c r="DA150"/>
      <c r="DB150"/>
      <c r="DC150"/>
      <c r="DD150"/>
      <c r="DE150"/>
      <c r="DF150"/>
      <c r="DG150"/>
      <c r="DH150"/>
      <c r="DI150"/>
      <c r="DJ150"/>
      <c r="DK150"/>
      <c r="DL150"/>
      <c r="DM150"/>
      <c r="DN150"/>
      <c r="DO150"/>
      <c r="DP150"/>
      <c r="DQ150"/>
      <c r="DR150"/>
      <c r="DS150"/>
      <c r="DT150"/>
      <c r="DU150"/>
      <c r="DV150"/>
      <c r="DW150"/>
      <c r="DX150"/>
      <c r="DY150"/>
      <c r="DZ150"/>
      <c r="EA150"/>
      <c r="EB150"/>
      <c r="EC150"/>
      <c r="ED150"/>
      <c r="EE150"/>
      <c r="EF150"/>
      <c r="EG150"/>
      <c r="EH150"/>
      <c r="EI150"/>
      <c r="EJ150"/>
      <c r="EK150"/>
      <c r="EL150"/>
      <c r="EM150"/>
      <c r="EN150"/>
      <c r="EO150"/>
      <c r="EP150"/>
      <c r="EQ150"/>
      <c r="ER150"/>
      <c r="ES150"/>
      <c r="ET150"/>
      <c r="EU150"/>
      <c r="EV150"/>
      <c r="EW150"/>
      <c r="EX150"/>
      <c r="EY150"/>
      <c r="EZ150"/>
      <c r="FA150"/>
      <c r="FB150"/>
      <c r="FC150"/>
      <c r="FD150"/>
      <c r="FE150"/>
      <c r="FF150"/>
      <c r="FG150"/>
      <c r="FH150"/>
      <c r="FI150"/>
      <c r="FJ150"/>
      <c r="FK150"/>
      <c r="FL150"/>
      <c r="FM150"/>
      <c r="FN150"/>
      <c r="FO150"/>
      <c r="FP150"/>
      <c r="FQ150"/>
      <c r="FR150"/>
      <c r="FS150"/>
      <c r="FT150"/>
      <c r="FU150"/>
      <c r="FV150"/>
      <c r="FW150"/>
      <c r="FX150"/>
      <c r="FY150"/>
      <c r="FZ150"/>
      <c r="GA150"/>
      <c r="GB150"/>
      <c r="GC150"/>
      <c r="GD150"/>
      <c r="GE150"/>
      <c r="GF150"/>
      <c r="GG150"/>
      <c r="GH150"/>
      <c r="GI150"/>
      <c r="GJ150"/>
      <c r="GK150"/>
      <c r="GL150"/>
      <c r="GM150"/>
      <c r="GN150"/>
      <c r="GO150"/>
      <c r="GP150"/>
      <c r="GQ150"/>
      <c r="GR150"/>
      <c r="GS150"/>
      <c r="GT150"/>
      <c r="GU150"/>
      <c r="GV150"/>
      <c r="GW150"/>
      <c r="GX150"/>
      <c r="GY150"/>
      <c r="GZ150"/>
      <c r="HA150"/>
      <c r="HB150"/>
      <c r="HC150"/>
      <c r="HD150"/>
      <c r="HE150"/>
      <c r="HF150"/>
      <c r="HG150"/>
      <c r="HH150"/>
      <c r="HI150"/>
      <c r="HJ150"/>
      <c r="HK150"/>
      <c r="HL150"/>
      <c r="HM150"/>
      <c r="HN150"/>
    </row>
    <row r="151" spans="1:222" s="4" customFormat="1" x14ac:dyDescent="0.2">
      <c r="A151"/>
      <c r="B151"/>
      <c r="C151" s="29"/>
      <c r="E151" s="21"/>
      <c r="F151" s="2"/>
      <c r="G151"/>
      <c r="H151"/>
      <c r="I151"/>
      <c r="J151" s="27"/>
      <c r="K151" s="27"/>
      <c r="L151"/>
      <c r="M151"/>
      <c r="N151"/>
      <c r="O151"/>
      <c r="P151"/>
      <c r="Q151"/>
      <c r="R151" s="2"/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  <c r="AG151"/>
      <c r="AH151"/>
      <c r="AI151"/>
      <c r="AJ151"/>
      <c r="AK151"/>
      <c r="AL151"/>
      <c r="AM151"/>
      <c r="AN151"/>
      <c r="AO151"/>
      <c r="AP151"/>
      <c r="AQ151"/>
      <c r="AR151"/>
      <c r="AS151"/>
      <c r="AT151"/>
      <c r="AU151"/>
      <c r="AV151"/>
      <c r="AW151"/>
      <c r="AX151"/>
      <c r="AY151"/>
      <c r="AZ151"/>
      <c r="BA151"/>
      <c r="BB151"/>
      <c r="BC151"/>
      <c r="BD151"/>
      <c r="BE151"/>
      <c r="BF151"/>
      <c r="BG151"/>
      <c r="BH151"/>
      <c r="BI151"/>
      <c r="BJ151"/>
      <c r="BK151"/>
      <c r="BL151"/>
      <c r="BM151"/>
      <c r="BN151"/>
      <c r="BO151"/>
      <c r="BP151"/>
      <c r="BQ151"/>
      <c r="BR151"/>
      <c r="BS151"/>
      <c r="BT151"/>
      <c r="BU151"/>
      <c r="BV151"/>
      <c r="BW151"/>
      <c r="BX151"/>
      <c r="BY151"/>
      <c r="BZ151"/>
      <c r="CA151"/>
      <c r="CB151"/>
      <c r="CC151"/>
      <c r="CD151"/>
      <c r="CE151"/>
      <c r="CF151"/>
      <c r="CG151"/>
      <c r="CH151"/>
      <c r="CI151"/>
      <c r="CJ151"/>
      <c r="CK151"/>
      <c r="CL151"/>
      <c r="CM151"/>
      <c r="CN151"/>
      <c r="CO151"/>
      <c r="CP151"/>
      <c r="CQ151"/>
      <c r="CR151"/>
      <c r="CS151"/>
      <c r="CT151"/>
      <c r="CU151"/>
      <c r="CV151"/>
      <c r="CW151"/>
      <c r="CX151"/>
      <c r="CY151"/>
      <c r="CZ151"/>
      <c r="DA151"/>
      <c r="DB151"/>
      <c r="DC151"/>
      <c r="DD151"/>
      <c r="DE151"/>
      <c r="DF151"/>
      <c r="DG151"/>
      <c r="DH151"/>
      <c r="DI151"/>
      <c r="DJ151"/>
      <c r="DK151"/>
      <c r="DL151"/>
      <c r="DM151"/>
      <c r="DN151"/>
      <c r="DO151"/>
      <c r="DP151"/>
      <c r="DQ151"/>
      <c r="DR151"/>
      <c r="DS151"/>
      <c r="DT151"/>
      <c r="DU151"/>
      <c r="DV151"/>
      <c r="DW151"/>
      <c r="DX151"/>
      <c r="DY151"/>
      <c r="DZ151"/>
      <c r="EA151"/>
      <c r="EB151"/>
      <c r="EC151"/>
      <c r="ED151"/>
      <c r="EE151"/>
      <c r="EF151"/>
      <c r="EG151"/>
      <c r="EH151"/>
      <c r="EI151"/>
      <c r="EJ151"/>
      <c r="EK151"/>
      <c r="EL151"/>
      <c r="EM151"/>
      <c r="EN151"/>
      <c r="EO151"/>
      <c r="EP151"/>
      <c r="EQ151"/>
      <c r="ER151"/>
      <c r="ES151"/>
      <c r="ET151"/>
      <c r="EU151"/>
      <c r="EV151"/>
      <c r="EW151"/>
      <c r="EX151"/>
      <c r="EY151"/>
      <c r="EZ151"/>
      <c r="FA151"/>
      <c r="FB151"/>
      <c r="FC151"/>
      <c r="FD151"/>
      <c r="FE151"/>
      <c r="FF151"/>
      <c r="FG151"/>
      <c r="FH151"/>
      <c r="FI151"/>
      <c r="FJ151"/>
      <c r="FK151"/>
      <c r="FL151"/>
      <c r="FM151"/>
      <c r="FN151"/>
      <c r="FO151"/>
      <c r="FP151"/>
      <c r="FQ151"/>
      <c r="FR151"/>
      <c r="FS151"/>
      <c r="FT151"/>
      <c r="FU151"/>
      <c r="FV151"/>
      <c r="FW151"/>
      <c r="FX151"/>
      <c r="FY151"/>
      <c r="FZ151"/>
      <c r="GA151"/>
      <c r="GB151"/>
      <c r="GC151"/>
      <c r="GD151"/>
      <c r="GE151"/>
      <c r="GF151"/>
      <c r="GG151"/>
      <c r="GH151"/>
      <c r="GI151"/>
      <c r="GJ151"/>
      <c r="GK151"/>
      <c r="GL151"/>
      <c r="GM151"/>
      <c r="GN151"/>
      <c r="GO151"/>
      <c r="GP151"/>
      <c r="GQ151"/>
      <c r="GR151"/>
      <c r="GS151"/>
      <c r="GT151"/>
      <c r="GU151"/>
      <c r="GV151"/>
      <c r="GW151"/>
      <c r="GX151"/>
      <c r="GY151"/>
      <c r="GZ151"/>
      <c r="HA151"/>
      <c r="HB151"/>
      <c r="HC151"/>
      <c r="HD151"/>
      <c r="HE151"/>
      <c r="HF151"/>
      <c r="HG151"/>
      <c r="HH151"/>
      <c r="HI151"/>
      <c r="HJ151"/>
      <c r="HK151"/>
      <c r="HL151"/>
      <c r="HM151"/>
      <c r="HN151"/>
    </row>
    <row r="152" spans="1:222" s="4" customFormat="1" x14ac:dyDescent="0.2">
      <c r="A152"/>
      <c r="B152"/>
      <c r="C152" s="29"/>
      <c r="E152" s="21"/>
      <c r="F152" s="2"/>
      <c r="G152"/>
      <c r="H152"/>
      <c r="I152"/>
      <c r="J152" s="27"/>
      <c r="K152" s="27"/>
      <c r="L152"/>
      <c r="M152"/>
      <c r="N152"/>
      <c r="O152"/>
      <c r="P152"/>
      <c r="Q152"/>
      <c r="R152" s="2"/>
      <c r="S152"/>
      <c r="T152"/>
      <c r="U152"/>
      <c r="V152"/>
      <c r="W152"/>
      <c r="X152"/>
      <c r="Y152"/>
      <c r="Z152"/>
      <c r="AA152"/>
      <c r="AB152"/>
      <c r="AC152"/>
      <c r="AD152"/>
      <c r="AE152"/>
      <c r="AF152"/>
      <c r="AG152"/>
      <c r="AH152"/>
      <c r="AI152"/>
      <c r="AJ152"/>
      <c r="AK152"/>
      <c r="AL152"/>
      <c r="AM152"/>
      <c r="AN152"/>
      <c r="AO152"/>
      <c r="AP152"/>
      <c r="AQ152"/>
      <c r="AR152"/>
      <c r="AS152"/>
      <c r="AT152"/>
      <c r="AU152"/>
      <c r="AV152"/>
      <c r="AW152"/>
      <c r="AX152"/>
      <c r="AY152"/>
      <c r="AZ152"/>
      <c r="BA152"/>
      <c r="BB152"/>
      <c r="BC152"/>
      <c r="BD152"/>
      <c r="BE152"/>
      <c r="BF152"/>
      <c r="BG152"/>
      <c r="BH152"/>
      <c r="BI152"/>
      <c r="BJ152"/>
      <c r="BK152"/>
      <c r="BL152"/>
      <c r="BM152"/>
      <c r="BN152"/>
      <c r="BO152"/>
      <c r="BP152"/>
      <c r="BQ152"/>
      <c r="BR152"/>
      <c r="BS152"/>
      <c r="BT152"/>
      <c r="BU152"/>
      <c r="BV152"/>
      <c r="BW152"/>
      <c r="BX152"/>
      <c r="BY152"/>
      <c r="BZ152"/>
      <c r="CA152"/>
      <c r="CB152"/>
      <c r="CC152"/>
      <c r="CD152"/>
      <c r="CE152"/>
      <c r="CF152"/>
      <c r="CG152"/>
      <c r="CH152"/>
      <c r="CI152"/>
      <c r="CJ152"/>
      <c r="CK152"/>
      <c r="CL152"/>
      <c r="CM152"/>
      <c r="CN152"/>
      <c r="CO152"/>
      <c r="CP152"/>
      <c r="CQ152"/>
      <c r="CR152"/>
      <c r="CS152"/>
      <c r="CT152"/>
      <c r="CU152"/>
      <c r="CV152"/>
      <c r="CW152"/>
      <c r="CX152"/>
      <c r="CY152"/>
      <c r="CZ152"/>
      <c r="DA152"/>
      <c r="DB152"/>
      <c r="DC152"/>
      <c r="DD152"/>
      <c r="DE152"/>
      <c r="DF152"/>
      <c r="DG152"/>
      <c r="DH152"/>
      <c r="DI152"/>
      <c r="DJ152"/>
      <c r="DK152"/>
      <c r="DL152"/>
      <c r="DM152"/>
      <c r="DN152"/>
      <c r="DO152"/>
      <c r="DP152"/>
      <c r="DQ152"/>
      <c r="DR152"/>
      <c r="DS152"/>
      <c r="DT152"/>
      <c r="DU152"/>
      <c r="DV152"/>
      <c r="DW152"/>
      <c r="DX152"/>
      <c r="DY152"/>
      <c r="DZ152"/>
      <c r="EA152"/>
      <c r="EB152"/>
      <c r="EC152"/>
      <c r="ED152"/>
      <c r="EE152"/>
      <c r="EF152"/>
      <c r="EG152"/>
      <c r="EH152"/>
      <c r="EI152"/>
      <c r="EJ152"/>
      <c r="EK152"/>
      <c r="EL152"/>
      <c r="EM152"/>
      <c r="EN152"/>
      <c r="EO152"/>
      <c r="EP152"/>
      <c r="EQ152"/>
      <c r="ER152"/>
      <c r="ES152"/>
      <c r="ET152"/>
      <c r="EU152"/>
      <c r="EV152"/>
      <c r="EW152"/>
      <c r="EX152"/>
      <c r="EY152"/>
      <c r="EZ152"/>
      <c r="FA152"/>
      <c r="FB152"/>
      <c r="FC152"/>
      <c r="FD152"/>
      <c r="FE152"/>
      <c r="FF152"/>
      <c r="FG152"/>
      <c r="FH152"/>
      <c r="FI152"/>
      <c r="FJ152"/>
      <c r="FK152"/>
      <c r="FL152"/>
      <c r="FM152"/>
      <c r="FN152"/>
      <c r="FO152"/>
      <c r="FP152"/>
      <c r="FQ152"/>
      <c r="FR152"/>
      <c r="FS152"/>
      <c r="FT152"/>
      <c r="FU152"/>
      <c r="FV152"/>
      <c r="FW152"/>
      <c r="FX152"/>
      <c r="FY152"/>
      <c r="FZ152"/>
      <c r="GA152"/>
      <c r="GB152"/>
      <c r="GC152"/>
      <c r="GD152"/>
      <c r="GE152"/>
      <c r="GF152"/>
      <c r="GG152"/>
      <c r="GH152"/>
      <c r="GI152"/>
      <c r="GJ152"/>
      <c r="GK152"/>
      <c r="GL152"/>
      <c r="GM152"/>
      <c r="GN152"/>
      <c r="GO152"/>
      <c r="GP152"/>
      <c r="GQ152"/>
      <c r="GR152"/>
      <c r="GS152"/>
      <c r="GT152"/>
      <c r="GU152"/>
      <c r="GV152"/>
      <c r="GW152"/>
      <c r="GX152"/>
      <c r="GY152"/>
      <c r="GZ152"/>
      <c r="HA152"/>
      <c r="HB152"/>
      <c r="HC152"/>
      <c r="HD152"/>
      <c r="HE152"/>
      <c r="HF152"/>
      <c r="HG152"/>
      <c r="HH152"/>
      <c r="HI152"/>
      <c r="HJ152"/>
      <c r="HK152"/>
      <c r="HL152"/>
      <c r="HM152"/>
      <c r="HN152"/>
    </row>
    <row r="153" spans="1:222" s="4" customFormat="1" ht="12.75" customHeight="1" x14ac:dyDescent="0.2">
      <c r="A153"/>
      <c r="B153"/>
      <c r="C153" s="29"/>
      <c r="E153" s="21"/>
      <c r="F153" s="2"/>
      <c r="G153"/>
      <c r="H153"/>
      <c r="I153"/>
      <c r="J153" s="27"/>
      <c r="K153" s="27"/>
      <c r="L153"/>
      <c r="M153"/>
      <c r="N153"/>
      <c r="O153"/>
      <c r="P153"/>
      <c r="Q153"/>
      <c r="R153" s="2"/>
      <c r="S153"/>
      <c r="T153"/>
      <c r="U153"/>
      <c r="V153"/>
      <c r="W153"/>
      <c r="X153"/>
      <c r="Y153"/>
      <c r="Z153"/>
      <c r="AA153"/>
      <c r="AB153"/>
      <c r="AC153"/>
      <c r="AD153"/>
      <c r="AE153"/>
      <c r="AF153"/>
      <c r="AG153"/>
      <c r="AH153"/>
      <c r="AI153"/>
      <c r="AJ153"/>
      <c r="AK153"/>
      <c r="AL153"/>
      <c r="AM153"/>
      <c r="AN153"/>
      <c r="AO153"/>
      <c r="AP153"/>
      <c r="AQ153"/>
      <c r="AR153"/>
      <c r="AS153"/>
      <c r="AT153"/>
      <c r="AU153"/>
      <c r="AV153"/>
      <c r="AW153"/>
      <c r="AX153"/>
      <c r="AY153"/>
      <c r="AZ153"/>
      <c r="BA153"/>
      <c r="BB153"/>
      <c r="BC153"/>
      <c r="BD153"/>
      <c r="BE153"/>
      <c r="BF153"/>
      <c r="BG153"/>
      <c r="BH153"/>
      <c r="BI153"/>
      <c r="BJ153"/>
      <c r="BK153"/>
      <c r="BL153"/>
      <c r="BM153"/>
      <c r="BN153"/>
      <c r="BO153"/>
      <c r="BP153"/>
      <c r="BQ153"/>
      <c r="BR153"/>
      <c r="BS153"/>
      <c r="BT153"/>
      <c r="BU153"/>
      <c r="BV153"/>
      <c r="BW153"/>
      <c r="BX153"/>
      <c r="BY153"/>
      <c r="BZ153"/>
      <c r="CA153"/>
      <c r="CB153"/>
      <c r="CC153"/>
      <c r="CD153"/>
      <c r="CE153"/>
      <c r="CF153"/>
      <c r="CG153"/>
      <c r="CH153"/>
      <c r="CI153"/>
      <c r="CJ153"/>
      <c r="CK153"/>
      <c r="CL153"/>
      <c r="CM153"/>
      <c r="CN153"/>
      <c r="CO153"/>
      <c r="CP153"/>
      <c r="CQ153"/>
      <c r="CR153"/>
      <c r="CS153"/>
      <c r="CT153"/>
      <c r="CU153"/>
      <c r="CV153"/>
      <c r="CW153"/>
      <c r="CX153"/>
      <c r="CY153"/>
      <c r="CZ153"/>
      <c r="DA153"/>
      <c r="DB153"/>
      <c r="DC153"/>
      <c r="DD153"/>
      <c r="DE153"/>
      <c r="DF153"/>
      <c r="DG153"/>
      <c r="DH153"/>
      <c r="DI153"/>
      <c r="DJ153"/>
      <c r="DK153"/>
      <c r="DL153"/>
      <c r="DM153"/>
      <c r="DN153"/>
      <c r="DO153"/>
      <c r="DP153"/>
      <c r="DQ153"/>
      <c r="DR153"/>
      <c r="DS153"/>
      <c r="DT153"/>
      <c r="DU153"/>
      <c r="DV153"/>
      <c r="DW153"/>
      <c r="DX153"/>
      <c r="DY153"/>
      <c r="DZ153"/>
      <c r="EA153"/>
      <c r="EB153"/>
      <c r="EC153"/>
      <c r="ED153"/>
      <c r="EE153"/>
      <c r="EF153"/>
      <c r="EG153"/>
      <c r="EH153"/>
      <c r="EI153"/>
      <c r="EJ153"/>
      <c r="EK153"/>
      <c r="EL153"/>
      <c r="EM153"/>
      <c r="EN153"/>
      <c r="EO153"/>
      <c r="EP153"/>
      <c r="EQ153"/>
      <c r="ER153"/>
      <c r="ES153"/>
      <c r="ET153"/>
      <c r="EU153"/>
      <c r="EV153"/>
      <c r="EW153"/>
      <c r="EX153"/>
      <c r="EY153"/>
      <c r="EZ153"/>
      <c r="FA153"/>
      <c r="FB153"/>
      <c r="FC153"/>
      <c r="FD153"/>
      <c r="FE153"/>
      <c r="FF153"/>
      <c r="FG153"/>
      <c r="FH153"/>
      <c r="FI153"/>
      <c r="FJ153"/>
      <c r="FK153"/>
      <c r="FL153"/>
      <c r="FM153"/>
      <c r="FN153"/>
      <c r="FO153"/>
      <c r="FP153"/>
      <c r="FQ153"/>
      <c r="FR153"/>
      <c r="FS153"/>
      <c r="FT153"/>
      <c r="FU153"/>
      <c r="FV153"/>
      <c r="FW153"/>
      <c r="FX153"/>
      <c r="FY153"/>
      <c r="FZ153"/>
      <c r="GA153"/>
      <c r="GB153"/>
      <c r="GC153"/>
      <c r="GD153"/>
      <c r="GE153"/>
      <c r="GF153"/>
      <c r="GG153"/>
      <c r="GH153"/>
      <c r="GI153"/>
      <c r="GJ153"/>
      <c r="GK153"/>
      <c r="GL153"/>
      <c r="GM153"/>
      <c r="GN153"/>
      <c r="GO153"/>
      <c r="GP153"/>
      <c r="GQ153"/>
      <c r="GR153"/>
      <c r="GS153"/>
      <c r="GT153"/>
      <c r="GU153"/>
      <c r="GV153"/>
      <c r="GW153"/>
      <c r="GX153"/>
      <c r="GY153"/>
      <c r="GZ153"/>
      <c r="HA153"/>
      <c r="HB153"/>
      <c r="HC153"/>
      <c r="HD153"/>
      <c r="HE153"/>
      <c r="HF153"/>
      <c r="HG153"/>
      <c r="HH153"/>
      <c r="HI153"/>
      <c r="HJ153"/>
      <c r="HK153"/>
      <c r="HL153"/>
      <c r="HM153"/>
      <c r="HN153"/>
    </row>
    <row r="154" spans="1:222" s="4" customFormat="1" x14ac:dyDescent="0.2">
      <c r="A154"/>
      <c r="B154"/>
      <c r="C154" s="29"/>
      <c r="E154" s="21"/>
      <c r="F154" s="2"/>
      <c r="G154"/>
      <c r="H154"/>
      <c r="I154"/>
      <c r="J154" s="27"/>
      <c r="K154" s="27"/>
      <c r="L154"/>
      <c r="M154"/>
      <c r="N154"/>
      <c r="O154"/>
      <c r="P154"/>
      <c r="Q154"/>
      <c r="R154" s="2"/>
      <c r="S154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  <c r="AH154"/>
      <c r="AI154"/>
      <c r="AJ154"/>
      <c r="AK154"/>
      <c r="AL154"/>
      <c r="AM154"/>
      <c r="AN154"/>
      <c r="AO154"/>
      <c r="AP154"/>
      <c r="AQ154"/>
      <c r="AR154"/>
      <c r="AS154"/>
      <c r="AT154"/>
      <c r="AU154"/>
      <c r="AV154"/>
      <c r="AW154"/>
      <c r="AX154"/>
      <c r="AY154"/>
      <c r="AZ154"/>
      <c r="BA154"/>
      <c r="BB154"/>
      <c r="BC154"/>
      <c r="BD154"/>
      <c r="BE154"/>
      <c r="BF154"/>
      <c r="BG154"/>
      <c r="BH154"/>
      <c r="BI154"/>
      <c r="BJ154"/>
      <c r="BK154"/>
      <c r="BL154"/>
      <c r="BM154"/>
      <c r="BN154"/>
      <c r="BO154"/>
      <c r="BP154"/>
      <c r="BQ154"/>
      <c r="BR154"/>
      <c r="BS154"/>
      <c r="BT154"/>
      <c r="BU154"/>
      <c r="BV154"/>
      <c r="BW154"/>
      <c r="BX154"/>
      <c r="BY154"/>
      <c r="BZ154"/>
      <c r="CA154"/>
      <c r="CB154"/>
      <c r="CC154"/>
      <c r="CD154"/>
      <c r="CE154"/>
      <c r="CF154"/>
      <c r="CG154"/>
      <c r="CH154"/>
      <c r="CI154"/>
      <c r="CJ154"/>
      <c r="CK154"/>
      <c r="CL154"/>
      <c r="CM154"/>
      <c r="CN154"/>
      <c r="CO154"/>
      <c r="CP154"/>
      <c r="CQ154"/>
      <c r="CR154"/>
      <c r="CS154"/>
      <c r="CT154"/>
      <c r="CU154"/>
      <c r="CV154"/>
      <c r="CW154"/>
      <c r="CX154"/>
      <c r="CY154"/>
      <c r="CZ154"/>
      <c r="DA154"/>
      <c r="DB154"/>
      <c r="DC154"/>
      <c r="DD154"/>
      <c r="DE154"/>
      <c r="DF154"/>
      <c r="DG154"/>
      <c r="DH154"/>
      <c r="DI154"/>
      <c r="DJ154"/>
      <c r="DK154"/>
      <c r="DL154"/>
      <c r="DM154"/>
      <c r="DN154"/>
      <c r="DO154"/>
      <c r="DP154"/>
      <c r="DQ154"/>
      <c r="DR154"/>
      <c r="DS154"/>
      <c r="DT154"/>
      <c r="DU154"/>
      <c r="DV154"/>
      <c r="DW154"/>
      <c r="DX154"/>
      <c r="DY154"/>
      <c r="DZ154"/>
      <c r="EA154"/>
      <c r="EB154"/>
      <c r="EC154"/>
      <c r="ED154"/>
      <c r="EE154"/>
      <c r="EF154"/>
      <c r="EG154"/>
      <c r="EH154"/>
      <c r="EI154"/>
      <c r="EJ154"/>
      <c r="EK154"/>
      <c r="EL154"/>
      <c r="EM154"/>
      <c r="EN154"/>
      <c r="EO154"/>
      <c r="EP154"/>
      <c r="EQ154"/>
      <c r="ER154"/>
      <c r="ES154"/>
      <c r="ET154"/>
      <c r="EU154"/>
      <c r="EV154"/>
      <c r="EW154"/>
      <c r="EX154"/>
      <c r="EY154"/>
      <c r="EZ154"/>
      <c r="FA154"/>
      <c r="FB154"/>
      <c r="FC154"/>
      <c r="FD154"/>
      <c r="FE154"/>
      <c r="FF154"/>
      <c r="FG154"/>
      <c r="FH154"/>
      <c r="FI154"/>
      <c r="FJ154"/>
      <c r="FK154"/>
      <c r="FL154"/>
      <c r="FM154"/>
      <c r="FN154"/>
      <c r="FO154"/>
      <c r="FP154"/>
      <c r="FQ154"/>
      <c r="FR154"/>
      <c r="FS154"/>
      <c r="FT154"/>
      <c r="FU154"/>
      <c r="FV154"/>
      <c r="FW154"/>
      <c r="FX154"/>
      <c r="FY154"/>
      <c r="FZ154"/>
      <c r="GA154"/>
      <c r="GB154"/>
      <c r="GC154"/>
      <c r="GD154"/>
      <c r="GE154"/>
      <c r="GF154"/>
      <c r="GG154"/>
      <c r="GH154"/>
      <c r="GI154"/>
      <c r="GJ154"/>
      <c r="GK154"/>
      <c r="GL154"/>
      <c r="GM154"/>
      <c r="GN154"/>
      <c r="GO154"/>
      <c r="GP154"/>
      <c r="GQ154"/>
      <c r="GR154"/>
      <c r="GS154"/>
      <c r="GT154"/>
      <c r="GU154"/>
      <c r="GV154"/>
      <c r="GW154"/>
      <c r="GX154"/>
      <c r="GY154"/>
      <c r="GZ154"/>
      <c r="HA154"/>
      <c r="HB154"/>
      <c r="HC154"/>
      <c r="HD154"/>
      <c r="HE154"/>
      <c r="HF154"/>
      <c r="HG154"/>
      <c r="HH154"/>
      <c r="HI154"/>
      <c r="HJ154"/>
      <c r="HK154"/>
      <c r="HL154"/>
      <c r="HM154"/>
      <c r="HN154"/>
    </row>
    <row r="155" spans="1:222" s="4" customFormat="1" x14ac:dyDescent="0.2">
      <c r="A155"/>
      <c r="B155"/>
      <c r="C155" s="29"/>
      <c r="E155" s="21"/>
      <c r="F155" s="2"/>
      <c r="G155"/>
      <c r="H155"/>
      <c r="I155"/>
      <c r="J155" s="27"/>
      <c r="K155" s="27"/>
      <c r="L155"/>
      <c r="M155"/>
      <c r="N155"/>
      <c r="O155"/>
      <c r="P155"/>
      <c r="Q155"/>
      <c r="R155" s="2"/>
      <c r="S155"/>
      <c r="T155"/>
      <c r="U155"/>
      <c r="V155"/>
      <c r="W155"/>
      <c r="X155"/>
      <c r="Y155"/>
      <c r="Z155"/>
      <c r="AA155"/>
      <c r="AB155"/>
      <c r="AC155"/>
      <c r="AD155"/>
      <c r="AE155"/>
      <c r="AF155"/>
      <c r="AG155"/>
      <c r="AH155"/>
      <c r="AI155"/>
      <c r="AJ155"/>
      <c r="AK155"/>
      <c r="AL155"/>
      <c r="AM155"/>
      <c r="AN155"/>
      <c r="AO155"/>
      <c r="AP155"/>
      <c r="AQ155"/>
      <c r="AR155"/>
      <c r="AS155"/>
      <c r="AT155"/>
      <c r="AU155"/>
      <c r="AV155"/>
      <c r="AW155"/>
      <c r="AX155"/>
      <c r="AY155"/>
      <c r="AZ155"/>
      <c r="BA155"/>
      <c r="BB155"/>
      <c r="BC155"/>
      <c r="BD155"/>
      <c r="BE155"/>
      <c r="BF155"/>
      <c r="BG155"/>
      <c r="BH155"/>
      <c r="BI155"/>
      <c r="BJ155"/>
      <c r="BK155"/>
      <c r="BL155"/>
      <c r="BM155"/>
      <c r="BN155"/>
      <c r="BO155"/>
      <c r="BP155"/>
      <c r="BQ155"/>
      <c r="BR155"/>
      <c r="BS155"/>
      <c r="BT155"/>
      <c r="BU155"/>
      <c r="BV155"/>
      <c r="BW155"/>
      <c r="BX155"/>
      <c r="BY155"/>
      <c r="BZ155"/>
      <c r="CA155"/>
      <c r="CB155"/>
      <c r="CC155"/>
      <c r="CD155"/>
      <c r="CE155"/>
      <c r="CF155"/>
      <c r="CG155"/>
      <c r="CH155"/>
      <c r="CI155"/>
      <c r="CJ155"/>
      <c r="CK155"/>
      <c r="CL155"/>
      <c r="CM155"/>
      <c r="CN155"/>
      <c r="CO155"/>
      <c r="CP155"/>
      <c r="CQ155"/>
      <c r="CR155"/>
      <c r="CS155"/>
      <c r="CT155"/>
      <c r="CU155"/>
      <c r="CV155"/>
      <c r="CW155"/>
      <c r="CX155"/>
      <c r="CY155"/>
      <c r="CZ155"/>
      <c r="DA155"/>
      <c r="DB155"/>
      <c r="DC155"/>
      <c r="DD155"/>
      <c r="DE155"/>
      <c r="DF155"/>
      <c r="DG155"/>
      <c r="DH155"/>
      <c r="DI155"/>
      <c r="DJ155"/>
      <c r="DK155"/>
      <c r="DL155"/>
      <c r="DM155"/>
      <c r="DN155"/>
      <c r="DO155"/>
      <c r="DP155"/>
      <c r="DQ155"/>
      <c r="DR155"/>
      <c r="DS155"/>
      <c r="DT155"/>
      <c r="DU155"/>
      <c r="DV155"/>
      <c r="DW155"/>
      <c r="DX155"/>
      <c r="DY155"/>
      <c r="DZ155"/>
      <c r="EA155"/>
      <c r="EB155"/>
      <c r="EC155"/>
      <c r="ED155"/>
      <c r="EE155"/>
      <c r="EF155"/>
      <c r="EG155"/>
      <c r="EH155"/>
      <c r="EI155"/>
      <c r="EJ155"/>
      <c r="EK155"/>
      <c r="EL155"/>
      <c r="EM155"/>
      <c r="EN155"/>
      <c r="EO155"/>
      <c r="EP155"/>
      <c r="EQ155"/>
      <c r="ER155"/>
      <c r="ES155"/>
      <c r="ET155"/>
      <c r="EU155"/>
      <c r="EV155"/>
      <c r="EW155"/>
      <c r="EX155"/>
      <c r="EY155"/>
      <c r="EZ155"/>
      <c r="FA155"/>
      <c r="FB155"/>
      <c r="FC155"/>
      <c r="FD155"/>
      <c r="FE155"/>
      <c r="FF155"/>
      <c r="FG155"/>
      <c r="FH155"/>
      <c r="FI155"/>
      <c r="FJ155"/>
      <c r="FK155"/>
      <c r="FL155"/>
      <c r="FM155"/>
      <c r="FN155"/>
      <c r="FO155"/>
      <c r="FP155"/>
      <c r="FQ155"/>
      <c r="FR155"/>
      <c r="FS155"/>
      <c r="FT155"/>
      <c r="FU155"/>
      <c r="FV155"/>
      <c r="FW155"/>
      <c r="FX155"/>
      <c r="FY155"/>
      <c r="FZ155"/>
      <c r="GA155"/>
      <c r="GB155"/>
      <c r="GC155"/>
      <c r="GD155"/>
      <c r="GE155"/>
      <c r="GF155"/>
      <c r="GG155"/>
      <c r="GH155"/>
      <c r="GI155"/>
      <c r="GJ155"/>
      <c r="GK155"/>
      <c r="GL155"/>
      <c r="GM155"/>
      <c r="GN155"/>
      <c r="GO155"/>
      <c r="GP155"/>
      <c r="GQ155"/>
      <c r="GR155"/>
      <c r="GS155"/>
      <c r="GT155"/>
      <c r="GU155"/>
      <c r="GV155"/>
      <c r="GW155"/>
      <c r="GX155"/>
      <c r="GY155"/>
      <c r="GZ155"/>
      <c r="HA155"/>
      <c r="HB155"/>
      <c r="HC155"/>
      <c r="HD155"/>
      <c r="HE155"/>
      <c r="HF155"/>
      <c r="HG155"/>
      <c r="HH155"/>
      <c r="HI155"/>
      <c r="HJ155"/>
      <c r="HK155"/>
      <c r="HL155"/>
      <c r="HM155"/>
      <c r="HN155"/>
    </row>
    <row r="156" spans="1:222" s="4" customFormat="1" x14ac:dyDescent="0.2">
      <c r="A156"/>
      <c r="B156"/>
      <c r="C156" s="29"/>
      <c r="E156" s="21"/>
      <c r="F156" s="2"/>
      <c r="G156"/>
      <c r="H156"/>
      <c r="I156"/>
      <c r="J156" s="27"/>
      <c r="K156" s="27"/>
      <c r="L156"/>
      <c r="M156"/>
      <c r="N156"/>
      <c r="O156"/>
      <c r="P156"/>
      <c r="Q156"/>
      <c r="R156" s="2"/>
      <c r="S156"/>
      <c r="T156"/>
      <c r="U156"/>
      <c r="V156"/>
      <c r="W156"/>
      <c r="X156"/>
      <c r="Y156"/>
      <c r="Z156"/>
      <c r="AA156"/>
      <c r="AB156"/>
      <c r="AC156"/>
      <c r="AD156"/>
      <c r="AE156"/>
      <c r="AF156"/>
      <c r="AG156"/>
      <c r="AH156"/>
      <c r="AI156"/>
      <c r="AJ156"/>
      <c r="AK156"/>
      <c r="AL156"/>
      <c r="AM156"/>
      <c r="AN156"/>
      <c r="AO156"/>
      <c r="AP156"/>
      <c r="AQ156"/>
      <c r="AR156"/>
      <c r="AS156"/>
      <c r="AT156"/>
      <c r="AU156"/>
      <c r="AV156"/>
      <c r="AW156"/>
      <c r="AX156"/>
      <c r="AY156"/>
      <c r="AZ156"/>
      <c r="BA156"/>
      <c r="BB156"/>
      <c r="BC156"/>
      <c r="BD156"/>
      <c r="BE156"/>
      <c r="BF156"/>
      <c r="BG156"/>
      <c r="BH156"/>
      <c r="BI156"/>
      <c r="BJ156"/>
      <c r="BK156"/>
      <c r="BL156"/>
      <c r="BM156"/>
      <c r="BN156"/>
      <c r="BO156"/>
      <c r="BP156"/>
      <c r="BQ156"/>
      <c r="BR156"/>
      <c r="BS156"/>
      <c r="BT156"/>
      <c r="BU156"/>
      <c r="BV156"/>
      <c r="BW156"/>
      <c r="BX156"/>
      <c r="BY156"/>
      <c r="BZ156"/>
      <c r="CA156"/>
      <c r="CB156"/>
      <c r="CC156"/>
      <c r="CD156"/>
      <c r="CE156"/>
      <c r="CF156"/>
      <c r="CG156"/>
      <c r="CH156"/>
      <c r="CI156"/>
      <c r="CJ156"/>
      <c r="CK156"/>
      <c r="CL156"/>
      <c r="CM156"/>
      <c r="CN156"/>
      <c r="CO156"/>
      <c r="CP156"/>
      <c r="CQ156"/>
      <c r="CR156"/>
      <c r="CS156"/>
      <c r="CT156"/>
      <c r="CU156"/>
      <c r="CV156"/>
      <c r="CW156"/>
      <c r="CX156"/>
      <c r="CY156"/>
      <c r="CZ156"/>
      <c r="DA156"/>
      <c r="DB156"/>
      <c r="DC156"/>
      <c r="DD156"/>
      <c r="DE156"/>
      <c r="DF156"/>
      <c r="DG156"/>
      <c r="DH156"/>
      <c r="DI156"/>
      <c r="DJ156"/>
      <c r="DK156"/>
      <c r="DL156"/>
      <c r="DM156"/>
      <c r="DN156"/>
      <c r="DO156"/>
      <c r="DP156"/>
      <c r="DQ156"/>
      <c r="DR156"/>
      <c r="DS156"/>
      <c r="DT156"/>
      <c r="DU156"/>
      <c r="DV156"/>
      <c r="DW156"/>
      <c r="DX156"/>
      <c r="DY156"/>
      <c r="DZ156"/>
      <c r="EA156"/>
      <c r="EB156"/>
      <c r="EC156"/>
      <c r="ED156"/>
      <c r="EE156"/>
      <c r="EF156"/>
      <c r="EG156"/>
      <c r="EH156"/>
      <c r="EI156"/>
      <c r="EJ156"/>
      <c r="EK156"/>
      <c r="EL156"/>
      <c r="EM156"/>
      <c r="EN156"/>
      <c r="EO156"/>
      <c r="EP156"/>
      <c r="EQ156"/>
      <c r="ER156"/>
      <c r="ES156"/>
      <c r="ET156"/>
      <c r="EU156"/>
      <c r="EV156"/>
      <c r="EW156"/>
      <c r="EX156"/>
      <c r="EY156"/>
      <c r="EZ156"/>
      <c r="FA156"/>
      <c r="FB156"/>
      <c r="FC156"/>
      <c r="FD156"/>
      <c r="FE156"/>
      <c r="FF156"/>
      <c r="FG156"/>
      <c r="FH156"/>
      <c r="FI156"/>
      <c r="FJ156"/>
      <c r="FK156"/>
      <c r="FL156"/>
      <c r="FM156"/>
      <c r="FN156"/>
      <c r="FO156"/>
      <c r="FP156"/>
      <c r="FQ156"/>
      <c r="FR156"/>
      <c r="FS156"/>
      <c r="FT156"/>
      <c r="FU156"/>
      <c r="FV156"/>
      <c r="FW156"/>
      <c r="FX156"/>
      <c r="FY156"/>
      <c r="FZ156"/>
      <c r="GA156"/>
      <c r="GB156"/>
      <c r="GC156"/>
      <c r="GD156"/>
      <c r="GE156"/>
      <c r="GF156"/>
      <c r="GG156"/>
      <c r="GH156"/>
      <c r="GI156"/>
      <c r="GJ156"/>
      <c r="GK156"/>
      <c r="GL156"/>
      <c r="GM156"/>
      <c r="GN156"/>
      <c r="GO156"/>
      <c r="GP156"/>
      <c r="GQ156"/>
      <c r="GR156"/>
      <c r="GS156"/>
      <c r="GT156"/>
      <c r="GU156"/>
      <c r="GV156"/>
      <c r="GW156"/>
      <c r="GX156"/>
      <c r="GY156"/>
      <c r="GZ156"/>
      <c r="HA156"/>
      <c r="HB156"/>
      <c r="HC156"/>
      <c r="HD156"/>
      <c r="HE156"/>
      <c r="HF156"/>
      <c r="HG156"/>
      <c r="HH156"/>
      <c r="HI156"/>
      <c r="HJ156"/>
      <c r="HK156"/>
      <c r="HL156"/>
      <c r="HM156"/>
      <c r="HN156"/>
    </row>
    <row r="157" spans="1:222" s="4" customFormat="1" ht="12.75" customHeight="1" x14ac:dyDescent="0.2">
      <c r="A157"/>
      <c r="B157"/>
      <c r="C157" s="29"/>
      <c r="E157" s="21"/>
      <c r="F157" s="2"/>
      <c r="G157"/>
      <c r="H157"/>
      <c r="I157"/>
      <c r="J157" s="27"/>
      <c r="K157" s="27"/>
      <c r="L157"/>
      <c r="M157"/>
      <c r="N157"/>
      <c r="O157"/>
      <c r="P157"/>
      <c r="Q157"/>
      <c r="R157" s="2"/>
      <c r="S157"/>
      <c r="T157"/>
      <c r="U157"/>
      <c r="V157"/>
      <c r="W157"/>
      <c r="X157"/>
      <c r="Y157"/>
      <c r="Z157"/>
      <c r="AA157"/>
      <c r="AB157"/>
      <c r="AC157"/>
      <c r="AD157"/>
      <c r="AE157"/>
      <c r="AF157"/>
      <c r="AG157"/>
      <c r="AH157"/>
      <c r="AI157"/>
      <c r="AJ157"/>
      <c r="AK157"/>
      <c r="AL157"/>
      <c r="AM157"/>
      <c r="AN157"/>
      <c r="AO157"/>
      <c r="AP157"/>
      <c r="AQ157"/>
      <c r="AR157"/>
      <c r="AS157"/>
      <c r="AT157"/>
      <c r="AU157"/>
      <c r="AV157"/>
      <c r="AW157"/>
      <c r="AX157"/>
      <c r="AY157"/>
      <c r="AZ157"/>
      <c r="BA157"/>
      <c r="BB157"/>
      <c r="BC157"/>
      <c r="BD157"/>
      <c r="BE157"/>
      <c r="BF157"/>
      <c r="BG157"/>
      <c r="BH157"/>
      <c r="BI157"/>
      <c r="BJ157"/>
      <c r="BK157"/>
      <c r="BL157"/>
      <c r="BM157"/>
      <c r="BN157"/>
      <c r="BO157"/>
      <c r="BP157"/>
      <c r="BQ157"/>
      <c r="BR157"/>
      <c r="BS157"/>
      <c r="BT157"/>
      <c r="BU157"/>
      <c r="BV157"/>
      <c r="BW157"/>
      <c r="BX157"/>
      <c r="BY157"/>
      <c r="BZ157"/>
      <c r="CA157"/>
      <c r="CB157"/>
      <c r="CC157"/>
      <c r="CD157"/>
      <c r="CE157"/>
      <c r="CF157"/>
      <c r="CG157"/>
      <c r="CH157"/>
      <c r="CI157"/>
      <c r="CJ157"/>
      <c r="CK157"/>
      <c r="CL157"/>
      <c r="CM157"/>
      <c r="CN157"/>
      <c r="CO157"/>
      <c r="CP157"/>
      <c r="CQ157"/>
      <c r="CR157"/>
      <c r="CS157"/>
      <c r="CT157"/>
      <c r="CU157"/>
      <c r="CV157"/>
      <c r="CW157"/>
      <c r="CX157"/>
      <c r="CY157"/>
      <c r="CZ157"/>
      <c r="DA157"/>
      <c r="DB157"/>
      <c r="DC157"/>
      <c r="DD157"/>
      <c r="DE157"/>
      <c r="DF157"/>
      <c r="DG157"/>
      <c r="DH157"/>
      <c r="DI157"/>
      <c r="DJ157"/>
      <c r="DK157"/>
      <c r="DL157"/>
      <c r="DM157"/>
      <c r="DN157"/>
      <c r="DO157"/>
      <c r="DP157"/>
      <c r="DQ157"/>
      <c r="DR157"/>
      <c r="DS157"/>
      <c r="DT157"/>
      <c r="DU157"/>
      <c r="DV157"/>
      <c r="DW157"/>
      <c r="DX157"/>
      <c r="DY157"/>
      <c r="DZ157"/>
      <c r="EA157"/>
      <c r="EB157"/>
      <c r="EC157"/>
      <c r="ED157"/>
      <c r="EE157"/>
      <c r="EF157"/>
      <c r="EG157"/>
      <c r="EH157"/>
      <c r="EI157"/>
      <c r="EJ157"/>
      <c r="EK157"/>
      <c r="EL157"/>
      <c r="EM157"/>
      <c r="EN157"/>
      <c r="EO157"/>
      <c r="EP157"/>
      <c r="EQ157"/>
      <c r="ER157"/>
      <c r="ES157"/>
      <c r="ET157"/>
      <c r="EU157"/>
      <c r="EV157"/>
      <c r="EW157"/>
      <c r="EX157"/>
      <c r="EY157"/>
      <c r="EZ157"/>
      <c r="FA157"/>
      <c r="FB157"/>
      <c r="FC157"/>
      <c r="FD157"/>
      <c r="FE157"/>
      <c r="FF157"/>
      <c r="FG157"/>
      <c r="FH157"/>
      <c r="FI157"/>
      <c r="FJ157"/>
      <c r="FK157"/>
      <c r="FL157"/>
      <c r="FM157"/>
      <c r="FN157"/>
      <c r="FO157"/>
      <c r="FP157"/>
      <c r="FQ157"/>
      <c r="FR157"/>
      <c r="FS157"/>
      <c r="FT157"/>
      <c r="FU157"/>
      <c r="FV157"/>
      <c r="FW157"/>
      <c r="FX157"/>
      <c r="FY157"/>
      <c r="FZ157"/>
      <c r="GA157"/>
      <c r="GB157"/>
      <c r="GC157"/>
      <c r="GD157"/>
      <c r="GE157"/>
      <c r="GF157"/>
      <c r="GG157"/>
      <c r="GH157"/>
      <c r="GI157"/>
      <c r="GJ157"/>
      <c r="GK157"/>
      <c r="GL157"/>
      <c r="GM157"/>
      <c r="GN157"/>
      <c r="GO157"/>
      <c r="GP157"/>
      <c r="GQ157"/>
      <c r="GR157"/>
      <c r="GS157"/>
      <c r="GT157"/>
      <c r="GU157"/>
      <c r="GV157"/>
      <c r="GW157"/>
      <c r="GX157"/>
      <c r="GY157"/>
      <c r="GZ157"/>
      <c r="HA157"/>
      <c r="HB157"/>
      <c r="HC157"/>
      <c r="HD157"/>
      <c r="HE157"/>
      <c r="HF157"/>
      <c r="HG157"/>
      <c r="HH157"/>
      <c r="HI157"/>
      <c r="HJ157"/>
      <c r="HK157"/>
      <c r="HL157"/>
      <c r="HM157"/>
      <c r="HN157"/>
    </row>
    <row r="158" spans="1:222" s="4" customFormat="1" x14ac:dyDescent="0.2">
      <c r="A158"/>
      <c r="B158"/>
      <c r="C158" s="29"/>
      <c r="E158" s="21"/>
      <c r="F158" s="2"/>
      <c r="G158"/>
      <c r="H158"/>
      <c r="I158"/>
      <c r="J158" s="27"/>
      <c r="K158" s="27"/>
      <c r="L158"/>
      <c r="M158"/>
      <c r="N158"/>
      <c r="O158"/>
      <c r="P158"/>
      <c r="Q158"/>
      <c r="R158" s="2"/>
      <c r="S158"/>
      <c r="T158"/>
      <c r="U158"/>
      <c r="V158"/>
      <c r="W158"/>
      <c r="X158"/>
      <c r="Y158"/>
      <c r="Z158"/>
      <c r="AA158"/>
      <c r="AB158"/>
      <c r="AC158"/>
      <c r="AD158"/>
      <c r="AE158"/>
      <c r="AF158"/>
      <c r="AG158"/>
      <c r="AH158"/>
      <c r="AI158"/>
      <c r="AJ158"/>
      <c r="AK158"/>
      <c r="AL158"/>
      <c r="AM158"/>
      <c r="AN158"/>
      <c r="AO158"/>
      <c r="AP158"/>
      <c r="AQ158"/>
      <c r="AR158"/>
      <c r="AS158"/>
      <c r="AT158"/>
      <c r="AU158"/>
      <c r="AV158"/>
      <c r="AW158"/>
      <c r="AX158"/>
      <c r="AY158"/>
      <c r="AZ158"/>
      <c r="BA158"/>
      <c r="BB158"/>
      <c r="BC158"/>
      <c r="BD158"/>
      <c r="BE158"/>
      <c r="BF158"/>
      <c r="BG158"/>
      <c r="BH158"/>
      <c r="BI158"/>
      <c r="BJ158"/>
      <c r="BK158"/>
      <c r="BL158"/>
      <c r="BM158"/>
      <c r="BN158"/>
      <c r="BO158"/>
      <c r="BP158"/>
      <c r="BQ158"/>
      <c r="BR158"/>
      <c r="BS158"/>
      <c r="BT158"/>
      <c r="BU158"/>
      <c r="BV158"/>
      <c r="BW158"/>
      <c r="BX158"/>
      <c r="BY158"/>
      <c r="BZ158"/>
      <c r="CA158"/>
      <c r="CB158"/>
      <c r="CC158"/>
      <c r="CD158"/>
      <c r="CE158"/>
      <c r="CF158"/>
      <c r="CG158"/>
      <c r="CH158"/>
      <c r="CI158"/>
      <c r="CJ158"/>
      <c r="CK158"/>
      <c r="CL158"/>
      <c r="CM158"/>
      <c r="CN158"/>
      <c r="CO158"/>
      <c r="CP158"/>
      <c r="CQ158"/>
      <c r="CR158"/>
      <c r="CS158"/>
      <c r="CT158"/>
      <c r="CU158"/>
      <c r="CV158"/>
      <c r="CW158"/>
      <c r="CX158"/>
      <c r="CY158"/>
      <c r="CZ158"/>
      <c r="DA158"/>
      <c r="DB158"/>
      <c r="DC158"/>
      <c r="DD158"/>
      <c r="DE158"/>
      <c r="DF158"/>
      <c r="DG158"/>
      <c r="DH158"/>
      <c r="DI158"/>
      <c r="DJ158"/>
      <c r="DK158"/>
      <c r="DL158"/>
      <c r="DM158"/>
      <c r="DN158"/>
      <c r="DO158"/>
      <c r="DP158"/>
      <c r="DQ158"/>
      <c r="DR158"/>
      <c r="DS158"/>
      <c r="DT158"/>
      <c r="DU158"/>
      <c r="DV158"/>
      <c r="DW158"/>
      <c r="DX158"/>
      <c r="DY158"/>
      <c r="DZ158"/>
      <c r="EA158"/>
      <c r="EB158"/>
      <c r="EC158"/>
      <c r="ED158"/>
      <c r="EE158"/>
      <c r="EF158"/>
      <c r="EG158"/>
      <c r="EH158"/>
      <c r="EI158"/>
      <c r="EJ158"/>
      <c r="EK158"/>
      <c r="EL158"/>
      <c r="EM158"/>
      <c r="EN158"/>
      <c r="EO158"/>
      <c r="EP158"/>
      <c r="EQ158"/>
      <c r="ER158"/>
      <c r="ES158"/>
      <c r="ET158"/>
      <c r="EU158"/>
      <c r="EV158"/>
      <c r="EW158"/>
      <c r="EX158"/>
      <c r="EY158"/>
      <c r="EZ158"/>
      <c r="FA158"/>
      <c r="FB158"/>
      <c r="FC158"/>
      <c r="FD158"/>
      <c r="FE158"/>
      <c r="FF158"/>
      <c r="FG158"/>
      <c r="FH158"/>
      <c r="FI158"/>
      <c r="FJ158"/>
      <c r="FK158"/>
      <c r="FL158"/>
      <c r="FM158"/>
      <c r="FN158"/>
      <c r="FO158"/>
      <c r="FP158"/>
      <c r="FQ158"/>
      <c r="FR158"/>
      <c r="FS158"/>
      <c r="FT158"/>
      <c r="FU158"/>
      <c r="FV158"/>
      <c r="FW158"/>
      <c r="FX158"/>
      <c r="FY158"/>
      <c r="FZ158"/>
      <c r="GA158"/>
      <c r="GB158"/>
      <c r="GC158"/>
      <c r="GD158"/>
      <c r="GE158"/>
      <c r="GF158"/>
      <c r="GG158"/>
      <c r="GH158"/>
      <c r="GI158"/>
      <c r="GJ158"/>
      <c r="GK158"/>
      <c r="GL158"/>
      <c r="GM158"/>
      <c r="GN158"/>
      <c r="GO158"/>
      <c r="GP158"/>
      <c r="GQ158"/>
      <c r="GR158"/>
      <c r="GS158"/>
      <c r="GT158"/>
      <c r="GU158"/>
      <c r="GV158"/>
      <c r="GW158"/>
      <c r="GX158"/>
      <c r="GY158"/>
      <c r="GZ158"/>
      <c r="HA158"/>
      <c r="HB158"/>
      <c r="HC158"/>
      <c r="HD158"/>
      <c r="HE158"/>
      <c r="HF158"/>
      <c r="HG158"/>
      <c r="HH158"/>
      <c r="HI158"/>
      <c r="HJ158"/>
      <c r="HK158"/>
      <c r="HL158"/>
      <c r="HM158"/>
      <c r="HN158"/>
    </row>
    <row r="159" spans="1:222" s="4" customFormat="1" x14ac:dyDescent="0.2">
      <c r="A159"/>
      <c r="B159"/>
      <c r="C159" s="29"/>
      <c r="E159" s="21"/>
      <c r="F159" s="2"/>
      <c r="G159"/>
      <c r="H159"/>
      <c r="I159"/>
      <c r="J159" s="27"/>
      <c r="K159" s="27"/>
      <c r="L159"/>
      <c r="M159"/>
      <c r="N159"/>
      <c r="O159"/>
      <c r="P159"/>
      <c r="Q159"/>
      <c r="R159" s="2"/>
      <c r="S159"/>
      <c r="T159"/>
      <c r="U159"/>
      <c r="V159"/>
      <c r="W159"/>
      <c r="X159"/>
      <c r="Y159"/>
      <c r="Z159"/>
      <c r="AA159"/>
      <c r="AB159"/>
      <c r="AC159"/>
      <c r="AD159"/>
      <c r="AE159"/>
      <c r="AF159"/>
      <c r="AG159"/>
      <c r="AH159"/>
      <c r="AI159"/>
      <c r="AJ159"/>
      <c r="AK159"/>
      <c r="AL159"/>
      <c r="AM159"/>
      <c r="AN159"/>
      <c r="AO159"/>
      <c r="AP159"/>
      <c r="AQ159"/>
      <c r="AR159"/>
      <c r="AS159"/>
      <c r="AT159"/>
      <c r="AU159"/>
      <c r="AV159"/>
      <c r="AW159"/>
      <c r="AX159"/>
      <c r="AY159"/>
      <c r="AZ159"/>
      <c r="BA159"/>
      <c r="BB159"/>
      <c r="BC159"/>
      <c r="BD159"/>
      <c r="BE159"/>
      <c r="BF159"/>
      <c r="BG159"/>
      <c r="BH159"/>
      <c r="BI159"/>
      <c r="BJ159"/>
      <c r="BK159"/>
      <c r="BL159"/>
      <c r="BM159"/>
      <c r="BN159"/>
      <c r="BO159"/>
      <c r="BP159"/>
      <c r="BQ159"/>
      <c r="BR159"/>
      <c r="BS159"/>
      <c r="BT159"/>
      <c r="BU159"/>
      <c r="BV159"/>
      <c r="BW159"/>
      <c r="BX159"/>
      <c r="BY159"/>
      <c r="BZ159"/>
      <c r="CA159"/>
      <c r="CB159"/>
      <c r="CC159"/>
      <c r="CD159"/>
      <c r="CE159"/>
      <c r="CF159"/>
      <c r="CG159"/>
      <c r="CH159"/>
      <c r="CI159"/>
      <c r="CJ159"/>
      <c r="CK159"/>
      <c r="CL159"/>
      <c r="CM159"/>
      <c r="CN159"/>
      <c r="CO159"/>
      <c r="CP159"/>
      <c r="CQ159"/>
      <c r="CR159"/>
      <c r="CS159"/>
      <c r="CT159"/>
      <c r="CU159"/>
      <c r="CV159"/>
      <c r="CW159"/>
      <c r="CX159"/>
      <c r="CY159"/>
      <c r="CZ159"/>
      <c r="DA159"/>
      <c r="DB159"/>
      <c r="DC159"/>
      <c r="DD159"/>
      <c r="DE159"/>
      <c r="DF159"/>
      <c r="DG159"/>
      <c r="DH159"/>
      <c r="DI159"/>
      <c r="DJ159"/>
      <c r="DK159"/>
      <c r="DL159"/>
      <c r="DM159"/>
      <c r="DN159"/>
      <c r="DO159"/>
      <c r="DP159"/>
      <c r="DQ159"/>
      <c r="DR159"/>
      <c r="DS159"/>
      <c r="DT159"/>
      <c r="DU159"/>
      <c r="DV159"/>
      <c r="DW159"/>
      <c r="DX159"/>
      <c r="DY159"/>
      <c r="DZ159"/>
      <c r="EA159"/>
      <c r="EB159"/>
      <c r="EC159"/>
      <c r="ED159"/>
      <c r="EE159"/>
      <c r="EF159"/>
      <c r="EG159"/>
      <c r="EH159"/>
      <c r="EI159"/>
      <c r="EJ159"/>
      <c r="EK159"/>
      <c r="EL159"/>
      <c r="EM159"/>
      <c r="EN159"/>
      <c r="EO159"/>
      <c r="EP159"/>
      <c r="EQ159"/>
      <c r="ER159"/>
      <c r="ES159"/>
      <c r="ET159"/>
      <c r="EU159"/>
      <c r="EV159"/>
      <c r="EW159"/>
      <c r="EX159"/>
      <c r="EY159"/>
      <c r="EZ159"/>
      <c r="FA159"/>
      <c r="FB159"/>
      <c r="FC159"/>
      <c r="FD159"/>
      <c r="FE159"/>
      <c r="FF159"/>
      <c r="FG159"/>
      <c r="FH159"/>
      <c r="FI159"/>
      <c r="FJ159"/>
      <c r="FK159"/>
      <c r="FL159"/>
      <c r="FM159"/>
      <c r="FN159"/>
      <c r="FO159"/>
      <c r="FP159"/>
      <c r="FQ159"/>
      <c r="FR159"/>
      <c r="FS159"/>
      <c r="FT159"/>
      <c r="FU159"/>
      <c r="FV159"/>
      <c r="FW159"/>
      <c r="FX159"/>
      <c r="FY159"/>
      <c r="FZ159"/>
      <c r="GA159"/>
      <c r="GB159"/>
      <c r="GC159"/>
      <c r="GD159"/>
      <c r="GE159"/>
      <c r="GF159"/>
      <c r="GG159"/>
      <c r="GH159"/>
      <c r="GI159"/>
      <c r="GJ159"/>
      <c r="GK159"/>
      <c r="GL159"/>
      <c r="GM159"/>
      <c r="GN159"/>
      <c r="GO159"/>
      <c r="GP159"/>
      <c r="GQ159"/>
      <c r="GR159"/>
      <c r="GS159"/>
      <c r="GT159"/>
      <c r="GU159"/>
      <c r="GV159"/>
      <c r="GW159"/>
      <c r="GX159"/>
      <c r="GY159"/>
      <c r="GZ159"/>
      <c r="HA159"/>
      <c r="HB159"/>
      <c r="HC159"/>
      <c r="HD159"/>
      <c r="HE159"/>
      <c r="HF159"/>
      <c r="HG159"/>
      <c r="HH159"/>
      <c r="HI159"/>
      <c r="HJ159"/>
      <c r="HK159"/>
      <c r="HL159"/>
      <c r="HM159"/>
      <c r="HN159"/>
    </row>
    <row r="160" spans="1:222" s="4" customFormat="1" x14ac:dyDescent="0.2">
      <c r="A160"/>
      <c r="B160"/>
      <c r="C160" s="29"/>
      <c r="E160" s="21"/>
      <c r="F160" s="2"/>
      <c r="G160"/>
      <c r="H160"/>
      <c r="I160"/>
      <c r="J160" s="27"/>
      <c r="K160" s="27"/>
      <c r="L160"/>
      <c r="M160"/>
      <c r="N160"/>
      <c r="O160"/>
      <c r="P160"/>
      <c r="Q160"/>
      <c r="R160" s="2"/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  <c r="AG160"/>
      <c r="AH160"/>
      <c r="AI160"/>
      <c r="AJ160"/>
      <c r="AK160"/>
      <c r="AL160"/>
      <c r="AM160"/>
      <c r="AN160"/>
      <c r="AO160"/>
      <c r="AP160"/>
      <c r="AQ160"/>
      <c r="AR160"/>
      <c r="AS160"/>
      <c r="AT160"/>
      <c r="AU160"/>
      <c r="AV160"/>
      <c r="AW160"/>
      <c r="AX160"/>
      <c r="AY160"/>
      <c r="AZ160"/>
      <c r="BA160"/>
      <c r="BB160"/>
      <c r="BC160"/>
      <c r="BD160"/>
      <c r="BE160"/>
      <c r="BF160"/>
      <c r="BG160"/>
      <c r="BH160"/>
      <c r="BI160"/>
      <c r="BJ160"/>
      <c r="BK160"/>
      <c r="BL160"/>
      <c r="BM160"/>
      <c r="BN160"/>
      <c r="BO160"/>
      <c r="BP160"/>
      <c r="BQ160"/>
      <c r="BR160"/>
      <c r="BS160"/>
      <c r="BT160"/>
      <c r="BU160"/>
      <c r="BV160"/>
      <c r="BW160"/>
      <c r="BX160"/>
      <c r="BY160"/>
      <c r="BZ160"/>
      <c r="CA160"/>
      <c r="CB160"/>
      <c r="CC160"/>
      <c r="CD160"/>
      <c r="CE160"/>
      <c r="CF160"/>
      <c r="CG160"/>
      <c r="CH160"/>
      <c r="CI160"/>
      <c r="CJ160"/>
      <c r="CK160"/>
      <c r="CL160"/>
      <c r="CM160"/>
      <c r="CN160"/>
      <c r="CO160"/>
      <c r="CP160"/>
      <c r="CQ160"/>
      <c r="CR160"/>
      <c r="CS160"/>
      <c r="CT160"/>
      <c r="CU160"/>
      <c r="CV160"/>
      <c r="CW160"/>
      <c r="CX160"/>
      <c r="CY160"/>
      <c r="CZ160"/>
      <c r="DA160"/>
      <c r="DB160"/>
      <c r="DC160"/>
      <c r="DD160"/>
      <c r="DE160"/>
      <c r="DF160"/>
      <c r="DG160"/>
      <c r="DH160"/>
      <c r="DI160"/>
      <c r="DJ160"/>
      <c r="DK160"/>
      <c r="DL160"/>
      <c r="DM160"/>
      <c r="DN160"/>
      <c r="DO160"/>
      <c r="DP160"/>
      <c r="DQ160"/>
      <c r="DR160"/>
      <c r="DS160"/>
      <c r="DT160"/>
      <c r="DU160"/>
      <c r="DV160"/>
      <c r="DW160"/>
      <c r="DX160"/>
      <c r="DY160"/>
      <c r="DZ160"/>
      <c r="EA160"/>
      <c r="EB160"/>
      <c r="EC160"/>
      <c r="ED160"/>
      <c r="EE160"/>
      <c r="EF160"/>
      <c r="EG160"/>
      <c r="EH160"/>
      <c r="EI160"/>
      <c r="EJ160"/>
      <c r="EK160"/>
      <c r="EL160"/>
      <c r="EM160"/>
      <c r="EN160"/>
      <c r="EO160"/>
      <c r="EP160"/>
      <c r="EQ160"/>
      <c r="ER160"/>
      <c r="ES160"/>
      <c r="ET160"/>
      <c r="EU160"/>
      <c r="EV160"/>
      <c r="EW160"/>
      <c r="EX160"/>
      <c r="EY160"/>
      <c r="EZ160"/>
      <c r="FA160"/>
      <c r="FB160"/>
      <c r="FC160"/>
      <c r="FD160"/>
      <c r="FE160"/>
      <c r="FF160"/>
      <c r="FG160"/>
      <c r="FH160"/>
      <c r="FI160"/>
      <c r="FJ160"/>
      <c r="FK160"/>
      <c r="FL160"/>
      <c r="FM160"/>
      <c r="FN160"/>
      <c r="FO160"/>
      <c r="FP160"/>
      <c r="FQ160"/>
      <c r="FR160"/>
      <c r="FS160"/>
      <c r="FT160"/>
      <c r="FU160"/>
      <c r="FV160"/>
      <c r="FW160"/>
      <c r="FX160"/>
      <c r="FY160"/>
      <c r="FZ160"/>
      <c r="GA160"/>
      <c r="GB160"/>
      <c r="GC160"/>
      <c r="GD160"/>
      <c r="GE160"/>
      <c r="GF160"/>
      <c r="GG160"/>
      <c r="GH160"/>
      <c r="GI160"/>
      <c r="GJ160"/>
      <c r="GK160"/>
      <c r="GL160"/>
      <c r="GM160"/>
      <c r="GN160"/>
      <c r="GO160"/>
      <c r="GP160"/>
      <c r="GQ160"/>
      <c r="GR160"/>
      <c r="GS160"/>
      <c r="GT160"/>
      <c r="GU160"/>
      <c r="GV160"/>
      <c r="GW160"/>
      <c r="GX160"/>
      <c r="GY160"/>
      <c r="GZ160"/>
      <c r="HA160"/>
      <c r="HB160"/>
      <c r="HC160"/>
      <c r="HD160"/>
      <c r="HE160"/>
      <c r="HF160"/>
      <c r="HG160"/>
      <c r="HH160"/>
      <c r="HI160"/>
      <c r="HJ160"/>
      <c r="HK160"/>
      <c r="HL160"/>
      <c r="HM160"/>
      <c r="HN160"/>
    </row>
    <row r="161" spans="1:222" s="4" customFormat="1" ht="12.75" customHeight="1" x14ac:dyDescent="0.2">
      <c r="A161"/>
      <c r="B161"/>
      <c r="C161" s="29"/>
      <c r="E161" s="21"/>
      <c r="F161" s="2"/>
      <c r="G161"/>
      <c r="H161"/>
      <c r="I161"/>
      <c r="J161" s="27"/>
      <c r="K161" s="27"/>
      <c r="L161"/>
      <c r="M161"/>
      <c r="N161"/>
      <c r="O161"/>
      <c r="P161"/>
      <c r="Q161"/>
      <c r="R161" s="2"/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  <c r="AG161"/>
      <c r="AH161"/>
      <c r="AI161"/>
      <c r="AJ161"/>
      <c r="AK161"/>
      <c r="AL161"/>
      <c r="AM161"/>
      <c r="AN161"/>
      <c r="AO161"/>
      <c r="AP161"/>
      <c r="AQ161"/>
      <c r="AR161"/>
      <c r="AS161"/>
      <c r="AT161"/>
      <c r="AU161"/>
      <c r="AV161"/>
      <c r="AW161"/>
      <c r="AX161"/>
      <c r="AY161"/>
      <c r="AZ161"/>
      <c r="BA161"/>
      <c r="BB161"/>
      <c r="BC161"/>
      <c r="BD161"/>
      <c r="BE161"/>
      <c r="BF161"/>
      <c r="BG161"/>
      <c r="BH161"/>
      <c r="BI161"/>
      <c r="BJ161"/>
      <c r="BK161"/>
      <c r="BL161"/>
      <c r="BM161"/>
      <c r="BN161"/>
      <c r="BO161"/>
      <c r="BP161"/>
      <c r="BQ161"/>
      <c r="BR161"/>
      <c r="BS161"/>
      <c r="BT161"/>
      <c r="BU161"/>
      <c r="BV161"/>
      <c r="BW161"/>
      <c r="BX161"/>
      <c r="BY161"/>
      <c r="BZ161"/>
      <c r="CA161"/>
      <c r="CB161"/>
      <c r="CC161"/>
      <c r="CD161"/>
      <c r="CE161"/>
      <c r="CF161"/>
      <c r="CG161"/>
      <c r="CH161"/>
      <c r="CI161"/>
      <c r="CJ161"/>
      <c r="CK161"/>
      <c r="CL161"/>
      <c r="CM161"/>
      <c r="CN161"/>
      <c r="CO161"/>
      <c r="CP161"/>
      <c r="CQ161"/>
      <c r="CR161"/>
      <c r="CS161"/>
      <c r="CT161"/>
      <c r="CU161"/>
      <c r="CV161"/>
      <c r="CW161"/>
      <c r="CX161"/>
      <c r="CY161"/>
      <c r="CZ161"/>
      <c r="DA161"/>
      <c r="DB161"/>
      <c r="DC161"/>
      <c r="DD161"/>
      <c r="DE161"/>
      <c r="DF161"/>
      <c r="DG161"/>
      <c r="DH161"/>
      <c r="DI161"/>
      <c r="DJ161"/>
      <c r="DK161"/>
      <c r="DL161"/>
      <c r="DM161"/>
      <c r="DN161"/>
      <c r="DO161"/>
      <c r="DP161"/>
      <c r="DQ161"/>
      <c r="DR161"/>
      <c r="DS161"/>
      <c r="DT161"/>
      <c r="DU161"/>
      <c r="DV161"/>
      <c r="DW161"/>
      <c r="DX161"/>
      <c r="DY161"/>
      <c r="DZ161"/>
      <c r="EA161"/>
      <c r="EB161"/>
      <c r="EC161"/>
      <c r="ED161"/>
      <c r="EE161"/>
      <c r="EF161"/>
      <c r="EG161"/>
      <c r="EH161"/>
      <c r="EI161"/>
      <c r="EJ161"/>
      <c r="EK161"/>
      <c r="EL161"/>
      <c r="EM161"/>
      <c r="EN161"/>
      <c r="EO161"/>
      <c r="EP161"/>
      <c r="EQ161"/>
      <c r="ER161"/>
      <c r="ES161"/>
      <c r="ET161"/>
      <c r="EU161"/>
      <c r="EV161"/>
      <c r="EW161"/>
      <c r="EX161"/>
      <c r="EY161"/>
      <c r="EZ161"/>
      <c r="FA161"/>
      <c r="FB161"/>
      <c r="FC161"/>
      <c r="FD161"/>
      <c r="FE161"/>
      <c r="FF161"/>
      <c r="FG161"/>
      <c r="FH161"/>
      <c r="FI161"/>
      <c r="FJ161"/>
      <c r="FK161"/>
      <c r="FL161"/>
      <c r="FM161"/>
      <c r="FN161"/>
      <c r="FO161"/>
      <c r="FP161"/>
      <c r="FQ161"/>
      <c r="FR161"/>
      <c r="FS161"/>
      <c r="FT161"/>
      <c r="FU161"/>
      <c r="FV161"/>
      <c r="FW161"/>
      <c r="FX161"/>
      <c r="FY161"/>
      <c r="FZ161"/>
      <c r="GA161"/>
      <c r="GB161"/>
      <c r="GC161"/>
      <c r="GD161"/>
      <c r="GE161"/>
      <c r="GF161"/>
      <c r="GG161"/>
      <c r="GH161"/>
      <c r="GI161"/>
      <c r="GJ161"/>
      <c r="GK161"/>
      <c r="GL161"/>
      <c r="GM161"/>
      <c r="GN161"/>
      <c r="GO161"/>
      <c r="GP161"/>
      <c r="GQ161"/>
      <c r="GR161"/>
      <c r="GS161"/>
      <c r="GT161"/>
      <c r="GU161"/>
      <c r="GV161"/>
      <c r="GW161"/>
      <c r="GX161"/>
      <c r="GY161"/>
      <c r="GZ161"/>
      <c r="HA161"/>
      <c r="HB161"/>
      <c r="HC161"/>
      <c r="HD161"/>
      <c r="HE161"/>
      <c r="HF161"/>
      <c r="HG161"/>
      <c r="HH161"/>
      <c r="HI161"/>
      <c r="HJ161"/>
      <c r="HK161"/>
      <c r="HL161"/>
      <c r="HM161"/>
      <c r="HN161"/>
    </row>
    <row r="162" spans="1:222" s="4" customFormat="1" x14ac:dyDescent="0.2">
      <c r="A162"/>
      <c r="B162"/>
      <c r="C162" s="29"/>
      <c r="E162" s="21"/>
      <c r="F162" s="2"/>
      <c r="G162"/>
      <c r="H162"/>
      <c r="I162"/>
      <c r="J162" s="27"/>
      <c r="K162" s="27"/>
      <c r="L162"/>
      <c r="M162"/>
      <c r="N162"/>
      <c r="O162"/>
      <c r="P162"/>
      <c r="Q162"/>
      <c r="R162" s="2"/>
      <c r="S162"/>
      <c r="T162"/>
      <c r="U162"/>
      <c r="V162"/>
      <c r="W162"/>
      <c r="X162"/>
      <c r="Y162"/>
      <c r="Z162"/>
      <c r="AA162"/>
      <c r="AB162"/>
      <c r="AC162"/>
      <c r="AD162"/>
      <c r="AE162"/>
      <c r="AF162"/>
      <c r="AG162"/>
      <c r="AH162"/>
      <c r="AI162"/>
      <c r="AJ162"/>
      <c r="AK162"/>
      <c r="AL162"/>
      <c r="AM162"/>
      <c r="AN162"/>
      <c r="AO162"/>
      <c r="AP162"/>
      <c r="AQ162"/>
      <c r="AR162"/>
      <c r="AS162"/>
      <c r="AT162"/>
      <c r="AU162"/>
      <c r="AV162"/>
      <c r="AW162"/>
      <c r="AX162"/>
      <c r="AY162"/>
      <c r="AZ162"/>
      <c r="BA162"/>
      <c r="BB162"/>
      <c r="BC162"/>
      <c r="BD162"/>
      <c r="BE162"/>
      <c r="BF162"/>
      <c r="BG162"/>
      <c r="BH162"/>
      <c r="BI162"/>
      <c r="BJ162"/>
      <c r="BK162"/>
      <c r="BL162"/>
      <c r="BM162"/>
      <c r="BN162"/>
      <c r="BO162"/>
      <c r="BP162"/>
      <c r="BQ162"/>
      <c r="BR162"/>
      <c r="BS162"/>
      <c r="BT162"/>
      <c r="BU162"/>
      <c r="BV162"/>
      <c r="BW162"/>
      <c r="BX162"/>
      <c r="BY162"/>
      <c r="BZ162"/>
      <c r="CA162"/>
      <c r="CB162"/>
      <c r="CC162"/>
      <c r="CD162"/>
      <c r="CE162"/>
      <c r="CF162"/>
      <c r="CG162"/>
      <c r="CH162"/>
      <c r="CI162"/>
      <c r="CJ162"/>
      <c r="CK162"/>
      <c r="CL162"/>
      <c r="CM162"/>
      <c r="CN162"/>
      <c r="CO162"/>
      <c r="CP162"/>
      <c r="CQ162"/>
      <c r="CR162"/>
      <c r="CS162"/>
      <c r="CT162"/>
      <c r="CU162"/>
      <c r="CV162"/>
      <c r="CW162"/>
      <c r="CX162"/>
      <c r="CY162"/>
      <c r="CZ162"/>
      <c r="DA162"/>
      <c r="DB162"/>
      <c r="DC162"/>
      <c r="DD162"/>
      <c r="DE162"/>
      <c r="DF162"/>
      <c r="DG162"/>
      <c r="DH162"/>
      <c r="DI162"/>
      <c r="DJ162"/>
      <c r="DK162"/>
      <c r="DL162"/>
      <c r="DM162"/>
      <c r="DN162"/>
      <c r="DO162"/>
      <c r="DP162"/>
      <c r="DQ162"/>
      <c r="DR162"/>
      <c r="DS162"/>
      <c r="DT162"/>
      <c r="DU162"/>
      <c r="DV162"/>
      <c r="DW162"/>
      <c r="DX162"/>
      <c r="DY162"/>
      <c r="DZ162"/>
      <c r="EA162"/>
      <c r="EB162"/>
      <c r="EC162"/>
      <c r="ED162"/>
      <c r="EE162"/>
      <c r="EF162"/>
      <c r="EG162"/>
      <c r="EH162"/>
      <c r="EI162"/>
      <c r="EJ162"/>
      <c r="EK162"/>
      <c r="EL162"/>
      <c r="EM162"/>
      <c r="EN162"/>
      <c r="EO162"/>
      <c r="EP162"/>
      <c r="EQ162"/>
      <c r="ER162"/>
      <c r="ES162"/>
      <c r="ET162"/>
      <c r="EU162"/>
      <c r="EV162"/>
      <c r="EW162"/>
      <c r="EX162"/>
      <c r="EY162"/>
      <c r="EZ162"/>
      <c r="FA162"/>
      <c r="FB162"/>
      <c r="FC162"/>
      <c r="FD162"/>
      <c r="FE162"/>
      <c r="FF162"/>
      <c r="FG162"/>
      <c r="FH162"/>
      <c r="FI162"/>
      <c r="FJ162"/>
      <c r="FK162"/>
      <c r="FL162"/>
      <c r="FM162"/>
      <c r="FN162"/>
      <c r="FO162"/>
      <c r="FP162"/>
      <c r="FQ162"/>
      <c r="FR162"/>
      <c r="FS162"/>
      <c r="FT162"/>
      <c r="FU162"/>
      <c r="FV162"/>
      <c r="FW162"/>
      <c r="FX162"/>
      <c r="FY162"/>
      <c r="FZ162"/>
      <c r="GA162"/>
      <c r="GB162"/>
      <c r="GC162"/>
      <c r="GD162"/>
      <c r="GE162"/>
      <c r="GF162"/>
      <c r="GG162"/>
      <c r="GH162"/>
      <c r="GI162"/>
      <c r="GJ162"/>
      <c r="GK162"/>
      <c r="GL162"/>
      <c r="GM162"/>
      <c r="GN162"/>
      <c r="GO162"/>
      <c r="GP162"/>
      <c r="GQ162"/>
      <c r="GR162"/>
      <c r="GS162"/>
      <c r="GT162"/>
      <c r="GU162"/>
      <c r="GV162"/>
      <c r="GW162"/>
      <c r="GX162"/>
      <c r="GY162"/>
      <c r="GZ162"/>
      <c r="HA162"/>
      <c r="HB162"/>
      <c r="HC162"/>
      <c r="HD162"/>
      <c r="HE162"/>
      <c r="HF162"/>
      <c r="HG162"/>
      <c r="HH162"/>
      <c r="HI162"/>
      <c r="HJ162"/>
      <c r="HK162"/>
      <c r="HL162"/>
      <c r="HM162"/>
      <c r="HN162"/>
    </row>
    <row r="163" spans="1:222" s="4" customFormat="1" x14ac:dyDescent="0.2">
      <c r="A163"/>
      <c r="B163"/>
      <c r="C163" s="29"/>
      <c r="E163" s="21"/>
      <c r="F163" s="2"/>
      <c r="G163"/>
      <c r="H163"/>
      <c r="I163"/>
      <c r="J163" s="27"/>
      <c r="K163" s="27"/>
      <c r="L163"/>
      <c r="M163"/>
      <c r="N163"/>
      <c r="O163"/>
      <c r="P163"/>
      <c r="Q163"/>
      <c r="R163" s="2"/>
      <c r="S163"/>
      <c r="T163"/>
      <c r="U163"/>
      <c r="V163"/>
      <c r="W163"/>
      <c r="X163"/>
      <c r="Y163"/>
      <c r="Z163"/>
      <c r="AA163"/>
      <c r="AB163"/>
      <c r="AC163"/>
      <c r="AD163"/>
      <c r="AE163"/>
      <c r="AF163"/>
      <c r="AG163"/>
      <c r="AH163"/>
      <c r="AI163"/>
      <c r="AJ163"/>
      <c r="AK163"/>
      <c r="AL163"/>
      <c r="AM163"/>
      <c r="AN163"/>
      <c r="AO163"/>
      <c r="AP163"/>
      <c r="AQ163"/>
      <c r="AR163"/>
      <c r="AS163"/>
      <c r="AT163"/>
      <c r="AU163"/>
      <c r="AV163"/>
      <c r="AW163"/>
      <c r="AX163"/>
      <c r="AY163"/>
      <c r="AZ163"/>
      <c r="BA163"/>
      <c r="BB163"/>
      <c r="BC163"/>
      <c r="BD163"/>
      <c r="BE163"/>
      <c r="BF163"/>
      <c r="BG163"/>
      <c r="BH163"/>
      <c r="BI163"/>
      <c r="BJ163"/>
      <c r="BK163"/>
      <c r="BL163"/>
      <c r="BM163"/>
      <c r="BN163"/>
      <c r="BO163"/>
      <c r="BP163"/>
      <c r="BQ163"/>
      <c r="BR163"/>
      <c r="BS163"/>
      <c r="BT163"/>
      <c r="BU163"/>
      <c r="BV163"/>
      <c r="BW163"/>
      <c r="BX163"/>
      <c r="BY163"/>
      <c r="BZ163"/>
      <c r="CA163"/>
      <c r="CB163"/>
      <c r="CC163"/>
      <c r="CD163"/>
      <c r="CE163"/>
      <c r="CF163"/>
      <c r="CG163"/>
      <c r="CH163"/>
      <c r="CI163"/>
      <c r="CJ163"/>
      <c r="CK163"/>
      <c r="CL163"/>
      <c r="CM163"/>
      <c r="CN163"/>
      <c r="CO163"/>
      <c r="CP163"/>
      <c r="CQ163"/>
      <c r="CR163"/>
      <c r="CS163"/>
      <c r="CT163"/>
      <c r="CU163"/>
      <c r="CV163"/>
      <c r="CW163"/>
      <c r="CX163"/>
      <c r="CY163"/>
      <c r="CZ163"/>
      <c r="DA163"/>
      <c r="DB163"/>
      <c r="DC163"/>
      <c r="DD163"/>
      <c r="DE163"/>
      <c r="DF163"/>
      <c r="DG163"/>
      <c r="DH163"/>
      <c r="DI163"/>
      <c r="DJ163"/>
      <c r="DK163"/>
      <c r="DL163"/>
      <c r="DM163"/>
      <c r="DN163"/>
      <c r="DO163"/>
      <c r="DP163"/>
      <c r="DQ163"/>
      <c r="DR163"/>
      <c r="DS163"/>
      <c r="DT163"/>
      <c r="DU163"/>
      <c r="DV163"/>
      <c r="DW163"/>
      <c r="DX163"/>
      <c r="DY163"/>
      <c r="DZ163"/>
      <c r="EA163"/>
      <c r="EB163"/>
      <c r="EC163"/>
      <c r="ED163"/>
      <c r="EE163"/>
      <c r="EF163"/>
      <c r="EG163"/>
      <c r="EH163"/>
      <c r="EI163"/>
      <c r="EJ163"/>
      <c r="EK163"/>
      <c r="EL163"/>
      <c r="EM163"/>
      <c r="EN163"/>
      <c r="EO163"/>
      <c r="EP163"/>
      <c r="EQ163"/>
      <c r="ER163"/>
      <c r="ES163"/>
      <c r="ET163"/>
      <c r="EU163"/>
      <c r="EV163"/>
      <c r="EW163"/>
      <c r="EX163"/>
      <c r="EY163"/>
      <c r="EZ163"/>
      <c r="FA163"/>
      <c r="FB163"/>
      <c r="FC163"/>
      <c r="FD163"/>
      <c r="FE163"/>
      <c r="FF163"/>
      <c r="FG163"/>
      <c r="FH163"/>
      <c r="FI163"/>
      <c r="FJ163"/>
      <c r="FK163"/>
      <c r="FL163"/>
      <c r="FM163"/>
      <c r="FN163"/>
      <c r="FO163"/>
      <c r="FP163"/>
      <c r="FQ163"/>
      <c r="FR163"/>
      <c r="FS163"/>
      <c r="FT163"/>
      <c r="FU163"/>
      <c r="FV163"/>
      <c r="FW163"/>
      <c r="FX163"/>
      <c r="FY163"/>
      <c r="FZ163"/>
      <c r="GA163"/>
      <c r="GB163"/>
      <c r="GC163"/>
      <c r="GD163"/>
      <c r="GE163"/>
      <c r="GF163"/>
      <c r="GG163"/>
      <c r="GH163"/>
      <c r="GI163"/>
      <c r="GJ163"/>
      <c r="GK163"/>
      <c r="GL163"/>
      <c r="GM163"/>
      <c r="GN163"/>
      <c r="GO163"/>
      <c r="GP163"/>
      <c r="GQ163"/>
      <c r="GR163"/>
      <c r="GS163"/>
      <c r="GT163"/>
      <c r="GU163"/>
      <c r="GV163"/>
      <c r="GW163"/>
      <c r="GX163"/>
      <c r="GY163"/>
      <c r="GZ163"/>
      <c r="HA163"/>
      <c r="HB163"/>
      <c r="HC163"/>
      <c r="HD163"/>
      <c r="HE163"/>
      <c r="HF163"/>
      <c r="HG163"/>
      <c r="HH163"/>
      <c r="HI163"/>
      <c r="HJ163"/>
      <c r="HK163"/>
      <c r="HL163"/>
      <c r="HM163"/>
      <c r="HN163"/>
    </row>
    <row r="164" spans="1:222" s="4" customFormat="1" x14ac:dyDescent="0.2">
      <c r="A164"/>
      <c r="B164"/>
      <c r="C164" s="29"/>
      <c r="E164" s="21"/>
      <c r="F164" s="2"/>
      <c r="G164"/>
      <c r="H164"/>
      <c r="I164"/>
      <c r="J164" s="27"/>
      <c r="K164" s="27"/>
      <c r="L164"/>
      <c r="M164"/>
      <c r="N164"/>
      <c r="O164"/>
      <c r="P164"/>
      <c r="Q164"/>
      <c r="R164" s="2"/>
      <c r="S164"/>
      <c r="T164"/>
      <c r="U164"/>
      <c r="V164"/>
      <c r="W164"/>
      <c r="X164"/>
      <c r="Y164"/>
      <c r="Z164"/>
      <c r="AA164"/>
      <c r="AB164"/>
      <c r="AC164"/>
      <c r="AD164"/>
      <c r="AE164"/>
      <c r="AF164"/>
      <c r="AG164"/>
      <c r="AH164"/>
      <c r="AI164"/>
      <c r="AJ164"/>
      <c r="AK164"/>
      <c r="AL164"/>
      <c r="AM164"/>
      <c r="AN164"/>
      <c r="AO164"/>
      <c r="AP164"/>
      <c r="AQ164"/>
      <c r="AR164"/>
      <c r="AS164"/>
      <c r="AT164"/>
      <c r="AU164"/>
      <c r="AV164"/>
      <c r="AW164"/>
      <c r="AX164"/>
      <c r="AY164"/>
      <c r="AZ164"/>
      <c r="BA164"/>
      <c r="BB164"/>
      <c r="BC164"/>
      <c r="BD164"/>
      <c r="BE164"/>
      <c r="BF164"/>
      <c r="BG164"/>
      <c r="BH164"/>
      <c r="BI164"/>
      <c r="BJ164"/>
      <c r="BK164"/>
      <c r="BL164"/>
      <c r="BM164"/>
      <c r="BN164"/>
      <c r="BO164"/>
      <c r="BP164"/>
      <c r="BQ164"/>
      <c r="BR164"/>
      <c r="BS164"/>
      <c r="BT164"/>
      <c r="BU164"/>
      <c r="BV164"/>
      <c r="BW164"/>
      <c r="BX164"/>
      <c r="BY164"/>
      <c r="BZ164"/>
      <c r="CA164"/>
      <c r="CB164"/>
      <c r="CC164"/>
      <c r="CD164"/>
      <c r="CE164"/>
      <c r="CF164"/>
      <c r="CG164"/>
      <c r="CH164"/>
      <c r="CI164"/>
      <c r="CJ164"/>
      <c r="CK164"/>
      <c r="CL164"/>
      <c r="CM164"/>
      <c r="CN164"/>
      <c r="CO164"/>
      <c r="CP164"/>
      <c r="CQ164"/>
      <c r="CR164"/>
      <c r="CS164"/>
      <c r="CT164"/>
      <c r="CU164"/>
      <c r="CV164"/>
      <c r="CW164"/>
      <c r="CX164"/>
      <c r="CY164"/>
      <c r="CZ164"/>
      <c r="DA164"/>
      <c r="DB164"/>
      <c r="DC164"/>
      <c r="DD164"/>
      <c r="DE164"/>
      <c r="DF164"/>
      <c r="DG164"/>
      <c r="DH164"/>
      <c r="DI164"/>
      <c r="DJ164"/>
      <c r="DK164"/>
      <c r="DL164"/>
      <c r="DM164"/>
      <c r="DN164"/>
      <c r="DO164"/>
      <c r="DP164"/>
      <c r="DQ164"/>
      <c r="DR164"/>
      <c r="DS164"/>
      <c r="DT164"/>
      <c r="DU164"/>
      <c r="DV164"/>
      <c r="DW164"/>
      <c r="DX164"/>
      <c r="DY164"/>
      <c r="DZ164"/>
      <c r="EA164"/>
      <c r="EB164"/>
      <c r="EC164"/>
      <c r="ED164"/>
      <c r="EE164"/>
      <c r="EF164"/>
      <c r="EG164"/>
      <c r="EH164"/>
      <c r="EI164"/>
      <c r="EJ164"/>
      <c r="EK164"/>
      <c r="EL164"/>
      <c r="EM164"/>
      <c r="EN164"/>
      <c r="EO164"/>
      <c r="EP164"/>
      <c r="EQ164"/>
      <c r="ER164"/>
      <c r="ES164"/>
      <c r="ET164"/>
      <c r="EU164"/>
      <c r="EV164"/>
      <c r="EW164"/>
      <c r="EX164"/>
      <c r="EY164"/>
      <c r="EZ164"/>
      <c r="FA164"/>
      <c r="FB164"/>
      <c r="FC164"/>
      <c r="FD164"/>
      <c r="FE164"/>
      <c r="FF164"/>
      <c r="FG164"/>
      <c r="FH164"/>
      <c r="FI164"/>
      <c r="FJ164"/>
      <c r="FK164"/>
      <c r="FL164"/>
      <c r="FM164"/>
      <c r="FN164"/>
      <c r="FO164"/>
      <c r="FP164"/>
      <c r="FQ164"/>
      <c r="FR164"/>
      <c r="FS164"/>
      <c r="FT164"/>
      <c r="FU164"/>
      <c r="FV164"/>
      <c r="FW164"/>
      <c r="FX164"/>
      <c r="FY164"/>
      <c r="FZ164"/>
      <c r="GA164"/>
      <c r="GB164"/>
      <c r="GC164"/>
      <c r="GD164"/>
      <c r="GE164"/>
      <c r="GF164"/>
      <c r="GG164"/>
      <c r="GH164"/>
      <c r="GI164"/>
      <c r="GJ164"/>
      <c r="GK164"/>
      <c r="GL164"/>
      <c r="GM164"/>
      <c r="GN164"/>
      <c r="GO164"/>
      <c r="GP164"/>
      <c r="GQ164"/>
      <c r="GR164"/>
      <c r="GS164"/>
      <c r="GT164"/>
      <c r="GU164"/>
      <c r="GV164"/>
      <c r="GW164"/>
      <c r="GX164"/>
      <c r="GY164"/>
      <c r="GZ164"/>
      <c r="HA164"/>
      <c r="HB164"/>
      <c r="HC164"/>
      <c r="HD164"/>
      <c r="HE164"/>
      <c r="HF164"/>
      <c r="HG164"/>
      <c r="HH164"/>
      <c r="HI164"/>
      <c r="HJ164"/>
      <c r="HK164"/>
      <c r="HL164"/>
      <c r="HM164"/>
      <c r="HN164"/>
    </row>
    <row r="165" spans="1:222" s="4" customFormat="1" ht="12.75" customHeight="1" x14ac:dyDescent="0.2">
      <c r="A165"/>
      <c r="B165"/>
      <c r="C165" s="29"/>
      <c r="E165" s="21"/>
      <c r="F165" s="2"/>
      <c r="G165"/>
      <c r="H165"/>
      <c r="I165"/>
      <c r="J165" s="27"/>
      <c r="K165" s="27"/>
      <c r="L165"/>
      <c r="M165"/>
      <c r="N165"/>
      <c r="O165"/>
      <c r="P165"/>
      <c r="Q165"/>
      <c r="R165" s="2"/>
      <c r="S165"/>
      <c r="T165"/>
      <c r="U165"/>
      <c r="V165"/>
      <c r="W165"/>
      <c r="X165"/>
      <c r="Y165"/>
      <c r="Z165"/>
      <c r="AA165"/>
      <c r="AB165"/>
      <c r="AC165"/>
      <c r="AD165"/>
      <c r="AE165"/>
      <c r="AF165"/>
      <c r="AG165"/>
      <c r="AH165"/>
      <c r="AI165"/>
      <c r="AJ165"/>
      <c r="AK165"/>
      <c r="AL165"/>
      <c r="AM165"/>
      <c r="AN165"/>
      <c r="AO165"/>
      <c r="AP165"/>
      <c r="AQ165"/>
      <c r="AR165"/>
      <c r="AS165"/>
      <c r="AT165"/>
      <c r="AU165"/>
      <c r="AV165"/>
      <c r="AW165"/>
      <c r="AX165"/>
      <c r="AY165"/>
      <c r="AZ165"/>
      <c r="BA165"/>
      <c r="BB165"/>
      <c r="BC165"/>
      <c r="BD165"/>
      <c r="BE165"/>
      <c r="BF165"/>
      <c r="BG165"/>
      <c r="BH165"/>
      <c r="BI165"/>
      <c r="BJ165"/>
      <c r="BK165"/>
      <c r="BL165"/>
      <c r="BM165"/>
      <c r="BN165"/>
      <c r="BO165"/>
      <c r="BP165"/>
      <c r="BQ165"/>
      <c r="BR165"/>
      <c r="BS165"/>
      <c r="BT165"/>
      <c r="BU165"/>
      <c r="BV165"/>
      <c r="BW165"/>
      <c r="BX165"/>
      <c r="BY165"/>
      <c r="BZ165"/>
      <c r="CA165"/>
      <c r="CB165"/>
      <c r="CC165"/>
      <c r="CD165"/>
      <c r="CE165"/>
      <c r="CF165"/>
      <c r="CG165"/>
      <c r="CH165"/>
      <c r="CI165"/>
      <c r="CJ165"/>
      <c r="CK165"/>
      <c r="CL165"/>
      <c r="CM165"/>
      <c r="CN165"/>
      <c r="CO165"/>
      <c r="CP165"/>
      <c r="CQ165"/>
      <c r="CR165"/>
      <c r="CS165"/>
      <c r="CT165"/>
      <c r="CU165"/>
      <c r="CV165"/>
      <c r="CW165"/>
      <c r="CX165"/>
      <c r="CY165"/>
      <c r="CZ165"/>
      <c r="DA165"/>
      <c r="DB165"/>
      <c r="DC165"/>
      <c r="DD165"/>
      <c r="DE165"/>
      <c r="DF165"/>
      <c r="DG165"/>
      <c r="DH165"/>
      <c r="DI165"/>
      <c r="DJ165"/>
      <c r="DK165"/>
      <c r="DL165"/>
      <c r="DM165"/>
      <c r="DN165"/>
      <c r="DO165"/>
      <c r="DP165"/>
      <c r="DQ165"/>
      <c r="DR165"/>
      <c r="DS165"/>
      <c r="DT165"/>
      <c r="DU165"/>
      <c r="DV165"/>
      <c r="DW165"/>
      <c r="DX165"/>
      <c r="DY165"/>
      <c r="DZ165"/>
      <c r="EA165"/>
      <c r="EB165"/>
      <c r="EC165"/>
      <c r="ED165"/>
      <c r="EE165"/>
      <c r="EF165"/>
      <c r="EG165"/>
      <c r="EH165"/>
      <c r="EI165"/>
      <c r="EJ165"/>
      <c r="EK165"/>
      <c r="EL165"/>
      <c r="EM165"/>
      <c r="EN165"/>
      <c r="EO165"/>
      <c r="EP165"/>
      <c r="EQ165"/>
      <c r="ER165"/>
      <c r="ES165"/>
      <c r="ET165"/>
      <c r="EU165"/>
      <c r="EV165"/>
      <c r="EW165"/>
      <c r="EX165"/>
      <c r="EY165"/>
      <c r="EZ165"/>
      <c r="FA165"/>
      <c r="FB165"/>
      <c r="FC165"/>
      <c r="FD165"/>
      <c r="FE165"/>
      <c r="FF165"/>
      <c r="FG165"/>
      <c r="FH165"/>
      <c r="FI165"/>
      <c r="FJ165"/>
      <c r="FK165"/>
      <c r="FL165"/>
      <c r="FM165"/>
      <c r="FN165"/>
      <c r="FO165"/>
      <c r="FP165"/>
      <c r="FQ165"/>
      <c r="FR165"/>
      <c r="FS165"/>
      <c r="FT165"/>
      <c r="FU165"/>
      <c r="FV165"/>
      <c r="FW165"/>
      <c r="FX165"/>
      <c r="FY165"/>
      <c r="FZ165"/>
      <c r="GA165"/>
      <c r="GB165"/>
      <c r="GC165"/>
      <c r="GD165"/>
      <c r="GE165"/>
      <c r="GF165"/>
      <c r="GG165"/>
      <c r="GH165"/>
      <c r="GI165"/>
      <c r="GJ165"/>
      <c r="GK165"/>
      <c r="GL165"/>
      <c r="GM165"/>
      <c r="GN165"/>
      <c r="GO165"/>
      <c r="GP165"/>
      <c r="GQ165"/>
      <c r="GR165"/>
      <c r="GS165"/>
      <c r="GT165"/>
      <c r="GU165"/>
      <c r="GV165"/>
      <c r="GW165"/>
      <c r="GX165"/>
      <c r="GY165"/>
      <c r="GZ165"/>
      <c r="HA165"/>
      <c r="HB165"/>
      <c r="HC165"/>
      <c r="HD165"/>
      <c r="HE165"/>
      <c r="HF165"/>
      <c r="HG165"/>
      <c r="HH165"/>
      <c r="HI165"/>
      <c r="HJ165"/>
      <c r="HK165"/>
      <c r="HL165"/>
      <c r="HM165"/>
      <c r="HN165"/>
    </row>
    <row r="166" spans="1:222" s="4" customFormat="1" x14ac:dyDescent="0.2">
      <c r="A166"/>
      <c r="B166"/>
      <c r="C166" s="29"/>
      <c r="E166" s="21"/>
      <c r="F166" s="2"/>
      <c r="G166"/>
      <c r="H166"/>
      <c r="I166"/>
      <c r="J166" s="27"/>
      <c r="K166" s="27"/>
      <c r="L166"/>
      <c r="M166"/>
      <c r="N166"/>
      <c r="O166"/>
      <c r="P166"/>
      <c r="Q166"/>
      <c r="R166" s="2"/>
      <c r="S166"/>
      <c r="T166"/>
      <c r="U166"/>
      <c r="V166"/>
      <c r="W166"/>
      <c r="X166"/>
      <c r="Y166"/>
      <c r="Z166"/>
      <c r="AA166"/>
      <c r="AB166"/>
      <c r="AC166"/>
      <c r="AD166"/>
      <c r="AE166"/>
      <c r="AF166"/>
      <c r="AG166"/>
      <c r="AH166"/>
      <c r="AI166"/>
      <c r="AJ166"/>
      <c r="AK166"/>
      <c r="AL166"/>
      <c r="AM166"/>
      <c r="AN166"/>
      <c r="AO166"/>
      <c r="AP166"/>
      <c r="AQ166"/>
      <c r="AR166"/>
      <c r="AS166"/>
      <c r="AT166"/>
      <c r="AU166"/>
      <c r="AV166"/>
      <c r="AW166"/>
      <c r="AX166"/>
      <c r="AY166"/>
      <c r="AZ166"/>
      <c r="BA166"/>
      <c r="BB166"/>
      <c r="BC166"/>
      <c r="BD166"/>
      <c r="BE166"/>
      <c r="BF166"/>
      <c r="BG166"/>
      <c r="BH166"/>
      <c r="BI166"/>
      <c r="BJ166"/>
      <c r="BK166"/>
      <c r="BL166"/>
      <c r="BM166"/>
      <c r="BN166"/>
      <c r="BO166"/>
      <c r="BP166"/>
      <c r="BQ166"/>
      <c r="BR166"/>
      <c r="BS166"/>
      <c r="BT166"/>
      <c r="BU166"/>
      <c r="BV166"/>
      <c r="BW166"/>
      <c r="BX166"/>
      <c r="BY166"/>
      <c r="BZ166"/>
      <c r="CA166"/>
      <c r="CB166"/>
      <c r="CC166"/>
      <c r="CD166"/>
      <c r="CE166"/>
      <c r="CF166"/>
      <c r="CG166"/>
      <c r="CH166"/>
      <c r="CI166"/>
      <c r="CJ166"/>
      <c r="CK166"/>
      <c r="CL166"/>
      <c r="CM166"/>
      <c r="CN166"/>
      <c r="CO166"/>
      <c r="CP166"/>
      <c r="CQ166"/>
      <c r="CR166"/>
      <c r="CS166"/>
      <c r="CT166"/>
      <c r="CU166"/>
      <c r="CV166"/>
      <c r="CW166"/>
      <c r="CX166"/>
      <c r="CY166"/>
      <c r="CZ166"/>
      <c r="DA166"/>
      <c r="DB166"/>
      <c r="DC166"/>
      <c r="DD166"/>
      <c r="DE166"/>
      <c r="DF166"/>
      <c r="DG166"/>
      <c r="DH166"/>
      <c r="DI166"/>
      <c r="DJ166"/>
      <c r="DK166"/>
      <c r="DL166"/>
      <c r="DM166"/>
      <c r="DN166"/>
      <c r="DO166"/>
      <c r="DP166"/>
      <c r="DQ166"/>
      <c r="DR166"/>
      <c r="DS166"/>
      <c r="DT166"/>
      <c r="DU166"/>
      <c r="DV166"/>
      <c r="DW166"/>
      <c r="DX166"/>
      <c r="DY166"/>
      <c r="DZ166"/>
      <c r="EA166"/>
      <c r="EB166"/>
      <c r="EC166"/>
      <c r="ED166"/>
      <c r="EE166"/>
      <c r="EF166"/>
      <c r="EG166"/>
      <c r="EH166"/>
      <c r="EI166"/>
      <c r="EJ166"/>
      <c r="EK166"/>
      <c r="EL166"/>
      <c r="EM166"/>
      <c r="EN166"/>
      <c r="EO166"/>
      <c r="EP166"/>
      <c r="EQ166"/>
      <c r="ER166"/>
      <c r="ES166"/>
      <c r="ET166"/>
      <c r="EU166"/>
      <c r="EV166"/>
      <c r="EW166"/>
      <c r="EX166"/>
      <c r="EY166"/>
      <c r="EZ166"/>
      <c r="FA166"/>
      <c r="FB166"/>
      <c r="FC166"/>
      <c r="FD166"/>
      <c r="FE166"/>
      <c r="FF166"/>
      <c r="FG166"/>
      <c r="FH166"/>
      <c r="FI166"/>
      <c r="FJ166"/>
      <c r="FK166"/>
      <c r="FL166"/>
      <c r="FM166"/>
      <c r="FN166"/>
      <c r="FO166"/>
      <c r="FP166"/>
      <c r="FQ166"/>
      <c r="FR166"/>
      <c r="FS166"/>
      <c r="FT166"/>
      <c r="FU166"/>
      <c r="FV166"/>
      <c r="FW166"/>
      <c r="FX166"/>
      <c r="FY166"/>
      <c r="FZ166"/>
      <c r="GA166"/>
      <c r="GB166"/>
      <c r="GC166"/>
      <c r="GD166"/>
      <c r="GE166"/>
      <c r="GF166"/>
      <c r="GG166"/>
      <c r="GH166"/>
      <c r="GI166"/>
      <c r="GJ166"/>
      <c r="GK166"/>
      <c r="GL166"/>
      <c r="GM166"/>
      <c r="GN166"/>
      <c r="GO166"/>
      <c r="GP166"/>
      <c r="GQ166"/>
      <c r="GR166"/>
      <c r="GS166"/>
      <c r="GT166"/>
      <c r="GU166"/>
      <c r="GV166"/>
      <c r="GW166"/>
      <c r="GX166"/>
      <c r="GY166"/>
      <c r="GZ166"/>
      <c r="HA166"/>
      <c r="HB166"/>
      <c r="HC166"/>
      <c r="HD166"/>
      <c r="HE166"/>
      <c r="HF166"/>
      <c r="HG166"/>
      <c r="HH166"/>
      <c r="HI166"/>
      <c r="HJ166"/>
      <c r="HK166"/>
      <c r="HL166"/>
      <c r="HM166"/>
      <c r="HN166"/>
    </row>
    <row r="167" spans="1:222" s="4" customFormat="1" x14ac:dyDescent="0.2">
      <c r="A167"/>
      <c r="B167"/>
      <c r="C167" s="29"/>
      <c r="E167" s="21"/>
      <c r="F167" s="2"/>
      <c r="G167"/>
      <c r="H167"/>
      <c r="I167"/>
      <c r="J167" s="27"/>
      <c r="K167" s="27"/>
      <c r="L167"/>
      <c r="M167"/>
      <c r="N167"/>
      <c r="O167"/>
      <c r="P167"/>
      <c r="Q167"/>
      <c r="R167" s="2"/>
      <c r="S167"/>
      <c r="T167"/>
      <c r="U167"/>
      <c r="V167"/>
      <c r="W167"/>
      <c r="X167"/>
      <c r="Y167"/>
      <c r="Z167"/>
      <c r="AA167"/>
      <c r="AB167"/>
      <c r="AC167"/>
      <c r="AD167"/>
      <c r="AE167"/>
      <c r="AF167"/>
      <c r="AG167"/>
      <c r="AH167"/>
      <c r="AI167"/>
      <c r="AJ167"/>
      <c r="AK167"/>
      <c r="AL167"/>
      <c r="AM167"/>
      <c r="AN167"/>
      <c r="AO167"/>
      <c r="AP167"/>
      <c r="AQ167"/>
      <c r="AR167"/>
      <c r="AS167"/>
      <c r="AT167"/>
      <c r="AU167"/>
      <c r="AV167"/>
      <c r="AW167"/>
      <c r="AX167"/>
      <c r="AY167"/>
      <c r="AZ167"/>
      <c r="BA167"/>
      <c r="BB167"/>
      <c r="BC167"/>
      <c r="BD167"/>
      <c r="BE167"/>
      <c r="BF167"/>
      <c r="BG167"/>
      <c r="BH167"/>
      <c r="BI167"/>
      <c r="BJ167"/>
      <c r="BK167"/>
      <c r="BL167"/>
      <c r="BM167"/>
      <c r="BN167"/>
      <c r="BO167"/>
      <c r="BP167"/>
      <c r="BQ167"/>
      <c r="BR167"/>
      <c r="BS167"/>
      <c r="BT167"/>
      <c r="BU167"/>
      <c r="BV167"/>
      <c r="BW167"/>
      <c r="BX167"/>
      <c r="BY167"/>
      <c r="BZ167"/>
      <c r="CA167"/>
      <c r="CB167"/>
      <c r="CC167"/>
      <c r="CD167"/>
      <c r="CE167"/>
      <c r="CF167"/>
      <c r="CG167"/>
      <c r="CH167"/>
      <c r="CI167"/>
      <c r="CJ167"/>
      <c r="CK167"/>
      <c r="CL167"/>
      <c r="CM167"/>
      <c r="CN167"/>
      <c r="CO167"/>
      <c r="CP167"/>
      <c r="CQ167"/>
      <c r="CR167"/>
      <c r="CS167"/>
      <c r="CT167"/>
      <c r="CU167"/>
      <c r="CV167"/>
      <c r="CW167"/>
      <c r="CX167"/>
      <c r="CY167"/>
      <c r="CZ167"/>
      <c r="DA167"/>
      <c r="DB167"/>
      <c r="DC167"/>
      <c r="DD167"/>
      <c r="DE167"/>
      <c r="DF167"/>
      <c r="DG167"/>
      <c r="DH167"/>
      <c r="DI167"/>
      <c r="DJ167"/>
      <c r="DK167"/>
      <c r="DL167"/>
      <c r="DM167"/>
      <c r="DN167"/>
      <c r="DO167"/>
      <c r="DP167"/>
      <c r="DQ167"/>
      <c r="DR167"/>
      <c r="DS167"/>
      <c r="DT167"/>
      <c r="DU167"/>
      <c r="DV167"/>
      <c r="DW167"/>
      <c r="DX167"/>
      <c r="DY167"/>
      <c r="DZ167"/>
      <c r="EA167"/>
      <c r="EB167"/>
      <c r="EC167"/>
      <c r="ED167"/>
      <c r="EE167"/>
      <c r="EF167"/>
      <c r="EG167"/>
      <c r="EH167"/>
      <c r="EI167"/>
      <c r="EJ167"/>
      <c r="EK167"/>
      <c r="EL167"/>
      <c r="EM167"/>
      <c r="EN167"/>
      <c r="EO167"/>
      <c r="EP167"/>
      <c r="EQ167"/>
      <c r="ER167"/>
      <c r="ES167"/>
      <c r="ET167"/>
      <c r="EU167"/>
      <c r="EV167"/>
      <c r="EW167"/>
      <c r="EX167"/>
      <c r="EY167"/>
      <c r="EZ167"/>
      <c r="FA167"/>
      <c r="FB167"/>
      <c r="FC167"/>
      <c r="FD167"/>
      <c r="FE167"/>
      <c r="FF167"/>
      <c r="FG167"/>
      <c r="FH167"/>
      <c r="FI167"/>
      <c r="FJ167"/>
      <c r="FK167"/>
      <c r="FL167"/>
      <c r="FM167"/>
      <c r="FN167"/>
      <c r="FO167"/>
      <c r="FP167"/>
      <c r="FQ167"/>
      <c r="FR167"/>
      <c r="FS167"/>
      <c r="FT167"/>
      <c r="FU167"/>
      <c r="FV167"/>
      <c r="FW167"/>
      <c r="FX167"/>
      <c r="FY167"/>
      <c r="FZ167"/>
      <c r="GA167"/>
      <c r="GB167"/>
      <c r="GC167"/>
      <c r="GD167"/>
      <c r="GE167"/>
      <c r="GF167"/>
      <c r="GG167"/>
      <c r="GH167"/>
      <c r="GI167"/>
      <c r="GJ167"/>
      <c r="GK167"/>
      <c r="GL167"/>
      <c r="GM167"/>
      <c r="GN167"/>
      <c r="GO167"/>
      <c r="GP167"/>
      <c r="GQ167"/>
      <c r="GR167"/>
      <c r="GS167"/>
      <c r="GT167"/>
      <c r="GU167"/>
      <c r="GV167"/>
      <c r="GW167"/>
      <c r="GX167"/>
      <c r="GY167"/>
      <c r="GZ167"/>
      <c r="HA167"/>
      <c r="HB167"/>
      <c r="HC167"/>
      <c r="HD167"/>
      <c r="HE167"/>
      <c r="HF167"/>
      <c r="HG167"/>
      <c r="HH167"/>
      <c r="HI167"/>
      <c r="HJ167"/>
      <c r="HK167"/>
      <c r="HL167"/>
      <c r="HM167"/>
      <c r="HN167"/>
    </row>
    <row r="168" spans="1:222" s="4" customFormat="1" x14ac:dyDescent="0.2">
      <c r="A168"/>
      <c r="B168"/>
      <c r="C168" s="29"/>
      <c r="E168" s="21"/>
      <c r="F168" s="2"/>
      <c r="G168"/>
      <c r="H168"/>
      <c r="I168"/>
      <c r="J168" s="27"/>
      <c r="K168" s="27"/>
      <c r="L168"/>
      <c r="M168"/>
      <c r="N168"/>
      <c r="O168"/>
      <c r="P168"/>
      <c r="Q168"/>
      <c r="R168" s="2"/>
      <c r="S168"/>
      <c r="T168"/>
      <c r="U168"/>
      <c r="V168"/>
      <c r="W168"/>
      <c r="X168"/>
      <c r="Y168"/>
      <c r="Z168"/>
      <c r="AA168"/>
      <c r="AB168"/>
      <c r="AC168"/>
      <c r="AD168"/>
      <c r="AE168"/>
      <c r="AF168"/>
      <c r="AG168"/>
      <c r="AH168"/>
      <c r="AI168"/>
      <c r="AJ168"/>
      <c r="AK168"/>
      <c r="AL168"/>
      <c r="AM168"/>
      <c r="AN168"/>
      <c r="AO168"/>
      <c r="AP168"/>
      <c r="AQ168"/>
      <c r="AR168"/>
      <c r="AS168"/>
      <c r="AT168"/>
      <c r="AU168"/>
      <c r="AV168"/>
      <c r="AW168"/>
      <c r="AX168"/>
      <c r="AY168"/>
      <c r="AZ168"/>
      <c r="BA168"/>
      <c r="BB168"/>
      <c r="BC168"/>
      <c r="BD168"/>
      <c r="BE168"/>
      <c r="BF168"/>
      <c r="BG168"/>
      <c r="BH168"/>
      <c r="BI168"/>
      <c r="BJ168"/>
      <c r="BK168"/>
      <c r="BL168"/>
      <c r="BM168"/>
      <c r="BN168"/>
      <c r="BO168"/>
      <c r="BP168"/>
      <c r="BQ168"/>
      <c r="BR168"/>
      <c r="BS168"/>
      <c r="BT168"/>
      <c r="BU168"/>
      <c r="BV168"/>
      <c r="BW168"/>
      <c r="BX168"/>
      <c r="BY168"/>
      <c r="BZ168"/>
      <c r="CA168"/>
      <c r="CB168"/>
      <c r="CC168"/>
      <c r="CD168"/>
      <c r="CE168"/>
      <c r="CF168"/>
      <c r="CG168"/>
      <c r="CH168"/>
      <c r="CI168"/>
      <c r="CJ168"/>
      <c r="CK168"/>
      <c r="CL168"/>
      <c r="CM168"/>
      <c r="CN168"/>
      <c r="CO168"/>
      <c r="CP168"/>
      <c r="CQ168"/>
      <c r="CR168"/>
      <c r="CS168"/>
      <c r="CT168"/>
      <c r="CU168"/>
      <c r="CV168"/>
      <c r="CW168"/>
      <c r="CX168"/>
      <c r="CY168"/>
      <c r="CZ168"/>
      <c r="DA168"/>
      <c r="DB168"/>
      <c r="DC168"/>
      <c r="DD168"/>
      <c r="DE168"/>
      <c r="DF168"/>
      <c r="DG168"/>
      <c r="DH168"/>
      <c r="DI168"/>
      <c r="DJ168"/>
      <c r="DK168"/>
      <c r="DL168"/>
      <c r="DM168"/>
      <c r="DN168"/>
      <c r="DO168"/>
      <c r="DP168"/>
      <c r="DQ168"/>
      <c r="DR168"/>
      <c r="DS168"/>
      <c r="DT168"/>
      <c r="DU168"/>
      <c r="DV168"/>
      <c r="DW168"/>
      <c r="DX168"/>
      <c r="DY168"/>
      <c r="DZ168"/>
      <c r="EA168"/>
      <c r="EB168"/>
      <c r="EC168"/>
      <c r="ED168"/>
      <c r="EE168"/>
      <c r="EF168"/>
      <c r="EG168"/>
      <c r="EH168"/>
      <c r="EI168"/>
      <c r="EJ168"/>
      <c r="EK168"/>
      <c r="EL168"/>
      <c r="EM168"/>
      <c r="EN168"/>
      <c r="EO168"/>
      <c r="EP168"/>
      <c r="EQ168"/>
      <c r="ER168"/>
      <c r="ES168"/>
      <c r="ET168"/>
      <c r="EU168"/>
      <c r="EV168"/>
      <c r="EW168"/>
      <c r="EX168"/>
      <c r="EY168"/>
      <c r="EZ168"/>
      <c r="FA168"/>
      <c r="FB168"/>
      <c r="FC168"/>
      <c r="FD168"/>
      <c r="FE168"/>
      <c r="FF168"/>
      <c r="FG168"/>
      <c r="FH168"/>
      <c r="FI168"/>
      <c r="FJ168"/>
      <c r="FK168"/>
      <c r="FL168"/>
      <c r="FM168"/>
      <c r="FN168"/>
      <c r="FO168"/>
      <c r="FP168"/>
      <c r="FQ168"/>
      <c r="FR168"/>
      <c r="FS168"/>
      <c r="FT168"/>
      <c r="FU168"/>
      <c r="FV168"/>
      <c r="FW168"/>
      <c r="FX168"/>
      <c r="FY168"/>
      <c r="FZ168"/>
      <c r="GA168"/>
      <c r="GB168"/>
      <c r="GC168"/>
      <c r="GD168"/>
      <c r="GE168"/>
      <c r="GF168"/>
      <c r="GG168"/>
      <c r="GH168"/>
      <c r="GI168"/>
      <c r="GJ168"/>
      <c r="GK168"/>
      <c r="GL168"/>
      <c r="GM168"/>
      <c r="GN168"/>
      <c r="GO168"/>
      <c r="GP168"/>
      <c r="GQ168"/>
      <c r="GR168"/>
      <c r="GS168"/>
      <c r="GT168"/>
      <c r="GU168"/>
      <c r="GV168"/>
      <c r="GW168"/>
      <c r="GX168"/>
      <c r="GY168"/>
      <c r="GZ168"/>
      <c r="HA168"/>
      <c r="HB168"/>
      <c r="HC168"/>
      <c r="HD168"/>
      <c r="HE168"/>
      <c r="HF168"/>
      <c r="HG168"/>
      <c r="HH168"/>
      <c r="HI168"/>
      <c r="HJ168"/>
      <c r="HK168"/>
      <c r="HL168"/>
      <c r="HM168"/>
      <c r="HN168"/>
    </row>
    <row r="169" spans="1:222" s="4" customFormat="1" ht="12.75" customHeight="1" x14ac:dyDescent="0.2">
      <c r="A169"/>
      <c r="B169"/>
      <c r="C169" s="29"/>
      <c r="E169" s="21"/>
      <c r="F169" s="2"/>
      <c r="G169"/>
      <c r="H169"/>
      <c r="I169"/>
      <c r="J169" s="27"/>
      <c r="K169" s="27"/>
      <c r="L169"/>
      <c r="M169"/>
      <c r="N169"/>
      <c r="O169"/>
      <c r="P169"/>
      <c r="Q169"/>
      <c r="R169" s="2"/>
      <c r="S169"/>
      <c r="T169"/>
      <c r="U169"/>
      <c r="V169"/>
      <c r="W169"/>
      <c r="X169"/>
      <c r="Y169"/>
      <c r="Z169"/>
      <c r="AA169"/>
      <c r="AB169"/>
      <c r="AC169"/>
      <c r="AD169"/>
      <c r="AE169"/>
      <c r="AF169"/>
      <c r="AG169"/>
      <c r="AH169"/>
      <c r="AI169"/>
      <c r="AJ169"/>
      <c r="AK169"/>
      <c r="AL169"/>
      <c r="AM169"/>
      <c r="AN169"/>
      <c r="AO169"/>
      <c r="AP169"/>
      <c r="AQ169"/>
      <c r="AR169"/>
      <c r="AS169"/>
      <c r="AT169"/>
      <c r="AU169"/>
      <c r="AV169"/>
      <c r="AW169"/>
      <c r="AX169"/>
      <c r="AY169"/>
      <c r="AZ169"/>
      <c r="BA169"/>
      <c r="BB169"/>
      <c r="BC169"/>
      <c r="BD169"/>
      <c r="BE169"/>
      <c r="BF169"/>
      <c r="BG169"/>
      <c r="BH169"/>
      <c r="BI169"/>
      <c r="BJ169"/>
      <c r="BK169"/>
      <c r="BL169"/>
      <c r="BM169"/>
      <c r="BN169"/>
      <c r="BO169"/>
      <c r="BP169"/>
      <c r="BQ169"/>
      <c r="BR169"/>
      <c r="BS169"/>
      <c r="BT169"/>
      <c r="BU169"/>
      <c r="BV169"/>
      <c r="BW169"/>
      <c r="BX169"/>
      <c r="BY169"/>
      <c r="BZ169"/>
      <c r="CA169"/>
      <c r="CB169"/>
      <c r="CC169"/>
      <c r="CD169"/>
      <c r="CE169"/>
      <c r="CF169"/>
      <c r="CG169"/>
      <c r="CH169"/>
      <c r="CI169"/>
      <c r="CJ169"/>
      <c r="CK169"/>
      <c r="CL169"/>
      <c r="CM169"/>
      <c r="CN169"/>
      <c r="CO169"/>
      <c r="CP169"/>
      <c r="CQ169"/>
      <c r="CR169"/>
      <c r="CS169"/>
      <c r="CT169"/>
      <c r="CU169"/>
      <c r="CV169"/>
      <c r="CW169"/>
      <c r="CX169"/>
      <c r="CY169"/>
      <c r="CZ169"/>
      <c r="DA169"/>
      <c r="DB169"/>
      <c r="DC169"/>
      <c r="DD169"/>
      <c r="DE169"/>
      <c r="DF169"/>
      <c r="DG169"/>
      <c r="DH169"/>
      <c r="DI169"/>
      <c r="DJ169"/>
      <c r="DK169"/>
      <c r="DL169"/>
      <c r="DM169"/>
      <c r="DN169"/>
      <c r="DO169"/>
      <c r="DP169"/>
      <c r="DQ169"/>
      <c r="DR169"/>
      <c r="DS169"/>
      <c r="DT169"/>
      <c r="DU169"/>
      <c r="DV169"/>
      <c r="DW169"/>
      <c r="DX169"/>
      <c r="DY169"/>
      <c r="DZ169"/>
      <c r="EA169"/>
      <c r="EB169"/>
      <c r="EC169"/>
      <c r="ED169"/>
      <c r="EE169"/>
      <c r="EF169"/>
      <c r="EG169"/>
      <c r="EH169"/>
      <c r="EI169"/>
      <c r="EJ169"/>
      <c r="EK169"/>
      <c r="EL169"/>
      <c r="EM169"/>
      <c r="EN169"/>
      <c r="EO169"/>
      <c r="EP169"/>
      <c r="EQ169"/>
      <c r="ER169"/>
      <c r="ES169"/>
      <c r="ET169"/>
      <c r="EU169"/>
      <c r="EV169"/>
      <c r="EW169"/>
      <c r="EX169"/>
      <c r="EY169"/>
      <c r="EZ169"/>
      <c r="FA169"/>
      <c r="FB169"/>
      <c r="FC169"/>
      <c r="FD169"/>
      <c r="FE169"/>
      <c r="FF169"/>
      <c r="FG169"/>
      <c r="FH169"/>
      <c r="FI169"/>
      <c r="FJ169"/>
      <c r="FK169"/>
      <c r="FL169"/>
      <c r="FM169"/>
      <c r="FN169"/>
      <c r="FO169"/>
      <c r="FP169"/>
      <c r="FQ169"/>
      <c r="FR169"/>
      <c r="FS169"/>
      <c r="FT169"/>
      <c r="FU169"/>
      <c r="FV169"/>
      <c r="FW169"/>
      <c r="FX169"/>
      <c r="FY169"/>
      <c r="FZ169"/>
      <c r="GA169"/>
      <c r="GB169"/>
      <c r="GC169"/>
      <c r="GD169"/>
      <c r="GE169"/>
      <c r="GF169"/>
      <c r="GG169"/>
      <c r="GH169"/>
      <c r="GI169"/>
      <c r="GJ169"/>
      <c r="GK169"/>
      <c r="GL169"/>
      <c r="GM169"/>
      <c r="GN169"/>
      <c r="GO169"/>
      <c r="GP169"/>
      <c r="GQ169"/>
      <c r="GR169"/>
      <c r="GS169"/>
      <c r="GT169"/>
      <c r="GU169"/>
      <c r="GV169"/>
      <c r="GW169"/>
      <c r="GX169"/>
      <c r="GY169"/>
      <c r="GZ169"/>
      <c r="HA169"/>
      <c r="HB169"/>
      <c r="HC169"/>
      <c r="HD169"/>
      <c r="HE169"/>
      <c r="HF169"/>
      <c r="HG169"/>
      <c r="HH169"/>
      <c r="HI169"/>
      <c r="HJ169"/>
      <c r="HK169"/>
      <c r="HL169"/>
      <c r="HM169"/>
      <c r="HN169"/>
    </row>
    <row r="170" spans="1:222" s="4" customFormat="1" x14ac:dyDescent="0.2">
      <c r="A170"/>
      <c r="B170"/>
      <c r="C170" s="29"/>
      <c r="E170" s="21"/>
      <c r="F170" s="2"/>
      <c r="G170"/>
      <c r="H170"/>
      <c r="I170"/>
      <c r="J170" s="27"/>
      <c r="K170" s="27"/>
      <c r="L170"/>
      <c r="M170"/>
      <c r="N170"/>
      <c r="O170"/>
      <c r="P170"/>
      <c r="Q170"/>
      <c r="R170" s="2"/>
      <c r="S170"/>
      <c r="T170"/>
      <c r="U170"/>
      <c r="V170"/>
      <c r="W170"/>
      <c r="X170"/>
      <c r="Y170"/>
      <c r="Z170"/>
      <c r="AA170"/>
      <c r="AB170"/>
      <c r="AC170"/>
      <c r="AD170"/>
      <c r="AE170"/>
      <c r="AF170"/>
      <c r="AG170"/>
      <c r="AH170"/>
      <c r="AI170"/>
      <c r="AJ170"/>
      <c r="AK170"/>
      <c r="AL170"/>
      <c r="AM170"/>
      <c r="AN170"/>
      <c r="AO170"/>
      <c r="AP170"/>
      <c r="AQ170"/>
      <c r="AR170"/>
      <c r="AS170"/>
      <c r="AT170"/>
      <c r="AU170"/>
      <c r="AV170"/>
      <c r="AW170"/>
      <c r="AX170"/>
      <c r="AY170"/>
      <c r="AZ170"/>
      <c r="BA170"/>
      <c r="BB170"/>
      <c r="BC170"/>
      <c r="BD170"/>
      <c r="BE170"/>
      <c r="BF170"/>
      <c r="BG170"/>
      <c r="BH170"/>
      <c r="BI170"/>
      <c r="BJ170"/>
      <c r="BK170"/>
      <c r="BL170"/>
      <c r="BM170"/>
      <c r="BN170"/>
      <c r="BO170"/>
      <c r="BP170"/>
      <c r="BQ170"/>
      <c r="BR170"/>
      <c r="BS170"/>
      <c r="BT170"/>
      <c r="BU170"/>
      <c r="BV170"/>
      <c r="BW170"/>
      <c r="BX170"/>
      <c r="BY170"/>
      <c r="BZ170"/>
      <c r="CA170"/>
      <c r="CB170"/>
      <c r="CC170"/>
      <c r="CD170"/>
      <c r="CE170"/>
      <c r="CF170"/>
      <c r="CG170"/>
      <c r="CH170"/>
      <c r="CI170"/>
      <c r="CJ170"/>
      <c r="CK170"/>
      <c r="CL170"/>
      <c r="CM170"/>
      <c r="CN170"/>
      <c r="CO170"/>
      <c r="CP170"/>
      <c r="CQ170"/>
      <c r="CR170"/>
      <c r="CS170"/>
      <c r="CT170"/>
      <c r="CU170"/>
      <c r="CV170"/>
      <c r="CW170"/>
      <c r="CX170"/>
      <c r="CY170"/>
      <c r="CZ170"/>
      <c r="DA170"/>
      <c r="DB170"/>
      <c r="DC170"/>
      <c r="DD170"/>
      <c r="DE170"/>
      <c r="DF170"/>
      <c r="DG170"/>
      <c r="DH170"/>
      <c r="DI170"/>
      <c r="DJ170"/>
      <c r="DK170"/>
      <c r="DL170"/>
      <c r="DM170"/>
      <c r="DN170"/>
      <c r="DO170"/>
      <c r="DP170"/>
      <c r="DQ170"/>
      <c r="DR170"/>
      <c r="DS170"/>
      <c r="DT170"/>
      <c r="DU170"/>
      <c r="DV170"/>
      <c r="DW170"/>
      <c r="DX170"/>
      <c r="DY170"/>
      <c r="DZ170"/>
      <c r="EA170"/>
      <c r="EB170"/>
      <c r="EC170"/>
      <c r="ED170"/>
      <c r="EE170"/>
      <c r="EF170"/>
      <c r="EG170"/>
      <c r="EH170"/>
      <c r="EI170"/>
      <c r="EJ170"/>
      <c r="EK170"/>
      <c r="EL170"/>
      <c r="EM170"/>
      <c r="EN170"/>
      <c r="EO170"/>
      <c r="EP170"/>
      <c r="EQ170"/>
      <c r="ER170"/>
      <c r="ES170"/>
      <c r="ET170"/>
      <c r="EU170"/>
      <c r="EV170"/>
      <c r="EW170"/>
      <c r="EX170"/>
      <c r="EY170"/>
      <c r="EZ170"/>
      <c r="FA170"/>
      <c r="FB170"/>
      <c r="FC170"/>
      <c r="FD170"/>
      <c r="FE170"/>
      <c r="FF170"/>
      <c r="FG170"/>
      <c r="FH170"/>
      <c r="FI170"/>
      <c r="FJ170"/>
      <c r="FK170"/>
      <c r="FL170"/>
      <c r="FM170"/>
      <c r="FN170"/>
      <c r="FO170"/>
      <c r="FP170"/>
      <c r="FQ170"/>
      <c r="FR170"/>
      <c r="FS170"/>
      <c r="FT170"/>
      <c r="FU170"/>
      <c r="FV170"/>
      <c r="FW170"/>
      <c r="FX170"/>
      <c r="FY170"/>
      <c r="FZ170"/>
      <c r="GA170"/>
      <c r="GB170"/>
      <c r="GC170"/>
      <c r="GD170"/>
      <c r="GE170"/>
      <c r="GF170"/>
      <c r="GG170"/>
      <c r="GH170"/>
      <c r="GI170"/>
      <c r="GJ170"/>
      <c r="GK170"/>
      <c r="GL170"/>
      <c r="GM170"/>
      <c r="GN170"/>
      <c r="GO170"/>
      <c r="GP170"/>
      <c r="GQ170"/>
      <c r="GR170"/>
      <c r="GS170"/>
      <c r="GT170"/>
      <c r="GU170"/>
      <c r="GV170"/>
      <c r="GW170"/>
      <c r="GX170"/>
      <c r="GY170"/>
      <c r="GZ170"/>
      <c r="HA170"/>
      <c r="HB170"/>
      <c r="HC170"/>
      <c r="HD170"/>
      <c r="HE170"/>
      <c r="HF170"/>
      <c r="HG170"/>
      <c r="HH170"/>
      <c r="HI170"/>
      <c r="HJ170"/>
      <c r="HK170"/>
      <c r="HL170"/>
      <c r="HM170"/>
      <c r="HN170"/>
    </row>
    <row r="171" spans="1:222" s="4" customFormat="1" x14ac:dyDescent="0.2">
      <c r="A171"/>
      <c r="B171"/>
      <c r="C171" s="29"/>
      <c r="E171" s="21"/>
      <c r="F171" s="2"/>
      <c r="G171"/>
      <c r="H171"/>
      <c r="I171"/>
      <c r="J171" s="27"/>
      <c r="K171" s="27"/>
      <c r="L171"/>
      <c r="M171"/>
      <c r="N171"/>
      <c r="O171"/>
      <c r="P171"/>
      <c r="Q171"/>
      <c r="R171" s="2"/>
      <c r="S171"/>
      <c r="T171"/>
      <c r="U171"/>
      <c r="V171"/>
      <c r="W171"/>
      <c r="X171"/>
      <c r="Y171"/>
      <c r="Z171"/>
      <c r="AA171"/>
      <c r="AB171"/>
      <c r="AC171"/>
      <c r="AD171"/>
      <c r="AE171"/>
      <c r="AF171"/>
      <c r="AG171"/>
      <c r="AH171"/>
      <c r="AI171"/>
      <c r="AJ171"/>
      <c r="AK171"/>
      <c r="AL171"/>
      <c r="AM171"/>
      <c r="AN171"/>
      <c r="AO171"/>
      <c r="AP171"/>
      <c r="AQ171"/>
      <c r="AR171"/>
      <c r="AS171"/>
      <c r="AT171"/>
      <c r="AU171"/>
      <c r="AV171"/>
      <c r="AW171"/>
      <c r="AX171"/>
      <c r="AY171"/>
      <c r="AZ171"/>
      <c r="BA171"/>
      <c r="BB171"/>
      <c r="BC171"/>
      <c r="BD171"/>
      <c r="BE171"/>
      <c r="BF171"/>
      <c r="BG171"/>
      <c r="BH171"/>
      <c r="BI171"/>
      <c r="BJ171"/>
      <c r="BK171"/>
      <c r="BL171"/>
      <c r="BM171"/>
      <c r="BN171"/>
      <c r="BO171"/>
      <c r="BP171"/>
      <c r="BQ171"/>
      <c r="BR171"/>
      <c r="BS171"/>
      <c r="BT171"/>
      <c r="BU171"/>
      <c r="BV171"/>
      <c r="BW171"/>
      <c r="BX171"/>
      <c r="BY171"/>
      <c r="BZ171"/>
      <c r="CA171"/>
      <c r="CB171"/>
      <c r="CC171"/>
      <c r="CD171"/>
      <c r="CE171"/>
      <c r="CF171"/>
      <c r="CG171"/>
      <c r="CH171"/>
      <c r="CI171"/>
      <c r="CJ171"/>
      <c r="CK171"/>
      <c r="CL171"/>
      <c r="CM171"/>
      <c r="CN171"/>
      <c r="CO171"/>
      <c r="CP171"/>
      <c r="CQ171"/>
      <c r="CR171"/>
      <c r="CS171"/>
      <c r="CT171"/>
      <c r="CU171"/>
      <c r="CV171"/>
      <c r="CW171"/>
      <c r="CX171"/>
      <c r="CY171"/>
      <c r="CZ171"/>
      <c r="DA171"/>
      <c r="DB171"/>
      <c r="DC171"/>
      <c r="DD171"/>
      <c r="DE171"/>
      <c r="DF171"/>
      <c r="DG171"/>
      <c r="DH171"/>
      <c r="DI171"/>
      <c r="DJ171"/>
      <c r="DK171"/>
      <c r="DL171"/>
      <c r="DM171"/>
      <c r="DN171"/>
      <c r="DO171"/>
      <c r="DP171"/>
      <c r="DQ171"/>
      <c r="DR171"/>
      <c r="DS171"/>
      <c r="DT171"/>
      <c r="DU171"/>
      <c r="DV171"/>
      <c r="DW171"/>
      <c r="DX171"/>
      <c r="DY171"/>
      <c r="DZ171"/>
      <c r="EA171"/>
      <c r="EB171"/>
      <c r="EC171"/>
      <c r="ED171"/>
      <c r="EE171"/>
      <c r="EF171"/>
      <c r="EG171"/>
      <c r="EH171"/>
      <c r="EI171"/>
      <c r="EJ171"/>
      <c r="EK171"/>
      <c r="EL171"/>
      <c r="EM171"/>
      <c r="EN171"/>
      <c r="EO171"/>
      <c r="EP171"/>
      <c r="EQ171"/>
      <c r="ER171"/>
      <c r="ES171"/>
      <c r="ET171"/>
      <c r="EU171"/>
      <c r="EV171"/>
      <c r="EW171"/>
      <c r="EX171"/>
      <c r="EY171"/>
      <c r="EZ171"/>
      <c r="FA171"/>
      <c r="FB171"/>
      <c r="FC171"/>
      <c r="FD171"/>
      <c r="FE171"/>
      <c r="FF171"/>
      <c r="FG171"/>
      <c r="FH171"/>
      <c r="FI171"/>
      <c r="FJ171"/>
      <c r="FK171"/>
      <c r="FL171"/>
      <c r="FM171"/>
      <c r="FN171"/>
      <c r="FO171"/>
      <c r="FP171"/>
      <c r="FQ171"/>
      <c r="FR171"/>
      <c r="FS171"/>
      <c r="FT171"/>
      <c r="FU171"/>
      <c r="FV171"/>
      <c r="FW171"/>
      <c r="FX171"/>
      <c r="FY171"/>
      <c r="FZ171"/>
      <c r="GA171"/>
      <c r="GB171"/>
      <c r="GC171"/>
      <c r="GD171"/>
      <c r="GE171"/>
      <c r="GF171"/>
      <c r="GG171"/>
      <c r="GH171"/>
      <c r="GI171"/>
      <c r="GJ171"/>
      <c r="GK171"/>
      <c r="GL171"/>
      <c r="GM171"/>
      <c r="GN171"/>
      <c r="GO171"/>
      <c r="GP171"/>
      <c r="GQ171"/>
      <c r="GR171"/>
      <c r="GS171"/>
      <c r="GT171"/>
      <c r="GU171"/>
      <c r="GV171"/>
      <c r="GW171"/>
      <c r="GX171"/>
      <c r="GY171"/>
      <c r="GZ171"/>
      <c r="HA171"/>
      <c r="HB171"/>
      <c r="HC171"/>
      <c r="HD171"/>
      <c r="HE171"/>
      <c r="HF171"/>
      <c r="HG171"/>
      <c r="HH171"/>
      <c r="HI171"/>
      <c r="HJ171"/>
      <c r="HK171"/>
      <c r="HL171"/>
      <c r="HM171"/>
      <c r="HN171"/>
    </row>
    <row r="172" spans="1:222" s="4" customFormat="1" x14ac:dyDescent="0.2">
      <c r="A172"/>
      <c r="B172"/>
      <c r="C172" s="29"/>
      <c r="E172" s="21"/>
      <c r="F172" s="2"/>
      <c r="G172"/>
      <c r="H172"/>
      <c r="I172"/>
      <c r="J172" s="27"/>
      <c r="K172" s="27"/>
      <c r="L172"/>
      <c r="M172"/>
      <c r="N172"/>
      <c r="O172"/>
      <c r="P172"/>
      <c r="Q172"/>
      <c r="R172" s="2"/>
      <c r="S172"/>
      <c r="T172"/>
      <c r="U172"/>
      <c r="V172"/>
      <c r="W172"/>
      <c r="X172"/>
      <c r="Y172"/>
      <c r="Z172"/>
      <c r="AA172"/>
      <c r="AB172"/>
      <c r="AC172"/>
      <c r="AD172"/>
      <c r="AE172"/>
      <c r="AF172"/>
      <c r="AG172"/>
      <c r="AH172"/>
      <c r="AI172"/>
      <c r="AJ172"/>
      <c r="AK172"/>
      <c r="AL172"/>
      <c r="AM172"/>
      <c r="AN172"/>
      <c r="AO172"/>
      <c r="AP172"/>
      <c r="AQ172"/>
      <c r="AR172"/>
      <c r="AS172"/>
      <c r="AT172"/>
      <c r="AU172"/>
      <c r="AV172"/>
      <c r="AW172"/>
      <c r="AX172"/>
      <c r="AY172"/>
      <c r="AZ172"/>
      <c r="BA172"/>
      <c r="BB172"/>
      <c r="BC172"/>
      <c r="BD172"/>
      <c r="BE172"/>
      <c r="BF172"/>
      <c r="BG172"/>
      <c r="BH172"/>
      <c r="BI172"/>
      <c r="BJ172"/>
      <c r="BK172"/>
      <c r="BL172"/>
      <c r="BM172"/>
      <c r="BN172"/>
      <c r="BO172"/>
      <c r="BP172"/>
      <c r="BQ172"/>
      <c r="BR172"/>
      <c r="BS172"/>
      <c r="BT172"/>
      <c r="BU172"/>
      <c r="BV172"/>
      <c r="BW172"/>
      <c r="BX172"/>
      <c r="BY172"/>
      <c r="BZ172"/>
      <c r="CA172"/>
      <c r="CB172"/>
      <c r="CC172"/>
      <c r="CD172"/>
      <c r="CE172"/>
      <c r="CF172"/>
      <c r="CG172"/>
      <c r="CH172"/>
      <c r="CI172"/>
      <c r="CJ172"/>
      <c r="CK172"/>
      <c r="CL172"/>
      <c r="CM172"/>
      <c r="CN172"/>
      <c r="CO172"/>
      <c r="CP172"/>
      <c r="CQ172"/>
      <c r="CR172"/>
      <c r="CS172"/>
      <c r="CT172"/>
      <c r="CU172"/>
      <c r="CV172"/>
      <c r="CW172"/>
      <c r="CX172"/>
      <c r="CY172"/>
      <c r="CZ172"/>
      <c r="DA172"/>
      <c r="DB172"/>
      <c r="DC172"/>
      <c r="DD172"/>
      <c r="DE172"/>
      <c r="DF172"/>
      <c r="DG172"/>
      <c r="DH172"/>
      <c r="DI172"/>
      <c r="DJ172"/>
      <c r="DK172"/>
      <c r="DL172"/>
      <c r="DM172"/>
      <c r="DN172"/>
      <c r="DO172"/>
      <c r="DP172"/>
      <c r="DQ172"/>
      <c r="DR172"/>
      <c r="DS172"/>
      <c r="DT172"/>
      <c r="DU172"/>
      <c r="DV172"/>
      <c r="DW172"/>
      <c r="DX172"/>
      <c r="DY172"/>
      <c r="DZ172"/>
      <c r="EA172"/>
      <c r="EB172"/>
      <c r="EC172"/>
      <c r="ED172"/>
      <c r="EE172"/>
      <c r="EF172"/>
      <c r="EG172"/>
      <c r="EH172"/>
      <c r="EI172"/>
      <c r="EJ172"/>
      <c r="EK172"/>
      <c r="EL172"/>
      <c r="EM172"/>
      <c r="EN172"/>
      <c r="EO172"/>
      <c r="EP172"/>
      <c r="EQ172"/>
      <c r="ER172"/>
      <c r="ES172"/>
      <c r="ET172"/>
      <c r="EU172"/>
      <c r="EV172"/>
      <c r="EW172"/>
      <c r="EX172"/>
      <c r="EY172"/>
      <c r="EZ172"/>
      <c r="FA172"/>
      <c r="FB172"/>
      <c r="FC172"/>
      <c r="FD172"/>
      <c r="FE172"/>
      <c r="FF172"/>
      <c r="FG172"/>
      <c r="FH172"/>
      <c r="FI172"/>
      <c r="FJ172"/>
      <c r="FK172"/>
      <c r="FL172"/>
      <c r="FM172"/>
      <c r="FN172"/>
      <c r="FO172"/>
      <c r="FP172"/>
      <c r="FQ172"/>
      <c r="FR172"/>
      <c r="FS172"/>
      <c r="FT172"/>
      <c r="FU172"/>
      <c r="FV172"/>
      <c r="FW172"/>
      <c r="FX172"/>
      <c r="FY172"/>
      <c r="FZ172"/>
      <c r="GA172"/>
      <c r="GB172"/>
      <c r="GC172"/>
      <c r="GD172"/>
      <c r="GE172"/>
      <c r="GF172"/>
      <c r="GG172"/>
      <c r="GH172"/>
      <c r="GI172"/>
      <c r="GJ172"/>
      <c r="GK172"/>
      <c r="GL172"/>
      <c r="GM172"/>
      <c r="GN172"/>
      <c r="GO172"/>
      <c r="GP172"/>
      <c r="GQ172"/>
      <c r="GR172"/>
      <c r="GS172"/>
      <c r="GT172"/>
      <c r="GU172"/>
      <c r="GV172"/>
      <c r="GW172"/>
      <c r="GX172"/>
      <c r="GY172"/>
      <c r="GZ172"/>
      <c r="HA172"/>
      <c r="HB172"/>
      <c r="HC172"/>
      <c r="HD172"/>
      <c r="HE172"/>
      <c r="HF172"/>
      <c r="HG172"/>
      <c r="HH172"/>
      <c r="HI172"/>
      <c r="HJ172"/>
      <c r="HK172"/>
      <c r="HL172"/>
      <c r="HM172"/>
      <c r="HN172"/>
    </row>
    <row r="173" spans="1:222" s="4" customFormat="1" ht="12.75" customHeight="1" x14ac:dyDescent="0.2">
      <c r="A173"/>
      <c r="B173"/>
      <c r="C173" s="29"/>
      <c r="E173" s="21"/>
      <c r="F173" s="2"/>
      <c r="G173"/>
      <c r="H173"/>
      <c r="I173"/>
      <c r="J173" s="27"/>
      <c r="K173" s="27"/>
      <c r="L173"/>
      <c r="M173"/>
      <c r="N173"/>
      <c r="O173"/>
      <c r="P173"/>
      <c r="Q173"/>
      <c r="R173" s="2"/>
      <c r="S173"/>
      <c r="T173"/>
      <c r="U173"/>
      <c r="V173"/>
      <c r="W173"/>
      <c r="X173"/>
      <c r="Y173"/>
      <c r="Z173"/>
      <c r="AA173"/>
      <c r="AB173"/>
      <c r="AC173"/>
      <c r="AD173"/>
      <c r="AE173"/>
      <c r="AF173"/>
      <c r="AG173"/>
      <c r="AH173"/>
      <c r="AI173"/>
      <c r="AJ173"/>
      <c r="AK173"/>
      <c r="AL173"/>
      <c r="AM173"/>
      <c r="AN173"/>
      <c r="AO173"/>
      <c r="AP173"/>
      <c r="AQ173"/>
      <c r="AR173"/>
      <c r="AS173"/>
      <c r="AT173"/>
      <c r="AU173"/>
      <c r="AV173"/>
      <c r="AW173"/>
      <c r="AX173"/>
      <c r="AY173"/>
      <c r="AZ173"/>
      <c r="BA173"/>
      <c r="BB173"/>
      <c r="BC173"/>
      <c r="BD173"/>
      <c r="BE173"/>
      <c r="BF173"/>
      <c r="BG173"/>
      <c r="BH173"/>
      <c r="BI173"/>
      <c r="BJ173"/>
      <c r="BK173"/>
      <c r="BL173"/>
      <c r="BM173"/>
      <c r="BN173"/>
      <c r="BO173"/>
      <c r="BP173"/>
      <c r="BQ173"/>
      <c r="BR173"/>
      <c r="BS173"/>
      <c r="BT173"/>
      <c r="BU173"/>
      <c r="BV173"/>
      <c r="BW173"/>
      <c r="BX173"/>
      <c r="BY173"/>
      <c r="BZ173"/>
      <c r="CA173"/>
      <c r="CB173"/>
      <c r="CC173"/>
      <c r="CD173"/>
      <c r="CE173"/>
      <c r="CF173"/>
      <c r="CG173"/>
      <c r="CH173"/>
      <c r="CI173"/>
      <c r="CJ173"/>
      <c r="CK173"/>
      <c r="CL173"/>
      <c r="CM173"/>
      <c r="CN173"/>
      <c r="CO173"/>
      <c r="CP173"/>
      <c r="CQ173"/>
      <c r="CR173"/>
      <c r="CS173"/>
      <c r="CT173"/>
      <c r="CU173"/>
      <c r="CV173"/>
      <c r="CW173"/>
      <c r="CX173"/>
      <c r="CY173"/>
      <c r="CZ173"/>
      <c r="DA173"/>
      <c r="DB173"/>
      <c r="DC173"/>
      <c r="DD173"/>
      <c r="DE173"/>
      <c r="DF173"/>
      <c r="DG173"/>
      <c r="DH173"/>
      <c r="DI173"/>
      <c r="DJ173"/>
      <c r="DK173"/>
      <c r="DL173"/>
      <c r="DM173"/>
      <c r="DN173"/>
      <c r="DO173"/>
      <c r="DP173"/>
      <c r="DQ173"/>
      <c r="DR173"/>
      <c r="DS173"/>
      <c r="DT173"/>
      <c r="DU173"/>
      <c r="DV173"/>
      <c r="DW173"/>
      <c r="DX173"/>
      <c r="DY173"/>
      <c r="DZ173"/>
      <c r="EA173"/>
      <c r="EB173"/>
      <c r="EC173"/>
      <c r="ED173"/>
      <c r="EE173"/>
      <c r="EF173"/>
      <c r="EG173"/>
      <c r="EH173"/>
      <c r="EI173"/>
      <c r="EJ173"/>
      <c r="EK173"/>
      <c r="EL173"/>
      <c r="EM173"/>
      <c r="EN173"/>
      <c r="EO173"/>
      <c r="EP173"/>
      <c r="EQ173"/>
      <c r="ER173"/>
      <c r="ES173"/>
      <c r="ET173"/>
      <c r="EU173"/>
      <c r="EV173"/>
      <c r="EW173"/>
      <c r="EX173"/>
      <c r="EY173"/>
      <c r="EZ173"/>
      <c r="FA173"/>
      <c r="FB173"/>
      <c r="FC173"/>
      <c r="FD173"/>
      <c r="FE173"/>
      <c r="FF173"/>
      <c r="FG173"/>
      <c r="FH173"/>
      <c r="FI173"/>
      <c r="FJ173"/>
      <c r="FK173"/>
      <c r="FL173"/>
      <c r="FM173"/>
      <c r="FN173"/>
      <c r="FO173"/>
      <c r="FP173"/>
      <c r="FQ173"/>
      <c r="FR173"/>
      <c r="FS173"/>
      <c r="FT173"/>
      <c r="FU173"/>
      <c r="FV173"/>
      <c r="FW173"/>
      <c r="FX173"/>
      <c r="FY173"/>
      <c r="FZ173"/>
      <c r="GA173"/>
      <c r="GB173"/>
      <c r="GC173"/>
      <c r="GD173"/>
      <c r="GE173"/>
      <c r="GF173"/>
      <c r="GG173"/>
      <c r="GH173"/>
      <c r="GI173"/>
      <c r="GJ173"/>
      <c r="GK173"/>
      <c r="GL173"/>
      <c r="GM173"/>
      <c r="GN173"/>
      <c r="GO173"/>
      <c r="GP173"/>
      <c r="GQ173"/>
      <c r="GR173"/>
      <c r="GS173"/>
      <c r="GT173"/>
      <c r="GU173"/>
      <c r="GV173"/>
      <c r="GW173"/>
      <c r="GX173"/>
      <c r="GY173"/>
      <c r="GZ173"/>
      <c r="HA173"/>
      <c r="HB173"/>
      <c r="HC173"/>
      <c r="HD173"/>
      <c r="HE173"/>
      <c r="HF173"/>
      <c r="HG173"/>
      <c r="HH173"/>
      <c r="HI173"/>
      <c r="HJ173"/>
      <c r="HK173"/>
      <c r="HL173"/>
      <c r="HM173"/>
      <c r="HN173"/>
    </row>
    <row r="174" spans="1:222" s="4" customFormat="1" x14ac:dyDescent="0.2">
      <c r="A174"/>
      <c r="B174"/>
      <c r="C174" s="29"/>
      <c r="E174" s="21"/>
      <c r="F174" s="2"/>
      <c r="G174"/>
      <c r="H174"/>
      <c r="I174"/>
      <c r="J174" s="27"/>
      <c r="K174" s="27"/>
      <c r="L174"/>
      <c r="M174"/>
      <c r="N174"/>
      <c r="O174"/>
      <c r="P174"/>
      <c r="Q174"/>
      <c r="R174" s="2"/>
      <c r="S174"/>
      <c r="T174"/>
      <c r="U174"/>
      <c r="V174"/>
      <c r="W174"/>
      <c r="X174"/>
      <c r="Y174"/>
      <c r="Z174"/>
      <c r="AA174"/>
      <c r="AB174"/>
      <c r="AC174"/>
      <c r="AD174"/>
      <c r="AE174"/>
      <c r="AF174"/>
      <c r="AG174"/>
      <c r="AH174"/>
      <c r="AI174"/>
      <c r="AJ174"/>
      <c r="AK174"/>
      <c r="AL174"/>
      <c r="AM174"/>
      <c r="AN174"/>
      <c r="AO174"/>
      <c r="AP174"/>
      <c r="AQ174"/>
      <c r="AR174"/>
      <c r="AS174"/>
      <c r="AT174"/>
      <c r="AU174"/>
      <c r="AV174"/>
      <c r="AW174"/>
      <c r="AX174"/>
      <c r="AY174"/>
      <c r="AZ174"/>
      <c r="BA174"/>
      <c r="BB174"/>
      <c r="BC174"/>
      <c r="BD174"/>
      <c r="BE174"/>
      <c r="BF174"/>
      <c r="BG174"/>
      <c r="BH174"/>
      <c r="BI174"/>
      <c r="BJ174"/>
      <c r="BK174"/>
      <c r="BL174"/>
      <c r="BM174"/>
      <c r="BN174"/>
      <c r="BO174"/>
      <c r="BP174"/>
      <c r="BQ174"/>
      <c r="BR174"/>
      <c r="BS174"/>
      <c r="BT174"/>
      <c r="BU174"/>
      <c r="BV174"/>
      <c r="BW174"/>
      <c r="BX174"/>
      <c r="BY174"/>
      <c r="BZ174"/>
      <c r="CA174"/>
      <c r="CB174"/>
      <c r="CC174"/>
      <c r="CD174"/>
      <c r="CE174"/>
      <c r="CF174"/>
      <c r="CG174"/>
      <c r="CH174"/>
      <c r="CI174"/>
      <c r="CJ174"/>
      <c r="CK174"/>
      <c r="CL174"/>
      <c r="CM174"/>
      <c r="CN174"/>
      <c r="CO174"/>
      <c r="CP174"/>
      <c r="CQ174"/>
      <c r="CR174"/>
      <c r="CS174"/>
      <c r="CT174"/>
      <c r="CU174"/>
      <c r="CV174"/>
      <c r="CW174"/>
      <c r="CX174"/>
      <c r="CY174"/>
      <c r="CZ174"/>
      <c r="DA174"/>
      <c r="DB174"/>
      <c r="DC174"/>
      <c r="DD174"/>
      <c r="DE174"/>
      <c r="DF174"/>
      <c r="DG174"/>
      <c r="DH174"/>
      <c r="DI174"/>
      <c r="DJ174"/>
      <c r="DK174"/>
      <c r="DL174"/>
      <c r="DM174"/>
      <c r="DN174"/>
      <c r="DO174"/>
      <c r="DP174"/>
      <c r="DQ174"/>
      <c r="DR174"/>
      <c r="DS174"/>
      <c r="DT174"/>
      <c r="DU174"/>
      <c r="DV174"/>
      <c r="DW174"/>
      <c r="DX174"/>
      <c r="DY174"/>
      <c r="DZ174"/>
      <c r="EA174"/>
      <c r="EB174"/>
      <c r="EC174"/>
      <c r="ED174"/>
      <c r="EE174"/>
      <c r="EF174"/>
      <c r="EG174"/>
      <c r="EH174"/>
      <c r="EI174"/>
      <c r="EJ174"/>
      <c r="EK174"/>
      <c r="EL174"/>
      <c r="EM174"/>
      <c r="EN174"/>
      <c r="EO174"/>
      <c r="EP174"/>
      <c r="EQ174"/>
      <c r="ER174"/>
      <c r="ES174"/>
      <c r="ET174"/>
      <c r="EU174"/>
      <c r="EV174"/>
      <c r="EW174"/>
      <c r="EX174"/>
      <c r="EY174"/>
      <c r="EZ174"/>
      <c r="FA174"/>
      <c r="FB174"/>
      <c r="FC174"/>
      <c r="FD174"/>
      <c r="FE174"/>
      <c r="FF174"/>
      <c r="FG174"/>
      <c r="FH174"/>
      <c r="FI174"/>
      <c r="FJ174"/>
      <c r="FK174"/>
      <c r="FL174"/>
      <c r="FM174"/>
      <c r="FN174"/>
      <c r="FO174"/>
      <c r="FP174"/>
      <c r="FQ174"/>
      <c r="FR174"/>
      <c r="FS174"/>
      <c r="FT174"/>
      <c r="FU174"/>
      <c r="FV174"/>
      <c r="FW174"/>
      <c r="FX174"/>
      <c r="FY174"/>
      <c r="FZ174"/>
      <c r="GA174"/>
      <c r="GB174"/>
      <c r="GC174"/>
      <c r="GD174"/>
      <c r="GE174"/>
      <c r="GF174"/>
      <c r="GG174"/>
      <c r="GH174"/>
      <c r="GI174"/>
      <c r="GJ174"/>
      <c r="GK174"/>
      <c r="GL174"/>
      <c r="GM174"/>
      <c r="GN174"/>
      <c r="GO174"/>
      <c r="GP174"/>
      <c r="GQ174"/>
      <c r="GR174"/>
      <c r="GS174"/>
      <c r="GT174"/>
      <c r="GU174"/>
      <c r="GV174"/>
      <c r="GW174"/>
      <c r="GX174"/>
      <c r="GY174"/>
      <c r="GZ174"/>
      <c r="HA174"/>
      <c r="HB174"/>
      <c r="HC174"/>
      <c r="HD174"/>
      <c r="HE174"/>
      <c r="HF174"/>
      <c r="HG174"/>
      <c r="HH174"/>
      <c r="HI174"/>
      <c r="HJ174"/>
      <c r="HK174"/>
      <c r="HL174"/>
      <c r="HM174"/>
      <c r="HN174"/>
    </row>
    <row r="175" spans="1:222" s="4" customFormat="1" x14ac:dyDescent="0.2">
      <c r="A175"/>
      <c r="B175"/>
      <c r="C175" s="29"/>
      <c r="E175" s="21"/>
      <c r="F175" s="2"/>
      <c r="G175"/>
      <c r="H175"/>
      <c r="I175"/>
      <c r="J175" s="27"/>
      <c r="K175" s="27"/>
      <c r="L175"/>
      <c r="M175"/>
      <c r="N175"/>
      <c r="O175"/>
      <c r="P175"/>
      <c r="Q175"/>
      <c r="R175" s="2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/>
      <c r="AQ175"/>
      <c r="AR175"/>
      <c r="AS175"/>
      <c r="AT175"/>
      <c r="AU175"/>
      <c r="AV175"/>
      <c r="AW175"/>
      <c r="AX175"/>
      <c r="AY175"/>
      <c r="AZ175"/>
      <c r="BA175"/>
      <c r="BB175"/>
      <c r="BC175"/>
      <c r="BD175"/>
      <c r="BE175"/>
      <c r="BF175"/>
      <c r="BG175"/>
      <c r="BH175"/>
      <c r="BI175"/>
      <c r="BJ175"/>
      <c r="BK175"/>
      <c r="BL175"/>
      <c r="BM175"/>
      <c r="BN175"/>
      <c r="BO175"/>
      <c r="BP175"/>
      <c r="BQ175"/>
      <c r="BR175"/>
      <c r="BS175"/>
      <c r="BT175"/>
      <c r="BU175"/>
      <c r="BV175"/>
      <c r="BW175"/>
      <c r="BX175"/>
      <c r="BY175"/>
      <c r="BZ175"/>
      <c r="CA175"/>
      <c r="CB175"/>
      <c r="CC175"/>
      <c r="CD175"/>
      <c r="CE175"/>
      <c r="CF175"/>
      <c r="CG175"/>
      <c r="CH175"/>
      <c r="CI175"/>
      <c r="CJ175"/>
      <c r="CK175"/>
      <c r="CL175"/>
      <c r="CM175"/>
      <c r="CN175"/>
      <c r="CO175"/>
      <c r="CP175"/>
      <c r="CQ175"/>
      <c r="CR175"/>
      <c r="CS175"/>
      <c r="CT175"/>
      <c r="CU175"/>
      <c r="CV175"/>
      <c r="CW175"/>
      <c r="CX175"/>
      <c r="CY175"/>
      <c r="CZ175"/>
      <c r="DA175"/>
      <c r="DB175"/>
      <c r="DC175"/>
      <c r="DD175"/>
      <c r="DE175"/>
      <c r="DF175"/>
      <c r="DG175"/>
      <c r="DH175"/>
      <c r="DI175"/>
      <c r="DJ175"/>
      <c r="DK175"/>
      <c r="DL175"/>
      <c r="DM175"/>
      <c r="DN175"/>
      <c r="DO175"/>
      <c r="DP175"/>
      <c r="DQ175"/>
      <c r="DR175"/>
      <c r="DS175"/>
      <c r="DT175"/>
      <c r="DU175"/>
      <c r="DV175"/>
      <c r="DW175"/>
      <c r="DX175"/>
      <c r="DY175"/>
      <c r="DZ175"/>
      <c r="EA175"/>
      <c r="EB175"/>
      <c r="EC175"/>
      <c r="ED175"/>
      <c r="EE175"/>
      <c r="EF175"/>
      <c r="EG175"/>
      <c r="EH175"/>
      <c r="EI175"/>
      <c r="EJ175"/>
      <c r="EK175"/>
      <c r="EL175"/>
      <c r="EM175"/>
      <c r="EN175"/>
      <c r="EO175"/>
      <c r="EP175"/>
      <c r="EQ175"/>
      <c r="ER175"/>
      <c r="ES175"/>
      <c r="ET175"/>
      <c r="EU175"/>
      <c r="EV175"/>
      <c r="EW175"/>
      <c r="EX175"/>
      <c r="EY175"/>
      <c r="EZ175"/>
      <c r="FA175"/>
      <c r="FB175"/>
      <c r="FC175"/>
      <c r="FD175"/>
      <c r="FE175"/>
      <c r="FF175"/>
      <c r="FG175"/>
      <c r="FH175"/>
      <c r="FI175"/>
      <c r="FJ175"/>
      <c r="FK175"/>
      <c r="FL175"/>
      <c r="FM175"/>
      <c r="FN175"/>
      <c r="FO175"/>
      <c r="FP175"/>
      <c r="FQ175"/>
      <c r="FR175"/>
      <c r="FS175"/>
      <c r="FT175"/>
      <c r="FU175"/>
      <c r="FV175"/>
      <c r="FW175"/>
      <c r="FX175"/>
      <c r="FY175"/>
      <c r="FZ175"/>
      <c r="GA175"/>
      <c r="GB175"/>
      <c r="GC175"/>
      <c r="GD175"/>
      <c r="GE175"/>
      <c r="GF175"/>
      <c r="GG175"/>
      <c r="GH175"/>
      <c r="GI175"/>
      <c r="GJ175"/>
      <c r="GK175"/>
      <c r="GL175"/>
      <c r="GM175"/>
      <c r="GN175"/>
      <c r="GO175"/>
      <c r="GP175"/>
      <c r="GQ175"/>
      <c r="GR175"/>
      <c r="GS175"/>
      <c r="GT175"/>
      <c r="GU175"/>
      <c r="GV175"/>
      <c r="GW175"/>
      <c r="GX175"/>
      <c r="GY175"/>
      <c r="GZ175"/>
      <c r="HA175"/>
      <c r="HB175"/>
      <c r="HC175"/>
      <c r="HD175"/>
      <c r="HE175"/>
      <c r="HF175"/>
      <c r="HG175"/>
      <c r="HH175"/>
      <c r="HI175"/>
      <c r="HJ175"/>
      <c r="HK175"/>
      <c r="HL175"/>
      <c r="HM175"/>
      <c r="HN175"/>
    </row>
    <row r="176" spans="1:222" s="4" customFormat="1" x14ac:dyDescent="0.2">
      <c r="A176"/>
      <c r="B176"/>
      <c r="C176" s="29"/>
      <c r="E176" s="21"/>
      <c r="F176" s="2"/>
      <c r="G176"/>
      <c r="H176"/>
      <c r="I176"/>
      <c r="J176" s="27"/>
      <c r="K176" s="27"/>
      <c r="L176"/>
      <c r="M176"/>
      <c r="N176"/>
      <c r="O176"/>
      <c r="P176"/>
      <c r="Q176"/>
      <c r="R176" s="2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/>
      <c r="AT176"/>
      <c r="AU176"/>
      <c r="AV176"/>
      <c r="AW176"/>
      <c r="AX176"/>
      <c r="AY176"/>
      <c r="AZ176"/>
      <c r="BA176"/>
      <c r="BB176"/>
      <c r="BC176"/>
      <c r="BD176"/>
      <c r="BE176"/>
      <c r="BF176"/>
      <c r="BG176"/>
      <c r="BH176"/>
      <c r="BI176"/>
      <c r="BJ176"/>
      <c r="BK176"/>
      <c r="BL176"/>
      <c r="BM176"/>
      <c r="BN176"/>
      <c r="BO176"/>
      <c r="BP176"/>
      <c r="BQ176"/>
      <c r="BR176"/>
      <c r="BS176"/>
      <c r="BT176"/>
      <c r="BU176"/>
      <c r="BV176"/>
      <c r="BW176"/>
      <c r="BX176"/>
      <c r="BY176"/>
      <c r="BZ176"/>
      <c r="CA176"/>
      <c r="CB176"/>
      <c r="CC176"/>
      <c r="CD176"/>
      <c r="CE176"/>
      <c r="CF176"/>
      <c r="CG176"/>
      <c r="CH176"/>
      <c r="CI176"/>
      <c r="CJ176"/>
      <c r="CK176"/>
      <c r="CL176"/>
      <c r="CM176"/>
      <c r="CN176"/>
      <c r="CO176"/>
      <c r="CP176"/>
      <c r="CQ176"/>
      <c r="CR176"/>
      <c r="CS176"/>
      <c r="CT176"/>
      <c r="CU176"/>
      <c r="CV176"/>
      <c r="CW176"/>
      <c r="CX176"/>
      <c r="CY176"/>
      <c r="CZ176"/>
      <c r="DA176"/>
      <c r="DB176"/>
      <c r="DC176"/>
      <c r="DD176"/>
      <c r="DE176"/>
      <c r="DF176"/>
      <c r="DG176"/>
      <c r="DH176"/>
      <c r="DI176"/>
      <c r="DJ176"/>
      <c r="DK176"/>
      <c r="DL176"/>
      <c r="DM176"/>
      <c r="DN176"/>
      <c r="DO176"/>
      <c r="DP176"/>
      <c r="DQ176"/>
      <c r="DR176"/>
      <c r="DS176"/>
      <c r="DT176"/>
      <c r="DU176"/>
      <c r="DV176"/>
      <c r="DW176"/>
      <c r="DX176"/>
      <c r="DY176"/>
      <c r="DZ176"/>
      <c r="EA176"/>
      <c r="EB176"/>
      <c r="EC176"/>
      <c r="ED176"/>
      <c r="EE176"/>
      <c r="EF176"/>
      <c r="EG176"/>
      <c r="EH176"/>
      <c r="EI176"/>
      <c r="EJ176"/>
      <c r="EK176"/>
      <c r="EL176"/>
      <c r="EM176"/>
      <c r="EN176"/>
      <c r="EO176"/>
      <c r="EP176"/>
      <c r="EQ176"/>
      <c r="ER176"/>
      <c r="ES176"/>
      <c r="ET176"/>
      <c r="EU176"/>
      <c r="EV176"/>
      <c r="EW176"/>
      <c r="EX176"/>
      <c r="EY176"/>
      <c r="EZ176"/>
      <c r="FA176"/>
      <c r="FB176"/>
      <c r="FC176"/>
      <c r="FD176"/>
      <c r="FE176"/>
      <c r="FF176"/>
      <c r="FG176"/>
      <c r="FH176"/>
      <c r="FI176"/>
      <c r="FJ176"/>
      <c r="FK176"/>
      <c r="FL176"/>
      <c r="FM176"/>
      <c r="FN176"/>
      <c r="FO176"/>
      <c r="FP176"/>
      <c r="FQ176"/>
      <c r="FR176"/>
      <c r="FS176"/>
      <c r="FT176"/>
      <c r="FU176"/>
      <c r="FV176"/>
      <c r="FW176"/>
      <c r="FX176"/>
      <c r="FY176"/>
      <c r="FZ176"/>
      <c r="GA176"/>
      <c r="GB176"/>
      <c r="GC176"/>
      <c r="GD176"/>
      <c r="GE176"/>
      <c r="GF176"/>
      <c r="GG176"/>
      <c r="GH176"/>
      <c r="GI176"/>
      <c r="GJ176"/>
      <c r="GK176"/>
      <c r="GL176"/>
      <c r="GM176"/>
      <c r="GN176"/>
      <c r="GO176"/>
      <c r="GP176"/>
      <c r="GQ176"/>
      <c r="GR176"/>
      <c r="GS176"/>
      <c r="GT176"/>
      <c r="GU176"/>
      <c r="GV176"/>
      <c r="GW176"/>
      <c r="GX176"/>
      <c r="GY176"/>
      <c r="GZ176"/>
      <c r="HA176"/>
      <c r="HB176"/>
      <c r="HC176"/>
      <c r="HD176"/>
      <c r="HE176"/>
      <c r="HF176"/>
      <c r="HG176"/>
      <c r="HH176"/>
      <c r="HI176"/>
      <c r="HJ176"/>
      <c r="HK176"/>
      <c r="HL176"/>
      <c r="HM176"/>
      <c r="HN176"/>
    </row>
    <row r="177" spans="1:222" s="4" customFormat="1" ht="12.75" customHeight="1" x14ac:dyDescent="0.2">
      <c r="A177"/>
      <c r="B177"/>
      <c r="C177" s="29"/>
      <c r="E177" s="21"/>
      <c r="F177" s="2"/>
      <c r="G177"/>
      <c r="H177"/>
      <c r="I177"/>
      <c r="J177" s="27"/>
      <c r="K177" s="27"/>
      <c r="L177"/>
      <c r="M177"/>
      <c r="N177"/>
      <c r="O177"/>
      <c r="P177"/>
      <c r="Q177"/>
      <c r="R177" s="2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/>
      <c r="AT177"/>
      <c r="AU177"/>
      <c r="AV177"/>
      <c r="AW177"/>
      <c r="AX177"/>
      <c r="AY177"/>
      <c r="AZ177"/>
      <c r="BA177"/>
      <c r="BB177"/>
      <c r="BC177"/>
      <c r="BD177"/>
      <c r="BE177"/>
      <c r="BF177"/>
      <c r="BG177"/>
      <c r="BH177"/>
      <c r="BI177"/>
      <c r="BJ177"/>
      <c r="BK177"/>
      <c r="BL177"/>
      <c r="BM177"/>
      <c r="BN177"/>
      <c r="BO177"/>
      <c r="BP177"/>
      <c r="BQ177"/>
      <c r="BR177"/>
      <c r="BS177"/>
      <c r="BT177"/>
      <c r="BU177"/>
      <c r="BV177"/>
      <c r="BW177"/>
      <c r="BX177"/>
      <c r="BY177"/>
      <c r="BZ177"/>
      <c r="CA177"/>
      <c r="CB177"/>
      <c r="CC177"/>
      <c r="CD177"/>
      <c r="CE177"/>
      <c r="CF177"/>
      <c r="CG177"/>
      <c r="CH177"/>
      <c r="CI177"/>
      <c r="CJ177"/>
      <c r="CK177"/>
      <c r="CL177"/>
      <c r="CM177"/>
      <c r="CN177"/>
      <c r="CO177"/>
      <c r="CP177"/>
      <c r="CQ177"/>
      <c r="CR177"/>
      <c r="CS177"/>
      <c r="CT177"/>
      <c r="CU177"/>
      <c r="CV177"/>
      <c r="CW177"/>
      <c r="CX177"/>
      <c r="CY177"/>
      <c r="CZ177"/>
      <c r="DA177"/>
      <c r="DB177"/>
      <c r="DC177"/>
      <c r="DD177"/>
      <c r="DE177"/>
      <c r="DF177"/>
      <c r="DG177"/>
      <c r="DH177"/>
      <c r="DI177"/>
      <c r="DJ177"/>
      <c r="DK177"/>
      <c r="DL177"/>
      <c r="DM177"/>
      <c r="DN177"/>
      <c r="DO177"/>
      <c r="DP177"/>
      <c r="DQ177"/>
      <c r="DR177"/>
      <c r="DS177"/>
      <c r="DT177"/>
      <c r="DU177"/>
      <c r="DV177"/>
      <c r="DW177"/>
      <c r="DX177"/>
      <c r="DY177"/>
      <c r="DZ177"/>
      <c r="EA177"/>
      <c r="EB177"/>
      <c r="EC177"/>
      <c r="ED177"/>
      <c r="EE177"/>
      <c r="EF177"/>
      <c r="EG177"/>
      <c r="EH177"/>
      <c r="EI177"/>
      <c r="EJ177"/>
      <c r="EK177"/>
      <c r="EL177"/>
      <c r="EM177"/>
      <c r="EN177"/>
      <c r="EO177"/>
      <c r="EP177"/>
      <c r="EQ177"/>
      <c r="ER177"/>
      <c r="ES177"/>
      <c r="ET177"/>
      <c r="EU177"/>
      <c r="EV177"/>
      <c r="EW177"/>
      <c r="EX177"/>
      <c r="EY177"/>
      <c r="EZ177"/>
      <c r="FA177"/>
      <c r="FB177"/>
      <c r="FC177"/>
      <c r="FD177"/>
      <c r="FE177"/>
      <c r="FF177"/>
      <c r="FG177"/>
      <c r="FH177"/>
      <c r="FI177"/>
      <c r="FJ177"/>
      <c r="FK177"/>
      <c r="FL177"/>
      <c r="FM177"/>
      <c r="FN177"/>
      <c r="FO177"/>
      <c r="FP177"/>
      <c r="FQ177"/>
      <c r="FR177"/>
      <c r="FS177"/>
      <c r="FT177"/>
      <c r="FU177"/>
      <c r="FV177"/>
      <c r="FW177"/>
      <c r="FX177"/>
      <c r="FY177"/>
      <c r="FZ177"/>
      <c r="GA177"/>
      <c r="GB177"/>
      <c r="GC177"/>
      <c r="GD177"/>
      <c r="GE177"/>
      <c r="GF177"/>
      <c r="GG177"/>
      <c r="GH177"/>
      <c r="GI177"/>
      <c r="GJ177"/>
      <c r="GK177"/>
      <c r="GL177"/>
      <c r="GM177"/>
      <c r="GN177"/>
      <c r="GO177"/>
      <c r="GP177"/>
      <c r="GQ177"/>
      <c r="GR177"/>
      <c r="GS177"/>
      <c r="GT177"/>
      <c r="GU177"/>
      <c r="GV177"/>
      <c r="GW177"/>
      <c r="GX177"/>
      <c r="GY177"/>
      <c r="GZ177"/>
      <c r="HA177"/>
      <c r="HB177"/>
      <c r="HC177"/>
      <c r="HD177"/>
      <c r="HE177"/>
      <c r="HF177"/>
      <c r="HG177"/>
      <c r="HH177"/>
      <c r="HI177"/>
      <c r="HJ177"/>
      <c r="HK177"/>
      <c r="HL177"/>
      <c r="HM177"/>
      <c r="HN177"/>
    </row>
    <row r="178" spans="1:222" s="4" customFormat="1" x14ac:dyDescent="0.2">
      <c r="A178"/>
      <c r="B178"/>
      <c r="C178" s="29"/>
      <c r="E178" s="21"/>
      <c r="F178" s="2"/>
      <c r="G178"/>
      <c r="H178"/>
      <c r="I178"/>
      <c r="J178" s="27"/>
      <c r="K178" s="27"/>
      <c r="L178"/>
      <c r="M178"/>
      <c r="N178"/>
      <c r="O178"/>
      <c r="P178"/>
      <c r="Q178"/>
      <c r="R178" s="2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/>
      <c r="AT178"/>
      <c r="AU178"/>
      <c r="AV178"/>
      <c r="AW178"/>
      <c r="AX178"/>
      <c r="AY178"/>
      <c r="AZ178"/>
      <c r="BA178"/>
      <c r="BB178"/>
      <c r="BC178"/>
      <c r="BD178"/>
      <c r="BE178"/>
      <c r="BF178"/>
      <c r="BG178"/>
      <c r="BH178"/>
      <c r="BI178"/>
      <c r="BJ178"/>
      <c r="BK178"/>
      <c r="BL178"/>
      <c r="BM178"/>
      <c r="BN178"/>
      <c r="BO178"/>
      <c r="BP178"/>
      <c r="BQ178"/>
      <c r="BR178"/>
      <c r="BS178"/>
      <c r="BT178"/>
      <c r="BU178"/>
      <c r="BV178"/>
      <c r="BW178"/>
      <c r="BX178"/>
      <c r="BY178"/>
      <c r="BZ178"/>
      <c r="CA178"/>
      <c r="CB178"/>
      <c r="CC178"/>
      <c r="CD178"/>
      <c r="CE178"/>
      <c r="CF178"/>
      <c r="CG178"/>
      <c r="CH178"/>
      <c r="CI178"/>
      <c r="CJ178"/>
      <c r="CK178"/>
      <c r="CL178"/>
      <c r="CM178"/>
      <c r="CN178"/>
      <c r="CO178"/>
      <c r="CP178"/>
      <c r="CQ178"/>
      <c r="CR178"/>
      <c r="CS178"/>
      <c r="CT178"/>
      <c r="CU178"/>
      <c r="CV178"/>
      <c r="CW178"/>
      <c r="CX178"/>
      <c r="CY178"/>
      <c r="CZ178"/>
      <c r="DA178"/>
      <c r="DB178"/>
      <c r="DC178"/>
      <c r="DD178"/>
      <c r="DE178"/>
      <c r="DF178"/>
      <c r="DG178"/>
      <c r="DH178"/>
      <c r="DI178"/>
      <c r="DJ178"/>
      <c r="DK178"/>
      <c r="DL178"/>
      <c r="DM178"/>
      <c r="DN178"/>
      <c r="DO178"/>
      <c r="DP178"/>
      <c r="DQ178"/>
      <c r="DR178"/>
      <c r="DS178"/>
      <c r="DT178"/>
      <c r="DU178"/>
      <c r="DV178"/>
      <c r="DW178"/>
      <c r="DX178"/>
      <c r="DY178"/>
      <c r="DZ178"/>
      <c r="EA178"/>
      <c r="EB178"/>
      <c r="EC178"/>
      <c r="ED178"/>
      <c r="EE178"/>
      <c r="EF178"/>
      <c r="EG178"/>
      <c r="EH178"/>
      <c r="EI178"/>
      <c r="EJ178"/>
      <c r="EK178"/>
      <c r="EL178"/>
      <c r="EM178"/>
      <c r="EN178"/>
      <c r="EO178"/>
      <c r="EP178"/>
      <c r="EQ178"/>
      <c r="ER178"/>
      <c r="ES178"/>
      <c r="ET178"/>
      <c r="EU178"/>
      <c r="EV178"/>
      <c r="EW178"/>
      <c r="EX178"/>
      <c r="EY178"/>
      <c r="EZ178"/>
      <c r="FA178"/>
      <c r="FB178"/>
      <c r="FC178"/>
      <c r="FD178"/>
      <c r="FE178"/>
      <c r="FF178"/>
      <c r="FG178"/>
      <c r="FH178"/>
      <c r="FI178"/>
      <c r="FJ178"/>
      <c r="FK178"/>
      <c r="FL178"/>
      <c r="FM178"/>
      <c r="FN178"/>
      <c r="FO178"/>
      <c r="FP178"/>
      <c r="FQ178"/>
      <c r="FR178"/>
      <c r="FS178"/>
      <c r="FT178"/>
      <c r="FU178"/>
      <c r="FV178"/>
      <c r="FW178"/>
      <c r="FX178"/>
      <c r="FY178"/>
      <c r="FZ178"/>
      <c r="GA178"/>
      <c r="GB178"/>
      <c r="GC178"/>
      <c r="GD178"/>
      <c r="GE178"/>
      <c r="GF178"/>
      <c r="GG178"/>
      <c r="GH178"/>
      <c r="GI178"/>
      <c r="GJ178"/>
      <c r="GK178"/>
      <c r="GL178"/>
      <c r="GM178"/>
      <c r="GN178"/>
      <c r="GO178"/>
      <c r="GP178"/>
      <c r="GQ178"/>
      <c r="GR178"/>
      <c r="GS178"/>
      <c r="GT178"/>
      <c r="GU178"/>
      <c r="GV178"/>
      <c r="GW178"/>
      <c r="GX178"/>
      <c r="GY178"/>
      <c r="GZ178"/>
      <c r="HA178"/>
      <c r="HB178"/>
      <c r="HC178"/>
      <c r="HD178"/>
      <c r="HE178"/>
      <c r="HF178"/>
      <c r="HG178"/>
      <c r="HH178"/>
      <c r="HI178"/>
      <c r="HJ178"/>
      <c r="HK178"/>
      <c r="HL178"/>
      <c r="HM178"/>
      <c r="HN178"/>
    </row>
    <row r="179" spans="1:222" s="4" customFormat="1" x14ac:dyDescent="0.2">
      <c r="A179"/>
      <c r="B179"/>
      <c r="C179" s="29"/>
      <c r="E179" s="21"/>
      <c r="F179" s="2"/>
      <c r="G179"/>
      <c r="H179"/>
      <c r="I179"/>
      <c r="J179" s="27"/>
      <c r="K179" s="27"/>
      <c r="L179"/>
      <c r="M179"/>
      <c r="N179"/>
      <c r="O179"/>
      <c r="P179"/>
      <c r="Q179"/>
      <c r="R179" s="2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/>
      <c r="AT179"/>
      <c r="AU179"/>
      <c r="AV179"/>
      <c r="AW179"/>
      <c r="AX179"/>
      <c r="AY179"/>
      <c r="AZ179"/>
      <c r="BA179"/>
      <c r="BB179"/>
      <c r="BC179"/>
      <c r="BD179"/>
      <c r="BE179"/>
      <c r="BF179"/>
      <c r="BG179"/>
      <c r="BH179"/>
      <c r="BI179"/>
      <c r="BJ179"/>
      <c r="BK179"/>
      <c r="BL179"/>
      <c r="BM179"/>
      <c r="BN179"/>
      <c r="BO179"/>
      <c r="BP179"/>
      <c r="BQ179"/>
      <c r="BR179"/>
      <c r="BS179"/>
      <c r="BT179"/>
      <c r="BU179"/>
      <c r="BV179"/>
      <c r="BW179"/>
      <c r="BX179"/>
      <c r="BY179"/>
      <c r="BZ179"/>
      <c r="CA179"/>
      <c r="CB179"/>
      <c r="CC179"/>
      <c r="CD179"/>
      <c r="CE179"/>
      <c r="CF179"/>
      <c r="CG179"/>
      <c r="CH179"/>
      <c r="CI179"/>
      <c r="CJ179"/>
      <c r="CK179"/>
      <c r="CL179"/>
      <c r="CM179"/>
      <c r="CN179"/>
      <c r="CO179"/>
      <c r="CP179"/>
      <c r="CQ179"/>
      <c r="CR179"/>
      <c r="CS179"/>
      <c r="CT179"/>
      <c r="CU179"/>
      <c r="CV179"/>
      <c r="CW179"/>
      <c r="CX179"/>
      <c r="CY179"/>
      <c r="CZ179"/>
      <c r="DA179"/>
      <c r="DB179"/>
      <c r="DC179"/>
      <c r="DD179"/>
      <c r="DE179"/>
      <c r="DF179"/>
      <c r="DG179"/>
      <c r="DH179"/>
      <c r="DI179"/>
      <c r="DJ179"/>
      <c r="DK179"/>
      <c r="DL179"/>
      <c r="DM179"/>
      <c r="DN179"/>
      <c r="DO179"/>
      <c r="DP179"/>
      <c r="DQ179"/>
      <c r="DR179"/>
      <c r="DS179"/>
      <c r="DT179"/>
      <c r="DU179"/>
      <c r="DV179"/>
      <c r="DW179"/>
      <c r="DX179"/>
      <c r="DY179"/>
      <c r="DZ179"/>
      <c r="EA179"/>
      <c r="EB179"/>
      <c r="EC179"/>
      <c r="ED179"/>
      <c r="EE179"/>
      <c r="EF179"/>
      <c r="EG179"/>
      <c r="EH179"/>
      <c r="EI179"/>
      <c r="EJ179"/>
      <c r="EK179"/>
      <c r="EL179"/>
      <c r="EM179"/>
      <c r="EN179"/>
      <c r="EO179"/>
      <c r="EP179"/>
      <c r="EQ179"/>
      <c r="ER179"/>
      <c r="ES179"/>
      <c r="ET179"/>
      <c r="EU179"/>
      <c r="EV179"/>
      <c r="EW179"/>
      <c r="EX179"/>
      <c r="EY179"/>
      <c r="EZ179"/>
      <c r="FA179"/>
      <c r="FB179"/>
      <c r="FC179"/>
      <c r="FD179"/>
      <c r="FE179"/>
      <c r="FF179"/>
      <c r="FG179"/>
      <c r="FH179"/>
      <c r="FI179"/>
      <c r="FJ179"/>
      <c r="FK179"/>
      <c r="FL179"/>
      <c r="FM179"/>
      <c r="FN179"/>
      <c r="FO179"/>
      <c r="FP179"/>
      <c r="FQ179"/>
      <c r="FR179"/>
      <c r="FS179"/>
      <c r="FT179"/>
      <c r="FU179"/>
      <c r="FV179"/>
      <c r="FW179"/>
      <c r="FX179"/>
      <c r="FY179"/>
      <c r="FZ179"/>
      <c r="GA179"/>
      <c r="GB179"/>
      <c r="GC179"/>
      <c r="GD179"/>
      <c r="GE179"/>
      <c r="GF179"/>
      <c r="GG179"/>
      <c r="GH179"/>
      <c r="GI179"/>
      <c r="GJ179"/>
      <c r="GK179"/>
      <c r="GL179"/>
      <c r="GM179"/>
      <c r="GN179"/>
      <c r="GO179"/>
      <c r="GP179"/>
      <c r="GQ179"/>
      <c r="GR179"/>
      <c r="GS179"/>
      <c r="GT179"/>
      <c r="GU179"/>
      <c r="GV179"/>
      <c r="GW179"/>
      <c r="GX179"/>
      <c r="GY179"/>
      <c r="GZ179"/>
      <c r="HA179"/>
      <c r="HB179"/>
      <c r="HC179"/>
      <c r="HD179"/>
      <c r="HE179"/>
      <c r="HF179"/>
      <c r="HG179"/>
      <c r="HH179"/>
      <c r="HI179"/>
      <c r="HJ179"/>
      <c r="HK179"/>
      <c r="HL179"/>
      <c r="HM179"/>
      <c r="HN179"/>
    </row>
    <row r="180" spans="1:222" s="4" customFormat="1" x14ac:dyDescent="0.2">
      <c r="A180"/>
      <c r="B180"/>
      <c r="C180" s="29"/>
      <c r="E180" s="21"/>
      <c r="F180" s="2"/>
      <c r="G180"/>
      <c r="H180"/>
      <c r="I180"/>
      <c r="J180" s="27"/>
      <c r="K180" s="27"/>
      <c r="L180"/>
      <c r="M180"/>
      <c r="N180"/>
      <c r="O180"/>
      <c r="P180"/>
      <c r="Q180"/>
      <c r="R180" s="2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/>
      <c r="AT180"/>
      <c r="AU180"/>
      <c r="AV180"/>
      <c r="AW180"/>
      <c r="AX180"/>
      <c r="AY180"/>
      <c r="AZ180"/>
      <c r="BA180"/>
      <c r="BB180"/>
      <c r="BC180"/>
      <c r="BD180"/>
      <c r="BE180"/>
      <c r="BF180"/>
      <c r="BG180"/>
      <c r="BH180"/>
      <c r="BI180"/>
      <c r="BJ180"/>
      <c r="BK180"/>
      <c r="BL180"/>
      <c r="BM180"/>
      <c r="BN180"/>
      <c r="BO180"/>
      <c r="BP180"/>
      <c r="BQ180"/>
      <c r="BR180"/>
      <c r="BS180"/>
      <c r="BT180"/>
      <c r="BU180"/>
      <c r="BV180"/>
      <c r="BW180"/>
      <c r="BX180"/>
      <c r="BY180"/>
      <c r="BZ180"/>
      <c r="CA180"/>
      <c r="CB180"/>
      <c r="CC180"/>
      <c r="CD180"/>
      <c r="CE180"/>
      <c r="CF180"/>
      <c r="CG180"/>
      <c r="CH180"/>
      <c r="CI180"/>
      <c r="CJ180"/>
      <c r="CK180"/>
      <c r="CL180"/>
      <c r="CM180"/>
      <c r="CN180"/>
      <c r="CO180"/>
      <c r="CP180"/>
      <c r="CQ180"/>
      <c r="CR180"/>
      <c r="CS180"/>
      <c r="CT180"/>
      <c r="CU180"/>
      <c r="CV180"/>
      <c r="CW180"/>
      <c r="CX180"/>
      <c r="CY180"/>
      <c r="CZ180"/>
      <c r="DA180"/>
      <c r="DB180"/>
      <c r="DC180"/>
      <c r="DD180"/>
      <c r="DE180"/>
      <c r="DF180"/>
      <c r="DG180"/>
      <c r="DH180"/>
      <c r="DI180"/>
      <c r="DJ180"/>
      <c r="DK180"/>
      <c r="DL180"/>
      <c r="DM180"/>
      <c r="DN180"/>
      <c r="DO180"/>
      <c r="DP180"/>
      <c r="DQ180"/>
      <c r="DR180"/>
      <c r="DS180"/>
      <c r="DT180"/>
      <c r="DU180"/>
      <c r="DV180"/>
      <c r="DW180"/>
      <c r="DX180"/>
      <c r="DY180"/>
      <c r="DZ180"/>
      <c r="EA180"/>
      <c r="EB180"/>
      <c r="EC180"/>
      <c r="ED180"/>
      <c r="EE180"/>
      <c r="EF180"/>
      <c r="EG180"/>
      <c r="EH180"/>
      <c r="EI180"/>
      <c r="EJ180"/>
      <c r="EK180"/>
      <c r="EL180"/>
      <c r="EM180"/>
      <c r="EN180"/>
      <c r="EO180"/>
      <c r="EP180"/>
      <c r="EQ180"/>
      <c r="ER180"/>
      <c r="ES180"/>
      <c r="ET180"/>
      <c r="EU180"/>
      <c r="EV180"/>
      <c r="EW180"/>
      <c r="EX180"/>
      <c r="EY180"/>
      <c r="EZ180"/>
      <c r="FA180"/>
      <c r="FB180"/>
      <c r="FC180"/>
      <c r="FD180"/>
      <c r="FE180"/>
      <c r="FF180"/>
      <c r="FG180"/>
      <c r="FH180"/>
      <c r="FI180"/>
      <c r="FJ180"/>
      <c r="FK180"/>
      <c r="FL180"/>
      <c r="FM180"/>
      <c r="FN180"/>
      <c r="FO180"/>
      <c r="FP180"/>
      <c r="FQ180"/>
      <c r="FR180"/>
      <c r="FS180"/>
      <c r="FT180"/>
      <c r="FU180"/>
      <c r="FV180"/>
      <c r="FW180"/>
      <c r="FX180"/>
      <c r="FY180"/>
      <c r="FZ180"/>
      <c r="GA180"/>
      <c r="GB180"/>
      <c r="GC180"/>
      <c r="GD180"/>
      <c r="GE180"/>
      <c r="GF180"/>
      <c r="GG180"/>
      <c r="GH180"/>
      <c r="GI180"/>
      <c r="GJ180"/>
      <c r="GK180"/>
      <c r="GL180"/>
      <c r="GM180"/>
      <c r="GN180"/>
      <c r="GO180"/>
      <c r="GP180"/>
      <c r="GQ180"/>
      <c r="GR180"/>
      <c r="GS180"/>
      <c r="GT180"/>
      <c r="GU180"/>
      <c r="GV180"/>
      <c r="GW180"/>
      <c r="GX180"/>
      <c r="GY180"/>
      <c r="GZ180"/>
      <c r="HA180"/>
      <c r="HB180"/>
      <c r="HC180"/>
      <c r="HD180"/>
      <c r="HE180"/>
      <c r="HF180"/>
      <c r="HG180"/>
      <c r="HH180"/>
      <c r="HI180"/>
      <c r="HJ180"/>
      <c r="HK180"/>
      <c r="HL180"/>
      <c r="HM180"/>
      <c r="HN180"/>
    </row>
    <row r="181" spans="1:222" s="4" customFormat="1" ht="12.75" customHeight="1" x14ac:dyDescent="0.2">
      <c r="A181"/>
      <c r="B181"/>
      <c r="C181" s="29"/>
      <c r="E181" s="21"/>
      <c r="F181" s="2"/>
      <c r="G181"/>
      <c r="H181"/>
      <c r="I181"/>
      <c r="J181" s="27"/>
      <c r="K181" s="27"/>
      <c r="L181"/>
      <c r="M181"/>
      <c r="N181"/>
      <c r="O181"/>
      <c r="P181"/>
      <c r="Q181"/>
      <c r="R181" s="2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/>
      <c r="AT181"/>
      <c r="AU181"/>
      <c r="AV181"/>
      <c r="AW181"/>
      <c r="AX181"/>
      <c r="AY181"/>
      <c r="AZ181"/>
      <c r="BA181"/>
      <c r="BB181"/>
      <c r="BC181"/>
      <c r="BD181"/>
      <c r="BE181"/>
      <c r="BF181"/>
      <c r="BG181"/>
      <c r="BH181"/>
      <c r="BI181"/>
      <c r="BJ181"/>
      <c r="BK181"/>
      <c r="BL181"/>
      <c r="BM181"/>
      <c r="BN181"/>
      <c r="BO181"/>
      <c r="BP181"/>
      <c r="BQ181"/>
      <c r="BR181"/>
      <c r="BS181"/>
      <c r="BT181"/>
      <c r="BU181"/>
      <c r="BV181"/>
      <c r="BW181"/>
      <c r="BX181"/>
      <c r="BY181"/>
      <c r="BZ181"/>
      <c r="CA181"/>
      <c r="CB181"/>
      <c r="CC181"/>
      <c r="CD181"/>
      <c r="CE181"/>
      <c r="CF181"/>
      <c r="CG181"/>
      <c r="CH181"/>
      <c r="CI181"/>
      <c r="CJ181"/>
      <c r="CK181"/>
      <c r="CL181"/>
      <c r="CM181"/>
      <c r="CN181"/>
      <c r="CO181"/>
      <c r="CP181"/>
      <c r="CQ181"/>
      <c r="CR181"/>
      <c r="CS181"/>
      <c r="CT181"/>
      <c r="CU181"/>
      <c r="CV181"/>
      <c r="CW181"/>
      <c r="CX181"/>
      <c r="CY181"/>
      <c r="CZ181"/>
      <c r="DA181"/>
      <c r="DB181"/>
      <c r="DC181"/>
      <c r="DD181"/>
      <c r="DE181"/>
      <c r="DF181"/>
      <c r="DG181"/>
      <c r="DH181"/>
      <c r="DI181"/>
      <c r="DJ181"/>
      <c r="DK181"/>
      <c r="DL181"/>
      <c r="DM181"/>
      <c r="DN181"/>
      <c r="DO181"/>
      <c r="DP181"/>
      <c r="DQ181"/>
      <c r="DR181"/>
      <c r="DS181"/>
      <c r="DT181"/>
      <c r="DU181"/>
      <c r="DV181"/>
      <c r="DW181"/>
      <c r="DX181"/>
      <c r="DY181"/>
      <c r="DZ181"/>
      <c r="EA181"/>
      <c r="EB181"/>
      <c r="EC181"/>
      <c r="ED181"/>
      <c r="EE181"/>
      <c r="EF181"/>
      <c r="EG181"/>
      <c r="EH181"/>
      <c r="EI181"/>
      <c r="EJ181"/>
      <c r="EK181"/>
      <c r="EL181"/>
      <c r="EM181"/>
      <c r="EN181"/>
      <c r="EO181"/>
      <c r="EP181"/>
      <c r="EQ181"/>
      <c r="ER181"/>
      <c r="ES181"/>
      <c r="ET181"/>
      <c r="EU181"/>
      <c r="EV181"/>
      <c r="EW181"/>
      <c r="EX181"/>
      <c r="EY181"/>
      <c r="EZ181"/>
      <c r="FA181"/>
      <c r="FB181"/>
      <c r="FC181"/>
      <c r="FD181"/>
      <c r="FE181"/>
      <c r="FF181"/>
      <c r="FG181"/>
      <c r="FH181"/>
      <c r="FI181"/>
      <c r="FJ181"/>
      <c r="FK181"/>
      <c r="FL181"/>
      <c r="FM181"/>
      <c r="FN181"/>
      <c r="FO181"/>
      <c r="FP181"/>
      <c r="FQ181"/>
      <c r="FR181"/>
      <c r="FS181"/>
      <c r="FT181"/>
      <c r="FU181"/>
      <c r="FV181"/>
      <c r="FW181"/>
      <c r="FX181"/>
      <c r="FY181"/>
      <c r="FZ181"/>
      <c r="GA181"/>
      <c r="GB181"/>
      <c r="GC181"/>
      <c r="GD181"/>
      <c r="GE181"/>
      <c r="GF181"/>
      <c r="GG181"/>
      <c r="GH181"/>
      <c r="GI181"/>
      <c r="GJ181"/>
      <c r="GK181"/>
      <c r="GL181"/>
      <c r="GM181"/>
      <c r="GN181"/>
      <c r="GO181"/>
      <c r="GP181"/>
      <c r="GQ181"/>
      <c r="GR181"/>
      <c r="GS181"/>
      <c r="GT181"/>
      <c r="GU181"/>
      <c r="GV181"/>
      <c r="GW181"/>
      <c r="GX181"/>
      <c r="GY181"/>
      <c r="GZ181"/>
      <c r="HA181"/>
      <c r="HB181"/>
      <c r="HC181"/>
      <c r="HD181"/>
      <c r="HE181"/>
      <c r="HF181"/>
      <c r="HG181"/>
      <c r="HH181"/>
      <c r="HI181"/>
      <c r="HJ181"/>
      <c r="HK181"/>
      <c r="HL181"/>
      <c r="HM181"/>
      <c r="HN181"/>
    </row>
    <row r="182" spans="1:222" s="4" customFormat="1" x14ac:dyDescent="0.2">
      <c r="A182"/>
      <c r="B182"/>
      <c r="C182" s="29"/>
      <c r="E182" s="21"/>
      <c r="F182" s="2"/>
      <c r="G182"/>
      <c r="H182"/>
      <c r="I182"/>
      <c r="J182" s="27"/>
      <c r="K182" s="27"/>
      <c r="L182"/>
      <c r="M182"/>
      <c r="N182"/>
      <c r="O182"/>
      <c r="P182"/>
      <c r="Q182"/>
      <c r="R182" s="2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/>
      <c r="AT182"/>
      <c r="AU182"/>
      <c r="AV182"/>
      <c r="AW182"/>
      <c r="AX182"/>
      <c r="AY182"/>
      <c r="AZ182"/>
      <c r="BA182"/>
      <c r="BB182"/>
      <c r="BC182"/>
      <c r="BD182"/>
      <c r="BE182"/>
      <c r="BF182"/>
      <c r="BG182"/>
      <c r="BH182"/>
      <c r="BI182"/>
      <c r="BJ182"/>
      <c r="BK182"/>
      <c r="BL182"/>
      <c r="BM182"/>
      <c r="BN182"/>
      <c r="BO182"/>
      <c r="BP182"/>
      <c r="BQ182"/>
      <c r="BR182"/>
      <c r="BS182"/>
      <c r="BT182"/>
      <c r="BU182"/>
      <c r="BV182"/>
      <c r="BW182"/>
      <c r="BX182"/>
      <c r="BY182"/>
      <c r="BZ182"/>
      <c r="CA182"/>
      <c r="CB182"/>
      <c r="CC182"/>
      <c r="CD182"/>
      <c r="CE182"/>
      <c r="CF182"/>
      <c r="CG182"/>
      <c r="CH182"/>
      <c r="CI182"/>
      <c r="CJ182"/>
      <c r="CK182"/>
      <c r="CL182"/>
      <c r="CM182"/>
      <c r="CN182"/>
      <c r="CO182"/>
      <c r="CP182"/>
      <c r="CQ182"/>
      <c r="CR182"/>
      <c r="CS182"/>
      <c r="CT182"/>
      <c r="CU182"/>
      <c r="CV182"/>
      <c r="CW182"/>
      <c r="CX182"/>
      <c r="CY182"/>
      <c r="CZ182"/>
      <c r="DA182"/>
      <c r="DB182"/>
      <c r="DC182"/>
      <c r="DD182"/>
      <c r="DE182"/>
      <c r="DF182"/>
      <c r="DG182"/>
      <c r="DH182"/>
      <c r="DI182"/>
      <c r="DJ182"/>
      <c r="DK182"/>
      <c r="DL182"/>
      <c r="DM182"/>
      <c r="DN182"/>
      <c r="DO182"/>
      <c r="DP182"/>
      <c r="DQ182"/>
      <c r="DR182"/>
      <c r="DS182"/>
      <c r="DT182"/>
      <c r="DU182"/>
      <c r="DV182"/>
      <c r="DW182"/>
      <c r="DX182"/>
      <c r="DY182"/>
      <c r="DZ182"/>
      <c r="EA182"/>
      <c r="EB182"/>
      <c r="EC182"/>
      <c r="ED182"/>
      <c r="EE182"/>
      <c r="EF182"/>
      <c r="EG182"/>
      <c r="EH182"/>
      <c r="EI182"/>
      <c r="EJ182"/>
      <c r="EK182"/>
      <c r="EL182"/>
      <c r="EM182"/>
      <c r="EN182"/>
      <c r="EO182"/>
      <c r="EP182"/>
      <c r="EQ182"/>
      <c r="ER182"/>
      <c r="ES182"/>
      <c r="ET182"/>
      <c r="EU182"/>
      <c r="EV182"/>
      <c r="EW182"/>
      <c r="EX182"/>
      <c r="EY182"/>
      <c r="EZ182"/>
      <c r="FA182"/>
      <c r="FB182"/>
      <c r="FC182"/>
      <c r="FD182"/>
      <c r="FE182"/>
      <c r="FF182"/>
      <c r="FG182"/>
      <c r="FH182"/>
      <c r="FI182"/>
      <c r="FJ182"/>
      <c r="FK182"/>
      <c r="FL182"/>
      <c r="FM182"/>
      <c r="FN182"/>
      <c r="FO182"/>
      <c r="FP182"/>
      <c r="FQ182"/>
      <c r="FR182"/>
      <c r="FS182"/>
      <c r="FT182"/>
      <c r="FU182"/>
      <c r="FV182"/>
      <c r="FW182"/>
      <c r="FX182"/>
      <c r="FY182"/>
      <c r="FZ182"/>
      <c r="GA182"/>
      <c r="GB182"/>
      <c r="GC182"/>
      <c r="GD182"/>
      <c r="GE182"/>
      <c r="GF182"/>
      <c r="GG182"/>
      <c r="GH182"/>
      <c r="GI182"/>
      <c r="GJ182"/>
      <c r="GK182"/>
      <c r="GL182"/>
      <c r="GM182"/>
      <c r="GN182"/>
      <c r="GO182"/>
      <c r="GP182"/>
      <c r="GQ182"/>
      <c r="GR182"/>
      <c r="GS182"/>
      <c r="GT182"/>
      <c r="GU182"/>
      <c r="GV182"/>
      <c r="GW182"/>
      <c r="GX182"/>
      <c r="GY182"/>
      <c r="GZ182"/>
      <c r="HA182"/>
      <c r="HB182"/>
      <c r="HC182"/>
      <c r="HD182"/>
      <c r="HE182"/>
      <c r="HF182"/>
      <c r="HG182"/>
      <c r="HH182"/>
      <c r="HI182"/>
      <c r="HJ182"/>
      <c r="HK182"/>
      <c r="HL182"/>
      <c r="HM182"/>
      <c r="HN182"/>
    </row>
    <row r="183" spans="1:222" s="4" customFormat="1" x14ac:dyDescent="0.2">
      <c r="A183"/>
      <c r="B183"/>
      <c r="C183" s="29"/>
      <c r="E183" s="21"/>
      <c r="F183" s="2"/>
      <c r="G183"/>
      <c r="H183"/>
      <c r="I183"/>
      <c r="J183" s="27"/>
      <c r="K183" s="27"/>
      <c r="L183"/>
      <c r="M183"/>
      <c r="N183"/>
      <c r="O183"/>
      <c r="P183"/>
      <c r="Q183"/>
      <c r="R183" s="2"/>
      <c r="S183"/>
      <c r="T183"/>
      <c r="U183"/>
      <c r="V183"/>
      <c r="W183"/>
      <c r="X183"/>
      <c r="Y183"/>
      <c r="Z183"/>
      <c r="AA183"/>
      <c r="AB183"/>
      <c r="AC183"/>
      <c r="AD183"/>
      <c r="AE183"/>
      <c r="AF183"/>
      <c r="AG183"/>
      <c r="AH183"/>
      <c r="AI183"/>
      <c r="AJ183"/>
      <c r="AK183"/>
      <c r="AL183"/>
      <c r="AM183"/>
      <c r="AN183"/>
      <c r="AO183"/>
      <c r="AP183"/>
      <c r="AQ183"/>
      <c r="AR183"/>
      <c r="AS183"/>
      <c r="AT183"/>
      <c r="AU183"/>
      <c r="AV183"/>
      <c r="AW183"/>
      <c r="AX183"/>
      <c r="AY183"/>
      <c r="AZ183"/>
      <c r="BA183"/>
      <c r="BB183"/>
      <c r="BC183"/>
      <c r="BD183"/>
      <c r="BE183"/>
      <c r="BF183"/>
      <c r="BG183"/>
      <c r="BH183"/>
      <c r="BI183"/>
      <c r="BJ183"/>
      <c r="BK183"/>
      <c r="BL183"/>
      <c r="BM183"/>
      <c r="BN183"/>
      <c r="BO183"/>
      <c r="BP183"/>
      <c r="BQ183"/>
      <c r="BR183"/>
      <c r="BS183"/>
      <c r="BT183"/>
      <c r="BU183"/>
      <c r="BV183"/>
      <c r="BW183"/>
      <c r="BX183"/>
      <c r="BY183"/>
      <c r="BZ183"/>
      <c r="CA183"/>
      <c r="CB183"/>
      <c r="CC183"/>
      <c r="CD183"/>
      <c r="CE183"/>
      <c r="CF183"/>
      <c r="CG183"/>
      <c r="CH183"/>
      <c r="CI183"/>
      <c r="CJ183"/>
      <c r="CK183"/>
      <c r="CL183"/>
      <c r="CM183"/>
      <c r="CN183"/>
      <c r="CO183"/>
      <c r="CP183"/>
      <c r="CQ183"/>
      <c r="CR183"/>
      <c r="CS183"/>
      <c r="CT183"/>
      <c r="CU183"/>
      <c r="CV183"/>
      <c r="CW183"/>
      <c r="CX183"/>
      <c r="CY183"/>
      <c r="CZ183"/>
      <c r="DA183"/>
      <c r="DB183"/>
      <c r="DC183"/>
      <c r="DD183"/>
      <c r="DE183"/>
      <c r="DF183"/>
      <c r="DG183"/>
      <c r="DH183"/>
      <c r="DI183"/>
      <c r="DJ183"/>
      <c r="DK183"/>
      <c r="DL183"/>
      <c r="DM183"/>
      <c r="DN183"/>
      <c r="DO183"/>
      <c r="DP183"/>
      <c r="DQ183"/>
      <c r="DR183"/>
      <c r="DS183"/>
      <c r="DT183"/>
      <c r="DU183"/>
      <c r="DV183"/>
      <c r="DW183"/>
      <c r="DX183"/>
      <c r="DY183"/>
      <c r="DZ183"/>
      <c r="EA183"/>
      <c r="EB183"/>
      <c r="EC183"/>
      <c r="ED183"/>
      <c r="EE183"/>
      <c r="EF183"/>
      <c r="EG183"/>
      <c r="EH183"/>
      <c r="EI183"/>
      <c r="EJ183"/>
      <c r="EK183"/>
      <c r="EL183"/>
      <c r="EM183"/>
      <c r="EN183"/>
      <c r="EO183"/>
      <c r="EP183"/>
      <c r="EQ183"/>
      <c r="ER183"/>
      <c r="ES183"/>
      <c r="ET183"/>
      <c r="EU183"/>
      <c r="EV183"/>
      <c r="EW183"/>
      <c r="EX183"/>
      <c r="EY183"/>
      <c r="EZ183"/>
      <c r="FA183"/>
      <c r="FB183"/>
      <c r="FC183"/>
      <c r="FD183"/>
      <c r="FE183"/>
      <c r="FF183"/>
      <c r="FG183"/>
      <c r="FH183"/>
      <c r="FI183"/>
      <c r="FJ183"/>
      <c r="FK183"/>
      <c r="FL183"/>
      <c r="FM183"/>
      <c r="FN183"/>
      <c r="FO183"/>
      <c r="FP183"/>
      <c r="FQ183"/>
      <c r="FR183"/>
      <c r="FS183"/>
      <c r="FT183"/>
      <c r="FU183"/>
      <c r="FV183"/>
      <c r="FW183"/>
      <c r="FX183"/>
      <c r="FY183"/>
      <c r="FZ183"/>
      <c r="GA183"/>
      <c r="GB183"/>
      <c r="GC183"/>
      <c r="GD183"/>
      <c r="GE183"/>
      <c r="GF183"/>
      <c r="GG183"/>
      <c r="GH183"/>
      <c r="GI183"/>
      <c r="GJ183"/>
      <c r="GK183"/>
      <c r="GL183"/>
      <c r="GM183"/>
      <c r="GN183"/>
      <c r="GO183"/>
      <c r="GP183"/>
      <c r="GQ183"/>
      <c r="GR183"/>
      <c r="GS183"/>
      <c r="GT183"/>
      <c r="GU183"/>
      <c r="GV183"/>
      <c r="GW183"/>
      <c r="GX183"/>
      <c r="GY183"/>
      <c r="GZ183"/>
      <c r="HA183"/>
      <c r="HB183"/>
      <c r="HC183"/>
      <c r="HD183"/>
      <c r="HE183"/>
      <c r="HF183"/>
      <c r="HG183"/>
      <c r="HH183"/>
      <c r="HI183"/>
      <c r="HJ183"/>
      <c r="HK183"/>
      <c r="HL183"/>
      <c r="HM183"/>
      <c r="HN183"/>
    </row>
    <row r="184" spans="1:222" s="4" customFormat="1" x14ac:dyDescent="0.2">
      <c r="A184"/>
      <c r="B184"/>
      <c r="C184" s="29"/>
      <c r="E184" s="21"/>
      <c r="F184" s="2"/>
      <c r="G184"/>
      <c r="H184"/>
      <c r="I184"/>
      <c r="J184" s="27"/>
      <c r="K184" s="27"/>
      <c r="L184"/>
      <c r="M184"/>
      <c r="N184"/>
      <c r="O184"/>
      <c r="P184"/>
      <c r="Q184"/>
      <c r="R184" s="2"/>
      <c r="S184"/>
      <c r="T184"/>
      <c r="U184"/>
      <c r="V184"/>
      <c r="W184"/>
      <c r="X184"/>
      <c r="Y184"/>
      <c r="Z184"/>
      <c r="AA184"/>
      <c r="AB184"/>
      <c r="AC184"/>
      <c r="AD184"/>
      <c r="AE184"/>
      <c r="AF184"/>
      <c r="AG184"/>
      <c r="AH184"/>
      <c r="AI184"/>
      <c r="AJ184"/>
      <c r="AK184"/>
      <c r="AL184"/>
      <c r="AM184"/>
      <c r="AN184"/>
      <c r="AO184"/>
      <c r="AP184"/>
      <c r="AQ184"/>
      <c r="AR184"/>
      <c r="AS184"/>
      <c r="AT184"/>
      <c r="AU184"/>
      <c r="AV184"/>
      <c r="AW184"/>
      <c r="AX184"/>
      <c r="AY184"/>
      <c r="AZ184"/>
      <c r="BA184"/>
      <c r="BB184"/>
      <c r="BC184"/>
      <c r="BD184"/>
      <c r="BE184"/>
      <c r="BF184"/>
      <c r="BG184"/>
      <c r="BH184"/>
      <c r="BI184"/>
      <c r="BJ184"/>
      <c r="BK184"/>
      <c r="BL184"/>
      <c r="BM184"/>
      <c r="BN184"/>
      <c r="BO184"/>
      <c r="BP184"/>
      <c r="BQ184"/>
      <c r="BR184"/>
      <c r="BS184"/>
      <c r="BT184"/>
      <c r="BU184"/>
      <c r="BV184"/>
      <c r="BW184"/>
      <c r="BX184"/>
      <c r="BY184"/>
      <c r="BZ184"/>
      <c r="CA184"/>
      <c r="CB184"/>
      <c r="CC184"/>
      <c r="CD184"/>
      <c r="CE184"/>
      <c r="CF184"/>
      <c r="CG184"/>
      <c r="CH184"/>
      <c r="CI184"/>
      <c r="CJ184"/>
      <c r="CK184"/>
      <c r="CL184"/>
      <c r="CM184"/>
      <c r="CN184"/>
      <c r="CO184"/>
      <c r="CP184"/>
      <c r="CQ184"/>
      <c r="CR184"/>
      <c r="CS184"/>
      <c r="CT184"/>
      <c r="CU184"/>
      <c r="CV184"/>
      <c r="CW184"/>
      <c r="CX184"/>
      <c r="CY184"/>
      <c r="CZ184"/>
      <c r="DA184"/>
      <c r="DB184"/>
      <c r="DC184"/>
      <c r="DD184"/>
      <c r="DE184"/>
      <c r="DF184"/>
      <c r="DG184"/>
      <c r="DH184"/>
      <c r="DI184"/>
      <c r="DJ184"/>
      <c r="DK184"/>
      <c r="DL184"/>
      <c r="DM184"/>
      <c r="DN184"/>
      <c r="DO184"/>
      <c r="DP184"/>
      <c r="DQ184"/>
      <c r="DR184"/>
      <c r="DS184"/>
      <c r="DT184"/>
      <c r="DU184"/>
      <c r="DV184"/>
      <c r="DW184"/>
      <c r="DX184"/>
      <c r="DY184"/>
      <c r="DZ184"/>
      <c r="EA184"/>
      <c r="EB184"/>
      <c r="EC184"/>
      <c r="ED184"/>
      <c r="EE184"/>
      <c r="EF184"/>
      <c r="EG184"/>
      <c r="EH184"/>
      <c r="EI184"/>
      <c r="EJ184"/>
      <c r="EK184"/>
      <c r="EL184"/>
      <c r="EM184"/>
      <c r="EN184"/>
      <c r="EO184"/>
      <c r="EP184"/>
      <c r="EQ184"/>
      <c r="ER184"/>
      <c r="ES184"/>
      <c r="ET184"/>
      <c r="EU184"/>
      <c r="EV184"/>
      <c r="EW184"/>
      <c r="EX184"/>
      <c r="EY184"/>
      <c r="EZ184"/>
      <c r="FA184"/>
      <c r="FB184"/>
      <c r="FC184"/>
      <c r="FD184"/>
      <c r="FE184"/>
      <c r="FF184"/>
      <c r="FG184"/>
      <c r="FH184"/>
      <c r="FI184"/>
      <c r="FJ184"/>
      <c r="FK184"/>
      <c r="FL184"/>
      <c r="FM184"/>
      <c r="FN184"/>
      <c r="FO184"/>
      <c r="FP184"/>
      <c r="FQ184"/>
      <c r="FR184"/>
      <c r="FS184"/>
      <c r="FT184"/>
      <c r="FU184"/>
      <c r="FV184"/>
      <c r="FW184"/>
      <c r="FX184"/>
      <c r="FY184"/>
      <c r="FZ184"/>
      <c r="GA184"/>
      <c r="GB184"/>
      <c r="GC184"/>
      <c r="GD184"/>
      <c r="GE184"/>
      <c r="GF184"/>
      <c r="GG184"/>
      <c r="GH184"/>
      <c r="GI184"/>
      <c r="GJ184"/>
      <c r="GK184"/>
      <c r="GL184"/>
      <c r="GM184"/>
      <c r="GN184"/>
      <c r="GO184"/>
      <c r="GP184"/>
      <c r="GQ184"/>
      <c r="GR184"/>
      <c r="GS184"/>
      <c r="GT184"/>
      <c r="GU184"/>
      <c r="GV184"/>
      <c r="GW184"/>
      <c r="GX184"/>
      <c r="GY184"/>
      <c r="GZ184"/>
      <c r="HA184"/>
      <c r="HB184"/>
      <c r="HC184"/>
      <c r="HD184"/>
      <c r="HE184"/>
      <c r="HF184"/>
      <c r="HG184"/>
      <c r="HH184"/>
      <c r="HI184"/>
      <c r="HJ184"/>
      <c r="HK184"/>
      <c r="HL184"/>
      <c r="HM184"/>
      <c r="HN184"/>
    </row>
    <row r="185" spans="1:222" s="4" customFormat="1" ht="12.75" customHeight="1" x14ac:dyDescent="0.2">
      <c r="A185"/>
      <c r="B185"/>
      <c r="C185" s="29"/>
      <c r="E185" s="21"/>
      <c r="F185" s="2"/>
      <c r="G185"/>
      <c r="H185"/>
      <c r="I185"/>
      <c r="J185" s="27"/>
      <c r="K185" s="27"/>
      <c r="L185"/>
      <c r="M185"/>
      <c r="N185"/>
      <c r="O185"/>
      <c r="P185"/>
      <c r="Q185"/>
      <c r="R185" s="2"/>
      <c r="S185"/>
      <c r="T185"/>
      <c r="U185"/>
      <c r="V185"/>
      <c r="W185"/>
      <c r="X185"/>
      <c r="Y185"/>
      <c r="Z185"/>
      <c r="AA185"/>
      <c r="AB185"/>
      <c r="AC185"/>
      <c r="AD185"/>
      <c r="AE185"/>
      <c r="AF185"/>
      <c r="AG185"/>
      <c r="AH185"/>
      <c r="AI185"/>
      <c r="AJ185"/>
      <c r="AK185"/>
      <c r="AL185"/>
      <c r="AM185"/>
      <c r="AN185"/>
      <c r="AO185"/>
      <c r="AP185"/>
      <c r="AQ185"/>
      <c r="AR185"/>
      <c r="AS185"/>
      <c r="AT185"/>
      <c r="AU185"/>
      <c r="AV185"/>
      <c r="AW185"/>
      <c r="AX185"/>
      <c r="AY185"/>
      <c r="AZ185"/>
      <c r="BA185"/>
      <c r="BB185"/>
      <c r="BC185"/>
      <c r="BD185"/>
      <c r="BE185"/>
      <c r="BF185"/>
      <c r="BG185"/>
      <c r="BH185"/>
      <c r="BI185"/>
      <c r="BJ185"/>
      <c r="BK185"/>
      <c r="BL185"/>
      <c r="BM185"/>
      <c r="BN185"/>
      <c r="BO185"/>
      <c r="BP185"/>
      <c r="BQ185"/>
      <c r="BR185"/>
      <c r="BS185"/>
      <c r="BT185"/>
      <c r="BU185"/>
      <c r="BV185"/>
      <c r="BW185"/>
      <c r="BX185"/>
      <c r="BY185"/>
      <c r="BZ185"/>
      <c r="CA185"/>
      <c r="CB185"/>
      <c r="CC185"/>
      <c r="CD185"/>
      <c r="CE185"/>
      <c r="CF185"/>
      <c r="CG185"/>
      <c r="CH185"/>
      <c r="CI185"/>
      <c r="CJ185"/>
      <c r="CK185"/>
      <c r="CL185"/>
      <c r="CM185"/>
      <c r="CN185"/>
      <c r="CO185"/>
      <c r="CP185"/>
      <c r="CQ185"/>
      <c r="CR185"/>
      <c r="CS185"/>
      <c r="CT185"/>
      <c r="CU185"/>
      <c r="CV185"/>
      <c r="CW185"/>
      <c r="CX185"/>
      <c r="CY185"/>
      <c r="CZ185"/>
      <c r="DA185"/>
      <c r="DB185"/>
      <c r="DC185"/>
      <c r="DD185"/>
      <c r="DE185"/>
      <c r="DF185"/>
      <c r="DG185"/>
      <c r="DH185"/>
      <c r="DI185"/>
      <c r="DJ185"/>
      <c r="DK185"/>
      <c r="DL185"/>
      <c r="DM185"/>
      <c r="DN185"/>
      <c r="DO185"/>
      <c r="DP185"/>
      <c r="DQ185"/>
      <c r="DR185"/>
      <c r="DS185"/>
      <c r="DT185"/>
      <c r="DU185"/>
      <c r="DV185"/>
      <c r="DW185"/>
      <c r="DX185"/>
      <c r="DY185"/>
      <c r="DZ185"/>
      <c r="EA185"/>
      <c r="EB185"/>
      <c r="EC185"/>
      <c r="ED185"/>
      <c r="EE185"/>
      <c r="EF185"/>
      <c r="EG185"/>
      <c r="EH185"/>
      <c r="EI185"/>
      <c r="EJ185"/>
      <c r="EK185"/>
      <c r="EL185"/>
      <c r="EM185"/>
      <c r="EN185"/>
      <c r="EO185"/>
      <c r="EP185"/>
      <c r="EQ185"/>
      <c r="ER185"/>
      <c r="ES185"/>
      <c r="ET185"/>
      <c r="EU185"/>
      <c r="EV185"/>
      <c r="EW185"/>
      <c r="EX185"/>
      <c r="EY185"/>
      <c r="EZ185"/>
      <c r="FA185"/>
      <c r="FB185"/>
      <c r="FC185"/>
      <c r="FD185"/>
      <c r="FE185"/>
      <c r="FF185"/>
      <c r="FG185"/>
      <c r="FH185"/>
      <c r="FI185"/>
      <c r="FJ185"/>
      <c r="FK185"/>
      <c r="FL185"/>
      <c r="FM185"/>
      <c r="FN185"/>
      <c r="FO185"/>
      <c r="FP185"/>
      <c r="FQ185"/>
      <c r="FR185"/>
      <c r="FS185"/>
      <c r="FT185"/>
      <c r="FU185"/>
      <c r="FV185"/>
      <c r="FW185"/>
      <c r="FX185"/>
      <c r="FY185"/>
      <c r="FZ185"/>
      <c r="GA185"/>
      <c r="GB185"/>
      <c r="GC185"/>
      <c r="GD185"/>
      <c r="GE185"/>
      <c r="GF185"/>
      <c r="GG185"/>
      <c r="GH185"/>
      <c r="GI185"/>
      <c r="GJ185"/>
      <c r="GK185"/>
      <c r="GL185"/>
      <c r="GM185"/>
      <c r="GN185"/>
      <c r="GO185"/>
      <c r="GP185"/>
      <c r="GQ185"/>
      <c r="GR185"/>
      <c r="GS185"/>
      <c r="GT185"/>
      <c r="GU185"/>
      <c r="GV185"/>
      <c r="GW185"/>
      <c r="GX185"/>
      <c r="GY185"/>
      <c r="GZ185"/>
      <c r="HA185"/>
      <c r="HB185"/>
      <c r="HC185"/>
      <c r="HD185"/>
      <c r="HE185"/>
      <c r="HF185"/>
      <c r="HG185"/>
      <c r="HH185"/>
      <c r="HI185"/>
      <c r="HJ185"/>
      <c r="HK185"/>
      <c r="HL185"/>
      <c r="HM185"/>
      <c r="HN185"/>
    </row>
    <row r="186" spans="1:222" s="4" customFormat="1" x14ac:dyDescent="0.2">
      <c r="A186"/>
      <c r="B186"/>
      <c r="C186" s="29"/>
      <c r="E186" s="21"/>
      <c r="F186" s="2"/>
      <c r="G186"/>
      <c r="H186"/>
      <c r="I186"/>
      <c r="J186" s="27"/>
      <c r="K186" s="27"/>
      <c r="L186"/>
      <c r="M186"/>
      <c r="N186"/>
      <c r="O186"/>
      <c r="P186"/>
      <c r="Q186"/>
      <c r="R186" s="2"/>
      <c r="S186"/>
      <c r="T186"/>
      <c r="U186"/>
      <c r="V186"/>
      <c r="W186"/>
      <c r="X186"/>
      <c r="Y186"/>
      <c r="Z186"/>
      <c r="AA186"/>
      <c r="AB186"/>
      <c r="AC186"/>
      <c r="AD186"/>
      <c r="AE186"/>
      <c r="AF186"/>
      <c r="AG186"/>
      <c r="AH186"/>
      <c r="AI186"/>
      <c r="AJ186"/>
      <c r="AK186"/>
      <c r="AL186"/>
      <c r="AM186"/>
      <c r="AN186"/>
      <c r="AO186"/>
      <c r="AP186"/>
      <c r="AQ186"/>
      <c r="AR186"/>
      <c r="AS186"/>
      <c r="AT186"/>
      <c r="AU186"/>
      <c r="AV186"/>
      <c r="AW186"/>
      <c r="AX186"/>
      <c r="AY186"/>
      <c r="AZ186"/>
      <c r="BA186"/>
      <c r="BB186"/>
      <c r="BC186"/>
      <c r="BD186"/>
      <c r="BE186"/>
      <c r="BF186"/>
      <c r="BG186"/>
      <c r="BH186"/>
      <c r="BI186"/>
      <c r="BJ186"/>
      <c r="BK186"/>
      <c r="BL186"/>
      <c r="BM186"/>
      <c r="BN186"/>
      <c r="BO186"/>
      <c r="BP186"/>
      <c r="BQ186"/>
      <c r="BR186"/>
      <c r="BS186"/>
      <c r="BT186"/>
      <c r="BU186"/>
      <c r="BV186"/>
      <c r="BW186"/>
      <c r="BX186"/>
      <c r="BY186"/>
      <c r="BZ186"/>
      <c r="CA186"/>
      <c r="CB186"/>
      <c r="CC186"/>
      <c r="CD186"/>
      <c r="CE186"/>
      <c r="CF186"/>
      <c r="CG186"/>
      <c r="CH186"/>
      <c r="CI186"/>
      <c r="CJ186"/>
      <c r="CK186"/>
      <c r="CL186"/>
      <c r="CM186"/>
      <c r="CN186"/>
      <c r="CO186"/>
      <c r="CP186"/>
      <c r="CQ186"/>
      <c r="CR186"/>
      <c r="CS186"/>
      <c r="CT186"/>
      <c r="CU186"/>
      <c r="CV186"/>
      <c r="CW186"/>
      <c r="CX186"/>
      <c r="CY186"/>
      <c r="CZ186"/>
      <c r="DA186"/>
      <c r="DB186"/>
      <c r="DC186"/>
      <c r="DD186"/>
      <c r="DE186"/>
      <c r="DF186"/>
      <c r="DG186"/>
      <c r="DH186"/>
      <c r="DI186"/>
      <c r="DJ186"/>
      <c r="DK186"/>
      <c r="DL186"/>
      <c r="DM186"/>
      <c r="DN186"/>
      <c r="DO186"/>
      <c r="DP186"/>
      <c r="DQ186"/>
      <c r="DR186"/>
      <c r="DS186"/>
      <c r="DT186"/>
      <c r="DU186"/>
      <c r="DV186"/>
      <c r="DW186"/>
      <c r="DX186"/>
      <c r="DY186"/>
      <c r="DZ186"/>
      <c r="EA186"/>
      <c r="EB186"/>
      <c r="EC186"/>
      <c r="ED186"/>
      <c r="EE186"/>
      <c r="EF186"/>
      <c r="EG186"/>
      <c r="EH186"/>
      <c r="EI186"/>
      <c r="EJ186"/>
      <c r="EK186"/>
      <c r="EL186"/>
      <c r="EM186"/>
      <c r="EN186"/>
      <c r="EO186"/>
      <c r="EP186"/>
      <c r="EQ186"/>
      <c r="ER186"/>
      <c r="ES186"/>
      <c r="ET186"/>
      <c r="EU186"/>
      <c r="EV186"/>
      <c r="EW186"/>
      <c r="EX186"/>
      <c r="EY186"/>
      <c r="EZ186"/>
      <c r="FA186"/>
      <c r="FB186"/>
      <c r="FC186"/>
      <c r="FD186"/>
      <c r="FE186"/>
      <c r="FF186"/>
      <c r="FG186"/>
      <c r="FH186"/>
      <c r="FI186"/>
      <c r="FJ186"/>
      <c r="FK186"/>
      <c r="FL186"/>
      <c r="FM186"/>
      <c r="FN186"/>
      <c r="FO186"/>
      <c r="FP186"/>
      <c r="FQ186"/>
      <c r="FR186"/>
      <c r="FS186"/>
      <c r="FT186"/>
      <c r="FU186"/>
      <c r="FV186"/>
      <c r="FW186"/>
      <c r="FX186"/>
      <c r="FY186"/>
      <c r="FZ186"/>
      <c r="GA186"/>
      <c r="GB186"/>
      <c r="GC186"/>
      <c r="GD186"/>
      <c r="GE186"/>
      <c r="GF186"/>
      <c r="GG186"/>
      <c r="GH186"/>
      <c r="GI186"/>
      <c r="GJ186"/>
      <c r="GK186"/>
      <c r="GL186"/>
      <c r="GM186"/>
      <c r="GN186"/>
      <c r="GO186"/>
      <c r="GP186"/>
      <c r="GQ186"/>
      <c r="GR186"/>
      <c r="GS186"/>
      <c r="GT186"/>
      <c r="GU186"/>
      <c r="GV186"/>
      <c r="GW186"/>
      <c r="GX186"/>
      <c r="GY186"/>
      <c r="GZ186"/>
      <c r="HA186"/>
      <c r="HB186"/>
      <c r="HC186"/>
      <c r="HD186"/>
      <c r="HE186"/>
      <c r="HF186"/>
      <c r="HG186"/>
      <c r="HH186"/>
      <c r="HI186"/>
      <c r="HJ186"/>
      <c r="HK186"/>
      <c r="HL186"/>
      <c r="HM186"/>
      <c r="HN186"/>
    </row>
    <row r="187" spans="1:222" s="4" customFormat="1" x14ac:dyDescent="0.2">
      <c r="A187"/>
      <c r="B187"/>
      <c r="C187" s="29"/>
      <c r="E187" s="21"/>
      <c r="F187" s="2"/>
      <c r="G187"/>
      <c r="H187"/>
      <c r="I187"/>
      <c r="J187" s="27"/>
      <c r="K187" s="27"/>
      <c r="L187"/>
      <c r="M187"/>
      <c r="N187"/>
      <c r="O187"/>
      <c r="P187"/>
      <c r="Q187"/>
      <c r="R187" s="2"/>
      <c r="S187"/>
      <c r="T187"/>
      <c r="U187"/>
      <c r="V187"/>
      <c r="W187"/>
      <c r="X187"/>
      <c r="Y187"/>
      <c r="Z187"/>
      <c r="AA187"/>
      <c r="AB187"/>
      <c r="AC187"/>
      <c r="AD187"/>
      <c r="AE187"/>
      <c r="AF187"/>
      <c r="AG187"/>
      <c r="AH187"/>
      <c r="AI187"/>
      <c r="AJ187"/>
      <c r="AK187"/>
      <c r="AL187"/>
      <c r="AM187"/>
      <c r="AN187"/>
      <c r="AO187"/>
      <c r="AP187"/>
      <c r="AQ187"/>
      <c r="AR187"/>
      <c r="AS187"/>
      <c r="AT187"/>
      <c r="AU187"/>
      <c r="AV187"/>
      <c r="AW187"/>
      <c r="AX187"/>
      <c r="AY187"/>
      <c r="AZ187"/>
      <c r="BA187"/>
      <c r="BB187"/>
      <c r="BC187"/>
      <c r="BD187"/>
      <c r="BE187"/>
      <c r="BF187"/>
      <c r="BG187"/>
      <c r="BH187"/>
      <c r="BI187"/>
      <c r="BJ187"/>
      <c r="BK187"/>
      <c r="BL187"/>
      <c r="BM187"/>
      <c r="BN187"/>
      <c r="BO187"/>
      <c r="BP187"/>
      <c r="BQ187"/>
      <c r="BR187"/>
      <c r="BS187"/>
      <c r="BT187"/>
      <c r="BU187"/>
      <c r="BV187"/>
      <c r="BW187"/>
      <c r="BX187"/>
      <c r="BY187"/>
      <c r="BZ187"/>
      <c r="CA187"/>
      <c r="CB187"/>
      <c r="CC187"/>
      <c r="CD187"/>
      <c r="CE187"/>
      <c r="CF187"/>
      <c r="CG187"/>
      <c r="CH187"/>
      <c r="CI187"/>
      <c r="CJ187"/>
      <c r="CK187"/>
      <c r="CL187"/>
      <c r="CM187"/>
      <c r="CN187"/>
      <c r="CO187"/>
      <c r="CP187"/>
      <c r="CQ187"/>
      <c r="CR187"/>
      <c r="CS187"/>
      <c r="CT187"/>
      <c r="CU187"/>
      <c r="CV187"/>
      <c r="CW187"/>
      <c r="CX187"/>
      <c r="CY187"/>
      <c r="CZ187"/>
      <c r="DA187"/>
      <c r="DB187"/>
      <c r="DC187"/>
      <c r="DD187"/>
      <c r="DE187"/>
      <c r="DF187"/>
      <c r="DG187"/>
      <c r="DH187"/>
      <c r="DI187"/>
      <c r="DJ187"/>
      <c r="DK187"/>
      <c r="DL187"/>
      <c r="DM187"/>
      <c r="DN187"/>
      <c r="DO187"/>
      <c r="DP187"/>
      <c r="DQ187"/>
      <c r="DR187"/>
      <c r="DS187"/>
      <c r="DT187"/>
      <c r="DU187"/>
      <c r="DV187"/>
      <c r="DW187"/>
      <c r="DX187"/>
      <c r="DY187"/>
      <c r="DZ187"/>
      <c r="EA187"/>
      <c r="EB187"/>
      <c r="EC187"/>
      <c r="ED187"/>
      <c r="EE187"/>
      <c r="EF187"/>
      <c r="EG187"/>
      <c r="EH187"/>
      <c r="EI187"/>
      <c r="EJ187"/>
      <c r="EK187"/>
      <c r="EL187"/>
      <c r="EM187"/>
      <c r="EN187"/>
      <c r="EO187"/>
      <c r="EP187"/>
      <c r="EQ187"/>
      <c r="ER187"/>
      <c r="ES187"/>
      <c r="ET187"/>
      <c r="EU187"/>
      <c r="EV187"/>
      <c r="EW187"/>
      <c r="EX187"/>
      <c r="EY187"/>
      <c r="EZ187"/>
      <c r="FA187"/>
      <c r="FB187"/>
      <c r="FC187"/>
      <c r="FD187"/>
      <c r="FE187"/>
      <c r="FF187"/>
      <c r="FG187"/>
      <c r="FH187"/>
      <c r="FI187"/>
      <c r="FJ187"/>
      <c r="FK187"/>
      <c r="FL187"/>
      <c r="FM187"/>
      <c r="FN187"/>
      <c r="FO187"/>
      <c r="FP187"/>
      <c r="FQ187"/>
      <c r="FR187"/>
      <c r="FS187"/>
      <c r="FT187"/>
      <c r="FU187"/>
      <c r="FV187"/>
      <c r="FW187"/>
      <c r="FX187"/>
      <c r="FY187"/>
      <c r="FZ187"/>
      <c r="GA187"/>
      <c r="GB187"/>
      <c r="GC187"/>
      <c r="GD187"/>
      <c r="GE187"/>
      <c r="GF187"/>
      <c r="GG187"/>
      <c r="GH187"/>
      <c r="GI187"/>
      <c r="GJ187"/>
      <c r="GK187"/>
      <c r="GL187"/>
      <c r="GM187"/>
      <c r="GN187"/>
      <c r="GO187"/>
      <c r="GP187"/>
      <c r="GQ187"/>
      <c r="GR187"/>
      <c r="GS187"/>
      <c r="GT187"/>
      <c r="GU187"/>
      <c r="GV187"/>
      <c r="GW187"/>
      <c r="GX187"/>
      <c r="GY187"/>
      <c r="GZ187"/>
      <c r="HA187"/>
      <c r="HB187"/>
      <c r="HC187"/>
      <c r="HD187"/>
      <c r="HE187"/>
      <c r="HF187"/>
      <c r="HG187"/>
      <c r="HH187"/>
      <c r="HI187"/>
      <c r="HJ187"/>
      <c r="HK187"/>
      <c r="HL187"/>
      <c r="HM187"/>
      <c r="HN187"/>
    </row>
    <row r="188" spans="1:222" s="4" customFormat="1" x14ac:dyDescent="0.2">
      <c r="A188"/>
      <c r="B188"/>
      <c r="C188" s="29"/>
      <c r="E188" s="21"/>
      <c r="F188" s="2"/>
      <c r="G188"/>
      <c r="H188"/>
      <c r="I188"/>
      <c r="J188" s="27"/>
      <c r="K188" s="27"/>
      <c r="L188"/>
      <c r="M188"/>
      <c r="N188"/>
      <c r="O188"/>
      <c r="P188"/>
      <c r="Q188"/>
      <c r="R188" s="2"/>
      <c r="S188"/>
      <c r="T188"/>
      <c r="U188"/>
      <c r="V188"/>
      <c r="W188"/>
      <c r="X188"/>
      <c r="Y188"/>
      <c r="Z188"/>
      <c r="AA188"/>
      <c r="AB188"/>
      <c r="AC188"/>
      <c r="AD188"/>
      <c r="AE188"/>
      <c r="AF188"/>
      <c r="AG188"/>
      <c r="AH188"/>
      <c r="AI188"/>
      <c r="AJ188"/>
      <c r="AK188"/>
      <c r="AL188"/>
      <c r="AM188"/>
      <c r="AN188"/>
      <c r="AO188"/>
      <c r="AP188"/>
      <c r="AQ188"/>
      <c r="AR188"/>
      <c r="AS188"/>
      <c r="AT188"/>
      <c r="AU188"/>
      <c r="AV188"/>
      <c r="AW188"/>
      <c r="AX188"/>
      <c r="AY188"/>
      <c r="AZ188"/>
      <c r="BA188"/>
      <c r="BB188"/>
      <c r="BC188"/>
      <c r="BD188"/>
      <c r="BE188"/>
      <c r="BF188"/>
      <c r="BG188"/>
      <c r="BH188"/>
      <c r="BI188"/>
      <c r="BJ188"/>
      <c r="BK188"/>
      <c r="BL188"/>
      <c r="BM188"/>
      <c r="BN188"/>
      <c r="BO188"/>
      <c r="BP188"/>
      <c r="BQ188"/>
      <c r="BR188"/>
      <c r="BS188"/>
      <c r="BT188"/>
      <c r="BU188"/>
      <c r="BV188"/>
      <c r="BW188"/>
      <c r="BX188"/>
      <c r="BY188"/>
      <c r="BZ188"/>
      <c r="CA188"/>
      <c r="CB188"/>
      <c r="CC188"/>
      <c r="CD188"/>
      <c r="CE188"/>
      <c r="CF188"/>
      <c r="CG188"/>
      <c r="CH188"/>
      <c r="CI188"/>
      <c r="CJ188"/>
      <c r="CK188"/>
      <c r="CL188"/>
      <c r="CM188"/>
      <c r="CN188"/>
      <c r="CO188"/>
      <c r="CP188"/>
      <c r="CQ188"/>
      <c r="CR188"/>
      <c r="CS188"/>
      <c r="CT188"/>
      <c r="CU188"/>
      <c r="CV188"/>
      <c r="CW188"/>
      <c r="CX188"/>
      <c r="CY188"/>
      <c r="CZ188"/>
      <c r="DA188"/>
      <c r="DB188"/>
      <c r="DC188"/>
      <c r="DD188"/>
      <c r="DE188"/>
      <c r="DF188"/>
      <c r="DG188"/>
      <c r="DH188"/>
      <c r="DI188"/>
      <c r="DJ188"/>
      <c r="DK188"/>
      <c r="DL188"/>
      <c r="DM188"/>
      <c r="DN188"/>
      <c r="DO188"/>
      <c r="DP188"/>
      <c r="DQ188"/>
      <c r="DR188"/>
      <c r="DS188"/>
      <c r="DT188"/>
      <c r="DU188"/>
      <c r="DV188"/>
      <c r="DW188"/>
      <c r="DX188"/>
      <c r="DY188"/>
      <c r="DZ188"/>
      <c r="EA188"/>
      <c r="EB188"/>
      <c r="EC188"/>
      <c r="ED188"/>
      <c r="EE188"/>
      <c r="EF188"/>
      <c r="EG188"/>
      <c r="EH188"/>
      <c r="EI188"/>
      <c r="EJ188"/>
      <c r="EK188"/>
      <c r="EL188"/>
      <c r="EM188"/>
      <c r="EN188"/>
      <c r="EO188"/>
      <c r="EP188"/>
      <c r="EQ188"/>
      <c r="ER188"/>
      <c r="ES188"/>
      <c r="ET188"/>
      <c r="EU188"/>
      <c r="EV188"/>
      <c r="EW188"/>
      <c r="EX188"/>
      <c r="EY188"/>
      <c r="EZ188"/>
      <c r="FA188"/>
      <c r="FB188"/>
      <c r="FC188"/>
      <c r="FD188"/>
      <c r="FE188"/>
      <c r="FF188"/>
      <c r="FG188"/>
      <c r="FH188"/>
      <c r="FI188"/>
      <c r="FJ188"/>
      <c r="FK188"/>
      <c r="FL188"/>
      <c r="FM188"/>
      <c r="FN188"/>
      <c r="FO188"/>
      <c r="FP188"/>
      <c r="FQ188"/>
      <c r="FR188"/>
      <c r="FS188"/>
      <c r="FT188"/>
      <c r="FU188"/>
      <c r="FV188"/>
      <c r="FW188"/>
      <c r="FX188"/>
      <c r="FY188"/>
      <c r="FZ188"/>
      <c r="GA188"/>
      <c r="GB188"/>
      <c r="GC188"/>
      <c r="GD188"/>
      <c r="GE188"/>
      <c r="GF188"/>
      <c r="GG188"/>
      <c r="GH188"/>
      <c r="GI188"/>
      <c r="GJ188"/>
      <c r="GK188"/>
      <c r="GL188"/>
      <c r="GM188"/>
      <c r="GN188"/>
      <c r="GO188"/>
      <c r="GP188"/>
      <c r="GQ188"/>
      <c r="GR188"/>
      <c r="GS188"/>
      <c r="GT188"/>
      <c r="GU188"/>
      <c r="GV188"/>
      <c r="GW188"/>
      <c r="GX188"/>
      <c r="GY188"/>
      <c r="GZ188"/>
      <c r="HA188"/>
      <c r="HB188"/>
      <c r="HC188"/>
      <c r="HD188"/>
      <c r="HE188"/>
      <c r="HF188"/>
      <c r="HG188"/>
      <c r="HH188"/>
      <c r="HI188"/>
      <c r="HJ188"/>
      <c r="HK188"/>
      <c r="HL188"/>
      <c r="HM188"/>
      <c r="HN188"/>
    </row>
    <row r="189" spans="1:222" s="4" customFormat="1" ht="12.75" customHeight="1" x14ac:dyDescent="0.2">
      <c r="A189"/>
      <c r="B189"/>
      <c r="C189" s="29"/>
      <c r="E189" s="21"/>
      <c r="F189" s="2"/>
      <c r="G189"/>
      <c r="H189"/>
      <c r="I189"/>
      <c r="J189" s="27"/>
      <c r="K189" s="27"/>
      <c r="L189"/>
      <c r="M189"/>
      <c r="N189"/>
      <c r="O189"/>
      <c r="P189"/>
      <c r="Q189"/>
      <c r="R189" s="2"/>
      <c r="S189"/>
      <c r="T189"/>
      <c r="U189"/>
      <c r="V189"/>
      <c r="W189"/>
      <c r="X189"/>
      <c r="Y189"/>
      <c r="Z189"/>
      <c r="AA189"/>
      <c r="AB189"/>
      <c r="AC189"/>
      <c r="AD189"/>
      <c r="AE189"/>
      <c r="AF189"/>
      <c r="AG189"/>
      <c r="AH189"/>
      <c r="AI189"/>
      <c r="AJ189"/>
      <c r="AK189"/>
      <c r="AL189"/>
      <c r="AM189"/>
      <c r="AN189"/>
      <c r="AO189"/>
      <c r="AP189"/>
      <c r="AQ189"/>
      <c r="AR189"/>
      <c r="AS189"/>
      <c r="AT189"/>
      <c r="AU189"/>
      <c r="AV189"/>
      <c r="AW189"/>
      <c r="AX189"/>
      <c r="AY189"/>
      <c r="AZ189"/>
      <c r="BA189"/>
      <c r="BB189"/>
      <c r="BC189"/>
      <c r="BD189"/>
      <c r="BE189"/>
      <c r="BF189"/>
      <c r="BG189"/>
      <c r="BH189"/>
      <c r="BI189"/>
      <c r="BJ189"/>
      <c r="BK189"/>
      <c r="BL189"/>
      <c r="BM189"/>
      <c r="BN189"/>
      <c r="BO189"/>
      <c r="BP189"/>
      <c r="BQ189"/>
      <c r="BR189"/>
      <c r="BS189"/>
      <c r="BT189"/>
      <c r="BU189"/>
      <c r="BV189"/>
      <c r="BW189"/>
      <c r="BX189"/>
      <c r="BY189"/>
      <c r="BZ189"/>
      <c r="CA189"/>
      <c r="CB189"/>
      <c r="CC189"/>
      <c r="CD189"/>
      <c r="CE189"/>
      <c r="CF189"/>
      <c r="CG189"/>
      <c r="CH189"/>
      <c r="CI189"/>
      <c r="CJ189"/>
      <c r="CK189"/>
      <c r="CL189"/>
      <c r="CM189"/>
      <c r="CN189"/>
      <c r="CO189"/>
      <c r="CP189"/>
      <c r="CQ189"/>
      <c r="CR189"/>
      <c r="CS189"/>
      <c r="CT189"/>
      <c r="CU189"/>
      <c r="CV189"/>
      <c r="CW189"/>
      <c r="CX189"/>
      <c r="CY189"/>
      <c r="CZ189"/>
      <c r="DA189"/>
      <c r="DB189"/>
      <c r="DC189"/>
      <c r="DD189"/>
      <c r="DE189"/>
      <c r="DF189"/>
      <c r="DG189"/>
      <c r="DH189"/>
      <c r="DI189"/>
      <c r="DJ189"/>
      <c r="DK189"/>
      <c r="DL189"/>
      <c r="DM189"/>
      <c r="DN189"/>
      <c r="DO189"/>
      <c r="DP189"/>
      <c r="DQ189"/>
      <c r="DR189"/>
      <c r="DS189"/>
      <c r="DT189"/>
      <c r="DU189"/>
      <c r="DV189"/>
      <c r="DW189"/>
      <c r="DX189"/>
      <c r="DY189"/>
      <c r="DZ189"/>
      <c r="EA189"/>
      <c r="EB189"/>
      <c r="EC189"/>
      <c r="ED189"/>
      <c r="EE189"/>
      <c r="EF189"/>
      <c r="EG189"/>
      <c r="EH189"/>
      <c r="EI189"/>
      <c r="EJ189"/>
      <c r="EK189"/>
      <c r="EL189"/>
      <c r="EM189"/>
      <c r="EN189"/>
      <c r="EO189"/>
      <c r="EP189"/>
      <c r="EQ189"/>
      <c r="ER189"/>
      <c r="ES189"/>
      <c r="ET189"/>
      <c r="EU189"/>
      <c r="EV189"/>
      <c r="EW189"/>
      <c r="EX189"/>
      <c r="EY189"/>
      <c r="EZ189"/>
      <c r="FA189"/>
      <c r="FB189"/>
      <c r="FC189"/>
      <c r="FD189"/>
      <c r="FE189"/>
      <c r="FF189"/>
      <c r="FG189"/>
      <c r="FH189"/>
      <c r="FI189"/>
      <c r="FJ189"/>
      <c r="FK189"/>
      <c r="FL189"/>
      <c r="FM189"/>
      <c r="FN189"/>
      <c r="FO189"/>
      <c r="FP189"/>
      <c r="FQ189"/>
      <c r="FR189"/>
      <c r="FS189"/>
      <c r="FT189"/>
      <c r="FU189"/>
      <c r="FV189"/>
      <c r="FW189"/>
      <c r="FX189"/>
      <c r="FY189"/>
      <c r="FZ189"/>
      <c r="GA189"/>
      <c r="GB189"/>
      <c r="GC189"/>
      <c r="GD189"/>
      <c r="GE189"/>
      <c r="GF189"/>
      <c r="GG189"/>
      <c r="GH189"/>
      <c r="GI189"/>
      <c r="GJ189"/>
      <c r="GK189"/>
      <c r="GL189"/>
      <c r="GM189"/>
      <c r="GN189"/>
      <c r="GO189"/>
      <c r="GP189"/>
      <c r="GQ189"/>
      <c r="GR189"/>
      <c r="GS189"/>
      <c r="GT189"/>
      <c r="GU189"/>
      <c r="GV189"/>
      <c r="GW189"/>
      <c r="GX189"/>
      <c r="GY189"/>
      <c r="GZ189"/>
      <c r="HA189"/>
      <c r="HB189"/>
      <c r="HC189"/>
      <c r="HD189"/>
      <c r="HE189"/>
      <c r="HF189"/>
      <c r="HG189"/>
      <c r="HH189"/>
      <c r="HI189"/>
      <c r="HJ189"/>
      <c r="HK189"/>
      <c r="HL189"/>
      <c r="HM189"/>
      <c r="HN189"/>
    </row>
    <row r="190" spans="1:222" s="4" customFormat="1" x14ac:dyDescent="0.2">
      <c r="A190"/>
      <c r="B190"/>
      <c r="C190" s="29"/>
      <c r="E190" s="21"/>
      <c r="F190" s="2"/>
      <c r="G190"/>
      <c r="H190"/>
      <c r="I190"/>
      <c r="J190" s="27"/>
      <c r="K190" s="27"/>
      <c r="L190"/>
      <c r="M190"/>
      <c r="N190"/>
      <c r="O190"/>
      <c r="P190"/>
      <c r="Q190"/>
      <c r="R190" s="2"/>
      <c r="S190"/>
      <c r="T190"/>
      <c r="U190"/>
      <c r="V190"/>
      <c r="W190"/>
      <c r="X190"/>
      <c r="Y190"/>
      <c r="Z190"/>
      <c r="AA190"/>
      <c r="AB190"/>
      <c r="AC190"/>
      <c r="AD190"/>
      <c r="AE190"/>
      <c r="AF190"/>
      <c r="AG190"/>
      <c r="AH190"/>
      <c r="AI190"/>
      <c r="AJ190"/>
      <c r="AK190"/>
      <c r="AL190"/>
      <c r="AM190"/>
      <c r="AN190"/>
      <c r="AO190"/>
      <c r="AP190"/>
      <c r="AQ190"/>
      <c r="AR190"/>
      <c r="AS190"/>
      <c r="AT190"/>
      <c r="AU190"/>
      <c r="AV190"/>
      <c r="AW190"/>
      <c r="AX190"/>
      <c r="AY190"/>
      <c r="AZ190"/>
      <c r="BA190"/>
      <c r="BB190"/>
      <c r="BC190"/>
      <c r="BD190"/>
      <c r="BE190"/>
      <c r="BF190"/>
      <c r="BG190"/>
      <c r="BH190"/>
      <c r="BI190"/>
      <c r="BJ190"/>
      <c r="BK190"/>
      <c r="BL190"/>
      <c r="BM190"/>
      <c r="BN190"/>
      <c r="BO190"/>
      <c r="BP190"/>
      <c r="BQ190"/>
      <c r="BR190"/>
      <c r="BS190"/>
      <c r="BT190"/>
      <c r="BU190"/>
      <c r="BV190"/>
      <c r="BW190"/>
      <c r="BX190"/>
      <c r="BY190"/>
      <c r="BZ190"/>
      <c r="CA190"/>
      <c r="CB190"/>
      <c r="CC190"/>
      <c r="CD190"/>
      <c r="CE190"/>
      <c r="CF190"/>
      <c r="CG190"/>
      <c r="CH190"/>
      <c r="CI190"/>
      <c r="CJ190"/>
      <c r="CK190"/>
      <c r="CL190"/>
      <c r="CM190"/>
      <c r="CN190"/>
      <c r="CO190"/>
      <c r="CP190"/>
      <c r="CQ190"/>
      <c r="CR190"/>
      <c r="CS190"/>
      <c r="CT190"/>
      <c r="CU190"/>
      <c r="CV190"/>
      <c r="CW190"/>
      <c r="CX190"/>
      <c r="CY190"/>
      <c r="CZ190"/>
      <c r="DA190"/>
      <c r="DB190"/>
      <c r="DC190"/>
      <c r="DD190"/>
      <c r="DE190"/>
      <c r="DF190"/>
      <c r="DG190"/>
      <c r="DH190"/>
      <c r="DI190"/>
      <c r="DJ190"/>
      <c r="DK190"/>
      <c r="DL190"/>
      <c r="DM190"/>
      <c r="DN190"/>
      <c r="DO190"/>
      <c r="DP190"/>
      <c r="DQ190"/>
      <c r="DR190"/>
      <c r="DS190"/>
      <c r="DT190"/>
      <c r="DU190"/>
      <c r="DV190"/>
      <c r="DW190"/>
      <c r="DX190"/>
      <c r="DY190"/>
      <c r="DZ190"/>
      <c r="EA190"/>
      <c r="EB190"/>
      <c r="EC190"/>
      <c r="ED190"/>
      <c r="EE190"/>
      <c r="EF190"/>
      <c r="EG190"/>
      <c r="EH190"/>
      <c r="EI190"/>
      <c r="EJ190"/>
      <c r="EK190"/>
      <c r="EL190"/>
      <c r="EM190"/>
      <c r="EN190"/>
      <c r="EO190"/>
      <c r="EP190"/>
      <c r="EQ190"/>
      <c r="ER190"/>
      <c r="ES190"/>
      <c r="ET190"/>
      <c r="EU190"/>
      <c r="EV190"/>
      <c r="EW190"/>
      <c r="EX190"/>
      <c r="EY190"/>
      <c r="EZ190"/>
      <c r="FA190"/>
      <c r="FB190"/>
      <c r="FC190"/>
      <c r="FD190"/>
      <c r="FE190"/>
      <c r="FF190"/>
      <c r="FG190"/>
      <c r="FH190"/>
      <c r="FI190"/>
      <c r="FJ190"/>
      <c r="FK190"/>
      <c r="FL190"/>
      <c r="FM190"/>
      <c r="FN190"/>
      <c r="FO190"/>
      <c r="FP190"/>
      <c r="FQ190"/>
      <c r="FR190"/>
      <c r="FS190"/>
      <c r="FT190"/>
      <c r="FU190"/>
      <c r="FV190"/>
      <c r="FW190"/>
      <c r="FX190"/>
      <c r="FY190"/>
      <c r="FZ190"/>
      <c r="GA190"/>
      <c r="GB190"/>
      <c r="GC190"/>
      <c r="GD190"/>
      <c r="GE190"/>
      <c r="GF190"/>
      <c r="GG190"/>
      <c r="GH190"/>
      <c r="GI190"/>
      <c r="GJ190"/>
      <c r="GK190"/>
      <c r="GL190"/>
      <c r="GM190"/>
      <c r="GN190"/>
      <c r="GO190"/>
      <c r="GP190"/>
      <c r="GQ190"/>
      <c r="GR190"/>
      <c r="GS190"/>
      <c r="GT190"/>
      <c r="GU190"/>
      <c r="GV190"/>
      <c r="GW190"/>
      <c r="GX190"/>
      <c r="GY190"/>
      <c r="GZ190"/>
      <c r="HA190"/>
      <c r="HB190"/>
      <c r="HC190"/>
      <c r="HD190"/>
      <c r="HE190"/>
      <c r="HF190"/>
      <c r="HG190"/>
      <c r="HH190"/>
      <c r="HI190"/>
      <c r="HJ190"/>
      <c r="HK190"/>
      <c r="HL190"/>
      <c r="HM190"/>
      <c r="HN190"/>
    </row>
    <row r="191" spans="1:222" s="4" customFormat="1" x14ac:dyDescent="0.2">
      <c r="A191"/>
      <c r="B191"/>
      <c r="C191" s="29"/>
      <c r="E191" s="21"/>
      <c r="F191" s="2"/>
      <c r="G191"/>
      <c r="H191"/>
      <c r="I191"/>
      <c r="J191" s="27"/>
      <c r="K191" s="27"/>
      <c r="L191"/>
      <c r="M191"/>
      <c r="N191"/>
      <c r="O191"/>
      <c r="P191"/>
      <c r="Q191"/>
      <c r="R191" s="2"/>
      <c r="S191"/>
      <c r="T191"/>
      <c r="U191"/>
      <c r="V191"/>
      <c r="W191"/>
      <c r="X191"/>
      <c r="Y191"/>
      <c r="Z191"/>
      <c r="AA191"/>
      <c r="AB191"/>
      <c r="AC191"/>
      <c r="AD191"/>
      <c r="AE191"/>
      <c r="AF191"/>
      <c r="AG191"/>
      <c r="AH191"/>
      <c r="AI191"/>
      <c r="AJ191"/>
      <c r="AK191"/>
      <c r="AL191"/>
      <c r="AM191"/>
      <c r="AN191"/>
      <c r="AO191"/>
      <c r="AP191"/>
      <c r="AQ191"/>
      <c r="AR191"/>
      <c r="AS191"/>
      <c r="AT191"/>
      <c r="AU191"/>
      <c r="AV191"/>
      <c r="AW191"/>
      <c r="AX191"/>
      <c r="AY191"/>
      <c r="AZ191"/>
      <c r="BA191"/>
      <c r="BB191"/>
      <c r="BC191"/>
      <c r="BD191"/>
      <c r="BE191"/>
      <c r="BF191"/>
      <c r="BG191"/>
      <c r="BH191"/>
      <c r="BI191"/>
      <c r="BJ191"/>
      <c r="BK191"/>
      <c r="BL191"/>
      <c r="BM191"/>
      <c r="BN191"/>
      <c r="BO191"/>
      <c r="BP191"/>
      <c r="BQ191"/>
      <c r="BR191"/>
      <c r="BS191"/>
      <c r="BT191"/>
      <c r="BU191"/>
      <c r="BV191"/>
      <c r="BW191"/>
      <c r="BX191"/>
      <c r="BY191"/>
      <c r="BZ191"/>
      <c r="CA191"/>
      <c r="CB191"/>
      <c r="CC191"/>
      <c r="CD191"/>
      <c r="CE191"/>
      <c r="CF191"/>
      <c r="CG191"/>
      <c r="CH191"/>
      <c r="CI191"/>
      <c r="CJ191"/>
      <c r="CK191"/>
      <c r="CL191"/>
      <c r="CM191"/>
      <c r="CN191"/>
      <c r="CO191"/>
      <c r="CP191"/>
      <c r="CQ191"/>
      <c r="CR191"/>
      <c r="CS191"/>
      <c r="CT191"/>
      <c r="CU191"/>
      <c r="CV191"/>
      <c r="CW191"/>
      <c r="CX191"/>
      <c r="CY191"/>
      <c r="CZ191"/>
      <c r="DA191"/>
      <c r="DB191"/>
      <c r="DC191"/>
      <c r="DD191"/>
      <c r="DE191"/>
      <c r="DF191"/>
      <c r="DG191"/>
      <c r="DH191"/>
      <c r="DI191"/>
      <c r="DJ191"/>
      <c r="DK191"/>
      <c r="DL191"/>
      <c r="DM191"/>
      <c r="DN191"/>
      <c r="DO191"/>
      <c r="DP191"/>
      <c r="DQ191"/>
      <c r="DR191"/>
      <c r="DS191"/>
      <c r="DT191"/>
      <c r="DU191"/>
      <c r="DV191"/>
      <c r="DW191"/>
      <c r="DX191"/>
      <c r="DY191"/>
      <c r="DZ191"/>
      <c r="EA191"/>
      <c r="EB191"/>
      <c r="EC191"/>
      <c r="ED191"/>
      <c r="EE191"/>
      <c r="EF191"/>
      <c r="EG191"/>
      <c r="EH191"/>
      <c r="EI191"/>
      <c r="EJ191"/>
      <c r="EK191"/>
      <c r="EL191"/>
      <c r="EM191"/>
      <c r="EN191"/>
      <c r="EO191"/>
      <c r="EP191"/>
      <c r="EQ191"/>
      <c r="ER191"/>
      <c r="ES191"/>
      <c r="ET191"/>
      <c r="EU191"/>
      <c r="EV191"/>
      <c r="EW191"/>
      <c r="EX191"/>
      <c r="EY191"/>
      <c r="EZ191"/>
      <c r="FA191"/>
      <c r="FB191"/>
      <c r="FC191"/>
      <c r="FD191"/>
      <c r="FE191"/>
      <c r="FF191"/>
      <c r="FG191"/>
      <c r="FH191"/>
      <c r="FI191"/>
      <c r="FJ191"/>
      <c r="FK191"/>
      <c r="FL191"/>
      <c r="FM191"/>
      <c r="FN191"/>
      <c r="FO191"/>
      <c r="FP191"/>
      <c r="FQ191"/>
      <c r="FR191"/>
      <c r="FS191"/>
      <c r="FT191"/>
      <c r="FU191"/>
      <c r="FV191"/>
      <c r="FW191"/>
      <c r="FX191"/>
      <c r="FY191"/>
      <c r="FZ191"/>
      <c r="GA191"/>
      <c r="GB191"/>
      <c r="GC191"/>
      <c r="GD191"/>
      <c r="GE191"/>
      <c r="GF191"/>
      <c r="GG191"/>
      <c r="GH191"/>
      <c r="GI191"/>
      <c r="GJ191"/>
      <c r="GK191"/>
      <c r="GL191"/>
      <c r="GM191"/>
      <c r="GN191"/>
      <c r="GO191"/>
      <c r="GP191"/>
      <c r="GQ191"/>
      <c r="GR191"/>
      <c r="GS191"/>
      <c r="GT191"/>
      <c r="GU191"/>
      <c r="GV191"/>
      <c r="GW191"/>
      <c r="GX191"/>
      <c r="GY191"/>
      <c r="GZ191"/>
      <c r="HA191"/>
      <c r="HB191"/>
      <c r="HC191"/>
      <c r="HD191"/>
      <c r="HE191"/>
      <c r="HF191"/>
      <c r="HG191"/>
      <c r="HH191"/>
      <c r="HI191"/>
      <c r="HJ191"/>
      <c r="HK191"/>
      <c r="HL191"/>
      <c r="HM191"/>
      <c r="HN191"/>
    </row>
    <row r="192" spans="1:222" s="4" customFormat="1" x14ac:dyDescent="0.2">
      <c r="A192"/>
      <c r="B192"/>
      <c r="C192" s="29"/>
      <c r="E192" s="21"/>
      <c r="F192" s="2"/>
      <c r="G192"/>
      <c r="H192"/>
      <c r="I192"/>
      <c r="J192" s="27"/>
      <c r="K192" s="27"/>
      <c r="L192"/>
      <c r="M192"/>
      <c r="N192"/>
      <c r="O192"/>
      <c r="P192"/>
      <c r="Q192"/>
      <c r="R192" s="2"/>
      <c r="S192"/>
      <c r="T192"/>
      <c r="U192"/>
      <c r="V192"/>
      <c r="W192"/>
      <c r="X192"/>
      <c r="Y192"/>
      <c r="Z192"/>
      <c r="AA192"/>
      <c r="AB192"/>
      <c r="AC192"/>
      <c r="AD192"/>
      <c r="AE192"/>
      <c r="AF192"/>
      <c r="AG192"/>
      <c r="AH192"/>
      <c r="AI192"/>
      <c r="AJ192"/>
      <c r="AK192"/>
      <c r="AL192"/>
      <c r="AM192"/>
      <c r="AN192"/>
      <c r="AO192"/>
      <c r="AP192"/>
      <c r="AQ192"/>
      <c r="AR192"/>
      <c r="AS192"/>
      <c r="AT192"/>
      <c r="AU192"/>
      <c r="AV192"/>
      <c r="AW192"/>
      <c r="AX192"/>
      <c r="AY192"/>
      <c r="AZ192"/>
      <c r="BA192"/>
      <c r="BB192"/>
      <c r="BC192"/>
      <c r="BD192"/>
      <c r="BE192"/>
      <c r="BF192"/>
      <c r="BG192"/>
      <c r="BH192"/>
      <c r="BI192"/>
      <c r="BJ192"/>
      <c r="BK192"/>
      <c r="BL192"/>
      <c r="BM192"/>
      <c r="BN192"/>
      <c r="BO192"/>
      <c r="BP192"/>
      <c r="BQ192"/>
      <c r="BR192"/>
      <c r="BS192"/>
      <c r="BT192"/>
      <c r="BU192"/>
      <c r="BV192"/>
      <c r="BW192"/>
      <c r="BX192"/>
      <c r="BY192"/>
      <c r="BZ192"/>
      <c r="CA192"/>
      <c r="CB192"/>
      <c r="CC192"/>
      <c r="CD192"/>
      <c r="CE192"/>
      <c r="CF192"/>
      <c r="CG192"/>
      <c r="CH192"/>
      <c r="CI192"/>
      <c r="CJ192"/>
      <c r="CK192"/>
      <c r="CL192"/>
      <c r="CM192"/>
      <c r="CN192"/>
      <c r="CO192"/>
      <c r="CP192"/>
      <c r="CQ192"/>
      <c r="CR192"/>
      <c r="CS192"/>
      <c r="CT192"/>
      <c r="CU192"/>
      <c r="CV192"/>
      <c r="CW192"/>
      <c r="CX192"/>
      <c r="CY192"/>
      <c r="CZ192"/>
      <c r="DA192"/>
      <c r="DB192"/>
      <c r="DC192"/>
      <c r="DD192"/>
      <c r="DE192"/>
      <c r="DF192"/>
      <c r="DG192"/>
      <c r="DH192"/>
      <c r="DI192"/>
      <c r="DJ192"/>
      <c r="DK192"/>
      <c r="DL192"/>
      <c r="DM192"/>
      <c r="DN192"/>
      <c r="DO192"/>
      <c r="DP192"/>
      <c r="DQ192"/>
      <c r="DR192"/>
      <c r="DS192"/>
      <c r="DT192"/>
      <c r="DU192"/>
      <c r="DV192"/>
      <c r="DW192"/>
      <c r="DX192"/>
      <c r="DY192"/>
      <c r="DZ192"/>
      <c r="EA192"/>
      <c r="EB192"/>
      <c r="EC192"/>
      <c r="ED192"/>
      <c r="EE192"/>
      <c r="EF192"/>
      <c r="EG192"/>
      <c r="EH192"/>
      <c r="EI192"/>
      <c r="EJ192"/>
      <c r="EK192"/>
      <c r="EL192"/>
      <c r="EM192"/>
      <c r="EN192"/>
      <c r="EO192"/>
      <c r="EP192"/>
      <c r="EQ192"/>
      <c r="ER192"/>
      <c r="ES192"/>
      <c r="ET192"/>
      <c r="EU192"/>
      <c r="EV192"/>
      <c r="EW192"/>
      <c r="EX192"/>
      <c r="EY192"/>
      <c r="EZ192"/>
      <c r="FA192"/>
      <c r="FB192"/>
      <c r="FC192"/>
      <c r="FD192"/>
      <c r="FE192"/>
      <c r="FF192"/>
      <c r="FG192"/>
      <c r="FH192"/>
      <c r="FI192"/>
      <c r="FJ192"/>
      <c r="FK192"/>
      <c r="FL192"/>
      <c r="FM192"/>
      <c r="FN192"/>
      <c r="FO192"/>
      <c r="FP192"/>
      <c r="FQ192"/>
      <c r="FR192"/>
      <c r="FS192"/>
      <c r="FT192"/>
      <c r="FU192"/>
      <c r="FV192"/>
      <c r="FW192"/>
      <c r="FX192"/>
      <c r="FY192"/>
      <c r="FZ192"/>
      <c r="GA192"/>
      <c r="GB192"/>
      <c r="GC192"/>
      <c r="GD192"/>
      <c r="GE192"/>
      <c r="GF192"/>
      <c r="GG192"/>
      <c r="GH192"/>
      <c r="GI192"/>
      <c r="GJ192"/>
      <c r="GK192"/>
      <c r="GL192"/>
      <c r="GM192"/>
      <c r="GN192"/>
      <c r="GO192"/>
      <c r="GP192"/>
      <c r="GQ192"/>
      <c r="GR192"/>
      <c r="GS192"/>
      <c r="GT192"/>
      <c r="GU192"/>
      <c r="GV192"/>
      <c r="GW192"/>
      <c r="GX192"/>
      <c r="GY192"/>
      <c r="GZ192"/>
      <c r="HA192"/>
      <c r="HB192"/>
      <c r="HC192"/>
      <c r="HD192"/>
      <c r="HE192"/>
      <c r="HF192"/>
      <c r="HG192"/>
      <c r="HH192"/>
      <c r="HI192"/>
      <c r="HJ192"/>
      <c r="HK192"/>
      <c r="HL192"/>
      <c r="HM192"/>
      <c r="HN192"/>
    </row>
    <row r="193" spans="1:222" s="4" customFormat="1" ht="12.75" customHeight="1" x14ac:dyDescent="0.2">
      <c r="A193"/>
      <c r="B193"/>
      <c r="C193" s="29"/>
      <c r="E193" s="21"/>
      <c r="F193" s="2"/>
      <c r="G193"/>
      <c r="H193"/>
      <c r="I193"/>
      <c r="J193" s="27"/>
      <c r="K193" s="27"/>
      <c r="L193"/>
      <c r="M193"/>
      <c r="N193"/>
      <c r="O193"/>
      <c r="P193"/>
      <c r="Q193"/>
      <c r="R193" s="2"/>
      <c r="S193"/>
      <c r="T193"/>
      <c r="U193"/>
      <c r="V193"/>
      <c r="W193"/>
      <c r="X193"/>
      <c r="Y193"/>
      <c r="Z193"/>
      <c r="AA193"/>
      <c r="AB193"/>
      <c r="AC193"/>
      <c r="AD193"/>
      <c r="AE193"/>
      <c r="AF193"/>
      <c r="AG193"/>
      <c r="AH193"/>
      <c r="AI193"/>
      <c r="AJ193"/>
      <c r="AK193"/>
      <c r="AL193"/>
      <c r="AM193"/>
      <c r="AN193"/>
      <c r="AO193"/>
      <c r="AP193"/>
      <c r="AQ193"/>
      <c r="AR193"/>
      <c r="AS193"/>
      <c r="AT193"/>
      <c r="AU193"/>
      <c r="AV193"/>
      <c r="AW193"/>
      <c r="AX193"/>
      <c r="AY193"/>
      <c r="AZ193"/>
      <c r="BA193"/>
      <c r="BB193"/>
      <c r="BC193"/>
      <c r="BD193"/>
      <c r="BE193"/>
      <c r="BF193"/>
      <c r="BG193"/>
      <c r="BH193"/>
      <c r="BI193"/>
      <c r="BJ193"/>
      <c r="BK193"/>
      <c r="BL193"/>
      <c r="BM193"/>
      <c r="BN193"/>
      <c r="BO193"/>
      <c r="BP193"/>
      <c r="BQ193"/>
      <c r="BR193"/>
      <c r="BS193"/>
      <c r="BT193"/>
      <c r="BU193"/>
      <c r="BV193"/>
      <c r="BW193"/>
      <c r="BX193"/>
      <c r="BY193"/>
      <c r="BZ193"/>
      <c r="CA193"/>
      <c r="CB193"/>
      <c r="CC193"/>
      <c r="CD193"/>
      <c r="CE193"/>
      <c r="CF193"/>
      <c r="CG193"/>
      <c r="CH193"/>
      <c r="CI193"/>
      <c r="CJ193"/>
      <c r="CK193"/>
      <c r="CL193"/>
      <c r="CM193"/>
      <c r="CN193"/>
      <c r="CO193"/>
      <c r="CP193"/>
      <c r="CQ193"/>
      <c r="CR193"/>
      <c r="CS193"/>
      <c r="CT193"/>
      <c r="CU193"/>
      <c r="CV193"/>
      <c r="CW193"/>
      <c r="CX193"/>
      <c r="CY193"/>
      <c r="CZ193"/>
      <c r="DA193"/>
      <c r="DB193"/>
      <c r="DC193"/>
      <c r="DD193"/>
      <c r="DE193"/>
      <c r="DF193"/>
      <c r="DG193"/>
      <c r="DH193"/>
      <c r="DI193"/>
      <c r="DJ193"/>
      <c r="DK193"/>
      <c r="DL193"/>
      <c r="DM193"/>
      <c r="DN193"/>
      <c r="DO193"/>
      <c r="DP193"/>
      <c r="DQ193"/>
      <c r="DR193"/>
      <c r="DS193"/>
      <c r="DT193"/>
      <c r="DU193"/>
      <c r="DV193"/>
      <c r="DW193"/>
      <c r="DX193"/>
      <c r="DY193"/>
      <c r="DZ193"/>
      <c r="EA193"/>
      <c r="EB193"/>
      <c r="EC193"/>
      <c r="ED193"/>
      <c r="EE193"/>
      <c r="EF193"/>
      <c r="EG193"/>
      <c r="EH193"/>
      <c r="EI193"/>
      <c r="EJ193"/>
      <c r="EK193"/>
      <c r="EL193"/>
      <c r="EM193"/>
      <c r="EN193"/>
      <c r="EO193"/>
      <c r="EP193"/>
      <c r="EQ193"/>
      <c r="ER193"/>
      <c r="ES193"/>
      <c r="ET193"/>
      <c r="EU193"/>
      <c r="EV193"/>
      <c r="EW193"/>
      <c r="EX193"/>
      <c r="EY193"/>
      <c r="EZ193"/>
      <c r="FA193"/>
      <c r="FB193"/>
      <c r="FC193"/>
      <c r="FD193"/>
      <c r="FE193"/>
      <c r="FF193"/>
      <c r="FG193"/>
      <c r="FH193"/>
      <c r="FI193"/>
      <c r="FJ193"/>
      <c r="FK193"/>
      <c r="FL193"/>
      <c r="FM193"/>
      <c r="FN193"/>
      <c r="FO193"/>
      <c r="FP193"/>
      <c r="FQ193"/>
      <c r="FR193"/>
      <c r="FS193"/>
      <c r="FT193"/>
      <c r="FU193"/>
      <c r="FV193"/>
      <c r="FW193"/>
      <c r="FX193"/>
      <c r="FY193"/>
      <c r="FZ193"/>
      <c r="GA193"/>
      <c r="GB193"/>
      <c r="GC193"/>
      <c r="GD193"/>
      <c r="GE193"/>
      <c r="GF193"/>
      <c r="GG193"/>
      <c r="GH193"/>
      <c r="GI193"/>
      <c r="GJ193"/>
      <c r="GK193"/>
      <c r="GL193"/>
      <c r="GM193"/>
      <c r="GN193"/>
      <c r="GO193"/>
      <c r="GP193"/>
      <c r="GQ193"/>
      <c r="GR193"/>
      <c r="GS193"/>
      <c r="GT193"/>
      <c r="GU193"/>
      <c r="GV193"/>
      <c r="GW193"/>
      <c r="GX193"/>
      <c r="GY193"/>
      <c r="GZ193"/>
      <c r="HA193"/>
      <c r="HB193"/>
      <c r="HC193"/>
      <c r="HD193"/>
      <c r="HE193"/>
      <c r="HF193"/>
      <c r="HG193"/>
      <c r="HH193"/>
      <c r="HI193"/>
      <c r="HJ193"/>
      <c r="HK193"/>
      <c r="HL193"/>
      <c r="HM193"/>
      <c r="HN193"/>
    </row>
    <row r="194" spans="1:222" s="4" customFormat="1" x14ac:dyDescent="0.2">
      <c r="A194"/>
      <c r="B194"/>
      <c r="C194" s="29"/>
      <c r="E194" s="21"/>
      <c r="F194" s="2"/>
      <c r="G194"/>
      <c r="H194"/>
      <c r="I194"/>
      <c r="J194" s="27"/>
      <c r="K194" s="27"/>
      <c r="L194"/>
      <c r="M194"/>
      <c r="N194"/>
      <c r="O194"/>
      <c r="P194"/>
      <c r="Q194"/>
      <c r="R194" s="2"/>
      <c r="S194"/>
      <c r="T194"/>
      <c r="U194"/>
      <c r="V194"/>
      <c r="W194"/>
      <c r="X194"/>
      <c r="Y194"/>
      <c r="Z194"/>
      <c r="AA194"/>
      <c r="AB194"/>
      <c r="AC194"/>
      <c r="AD194"/>
      <c r="AE194"/>
      <c r="AF194"/>
      <c r="AG194"/>
      <c r="AH194"/>
      <c r="AI194"/>
      <c r="AJ194"/>
      <c r="AK194"/>
      <c r="AL194"/>
      <c r="AM194"/>
      <c r="AN194"/>
      <c r="AO194"/>
      <c r="AP194"/>
      <c r="AQ194"/>
      <c r="AR194"/>
      <c r="AS194"/>
      <c r="AT194"/>
      <c r="AU194"/>
      <c r="AV194"/>
      <c r="AW194"/>
      <c r="AX194"/>
      <c r="AY194"/>
      <c r="AZ194"/>
      <c r="BA194"/>
      <c r="BB194"/>
      <c r="BC194"/>
      <c r="BD194"/>
      <c r="BE194"/>
      <c r="BF194"/>
      <c r="BG194"/>
      <c r="BH194"/>
      <c r="BI194"/>
      <c r="BJ194"/>
      <c r="BK194"/>
      <c r="BL194"/>
      <c r="BM194"/>
      <c r="BN194"/>
      <c r="BO194"/>
      <c r="BP194"/>
      <c r="BQ194"/>
      <c r="BR194"/>
      <c r="BS194"/>
      <c r="BT194"/>
      <c r="BU194"/>
      <c r="BV194"/>
      <c r="BW194"/>
      <c r="BX194"/>
      <c r="BY194"/>
      <c r="BZ194"/>
      <c r="CA194"/>
      <c r="CB194"/>
      <c r="CC194"/>
      <c r="CD194"/>
      <c r="CE194"/>
      <c r="CF194"/>
      <c r="CG194"/>
      <c r="CH194"/>
      <c r="CI194"/>
      <c r="CJ194"/>
      <c r="CK194"/>
      <c r="CL194"/>
      <c r="CM194"/>
      <c r="CN194"/>
      <c r="CO194"/>
      <c r="CP194"/>
      <c r="CQ194"/>
      <c r="CR194"/>
      <c r="CS194"/>
      <c r="CT194"/>
      <c r="CU194"/>
      <c r="CV194"/>
      <c r="CW194"/>
      <c r="CX194"/>
      <c r="CY194"/>
      <c r="CZ194"/>
      <c r="DA194"/>
      <c r="DB194"/>
      <c r="DC194"/>
      <c r="DD194"/>
      <c r="DE194"/>
      <c r="DF194"/>
      <c r="DG194"/>
      <c r="DH194"/>
      <c r="DI194"/>
      <c r="DJ194"/>
      <c r="DK194"/>
      <c r="DL194"/>
      <c r="DM194"/>
      <c r="DN194"/>
      <c r="DO194"/>
      <c r="DP194"/>
      <c r="DQ194"/>
      <c r="DR194"/>
      <c r="DS194"/>
      <c r="DT194"/>
      <c r="DU194"/>
      <c r="DV194"/>
      <c r="DW194"/>
      <c r="DX194"/>
      <c r="DY194"/>
      <c r="DZ194"/>
      <c r="EA194"/>
      <c r="EB194"/>
      <c r="EC194"/>
      <c r="ED194"/>
      <c r="EE194"/>
      <c r="EF194"/>
      <c r="EG194"/>
      <c r="EH194"/>
      <c r="EI194"/>
      <c r="EJ194"/>
      <c r="EK194"/>
      <c r="EL194"/>
      <c r="EM194"/>
      <c r="EN194"/>
      <c r="EO194"/>
      <c r="EP194"/>
      <c r="EQ194"/>
      <c r="ER194"/>
      <c r="ES194"/>
      <c r="ET194"/>
      <c r="EU194"/>
      <c r="EV194"/>
      <c r="EW194"/>
      <c r="EX194"/>
      <c r="EY194"/>
      <c r="EZ194"/>
      <c r="FA194"/>
      <c r="FB194"/>
      <c r="FC194"/>
      <c r="FD194"/>
      <c r="FE194"/>
      <c r="FF194"/>
      <c r="FG194"/>
      <c r="FH194"/>
      <c r="FI194"/>
      <c r="FJ194"/>
      <c r="FK194"/>
      <c r="FL194"/>
      <c r="FM194"/>
      <c r="FN194"/>
      <c r="FO194"/>
      <c r="FP194"/>
      <c r="FQ194"/>
      <c r="FR194"/>
      <c r="FS194"/>
      <c r="FT194"/>
      <c r="FU194"/>
      <c r="FV194"/>
      <c r="FW194"/>
      <c r="FX194"/>
      <c r="FY194"/>
      <c r="FZ194"/>
      <c r="GA194"/>
      <c r="GB194"/>
      <c r="GC194"/>
      <c r="GD194"/>
      <c r="GE194"/>
      <c r="GF194"/>
      <c r="GG194"/>
      <c r="GH194"/>
      <c r="GI194"/>
      <c r="GJ194"/>
      <c r="GK194"/>
      <c r="GL194"/>
      <c r="GM194"/>
      <c r="GN194"/>
      <c r="GO194"/>
      <c r="GP194"/>
      <c r="GQ194"/>
      <c r="GR194"/>
      <c r="GS194"/>
      <c r="GT194"/>
      <c r="GU194"/>
      <c r="GV194"/>
      <c r="GW194"/>
      <c r="GX194"/>
      <c r="GY194"/>
      <c r="GZ194"/>
      <c r="HA194"/>
      <c r="HB194"/>
      <c r="HC194"/>
      <c r="HD194"/>
      <c r="HE194"/>
      <c r="HF194"/>
      <c r="HG194"/>
      <c r="HH194"/>
      <c r="HI194"/>
      <c r="HJ194"/>
      <c r="HK194"/>
      <c r="HL194"/>
      <c r="HM194"/>
      <c r="HN194"/>
    </row>
    <row r="195" spans="1:222" s="4" customFormat="1" x14ac:dyDescent="0.2">
      <c r="A195"/>
      <c r="B195"/>
      <c r="C195" s="29"/>
      <c r="E195" s="21"/>
      <c r="F195" s="2"/>
      <c r="G195"/>
      <c r="H195"/>
      <c r="I195"/>
      <c r="J195" s="27"/>
      <c r="K195" s="27"/>
      <c r="L195"/>
      <c r="M195"/>
      <c r="N195"/>
      <c r="O195"/>
      <c r="P195"/>
      <c r="Q195"/>
      <c r="R195" s="2"/>
      <c r="S195"/>
      <c r="T195"/>
      <c r="U195"/>
      <c r="V195"/>
      <c r="W195"/>
      <c r="X195"/>
      <c r="Y195"/>
      <c r="Z195"/>
      <c r="AA195"/>
      <c r="AB195"/>
      <c r="AC195"/>
      <c r="AD195"/>
      <c r="AE195"/>
      <c r="AF195"/>
      <c r="AG195"/>
      <c r="AH195"/>
      <c r="AI195"/>
      <c r="AJ195"/>
      <c r="AK195"/>
      <c r="AL195"/>
      <c r="AM195"/>
      <c r="AN195"/>
      <c r="AO195"/>
      <c r="AP195"/>
      <c r="AQ195"/>
      <c r="AR195"/>
      <c r="AS195"/>
      <c r="AT195"/>
      <c r="AU195"/>
      <c r="AV195"/>
      <c r="AW195"/>
      <c r="AX195"/>
      <c r="AY195"/>
      <c r="AZ195"/>
      <c r="BA195"/>
      <c r="BB195"/>
      <c r="BC195"/>
      <c r="BD195"/>
      <c r="BE195"/>
      <c r="BF195"/>
      <c r="BG195"/>
      <c r="BH195"/>
      <c r="BI195"/>
      <c r="BJ195"/>
      <c r="BK195"/>
      <c r="BL195"/>
      <c r="BM195"/>
      <c r="BN195"/>
      <c r="BO195"/>
      <c r="BP195"/>
      <c r="BQ195"/>
      <c r="BR195"/>
      <c r="BS195"/>
      <c r="BT195"/>
      <c r="BU195"/>
      <c r="BV195"/>
      <c r="BW195"/>
      <c r="BX195"/>
      <c r="BY195"/>
      <c r="BZ195"/>
      <c r="CA195"/>
      <c r="CB195"/>
      <c r="CC195"/>
      <c r="CD195"/>
      <c r="CE195"/>
      <c r="CF195"/>
      <c r="CG195"/>
      <c r="CH195"/>
      <c r="CI195"/>
      <c r="CJ195"/>
      <c r="CK195"/>
      <c r="CL195"/>
      <c r="CM195"/>
      <c r="CN195"/>
      <c r="CO195"/>
      <c r="CP195"/>
      <c r="CQ195"/>
      <c r="CR195"/>
      <c r="CS195"/>
      <c r="CT195"/>
      <c r="CU195"/>
      <c r="CV195"/>
      <c r="CW195"/>
      <c r="CX195"/>
      <c r="CY195"/>
      <c r="CZ195"/>
      <c r="DA195"/>
      <c r="DB195"/>
      <c r="DC195"/>
      <c r="DD195"/>
      <c r="DE195"/>
      <c r="DF195"/>
      <c r="DG195"/>
      <c r="DH195"/>
      <c r="DI195"/>
      <c r="DJ195"/>
      <c r="DK195"/>
      <c r="DL195"/>
      <c r="DM195"/>
      <c r="DN195"/>
      <c r="DO195"/>
      <c r="DP195"/>
      <c r="DQ195"/>
      <c r="DR195"/>
      <c r="DS195"/>
      <c r="DT195"/>
      <c r="DU195"/>
      <c r="DV195"/>
      <c r="DW195"/>
      <c r="DX195"/>
      <c r="DY195"/>
      <c r="DZ195"/>
      <c r="EA195"/>
      <c r="EB195"/>
      <c r="EC195"/>
      <c r="ED195"/>
      <c r="EE195"/>
      <c r="EF195"/>
      <c r="EG195"/>
      <c r="EH195"/>
      <c r="EI195"/>
      <c r="EJ195"/>
      <c r="EK195"/>
      <c r="EL195"/>
      <c r="EM195"/>
      <c r="EN195"/>
      <c r="EO195"/>
      <c r="EP195"/>
      <c r="EQ195"/>
      <c r="ER195"/>
      <c r="ES195"/>
      <c r="ET195"/>
      <c r="EU195"/>
      <c r="EV195"/>
      <c r="EW195"/>
      <c r="EX195"/>
      <c r="EY195"/>
      <c r="EZ195"/>
      <c r="FA195"/>
      <c r="FB195"/>
      <c r="FC195"/>
      <c r="FD195"/>
      <c r="FE195"/>
      <c r="FF195"/>
      <c r="FG195"/>
      <c r="FH195"/>
      <c r="FI195"/>
      <c r="FJ195"/>
      <c r="FK195"/>
      <c r="FL195"/>
      <c r="FM195"/>
      <c r="FN195"/>
      <c r="FO195"/>
      <c r="FP195"/>
      <c r="FQ195"/>
      <c r="FR195"/>
      <c r="FS195"/>
      <c r="FT195"/>
      <c r="FU195"/>
      <c r="FV195"/>
      <c r="FW195"/>
      <c r="FX195"/>
      <c r="FY195"/>
      <c r="FZ195"/>
      <c r="GA195"/>
      <c r="GB195"/>
      <c r="GC195"/>
      <c r="GD195"/>
      <c r="GE195"/>
      <c r="GF195"/>
      <c r="GG195"/>
      <c r="GH195"/>
      <c r="GI195"/>
      <c r="GJ195"/>
      <c r="GK195"/>
      <c r="GL195"/>
      <c r="GM195"/>
      <c r="GN195"/>
      <c r="GO195"/>
      <c r="GP195"/>
      <c r="GQ195"/>
      <c r="GR195"/>
      <c r="GS195"/>
      <c r="GT195"/>
      <c r="GU195"/>
      <c r="GV195"/>
      <c r="GW195"/>
      <c r="GX195"/>
      <c r="GY195"/>
      <c r="GZ195"/>
      <c r="HA195"/>
      <c r="HB195"/>
      <c r="HC195"/>
      <c r="HD195"/>
      <c r="HE195"/>
      <c r="HF195"/>
      <c r="HG195"/>
      <c r="HH195"/>
      <c r="HI195"/>
      <c r="HJ195"/>
      <c r="HK195"/>
      <c r="HL195"/>
      <c r="HM195"/>
      <c r="HN195"/>
    </row>
    <row r="196" spans="1:222" s="4" customFormat="1" x14ac:dyDescent="0.2">
      <c r="A196"/>
      <c r="B196"/>
      <c r="C196" s="29"/>
      <c r="E196" s="21"/>
      <c r="F196" s="2"/>
      <c r="G196"/>
      <c r="H196"/>
      <c r="I196"/>
      <c r="J196" s="27"/>
      <c r="K196" s="27"/>
      <c r="L196"/>
      <c r="M196"/>
      <c r="N196"/>
      <c r="O196"/>
      <c r="P196"/>
      <c r="Q196"/>
      <c r="R196" s="2"/>
      <c r="S196"/>
      <c r="T196"/>
      <c r="U196"/>
      <c r="V196"/>
      <c r="W196"/>
      <c r="X196"/>
      <c r="Y196"/>
      <c r="Z196"/>
      <c r="AA196"/>
      <c r="AB196"/>
      <c r="AC196"/>
      <c r="AD196"/>
      <c r="AE196"/>
      <c r="AF196"/>
      <c r="AG196"/>
      <c r="AH196"/>
      <c r="AI196"/>
      <c r="AJ196"/>
      <c r="AK196"/>
      <c r="AL196"/>
      <c r="AM196"/>
      <c r="AN196"/>
      <c r="AO196"/>
      <c r="AP196"/>
      <c r="AQ196"/>
      <c r="AR196"/>
      <c r="AS196"/>
      <c r="AT196"/>
      <c r="AU196"/>
      <c r="AV196"/>
      <c r="AW196"/>
      <c r="AX196"/>
      <c r="AY196"/>
      <c r="AZ196"/>
      <c r="BA196"/>
      <c r="BB196"/>
      <c r="BC196"/>
      <c r="BD196"/>
      <c r="BE196"/>
      <c r="BF196"/>
      <c r="BG196"/>
      <c r="BH196"/>
      <c r="BI196"/>
      <c r="BJ196"/>
      <c r="BK196"/>
      <c r="BL196"/>
      <c r="BM196"/>
      <c r="BN196"/>
      <c r="BO196"/>
      <c r="BP196"/>
      <c r="BQ196"/>
      <c r="BR196"/>
      <c r="BS196"/>
      <c r="BT196"/>
      <c r="BU196"/>
      <c r="BV196"/>
      <c r="BW196"/>
      <c r="BX196"/>
      <c r="BY196"/>
      <c r="BZ196"/>
      <c r="CA196"/>
      <c r="CB196"/>
      <c r="CC196"/>
      <c r="CD196"/>
      <c r="CE196"/>
      <c r="CF196"/>
      <c r="CG196"/>
      <c r="CH196"/>
      <c r="CI196"/>
      <c r="CJ196"/>
      <c r="CK196"/>
      <c r="CL196"/>
      <c r="CM196"/>
      <c r="CN196"/>
      <c r="CO196"/>
      <c r="CP196"/>
      <c r="CQ196"/>
      <c r="CR196"/>
      <c r="CS196"/>
      <c r="CT196"/>
      <c r="CU196"/>
      <c r="CV196"/>
      <c r="CW196"/>
      <c r="CX196"/>
      <c r="CY196"/>
      <c r="CZ196"/>
      <c r="DA196"/>
      <c r="DB196"/>
      <c r="DC196"/>
      <c r="DD196"/>
      <c r="DE196"/>
      <c r="DF196"/>
      <c r="DG196"/>
      <c r="DH196"/>
      <c r="DI196"/>
      <c r="DJ196"/>
      <c r="DK196"/>
      <c r="DL196"/>
      <c r="DM196"/>
      <c r="DN196"/>
      <c r="DO196"/>
      <c r="DP196"/>
      <c r="DQ196"/>
      <c r="DR196"/>
      <c r="DS196"/>
      <c r="DT196"/>
      <c r="DU196"/>
      <c r="DV196"/>
      <c r="DW196"/>
      <c r="DX196"/>
      <c r="DY196"/>
      <c r="DZ196"/>
      <c r="EA196"/>
      <c r="EB196"/>
      <c r="EC196"/>
      <c r="ED196"/>
      <c r="EE196"/>
      <c r="EF196"/>
      <c r="EG196"/>
      <c r="EH196"/>
      <c r="EI196"/>
      <c r="EJ196"/>
      <c r="EK196"/>
      <c r="EL196"/>
      <c r="EM196"/>
      <c r="EN196"/>
      <c r="EO196"/>
      <c r="EP196"/>
      <c r="EQ196"/>
      <c r="ER196"/>
      <c r="ES196"/>
      <c r="ET196"/>
      <c r="EU196"/>
      <c r="EV196"/>
      <c r="EW196"/>
      <c r="EX196"/>
      <c r="EY196"/>
      <c r="EZ196"/>
      <c r="FA196"/>
      <c r="FB196"/>
      <c r="FC196"/>
      <c r="FD196"/>
      <c r="FE196"/>
      <c r="FF196"/>
      <c r="FG196"/>
      <c r="FH196"/>
      <c r="FI196"/>
      <c r="FJ196"/>
      <c r="FK196"/>
      <c r="FL196"/>
      <c r="FM196"/>
      <c r="FN196"/>
      <c r="FO196"/>
      <c r="FP196"/>
      <c r="FQ196"/>
      <c r="FR196"/>
      <c r="FS196"/>
      <c r="FT196"/>
      <c r="FU196"/>
      <c r="FV196"/>
      <c r="FW196"/>
      <c r="FX196"/>
      <c r="FY196"/>
      <c r="FZ196"/>
      <c r="GA196"/>
      <c r="GB196"/>
      <c r="GC196"/>
      <c r="GD196"/>
      <c r="GE196"/>
      <c r="GF196"/>
      <c r="GG196"/>
      <c r="GH196"/>
      <c r="GI196"/>
      <c r="GJ196"/>
      <c r="GK196"/>
      <c r="GL196"/>
      <c r="GM196"/>
      <c r="GN196"/>
      <c r="GO196"/>
      <c r="GP196"/>
      <c r="GQ196"/>
      <c r="GR196"/>
      <c r="GS196"/>
      <c r="GT196"/>
      <c r="GU196"/>
      <c r="GV196"/>
      <c r="GW196"/>
      <c r="GX196"/>
      <c r="GY196"/>
      <c r="GZ196"/>
      <c r="HA196"/>
      <c r="HB196"/>
      <c r="HC196"/>
      <c r="HD196"/>
      <c r="HE196"/>
      <c r="HF196"/>
      <c r="HG196"/>
      <c r="HH196"/>
      <c r="HI196"/>
      <c r="HJ196"/>
      <c r="HK196"/>
      <c r="HL196"/>
      <c r="HM196"/>
      <c r="HN196"/>
    </row>
    <row r="197" spans="1:222" s="4" customFormat="1" ht="12.75" customHeight="1" x14ac:dyDescent="0.2">
      <c r="A197"/>
      <c r="B197"/>
      <c r="C197" s="29"/>
      <c r="E197" s="21"/>
      <c r="F197" s="2"/>
      <c r="G197"/>
      <c r="H197"/>
      <c r="I197"/>
      <c r="J197" s="27"/>
      <c r="K197" s="27"/>
      <c r="L197"/>
      <c r="M197"/>
      <c r="N197"/>
      <c r="O197"/>
      <c r="P197"/>
      <c r="Q197"/>
      <c r="R197" s="2"/>
      <c r="S197"/>
      <c r="T197"/>
      <c r="U197"/>
      <c r="V197"/>
      <c r="W197"/>
      <c r="X197"/>
      <c r="Y197"/>
      <c r="Z197"/>
      <c r="AA197"/>
      <c r="AB197"/>
      <c r="AC197"/>
      <c r="AD197"/>
      <c r="AE197"/>
      <c r="AF197"/>
      <c r="AG197"/>
      <c r="AH197"/>
      <c r="AI197"/>
      <c r="AJ197"/>
      <c r="AK197"/>
      <c r="AL197"/>
      <c r="AM197"/>
      <c r="AN197"/>
      <c r="AO197"/>
      <c r="AP197"/>
      <c r="AQ197"/>
      <c r="AR197"/>
      <c r="AS197"/>
      <c r="AT197"/>
      <c r="AU197"/>
      <c r="AV197"/>
      <c r="AW197"/>
      <c r="AX197"/>
      <c r="AY197"/>
      <c r="AZ197"/>
      <c r="BA197"/>
      <c r="BB197"/>
      <c r="BC197"/>
      <c r="BD197"/>
      <c r="BE197"/>
      <c r="BF197"/>
      <c r="BG197"/>
      <c r="BH197"/>
      <c r="BI197"/>
      <c r="BJ197"/>
      <c r="BK197"/>
      <c r="BL197"/>
      <c r="BM197"/>
      <c r="BN197"/>
      <c r="BO197"/>
      <c r="BP197"/>
      <c r="BQ197"/>
      <c r="BR197"/>
      <c r="BS197"/>
      <c r="BT197"/>
      <c r="BU197"/>
      <c r="BV197"/>
      <c r="BW197"/>
      <c r="BX197"/>
      <c r="BY197"/>
      <c r="BZ197"/>
      <c r="CA197"/>
      <c r="CB197"/>
      <c r="CC197"/>
      <c r="CD197"/>
      <c r="CE197"/>
      <c r="CF197"/>
      <c r="CG197"/>
      <c r="CH197"/>
      <c r="CI197"/>
      <c r="CJ197"/>
      <c r="CK197"/>
      <c r="CL197"/>
      <c r="CM197"/>
      <c r="CN197"/>
      <c r="CO197"/>
      <c r="CP197"/>
      <c r="CQ197"/>
      <c r="CR197"/>
      <c r="CS197"/>
      <c r="CT197"/>
      <c r="CU197"/>
      <c r="CV197"/>
      <c r="CW197"/>
      <c r="CX197"/>
      <c r="CY197"/>
      <c r="CZ197"/>
      <c r="DA197"/>
      <c r="DB197"/>
      <c r="DC197"/>
      <c r="DD197"/>
      <c r="DE197"/>
      <c r="DF197"/>
      <c r="DG197"/>
      <c r="DH197"/>
      <c r="DI197"/>
      <c r="DJ197"/>
      <c r="DK197"/>
      <c r="DL197"/>
      <c r="DM197"/>
      <c r="DN197"/>
      <c r="DO197"/>
      <c r="DP197"/>
      <c r="DQ197"/>
      <c r="DR197"/>
      <c r="DS197"/>
      <c r="DT197"/>
      <c r="DU197"/>
      <c r="DV197"/>
      <c r="DW197"/>
      <c r="DX197"/>
      <c r="DY197"/>
      <c r="DZ197"/>
      <c r="EA197"/>
      <c r="EB197"/>
      <c r="EC197"/>
      <c r="ED197"/>
      <c r="EE197"/>
      <c r="EF197"/>
      <c r="EG197"/>
      <c r="EH197"/>
      <c r="EI197"/>
      <c r="EJ197"/>
      <c r="EK197"/>
      <c r="EL197"/>
      <c r="EM197"/>
      <c r="EN197"/>
      <c r="EO197"/>
      <c r="EP197"/>
      <c r="EQ197"/>
      <c r="ER197"/>
      <c r="ES197"/>
      <c r="ET197"/>
      <c r="EU197"/>
      <c r="EV197"/>
      <c r="EW197"/>
      <c r="EX197"/>
      <c r="EY197"/>
      <c r="EZ197"/>
      <c r="FA197"/>
      <c r="FB197"/>
      <c r="FC197"/>
      <c r="FD197"/>
      <c r="FE197"/>
      <c r="FF197"/>
      <c r="FG197"/>
      <c r="FH197"/>
      <c r="FI197"/>
      <c r="FJ197"/>
      <c r="FK197"/>
      <c r="FL197"/>
      <c r="FM197"/>
      <c r="FN197"/>
      <c r="FO197"/>
      <c r="FP197"/>
      <c r="FQ197"/>
      <c r="FR197"/>
      <c r="FS197"/>
      <c r="FT197"/>
      <c r="FU197"/>
      <c r="FV197"/>
      <c r="FW197"/>
      <c r="FX197"/>
      <c r="FY197"/>
      <c r="FZ197"/>
      <c r="GA197"/>
      <c r="GB197"/>
      <c r="GC197"/>
      <c r="GD197"/>
      <c r="GE197"/>
      <c r="GF197"/>
      <c r="GG197"/>
      <c r="GH197"/>
      <c r="GI197"/>
      <c r="GJ197"/>
      <c r="GK197"/>
      <c r="GL197"/>
      <c r="GM197"/>
      <c r="GN197"/>
      <c r="GO197"/>
      <c r="GP197"/>
      <c r="GQ197"/>
      <c r="GR197"/>
      <c r="GS197"/>
      <c r="GT197"/>
      <c r="GU197"/>
      <c r="GV197"/>
      <c r="GW197"/>
      <c r="GX197"/>
      <c r="GY197"/>
      <c r="GZ197"/>
      <c r="HA197"/>
      <c r="HB197"/>
      <c r="HC197"/>
      <c r="HD197"/>
      <c r="HE197"/>
      <c r="HF197"/>
      <c r="HG197"/>
      <c r="HH197"/>
      <c r="HI197"/>
      <c r="HJ197"/>
      <c r="HK197"/>
      <c r="HL197"/>
      <c r="HM197"/>
      <c r="HN197"/>
    </row>
    <row r="198" spans="1:222" s="4" customFormat="1" x14ac:dyDescent="0.2">
      <c r="A198"/>
      <c r="B198"/>
      <c r="C198" s="29"/>
      <c r="E198" s="21"/>
      <c r="F198" s="2"/>
      <c r="G198"/>
      <c r="H198"/>
      <c r="I198"/>
      <c r="J198" s="27"/>
      <c r="K198" s="27"/>
      <c r="L198"/>
      <c r="M198"/>
      <c r="N198"/>
      <c r="O198"/>
      <c r="P198"/>
      <c r="Q198"/>
      <c r="R198" s="2"/>
      <c r="S198"/>
      <c r="T198"/>
      <c r="U198"/>
      <c r="V198"/>
      <c r="W198"/>
      <c r="X198"/>
      <c r="Y198"/>
      <c r="Z198"/>
      <c r="AA198"/>
      <c r="AB198"/>
      <c r="AC198"/>
      <c r="AD198"/>
      <c r="AE198"/>
      <c r="AF198"/>
      <c r="AG198"/>
      <c r="AH198"/>
      <c r="AI198"/>
      <c r="AJ198"/>
      <c r="AK198"/>
      <c r="AL198"/>
      <c r="AM198"/>
      <c r="AN198"/>
      <c r="AO198"/>
      <c r="AP198"/>
      <c r="AQ198"/>
      <c r="AR198"/>
      <c r="AS198"/>
      <c r="AT198"/>
      <c r="AU198"/>
      <c r="AV198"/>
      <c r="AW198"/>
      <c r="AX198"/>
      <c r="AY198"/>
      <c r="AZ198"/>
      <c r="BA198"/>
      <c r="BB198"/>
      <c r="BC198"/>
      <c r="BD198"/>
      <c r="BE198"/>
      <c r="BF198"/>
      <c r="BG198"/>
      <c r="BH198"/>
      <c r="BI198"/>
      <c r="BJ198"/>
      <c r="BK198"/>
      <c r="BL198"/>
      <c r="BM198"/>
      <c r="BN198"/>
      <c r="BO198"/>
      <c r="BP198"/>
      <c r="BQ198"/>
      <c r="BR198"/>
      <c r="BS198"/>
      <c r="BT198"/>
      <c r="BU198"/>
      <c r="BV198"/>
      <c r="BW198"/>
      <c r="BX198"/>
      <c r="BY198"/>
      <c r="BZ198"/>
      <c r="CA198"/>
      <c r="CB198"/>
      <c r="CC198"/>
      <c r="CD198"/>
      <c r="CE198"/>
      <c r="CF198"/>
      <c r="CG198"/>
      <c r="CH198"/>
      <c r="CI198"/>
      <c r="CJ198"/>
      <c r="CK198"/>
      <c r="CL198"/>
      <c r="CM198"/>
      <c r="CN198"/>
      <c r="CO198"/>
      <c r="CP198"/>
      <c r="CQ198"/>
      <c r="CR198"/>
      <c r="CS198"/>
      <c r="CT198"/>
      <c r="CU198"/>
      <c r="CV198"/>
      <c r="CW198"/>
      <c r="CX198"/>
      <c r="CY198"/>
      <c r="CZ198"/>
      <c r="DA198"/>
      <c r="DB198"/>
      <c r="DC198"/>
      <c r="DD198"/>
      <c r="DE198"/>
      <c r="DF198"/>
      <c r="DG198"/>
      <c r="DH198"/>
      <c r="DI198"/>
      <c r="DJ198"/>
      <c r="DK198"/>
      <c r="DL198"/>
      <c r="DM198"/>
      <c r="DN198"/>
      <c r="DO198"/>
      <c r="DP198"/>
      <c r="DQ198"/>
      <c r="DR198"/>
      <c r="DS198"/>
      <c r="DT198"/>
      <c r="DU198"/>
      <c r="DV198"/>
      <c r="DW198"/>
      <c r="DX198"/>
      <c r="DY198"/>
      <c r="DZ198"/>
      <c r="EA198"/>
      <c r="EB198"/>
      <c r="EC198"/>
      <c r="ED198"/>
      <c r="EE198"/>
      <c r="EF198"/>
      <c r="EG198"/>
      <c r="EH198"/>
      <c r="EI198"/>
      <c r="EJ198"/>
      <c r="EK198"/>
      <c r="EL198"/>
      <c r="EM198"/>
      <c r="EN198"/>
      <c r="EO198"/>
      <c r="EP198"/>
      <c r="EQ198"/>
      <c r="ER198"/>
      <c r="ES198"/>
      <c r="ET198"/>
      <c r="EU198"/>
      <c r="EV198"/>
      <c r="EW198"/>
      <c r="EX198"/>
      <c r="EY198"/>
      <c r="EZ198"/>
      <c r="FA198"/>
      <c r="FB198"/>
      <c r="FC198"/>
      <c r="FD198"/>
      <c r="FE198"/>
      <c r="FF198"/>
      <c r="FG198"/>
      <c r="FH198"/>
      <c r="FI198"/>
      <c r="FJ198"/>
      <c r="FK198"/>
      <c r="FL198"/>
      <c r="FM198"/>
      <c r="FN198"/>
      <c r="FO198"/>
      <c r="FP198"/>
      <c r="FQ198"/>
      <c r="FR198"/>
      <c r="FS198"/>
      <c r="FT198"/>
      <c r="FU198"/>
      <c r="FV198"/>
      <c r="FW198"/>
      <c r="FX198"/>
      <c r="FY198"/>
      <c r="FZ198"/>
      <c r="GA198"/>
      <c r="GB198"/>
      <c r="GC198"/>
      <c r="GD198"/>
      <c r="GE198"/>
      <c r="GF198"/>
      <c r="GG198"/>
      <c r="GH198"/>
      <c r="GI198"/>
      <c r="GJ198"/>
      <c r="GK198"/>
      <c r="GL198"/>
      <c r="GM198"/>
      <c r="GN198"/>
      <c r="GO198"/>
      <c r="GP198"/>
      <c r="GQ198"/>
      <c r="GR198"/>
      <c r="GS198"/>
      <c r="GT198"/>
      <c r="GU198"/>
      <c r="GV198"/>
      <c r="GW198"/>
      <c r="GX198"/>
      <c r="GY198"/>
      <c r="GZ198"/>
      <c r="HA198"/>
      <c r="HB198"/>
      <c r="HC198"/>
      <c r="HD198"/>
      <c r="HE198"/>
      <c r="HF198"/>
      <c r="HG198"/>
      <c r="HH198"/>
      <c r="HI198"/>
      <c r="HJ198"/>
      <c r="HK198"/>
      <c r="HL198"/>
      <c r="HM198"/>
      <c r="HN198"/>
    </row>
    <row r="199" spans="1:222" s="4" customFormat="1" x14ac:dyDescent="0.2">
      <c r="A199"/>
      <c r="B199"/>
      <c r="C199" s="29"/>
      <c r="E199" s="21"/>
      <c r="F199" s="2"/>
      <c r="G199"/>
      <c r="H199"/>
      <c r="I199"/>
      <c r="J199" s="27"/>
      <c r="K199" s="27"/>
      <c r="L199"/>
      <c r="M199"/>
      <c r="N199"/>
      <c r="O199"/>
      <c r="P199"/>
      <c r="Q199"/>
      <c r="R199" s="2"/>
      <c r="S199"/>
      <c r="T199"/>
      <c r="U199"/>
      <c r="V199"/>
      <c r="W199"/>
      <c r="X199"/>
      <c r="Y199"/>
      <c r="Z199"/>
      <c r="AA199"/>
      <c r="AB199"/>
      <c r="AC199"/>
      <c r="AD199"/>
      <c r="AE199"/>
      <c r="AF199"/>
      <c r="AG199"/>
      <c r="AH199"/>
      <c r="AI199"/>
      <c r="AJ199"/>
      <c r="AK199"/>
      <c r="AL199"/>
      <c r="AM199"/>
      <c r="AN199"/>
      <c r="AO199"/>
      <c r="AP199"/>
      <c r="AQ199"/>
      <c r="AR199"/>
      <c r="AS199"/>
      <c r="AT199"/>
      <c r="AU199"/>
      <c r="AV199"/>
      <c r="AW199"/>
      <c r="AX199"/>
      <c r="AY199"/>
      <c r="AZ199"/>
      <c r="BA199"/>
      <c r="BB199"/>
      <c r="BC199"/>
      <c r="BD199"/>
      <c r="BE199"/>
      <c r="BF199"/>
      <c r="BG199"/>
      <c r="BH199"/>
      <c r="BI199"/>
      <c r="BJ199"/>
      <c r="BK199"/>
      <c r="BL199"/>
      <c r="BM199"/>
      <c r="BN199"/>
      <c r="BO199"/>
      <c r="BP199"/>
      <c r="BQ199"/>
      <c r="BR199"/>
      <c r="BS199"/>
      <c r="BT199"/>
      <c r="BU199"/>
      <c r="BV199"/>
      <c r="BW199"/>
      <c r="BX199"/>
      <c r="BY199"/>
      <c r="BZ199"/>
      <c r="CA199"/>
      <c r="CB199"/>
      <c r="CC199"/>
      <c r="CD199"/>
      <c r="CE199"/>
      <c r="CF199"/>
      <c r="CG199"/>
      <c r="CH199"/>
      <c r="CI199"/>
      <c r="CJ199"/>
      <c r="CK199"/>
      <c r="CL199"/>
      <c r="CM199"/>
      <c r="CN199"/>
      <c r="CO199"/>
      <c r="CP199"/>
      <c r="CQ199"/>
      <c r="CR199"/>
      <c r="CS199"/>
      <c r="CT199"/>
      <c r="CU199"/>
      <c r="CV199"/>
      <c r="CW199"/>
      <c r="CX199"/>
      <c r="CY199"/>
      <c r="CZ199"/>
      <c r="DA199"/>
      <c r="DB199"/>
      <c r="DC199"/>
      <c r="DD199"/>
      <c r="DE199"/>
      <c r="DF199"/>
      <c r="DG199"/>
      <c r="DH199"/>
      <c r="DI199"/>
      <c r="DJ199"/>
      <c r="DK199"/>
      <c r="DL199"/>
      <c r="DM199"/>
      <c r="DN199"/>
      <c r="DO199"/>
      <c r="DP199"/>
      <c r="DQ199"/>
      <c r="DR199"/>
      <c r="DS199"/>
      <c r="DT199"/>
      <c r="DU199"/>
      <c r="DV199"/>
      <c r="DW199"/>
      <c r="DX199"/>
      <c r="DY199"/>
      <c r="DZ199"/>
      <c r="EA199"/>
      <c r="EB199"/>
      <c r="EC199"/>
      <c r="ED199"/>
      <c r="EE199"/>
      <c r="EF199"/>
      <c r="EG199"/>
      <c r="EH199"/>
      <c r="EI199"/>
      <c r="EJ199"/>
      <c r="EK199"/>
      <c r="EL199"/>
      <c r="EM199"/>
      <c r="EN199"/>
      <c r="EO199"/>
      <c r="EP199"/>
      <c r="EQ199"/>
      <c r="ER199"/>
      <c r="ES199"/>
      <c r="ET199"/>
      <c r="EU199"/>
      <c r="EV199"/>
      <c r="EW199"/>
      <c r="EX199"/>
      <c r="EY199"/>
      <c r="EZ199"/>
      <c r="FA199"/>
      <c r="FB199"/>
      <c r="FC199"/>
      <c r="FD199"/>
      <c r="FE199"/>
      <c r="FF199"/>
      <c r="FG199"/>
      <c r="FH199"/>
      <c r="FI199"/>
      <c r="FJ199"/>
      <c r="FK199"/>
      <c r="FL199"/>
      <c r="FM199"/>
      <c r="FN199"/>
      <c r="FO199"/>
      <c r="FP199"/>
      <c r="FQ199"/>
      <c r="FR199"/>
      <c r="FS199"/>
      <c r="FT199"/>
      <c r="FU199"/>
      <c r="FV199"/>
      <c r="FW199"/>
      <c r="FX199"/>
      <c r="FY199"/>
      <c r="FZ199"/>
      <c r="GA199"/>
      <c r="GB199"/>
      <c r="GC199"/>
      <c r="GD199"/>
      <c r="GE199"/>
      <c r="GF199"/>
      <c r="GG199"/>
      <c r="GH199"/>
      <c r="GI199"/>
      <c r="GJ199"/>
      <c r="GK199"/>
      <c r="GL199"/>
      <c r="GM199"/>
      <c r="GN199"/>
      <c r="GO199"/>
      <c r="GP199"/>
      <c r="GQ199"/>
      <c r="GR199"/>
      <c r="GS199"/>
      <c r="GT199"/>
      <c r="GU199"/>
      <c r="GV199"/>
      <c r="GW199"/>
      <c r="GX199"/>
      <c r="GY199"/>
      <c r="GZ199"/>
      <c r="HA199"/>
      <c r="HB199"/>
      <c r="HC199"/>
      <c r="HD199"/>
      <c r="HE199"/>
      <c r="HF199"/>
      <c r="HG199"/>
      <c r="HH199"/>
      <c r="HI199"/>
      <c r="HJ199"/>
      <c r="HK199"/>
      <c r="HL199"/>
      <c r="HM199"/>
      <c r="HN199"/>
    </row>
    <row r="200" spans="1:222" s="4" customFormat="1" x14ac:dyDescent="0.2">
      <c r="A200"/>
      <c r="B200"/>
      <c r="C200" s="29"/>
      <c r="E200" s="21"/>
      <c r="F200" s="2"/>
      <c r="G200"/>
      <c r="H200"/>
      <c r="I200"/>
      <c r="J200" s="27"/>
      <c r="K200" s="27"/>
      <c r="L200"/>
      <c r="M200"/>
      <c r="N200"/>
      <c r="O200"/>
      <c r="P200"/>
      <c r="Q200"/>
      <c r="R200" s="2"/>
      <c r="S200"/>
      <c r="T200"/>
      <c r="U200"/>
      <c r="V200"/>
      <c r="W200"/>
      <c r="X200"/>
      <c r="Y200"/>
      <c r="Z200"/>
      <c r="AA200"/>
      <c r="AB200"/>
      <c r="AC200"/>
      <c r="AD200"/>
      <c r="AE200"/>
      <c r="AF200"/>
      <c r="AG200"/>
      <c r="AH200"/>
      <c r="AI200"/>
      <c r="AJ200"/>
      <c r="AK200"/>
      <c r="AL200"/>
      <c r="AM200"/>
      <c r="AN200"/>
      <c r="AO200"/>
      <c r="AP200"/>
      <c r="AQ200"/>
      <c r="AR200"/>
      <c r="AS200"/>
      <c r="AT200"/>
      <c r="AU200"/>
      <c r="AV200"/>
      <c r="AW200"/>
      <c r="AX200"/>
      <c r="AY200"/>
      <c r="AZ200"/>
      <c r="BA200"/>
      <c r="BB200"/>
      <c r="BC200"/>
      <c r="BD200"/>
      <c r="BE200"/>
      <c r="BF200"/>
      <c r="BG200"/>
      <c r="BH200"/>
      <c r="BI200"/>
      <c r="BJ200"/>
      <c r="BK200"/>
      <c r="BL200"/>
      <c r="BM200"/>
      <c r="BN200"/>
      <c r="BO200"/>
      <c r="BP200"/>
      <c r="BQ200"/>
      <c r="BR200"/>
      <c r="BS200"/>
      <c r="BT200"/>
      <c r="BU200"/>
      <c r="BV200"/>
      <c r="BW200"/>
      <c r="BX200"/>
      <c r="BY200"/>
      <c r="BZ200"/>
      <c r="CA200"/>
      <c r="CB200"/>
      <c r="CC200"/>
      <c r="CD200"/>
      <c r="CE200"/>
      <c r="CF200"/>
      <c r="CG200"/>
      <c r="CH200"/>
      <c r="CI200"/>
      <c r="CJ200"/>
      <c r="CK200"/>
      <c r="CL200"/>
      <c r="CM200"/>
      <c r="CN200"/>
      <c r="CO200"/>
      <c r="CP200"/>
      <c r="CQ200"/>
      <c r="CR200"/>
      <c r="CS200"/>
      <c r="CT200"/>
      <c r="CU200"/>
      <c r="CV200"/>
      <c r="CW200"/>
      <c r="CX200"/>
      <c r="CY200"/>
      <c r="CZ200"/>
      <c r="DA200"/>
      <c r="DB200"/>
      <c r="DC200"/>
      <c r="DD200"/>
      <c r="DE200"/>
      <c r="DF200"/>
      <c r="DG200"/>
      <c r="DH200"/>
      <c r="DI200"/>
      <c r="DJ200"/>
      <c r="DK200"/>
      <c r="DL200"/>
      <c r="DM200"/>
      <c r="DN200"/>
      <c r="DO200"/>
      <c r="DP200"/>
      <c r="DQ200"/>
      <c r="DR200"/>
      <c r="DS200"/>
      <c r="DT200"/>
      <c r="DU200"/>
      <c r="DV200"/>
      <c r="DW200"/>
      <c r="DX200"/>
      <c r="DY200"/>
      <c r="DZ200"/>
      <c r="EA200"/>
      <c r="EB200"/>
      <c r="EC200"/>
      <c r="ED200"/>
      <c r="EE200"/>
      <c r="EF200"/>
      <c r="EG200"/>
      <c r="EH200"/>
      <c r="EI200"/>
      <c r="EJ200"/>
      <c r="EK200"/>
      <c r="EL200"/>
      <c r="EM200"/>
      <c r="EN200"/>
      <c r="EO200"/>
      <c r="EP200"/>
      <c r="EQ200"/>
      <c r="ER200"/>
      <c r="ES200"/>
      <c r="ET200"/>
      <c r="EU200"/>
      <c r="EV200"/>
      <c r="EW200"/>
      <c r="EX200"/>
      <c r="EY200"/>
      <c r="EZ200"/>
      <c r="FA200"/>
      <c r="FB200"/>
      <c r="FC200"/>
      <c r="FD200"/>
      <c r="FE200"/>
      <c r="FF200"/>
      <c r="FG200"/>
      <c r="FH200"/>
      <c r="FI200"/>
      <c r="FJ200"/>
      <c r="FK200"/>
      <c r="FL200"/>
      <c r="FM200"/>
      <c r="FN200"/>
      <c r="FO200"/>
      <c r="FP200"/>
      <c r="FQ200"/>
      <c r="FR200"/>
      <c r="FS200"/>
      <c r="FT200"/>
      <c r="FU200"/>
      <c r="FV200"/>
      <c r="FW200"/>
      <c r="FX200"/>
      <c r="FY200"/>
      <c r="FZ200"/>
      <c r="GA200"/>
      <c r="GB200"/>
      <c r="GC200"/>
      <c r="GD200"/>
      <c r="GE200"/>
      <c r="GF200"/>
      <c r="GG200"/>
      <c r="GH200"/>
      <c r="GI200"/>
      <c r="GJ200"/>
      <c r="GK200"/>
      <c r="GL200"/>
      <c r="GM200"/>
      <c r="GN200"/>
      <c r="GO200"/>
      <c r="GP200"/>
      <c r="GQ200"/>
      <c r="GR200"/>
      <c r="GS200"/>
      <c r="GT200"/>
      <c r="GU200"/>
      <c r="GV200"/>
      <c r="GW200"/>
      <c r="GX200"/>
      <c r="GY200"/>
      <c r="GZ200"/>
      <c r="HA200"/>
      <c r="HB200"/>
      <c r="HC200"/>
      <c r="HD200"/>
      <c r="HE200"/>
      <c r="HF200"/>
      <c r="HG200"/>
      <c r="HH200"/>
      <c r="HI200"/>
      <c r="HJ200"/>
      <c r="HK200"/>
      <c r="HL200"/>
      <c r="HM200"/>
      <c r="HN200"/>
    </row>
    <row r="201" spans="1:222" s="4" customFormat="1" ht="12.75" customHeight="1" x14ac:dyDescent="0.2">
      <c r="A201"/>
      <c r="B201"/>
      <c r="C201" s="29"/>
      <c r="E201" s="21"/>
      <c r="F201" s="2"/>
      <c r="G201"/>
      <c r="H201"/>
      <c r="I201"/>
      <c r="J201" s="27"/>
      <c r="K201" s="27"/>
      <c r="L201"/>
      <c r="M201"/>
      <c r="N201"/>
      <c r="O201"/>
      <c r="P201"/>
      <c r="Q201"/>
      <c r="R201" s="2"/>
      <c r="S201"/>
      <c r="T201"/>
      <c r="U201"/>
      <c r="V201"/>
      <c r="W201"/>
      <c r="X201"/>
      <c r="Y201"/>
      <c r="Z201"/>
      <c r="AA201"/>
      <c r="AB201"/>
      <c r="AC201"/>
      <c r="AD201"/>
      <c r="AE201"/>
      <c r="AF201"/>
      <c r="AG201"/>
      <c r="AH201"/>
      <c r="AI201"/>
      <c r="AJ201"/>
      <c r="AK201"/>
      <c r="AL201"/>
      <c r="AM201"/>
      <c r="AN201"/>
      <c r="AO201"/>
      <c r="AP201"/>
      <c r="AQ201"/>
      <c r="AR201"/>
      <c r="AS201"/>
      <c r="AT201"/>
      <c r="AU201"/>
      <c r="AV201"/>
      <c r="AW201"/>
      <c r="AX201"/>
      <c r="AY201"/>
      <c r="AZ201"/>
      <c r="BA201"/>
      <c r="BB201"/>
      <c r="BC201"/>
      <c r="BD201"/>
      <c r="BE201"/>
      <c r="BF201"/>
      <c r="BG201"/>
      <c r="BH201"/>
      <c r="BI201"/>
      <c r="BJ201"/>
      <c r="BK201"/>
      <c r="BL201"/>
      <c r="BM201"/>
      <c r="BN201"/>
      <c r="BO201"/>
      <c r="BP201"/>
      <c r="BQ201"/>
      <c r="BR201"/>
      <c r="BS201"/>
      <c r="BT201"/>
      <c r="BU201"/>
      <c r="BV201"/>
      <c r="BW201"/>
      <c r="BX201"/>
      <c r="BY201"/>
      <c r="BZ201"/>
      <c r="CA201"/>
      <c r="CB201"/>
      <c r="CC201"/>
      <c r="CD201"/>
      <c r="CE201"/>
      <c r="CF201"/>
      <c r="CG201"/>
      <c r="CH201"/>
      <c r="CI201"/>
      <c r="CJ201"/>
      <c r="CK201"/>
      <c r="CL201"/>
      <c r="CM201"/>
      <c r="CN201"/>
      <c r="CO201"/>
      <c r="CP201"/>
      <c r="CQ201"/>
      <c r="CR201"/>
      <c r="CS201"/>
      <c r="CT201"/>
      <c r="CU201"/>
      <c r="CV201"/>
      <c r="CW201"/>
      <c r="CX201"/>
      <c r="CY201"/>
      <c r="CZ201"/>
      <c r="DA201"/>
      <c r="DB201"/>
      <c r="DC201"/>
      <c r="DD201"/>
      <c r="DE201"/>
      <c r="DF201"/>
      <c r="DG201"/>
      <c r="DH201"/>
      <c r="DI201"/>
      <c r="DJ201"/>
      <c r="DK201"/>
      <c r="DL201"/>
      <c r="DM201"/>
      <c r="DN201"/>
      <c r="DO201"/>
      <c r="DP201"/>
      <c r="DQ201"/>
      <c r="DR201"/>
      <c r="DS201"/>
      <c r="DT201"/>
      <c r="DU201"/>
      <c r="DV201"/>
      <c r="DW201"/>
      <c r="DX201"/>
      <c r="DY201"/>
      <c r="DZ201"/>
      <c r="EA201"/>
      <c r="EB201"/>
      <c r="EC201"/>
      <c r="ED201"/>
      <c r="EE201"/>
      <c r="EF201"/>
      <c r="EG201"/>
      <c r="EH201"/>
      <c r="EI201"/>
      <c r="EJ201"/>
      <c r="EK201"/>
      <c r="EL201"/>
      <c r="EM201"/>
      <c r="EN201"/>
      <c r="EO201"/>
      <c r="EP201"/>
      <c r="EQ201"/>
      <c r="ER201"/>
      <c r="ES201"/>
      <c r="ET201"/>
      <c r="EU201"/>
      <c r="EV201"/>
      <c r="EW201"/>
      <c r="EX201"/>
      <c r="EY201"/>
      <c r="EZ201"/>
      <c r="FA201"/>
      <c r="FB201"/>
      <c r="FC201"/>
      <c r="FD201"/>
      <c r="FE201"/>
      <c r="FF201"/>
      <c r="FG201"/>
      <c r="FH201"/>
      <c r="FI201"/>
      <c r="FJ201"/>
      <c r="FK201"/>
      <c r="FL201"/>
      <c r="FM201"/>
      <c r="FN201"/>
      <c r="FO201"/>
      <c r="FP201"/>
      <c r="FQ201"/>
      <c r="FR201"/>
      <c r="FS201"/>
      <c r="FT201"/>
      <c r="FU201"/>
      <c r="FV201"/>
      <c r="FW201"/>
      <c r="FX201"/>
      <c r="FY201"/>
      <c r="FZ201"/>
      <c r="GA201"/>
      <c r="GB201"/>
      <c r="GC201"/>
      <c r="GD201"/>
      <c r="GE201"/>
      <c r="GF201"/>
      <c r="GG201"/>
      <c r="GH201"/>
      <c r="GI201"/>
      <c r="GJ201"/>
      <c r="GK201"/>
      <c r="GL201"/>
      <c r="GM201"/>
      <c r="GN201"/>
      <c r="GO201"/>
      <c r="GP201"/>
      <c r="GQ201"/>
      <c r="GR201"/>
      <c r="GS201"/>
      <c r="GT201"/>
      <c r="GU201"/>
      <c r="GV201"/>
      <c r="GW201"/>
      <c r="GX201"/>
      <c r="GY201"/>
      <c r="GZ201"/>
      <c r="HA201"/>
      <c r="HB201"/>
      <c r="HC201"/>
      <c r="HD201"/>
      <c r="HE201"/>
      <c r="HF201"/>
      <c r="HG201"/>
      <c r="HH201"/>
      <c r="HI201"/>
      <c r="HJ201"/>
      <c r="HK201"/>
      <c r="HL201"/>
      <c r="HM201"/>
      <c r="HN201"/>
    </row>
    <row r="202" spans="1:222" s="4" customFormat="1" x14ac:dyDescent="0.2">
      <c r="A202"/>
      <c r="B202"/>
      <c r="C202" s="29"/>
      <c r="E202" s="21"/>
      <c r="F202" s="2"/>
      <c r="G202"/>
      <c r="H202"/>
      <c r="I202"/>
      <c r="J202" s="27"/>
      <c r="K202" s="27"/>
      <c r="L202"/>
      <c r="M202"/>
      <c r="N202"/>
      <c r="O202"/>
      <c r="P202"/>
      <c r="Q202"/>
      <c r="R202" s="2"/>
      <c r="S202"/>
      <c r="T202"/>
      <c r="U202"/>
      <c r="V202"/>
      <c r="W202"/>
      <c r="X202"/>
      <c r="Y202"/>
      <c r="Z202"/>
      <c r="AA202"/>
      <c r="AB202"/>
      <c r="AC202"/>
      <c r="AD202"/>
      <c r="AE202"/>
      <c r="AF202"/>
      <c r="AG202"/>
      <c r="AH202"/>
      <c r="AI202"/>
      <c r="AJ202"/>
      <c r="AK202"/>
      <c r="AL202"/>
      <c r="AM202"/>
      <c r="AN202"/>
      <c r="AO202"/>
      <c r="AP202"/>
      <c r="AQ202"/>
      <c r="AR202"/>
      <c r="AS202"/>
      <c r="AT202"/>
      <c r="AU202"/>
      <c r="AV202"/>
      <c r="AW202"/>
      <c r="AX202"/>
      <c r="AY202"/>
      <c r="AZ202"/>
      <c r="BA202"/>
      <c r="BB202"/>
      <c r="BC202"/>
      <c r="BD202"/>
      <c r="BE202"/>
      <c r="BF202"/>
      <c r="BG202"/>
      <c r="BH202"/>
      <c r="BI202"/>
      <c r="BJ202"/>
      <c r="BK202"/>
      <c r="BL202"/>
      <c r="BM202"/>
      <c r="BN202"/>
      <c r="BO202"/>
      <c r="BP202"/>
      <c r="BQ202"/>
      <c r="BR202"/>
      <c r="BS202"/>
      <c r="BT202"/>
      <c r="BU202"/>
      <c r="BV202"/>
      <c r="BW202"/>
      <c r="BX202"/>
      <c r="BY202"/>
      <c r="BZ202"/>
      <c r="CA202"/>
      <c r="CB202"/>
      <c r="CC202"/>
      <c r="CD202"/>
      <c r="CE202"/>
      <c r="CF202"/>
      <c r="CG202"/>
      <c r="CH202"/>
      <c r="CI202"/>
      <c r="CJ202"/>
      <c r="CK202"/>
      <c r="CL202"/>
      <c r="CM202"/>
      <c r="CN202"/>
      <c r="CO202"/>
      <c r="CP202"/>
      <c r="CQ202"/>
      <c r="CR202"/>
      <c r="CS202"/>
      <c r="CT202"/>
      <c r="CU202"/>
      <c r="CV202"/>
      <c r="CW202"/>
      <c r="CX202"/>
      <c r="CY202"/>
      <c r="CZ202"/>
      <c r="DA202"/>
      <c r="DB202"/>
      <c r="DC202"/>
      <c r="DD202"/>
      <c r="DE202"/>
      <c r="DF202"/>
      <c r="DG202"/>
      <c r="DH202"/>
      <c r="DI202"/>
      <c r="DJ202"/>
      <c r="DK202"/>
      <c r="DL202"/>
      <c r="DM202"/>
      <c r="DN202"/>
      <c r="DO202"/>
      <c r="DP202"/>
      <c r="DQ202"/>
      <c r="DR202"/>
      <c r="DS202"/>
      <c r="DT202"/>
      <c r="DU202"/>
      <c r="DV202"/>
      <c r="DW202"/>
      <c r="DX202"/>
      <c r="DY202"/>
      <c r="DZ202"/>
      <c r="EA202"/>
      <c r="EB202"/>
      <c r="EC202"/>
      <c r="ED202"/>
      <c r="EE202"/>
      <c r="EF202"/>
      <c r="EG202"/>
      <c r="EH202"/>
      <c r="EI202"/>
      <c r="EJ202"/>
      <c r="EK202"/>
      <c r="EL202"/>
      <c r="EM202"/>
      <c r="EN202"/>
      <c r="EO202"/>
      <c r="EP202"/>
      <c r="EQ202"/>
      <c r="ER202"/>
      <c r="ES202"/>
      <c r="ET202"/>
      <c r="EU202"/>
      <c r="EV202"/>
      <c r="EW202"/>
      <c r="EX202"/>
      <c r="EY202"/>
      <c r="EZ202"/>
      <c r="FA202"/>
      <c r="FB202"/>
      <c r="FC202"/>
      <c r="FD202"/>
      <c r="FE202"/>
      <c r="FF202"/>
      <c r="FG202"/>
      <c r="FH202"/>
      <c r="FI202"/>
      <c r="FJ202"/>
      <c r="FK202"/>
      <c r="FL202"/>
      <c r="FM202"/>
      <c r="FN202"/>
      <c r="FO202"/>
      <c r="FP202"/>
      <c r="FQ202"/>
      <c r="FR202"/>
      <c r="FS202"/>
      <c r="FT202"/>
      <c r="FU202"/>
      <c r="FV202"/>
      <c r="FW202"/>
      <c r="FX202"/>
      <c r="FY202"/>
      <c r="FZ202"/>
      <c r="GA202"/>
      <c r="GB202"/>
      <c r="GC202"/>
      <c r="GD202"/>
      <c r="GE202"/>
      <c r="GF202"/>
      <c r="GG202"/>
      <c r="GH202"/>
      <c r="GI202"/>
      <c r="GJ202"/>
      <c r="GK202"/>
      <c r="GL202"/>
      <c r="GM202"/>
      <c r="GN202"/>
      <c r="GO202"/>
      <c r="GP202"/>
      <c r="GQ202"/>
      <c r="GR202"/>
      <c r="GS202"/>
      <c r="GT202"/>
      <c r="GU202"/>
      <c r="GV202"/>
      <c r="GW202"/>
      <c r="GX202"/>
      <c r="GY202"/>
      <c r="GZ202"/>
      <c r="HA202"/>
      <c r="HB202"/>
      <c r="HC202"/>
      <c r="HD202"/>
      <c r="HE202"/>
      <c r="HF202"/>
      <c r="HG202"/>
      <c r="HH202"/>
      <c r="HI202"/>
      <c r="HJ202"/>
      <c r="HK202"/>
      <c r="HL202"/>
      <c r="HM202"/>
      <c r="HN202"/>
    </row>
    <row r="203" spans="1:222" s="4" customFormat="1" x14ac:dyDescent="0.2">
      <c r="A203"/>
      <c r="B203"/>
      <c r="C203" s="29"/>
      <c r="E203" s="21"/>
      <c r="F203" s="2"/>
      <c r="G203"/>
      <c r="H203"/>
      <c r="I203"/>
      <c r="J203" s="27"/>
      <c r="K203" s="27"/>
      <c r="L203"/>
      <c r="M203"/>
      <c r="N203"/>
      <c r="O203"/>
      <c r="P203"/>
      <c r="Q203"/>
      <c r="R203" s="2"/>
      <c r="S203"/>
      <c r="T203"/>
      <c r="U203"/>
      <c r="V203"/>
      <c r="W203"/>
      <c r="X203"/>
      <c r="Y203"/>
      <c r="Z203"/>
      <c r="AA203"/>
      <c r="AB203"/>
      <c r="AC203"/>
      <c r="AD203"/>
      <c r="AE203"/>
      <c r="AF203"/>
      <c r="AG203"/>
      <c r="AH203"/>
      <c r="AI203"/>
      <c r="AJ203"/>
      <c r="AK203"/>
      <c r="AL203"/>
      <c r="AM203"/>
      <c r="AN203"/>
      <c r="AO203"/>
      <c r="AP203"/>
      <c r="AQ203"/>
      <c r="AR203"/>
      <c r="AS203"/>
      <c r="AT203"/>
      <c r="AU203"/>
      <c r="AV203"/>
      <c r="AW203"/>
      <c r="AX203"/>
      <c r="AY203"/>
      <c r="AZ203"/>
      <c r="BA203"/>
      <c r="BB203"/>
      <c r="BC203"/>
      <c r="BD203"/>
      <c r="BE203"/>
      <c r="BF203"/>
      <c r="BG203"/>
      <c r="BH203"/>
      <c r="BI203"/>
      <c r="BJ203"/>
      <c r="BK203"/>
      <c r="BL203"/>
      <c r="BM203"/>
      <c r="BN203"/>
      <c r="BO203"/>
      <c r="BP203"/>
      <c r="BQ203"/>
      <c r="BR203"/>
      <c r="BS203"/>
      <c r="BT203"/>
      <c r="BU203"/>
      <c r="BV203"/>
      <c r="BW203"/>
      <c r="BX203"/>
      <c r="BY203"/>
      <c r="BZ203"/>
      <c r="CA203"/>
      <c r="CB203"/>
      <c r="CC203"/>
      <c r="CD203"/>
      <c r="CE203"/>
      <c r="CF203"/>
      <c r="CG203"/>
      <c r="CH203"/>
      <c r="CI203"/>
      <c r="CJ203"/>
      <c r="CK203"/>
      <c r="CL203"/>
      <c r="CM203"/>
      <c r="CN203"/>
      <c r="CO203"/>
      <c r="CP203"/>
      <c r="CQ203"/>
      <c r="CR203"/>
      <c r="CS203"/>
      <c r="CT203"/>
      <c r="CU203"/>
      <c r="CV203"/>
      <c r="CW203"/>
      <c r="CX203"/>
      <c r="CY203"/>
      <c r="CZ203"/>
      <c r="DA203"/>
      <c r="DB203"/>
      <c r="DC203"/>
      <c r="DD203"/>
      <c r="DE203"/>
      <c r="DF203"/>
      <c r="DG203"/>
      <c r="DH203"/>
      <c r="DI203"/>
      <c r="DJ203"/>
      <c r="DK203"/>
      <c r="DL203"/>
      <c r="DM203"/>
      <c r="DN203"/>
      <c r="DO203"/>
      <c r="DP203"/>
      <c r="DQ203"/>
      <c r="DR203"/>
      <c r="DS203"/>
      <c r="DT203"/>
      <c r="DU203"/>
      <c r="DV203"/>
      <c r="DW203"/>
      <c r="DX203"/>
      <c r="DY203"/>
      <c r="DZ203"/>
      <c r="EA203"/>
      <c r="EB203"/>
      <c r="EC203"/>
      <c r="ED203"/>
      <c r="EE203"/>
      <c r="EF203"/>
      <c r="EG203"/>
      <c r="EH203"/>
      <c r="EI203"/>
      <c r="EJ203"/>
      <c r="EK203"/>
      <c r="EL203"/>
      <c r="EM203"/>
      <c r="EN203"/>
      <c r="EO203"/>
      <c r="EP203"/>
      <c r="EQ203"/>
      <c r="ER203"/>
      <c r="ES203"/>
      <c r="ET203"/>
      <c r="EU203"/>
      <c r="EV203"/>
      <c r="EW203"/>
      <c r="EX203"/>
      <c r="EY203"/>
      <c r="EZ203"/>
      <c r="FA203"/>
      <c r="FB203"/>
      <c r="FC203"/>
      <c r="FD203"/>
      <c r="FE203"/>
      <c r="FF203"/>
      <c r="FG203"/>
      <c r="FH203"/>
      <c r="FI203"/>
      <c r="FJ203"/>
      <c r="FK203"/>
      <c r="FL203"/>
      <c r="FM203"/>
      <c r="FN203"/>
      <c r="FO203"/>
      <c r="FP203"/>
      <c r="FQ203"/>
      <c r="FR203"/>
      <c r="FS203"/>
      <c r="FT203"/>
      <c r="FU203"/>
      <c r="FV203"/>
      <c r="FW203"/>
      <c r="FX203"/>
      <c r="FY203"/>
      <c r="FZ203"/>
      <c r="GA203"/>
      <c r="GB203"/>
      <c r="GC203"/>
      <c r="GD203"/>
      <c r="GE203"/>
      <c r="GF203"/>
      <c r="GG203"/>
      <c r="GH203"/>
      <c r="GI203"/>
      <c r="GJ203"/>
      <c r="GK203"/>
      <c r="GL203"/>
      <c r="GM203"/>
      <c r="GN203"/>
      <c r="GO203"/>
      <c r="GP203"/>
      <c r="GQ203"/>
      <c r="GR203"/>
      <c r="GS203"/>
      <c r="GT203"/>
      <c r="GU203"/>
      <c r="GV203"/>
      <c r="GW203"/>
      <c r="GX203"/>
      <c r="GY203"/>
      <c r="GZ203"/>
      <c r="HA203"/>
      <c r="HB203"/>
      <c r="HC203"/>
      <c r="HD203"/>
      <c r="HE203"/>
      <c r="HF203"/>
      <c r="HG203"/>
      <c r="HH203"/>
      <c r="HI203"/>
      <c r="HJ203"/>
      <c r="HK203"/>
      <c r="HL203"/>
      <c r="HM203"/>
      <c r="HN203"/>
    </row>
    <row r="204" spans="1:222" s="4" customFormat="1" x14ac:dyDescent="0.2">
      <c r="A204"/>
      <c r="B204"/>
      <c r="C204" s="29"/>
      <c r="E204" s="21"/>
      <c r="F204" s="2"/>
      <c r="G204"/>
      <c r="H204"/>
      <c r="I204"/>
      <c r="J204" s="27"/>
      <c r="K204" s="27"/>
      <c r="L204"/>
      <c r="M204"/>
      <c r="N204"/>
      <c r="O204"/>
      <c r="P204"/>
      <c r="Q204"/>
      <c r="R204" s="2"/>
      <c r="S204"/>
      <c r="T204"/>
      <c r="U204"/>
      <c r="V204"/>
      <c r="W204"/>
      <c r="X204"/>
      <c r="Y204"/>
      <c r="Z204"/>
      <c r="AA204"/>
      <c r="AB204"/>
      <c r="AC204"/>
      <c r="AD204"/>
      <c r="AE204"/>
      <c r="AF204"/>
      <c r="AG204"/>
      <c r="AH204"/>
      <c r="AI204"/>
      <c r="AJ204"/>
      <c r="AK204"/>
      <c r="AL204"/>
      <c r="AM204"/>
      <c r="AN204"/>
      <c r="AO204"/>
      <c r="AP204"/>
      <c r="AQ204"/>
      <c r="AR204"/>
      <c r="AS204"/>
      <c r="AT204"/>
      <c r="AU204"/>
      <c r="AV204"/>
      <c r="AW204"/>
      <c r="AX204"/>
      <c r="AY204"/>
      <c r="AZ204"/>
      <c r="BA204"/>
      <c r="BB204"/>
      <c r="BC204"/>
      <c r="BD204"/>
      <c r="BE204"/>
      <c r="BF204"/>
      <c r="BG204"/>
      <c r="BH204"/>
      <c r="BI204"/>
      <c r="BJ204"/>
      <c r="BK204"/>
      <c r="BL204"/>
      <c r="BM204"/>
      <c r="BN204"/>
      <c r="BO204"/>
      <c r="BP204"/>
      <c r="BQ204"/>
      <c r="BR204"/>
      <c r="BS204"/>
      <c r="BT204"/>
      <c r="BU204"/>
      <c r="BV204"/>
      <c r="BW204"/>
      <c r="BX204"/>
      <c r="BY204"/>
      <c r="BZ204"/>
      <c r="CA204"/>
      <c r="CB204"/>
      <c r="CC204"/>
      <c r="CD204"/>
      <c r="CE204"/>
      <c r="CF204"/>
      <c r="CG204"/>
      <c r="CH204"/>
      <c r="CI204"/>
      <c r="CJ204"/>
      <c r="CK204"/>
      <c r="CL204"/>
      <c r="CM204"/>
      <c r="CN204"/>
      <c r="CO204"/>
      <c r="CP204"/>
      <c r="CQ204"/>
      <c r="CR204"/>
      <c r="CS204"/>
      <c r="CT204"/>
      <c r="CU204"/>
      <c r="CV204"/>
      <c r="CW204"/>
      <c r="CX204"/>
      <c r="CY204"/>
      <c r="CZ204"/>
      <c r="DA204"/>
      <c r="DB204"/>
      <c r="DC204"/>
      <c r="DD204"/>
      <c r="DE204"/>
      <c r="DF204"/>
      <c r="DG204"/>
      <c r="DH204"/>
      <c r="DI204"/>
      <c r="DJ204"/>
      <c r="DK204"/>
      <c r="DL204"/>
      <c r="DM204"/>
      <c r="DN204"/>
      <c r="DO204"/>
      <c r="DP204"/>
      <c r="DQ204"/>
      <c r="DR204"/>
      <c r="DS204"/>
      <c r="DT204"/>
      <c r="DU204"/>
      <c r="DV204"/>
      <c r="DW204"/>
      <c r="DX204"/>
      <c r="DY204"/>
      <c r="DZ204"/>
      <c r="EA204"/>
      <c r="EB204"/>
      <c r="EC204"/>
      <c r="ED204"/>
      <c r="EE204"/>
      <c r="EF204"/>
      <c r="EG204"/>
      <c r="EH204"/>
      <c r="EI204"/>
      <c r="EJ204"/>
      <c r="EK204"/>
      <c r="EL204"/>
      <c r="EM204"/>
      <c r="EN204"/>
      <c r="EO204"/>
      <c r="EP204"/>
      <c r="EQ204"/>
      <c r="ER204"/>
      <c r="ES204"/>
      <c r="ET204"/>
      <c r="EU204"/>
      <c r="EV204"/>
      <c r="EW204"/>
      <c r="EX204"/>
      <c r="EY204"/>
      <c r="EZ204"/>
      <c r="FA204"/>
      <c r="FB204"/>
      <c r="FC204"/>
      <c r="FD204"/>
      <c r="FE204"/>
      <c r="FF204"/>
      <c r="FG204"/>
      <c r="FH204"/>
      <c r="FI204"/>
      <c r="FJ204"/>
      <c r="FK204"/>
      <c r="FL204"/>
      <c r="FM204"/>
      <c r="FN204"/>
      <c r="FO204"/>
      <c r="FP204"/>
      <c r="FQ204"/>
      <c r="FR204"/>
      <c r="FS204"/>
      <c r="FT204"/>
      <c r="FU204"/>
      <c r="FV204"/>
      <c r="FW204"/>
      <c r="FX204"/>
      <c r="FY204"/>
      <c r="FZ204"/>
      <c r="GA204"/>
      <c r="GB204"/>
      <c r="GC204"/>
      <c r="GD204"/>
      <c r="GE204"/>
      <c r="GF204"/>
      <c r="GG204"/>
      <c r="GH204"/>
      <c r="GI204"/>
      <c r="GJ204"/>
      <c r="GK204"/>
      <c r="GL204"/>
      <c r="GM204"/>
      <c r="GN204"/>
      <c r="GO204"/>
      <c r="GP204"/>
      <c r="GQ204"/>
      <c r="GR204"/>
      <c r="GS204"/>
      <c r="GT204"/>
      <c r="GU204"/>
      <c r="GV204"/>
      <c r="GW204"/>
      <c r="GX204"/>
      <c r="GY204"/>
      <c r="GZ204"/>
      <c r="HA204"/>
      <c r="HB204"/>
      <c r="HC204"/>
      <c r="HD204"/>
      <c r="HE204"/>
      <c r="HF204"/>
      <c r="HG204"/>
      <c r="HH204"/>
      <c r="HI204"/>
      <c r="HJ204"/>
      <c r="HK204"/>
      <c r="HL204"/>
      <c r="HM204"/>
      <c r="HN204"/>
    </row>
    <row r="205" spans="1:222" s="4" customFormat="1" ht="12.75" customHeight="1" x14ac:dyDescent="0.2">
      <c r="A205"/>
      <c r="B205"/>
      <c r="C205" s="29"/>
      <c r="E205" s="21"/>
      <c r="F205" s="2"/>
      <c r="G205"/>
      <c r="H205"/>
      <c r="I205"/>
      <c r="J205" s="27"/>
      <c r="K205" s="27"/>
      <c r="L205"/>
      <c r="M205"/>
      <c r="N205"/>
      <c r="O205"/>
      <c r="P205"/>
      <c r="Q205"/>
      <c r="R205" s="2"/>
      <c r="S205"/>
      <c r="T205"/>
      <c r="U205"/>
      <c r="V205"/>
      <c r="W205"/>
      <c r="X205"/>
      <c r="Y205"/>
      <c r="Z205"/>
      <c r="AA205"/>
      <c r="AB205"/>
      <c r="AC205"/>
      <c r="AD205"/>
      <c r="AE205"/>
      <c r="AF205"/>
      <c r="AG205"/>
      <c r="AH205"/>
      <c r="AI205"/>
      <c r="AJ205"/>
      <c r="AK205"/>
      <c r="AL205"/>
      <c r="AM205"/>
      <c r="AN205"/>
      <c r="AO205"/>
      <c r="AP205"/>
      <c r="AQ205"/>
      <c r="AR205"/>
      <c r="AS205"/>
      <c r="AT205"/>
      <c r="AU205"/>
      <c r="AV205"/>
      <c r="AW205"/>
      <c r="AX205"/>
      <c r="AY205"/>
      <c r="AZ205"/>
      <c r="BA205"/>
      <c r="BB205"/>
      <c r="BC205"/>
      <c r="BD205"/>
      <c r="BE205"/>
      <c r="BF205"/>
      <c r="BG205"/>
      <c r="BH205"/>
      <c r="BI205"/>
      <c r="BJ205"/>
      <c r="BK205"/>
      <c r="BL205"/>
      <c r="BM205"/>
      <c r="BN205"/>
      <c r="BO205"/>
      <c r="BP205"/>
      <c r="BQ205"/>
      <c r="BR205"/>
      <c r="BS205"/>
      <c r="BT205"/>
      <c r="BU205"/>
      <c r="BV205"/>
      <c r="BW205"/>
      <c r="BX205"/>
      <c r="BY205"/>
      <c r="BZ205"/>
      <c r="CA205"/>
      <c r="CB205"/>
      <c r="CC205"/>
      <c r="CD205"/>
      <c r="CE205"/>
      <c r="CF205"/>
      <c r="CG205"/>
      <c r="CH205"/>
      <c r="CI205"/>
      <c r="CJ205"/>
      <c r="CK205"/>
      <c r="CL205"/>
      <c r="CM205"/>
      <c r="CN205"/>
      <c r="CO205"/>
      <c r="CP205"/>
      <c r="CQ205"/>
      <c r="CR205"/>
      <c r="CS205"/>
      <c r="CT205"/>
      <c r="CU205"/>
      <c r="CV205"/>
      <c r="CW205"/>
      <c r="CX205"/>
      <c r="CY205"/>
      <c r="CZ205"/>
      <c r="DA205"/>
      <c r="DB205"/>
      <c r="DC205"/>
      <c r="DD205"/>
      <c r="DE205"/>
      <c r="DF205"/>
      <c r="DG205"/>
      <c r="DH205"/>
      <c r="DI205"/>
      <c r="DJ205"/>
      <c r="DK205"/>
      <c r="DL205"/>
      <c r="DM205"/>
      <c r="DN205"/>
      <c r="DO205"/>
      <c r="DP205"/>
      <c r="DQ205"/>
      <c r="DR205"/>
      <c r="DS205"/>
      <c r="DT205"/>
      <c r="DU205"/>
      <c r="DV205"/>
      <c r="DW205"/>
      <c r="DX205"/>
      <c r="DY205"/>
      <c r="DZ205"/>
      <c r="EA205"/>
      <c r="EB205"/>
      <c r="EC205"/>
      <c r="ED205"/>
      <c r="EE205"/>
      <c r="EF205"/>
      <c r="EG205"/>
      <c r="EH205"/>
      <c r="EI205"/>
      <c r="EJ205"/>
      <c r="EK205"/>
      <c r="EL205"/>
      <c r="EM205"/>
      <c r="EN205"/>
      <c r="EO205"/>
      <c r="EP205"/>
      <c r="EQ205"/>
      <c r="ER205"/>
      <c r="ES205"/>
      <c r="ET205"/>
      <c r="EU205"/>
      <c r="EV205"/>
      <c r="EW205"/>
      <c r="EX205"/>
      <c r="EY205"/>
      <c r="EZ205"/>
      <c r="FA205"/>
      <c r="FB205"/>
      <c r="FC205"/>
      <c r="FD205"/>
      <c r="FE205"/>
      <c r="FF205"/>
      <c r="FG205"/>
      <c r="FH205"/>
      <c r="FI205"/>
      <c r="FJ205"/>
      <c r="FK205"/>
      <c r="FL205"/>
      <c r="FM205"/>
      <c r="FN205"/>
      <c r="FO205"/>
      <c r="FP205"/>
      <c r="FQ205"/>
      <c r="FR205"/>
      <c r="FS205"/>
      <c r="FT205"/>
      <c r="FU205"/>
      <c r="FV205"/>
      <c r="FW205"/>
      <c r="FX205"/>
      <c r="FY205"/>
      <c r="FZ205"/>
      <c r="GA205"/>
      <c r="GB205"/>
      <c r="GC205"/>
      <c r="GD205"/>
      <c r="GE205"/>
      <c r="GF205"/>
      <c r="GG205"/>
      <c r="GH205"/>
      <c r="GI205"/>
      <c r="GJ205"/>
      <c r="GK205"/>
      <c r="GL205"/>
      <c r="GM205"/>
      <c r="GN205"/>
      <c r="GO205"/>
      <c r="GP205"/>
      <c r="GQ205"/>
      <c r="GR205"/>
      <c r="GS205"/>
      <c r="GT205"/>
      <c r="GU205"/>
      <c r="GV205"/>
      <c r="GW205"/>
      <c r="GX205"/>
      <c r="GY205"/>
      <c r="GZ205"/>
      <c r="HA205"/>
      <c r="HB205"/>
      <c r="HC205"/>
      <c r="HD205"/>
      <c r="HE205"/>
      <c r="HF205"/>
      <c r="HG205"/>
      <c r="HH205"/>
      <c r="HI205"/>
      <c r="HJ205"/>
      <c r="HK205"/>
      <c r="HL205"/>
      <c r="HM205"/>
      <c r="HN205"/>
    </row>
    <row r="206" spans="1:222" s="4" customFormat="1" x14ac:dyDescent="0.2">
      <c r="A206"/>
      <c r="B206"/>
      <c r="C206" s="29"/>
      <c r="E206" s="21"/>
      <c r="F206" s="2"/>
      <c r="G206"/>
      <c r="H206"/>
      <c r="I206"/>
      <c r="J206" s="27"/>
      <c r="K206" s="27"/>
      <c r="L206"/>
      <c r="M206"/>
      <c r="N206"/>
      <c r="O206"/>
      <c r="P206"/>
      <c r="Q206"/>
      <c r="R206" s="2"/>
      <c r="S206"/>
      <c r="T206"/>
      <c r="U206"/>
      <c r="V206"/>
      <c r="W206"/>
      <c r="X206"/>
      <c r="Y206"/>
      <c r="Z206"/>
      <c r="AA206"/>
      <c r="AB206"/>
      <c r="AC206"/>
      <c r="AD206"/>
      <c r="AE206"/>
      <c r="AF206"/>
      <c r="AG206"/>
      <c r="AH206"/>
      <c r="AI206"/>
      <c r="AJ206"/>
      <c r="AK206"/>
      <c r="AL206"/>
      <c r="AM206"/>
      <c r="AN206"/>
      <c r="AO206"/>
      <c r="AP206"/>
      <c r="AQ206"/>
      <c r="AR206"/>
      <c r="AS206"/>
      <c r="AT206"/>
      <c r="AU206"/>
      <c r="AV206"/>
      <c r="AW206"/>
      <c r="AX206"/>
      <c r="AY206"/>
      <c r="AZ206"/>
      <c r="BA206"/>
      <c r="BB206"/>
      <c r="BC206"/>
      <c r="BD206"/>
      <c r="BE206"/>
      <c r="BF206"/>
      <c r="BG206"/>
      <c r="BH206"/>
      <c r="BI206"/>
      <c r="BJ206"/>
      <c r="BK206"/>
      <c r="BL206"/>
      <c r="BM206"/>
      <c r="BN206"/>
      <c r="BO206"/>
      <c r="BP206"/>
      <c r="BQ206"/>
      <c r="BR206"/>
      <c r="BS206"/>
      <c r="BT206"/>
      <c r="BU206"/>
      <c r="BV206"/>
      <c r="BW206"/>
      <c r="BX206"/>
      <c r="BY206"/>
      <c r="BZ206"/>
      <c r="CA206"/>
      <c r="CB206"/>
      <c r="CC206"/>
      <c r="CD206"/>
      <c r="CE206"/>
      <c r="CF206"/>
      <c r="CG206"/>
      <c r="CH206"/>
      <c r="CI206"/>
      <c r="CJ206"/>
      <c r="CK206"/>
      <c r="CL206"/>
      <c r="CM206"/>
      <c r="CN206"/>
      <c r="CO206"/>
      <c r="CP206"/>
      <c r="CQ206"/>
      <c r="CR206"/>
      <c r="CS206"/>
      <c r="CT206"/>
      <c r="CU206"/>
      <c r="CV206"/>
      <c r="CW206"/>
      <c r="CX206"/>
      <c r="CY206"/>
      <c r="CZ206"/>
      <c r="DA206"/>
      <c r="DB206"/>
      <c r="DC206"/>
      <c r="DD206"/>
      <c r="DE206"/>
      <c r="DF206"/>
      <c r="DG206"/>
      <c r="DH206"/>
      <c r="DI206"/>
      <c r="DJ206"/>
      <c r="DK206"/>
      <c r="DL206"/>
      <c r="DM206"/>
      <c r="DN206"/>
      <c r="DO206"/>
      <c r="DP206"/>
      <c r="DQ206"/>
      <c r="DR206"/>
      <c r="DS206"/>
      <c r="DT206"/>
      <c r="DU206"/>
      <c r="DV206"/>
      <c r="DW206"/>
      <c r="DX206"/>
      <c r="DY206"/>
      <c r="DZ206"/>
      <c r="EA206"/>
      <c r="EB206"/>
      <c r="EC206"/>
      <c r="ED206"/>
      <c r="EE206"/>
      <c r="EF206"/>
      <c r="EG206"/>
      <c r="EH206"/>
      <c r="EI206"/>
      <c r="EJ206"/>
      <c r="EK206"/>
      <c r="EL206"/>
      <c r="EM206"/>
      <c r="EN206"/>
      <c r="EO206"/>
      <c r="EP206"/>
      <c r="EQ206"/>
      <c r="ER206"/>
      <c r="ES206"/>
      <c r="ET206"/>
      <c r="EU206"/>
      <c r="EV206"/>
      <c r="EW206"/>
      <c r="EX206"/>
      <c r="EY206"/>
      <c r="EZ206"/>
      <c r="FA206"/>
      <c r="FB206"/>
      <c r="FC206"/>
      <c r="FD206"/>
      <c r="FE206"/>
      <c r="FF206"/>
      <c r="FG206"/>
      <c r="FH206"/>
      <c r="FI206"/>
      <c r="FJ206"/>
      <c r="FK206"/>
      <c r="FL206"/>
      <c r="FM206"/>
      <c r="FN206"/>
      <c r="FO206"/>
      <c r="FP206"/>
      <c r="FQ206"/>
      <c r="FR206"/>
      <c r="FS206"/>
      <c r="FT206"/>
      <c r="FU206"/>
      <c r="FV206"/>
      <c r="FW206"/>
      <c r="FX206"/>
      <c r="FY206"/>
      <c r="FZ206"/>
      <c r="GA206"/>
      <c r="GB206"/>
      <c r="GC206"/>
      <c r="GD206"/>
      <c r="GE206"/>
      <c r="GF206"/>
      <c r="GG206"/>
      <c r="GH206"/>
      <c r="GI206"/>
      <c r="GJ206"/>
      <c r="GK206"/>
      <c r="GL206"/>
      <c r="GM206"/>
      <c r="GN206"/>
      <c r="GO206"/>
      <c r="GP206"/>
      <c r="GQ206"/>
      <c r="GR206"/>
      <c r="GS206"/>
      <c r="GT206"/>
      <c r="GU206"/>
      <c r="GV206"/>
      <c r="GW206"/>
      <c r="GX206"/>
      <c r="GY206"/>
      <c r="GZ206"/>
      <c r="HA206"/>
      <c r="HB206"/>
      <c r="HC206"/>
      <c r="HD206"/>
      <c r="HE206"/>
      <c r="HF206"/>
      <c r="HG206"/>
      <c r="HH206"/>
      <c r="HI206"/>
      <c r="HJ206"/>
      <c r="HK206"/>
      <c r="HL206"/>
      <c r="HM206"/>
      <c r="HN206"/>
    </row>
    <row r="207" spans="1:222" s="4" customFormat="1" x14ac:dyDescent="0.2">
      <c r="A207"/>
      <c r="B207"/>
      <c r="C207" s="29"/>
      <c r="E207" s="21"/>
      <c r="F207" s="2"/>
      <c r="G207"/>
      <c r="H207"/>
      <c r="I207"/>
      <c r="J207" s="27"/>
      <c r="K207" s="27"/>
      <c r="L207"/>
      <c r="M207"/>
      <c r="N207"/>
      <c r="O207"/>
      <c r="P207"/>
      <c r="Q207"/>
      <c r="R207" s="2"/>
      <c r="S207"/>
      <c r="T207"/>
      <c r="U207"/>
      <c r="V207"/>
      <c r="W207"/>
      <c r="X207"/>
      <c r="Y207"/>
      <c r="Z207"/>
      <c r="AA207"/>
      <c r="AB207"/>
      <c r="AC207"/>
      <c r="AD207"/>
      <c r="AE207"/>
      <c r="AF207"/>
      <c r="AG207"/>
      <c r="AH207"/>
      <c r="AI207"/>
      <c r="AJ207"/>
      <c r="AK207"/>
      <c r="AL207"/>
      <c r="AM207"/>
      <c r="AN207"/>
      <c r="AO207"/>
      <c r="AP207"/>
      <c r="AQ207"/>
      <c r="AR207"/>
      <c r="AS207"/>
      <c r="AT207"/>
      <c r="AU207"/>
      <c r="AV207"/>
      <c r="AW207"/>
      <c r="AX207"/>
      <c r="AY207"/>
      <c r="AZ207"/>
      <c r="BA207"/>
      <c r="BB207"/>
      <c r="BC207"/>
      <c r="BD207"/>
      <c r="BE207"/>
      <c r="BF207"/>
      <c r="BG207"/>
      <c r="BH207"/>
      <c r="BI207"/>
      <c r="BJ207"/>
      <c r="BK207"/>
      <c r="BL207"/>
      <c r="BM207"/>
      <c r="BN207"/>
      <c r="BO207"/>
      <c r="BP207"/>
      <c r="BQ207"/>
      <c r="BR207"/>
      <c r="BS207"/>
      <c r="BT207"/>
      <c r="BU207"/>
      <c r="BV207"/>
      <c r="BW207"/>
      <c r="BX207"/>
      <c r="BY207"/>
      <c r="BZ207"/>
      <c r="CA207"/>
      <c r="CB207"/>
      <c r="CC207"/>
      <c r="CD207"/>
      <c r="CE207"/>
      <c r="CF207"/>
      <c r="CG207"/>
      <c r="CH207"/>
      <c r="CI207"/>
      <c r="CJ207"/>
      <c r="CK207"/>
      <c r="CL207"/>
      <c r="CM207"/>
      <c r="CN207"/>
      <c r="CO207"/>
      <c r="CP207"/>
      <c r="CQ207"/>
      <c r="CR207"/>
      <c r="CS207"/>
      <c r="CT207"/>
      <c r="CU207"/>
      <c r="CV207"/>
      <c r="CW207"/>
      <c r="CX207"/>
      <c r="CY207"/>
      <c r="CZ207"/>
      <c r="DA207"/>
      <c r="DB207"/>
      <c r="DC207"/>
      <c r="DD207"/>
      <c r="DE207"/>
      <c r="DF207"/>
      <c r="DG207"/>
      <c r="DH207"/>
      <c r="DI207"/>
      <c r="DJ207"/>
      <c r="DK207"/>
      <c r="DL207"/>
      <c r="DM207"/>
      <c r="DN207"/>
      <c r="DO207"/>
      <c r="DP207"/>
      <c r="DQ207"/>
      <c r="DR207"/>
      <c r="DS207"/>
      <c r="DT207"/>
      <c r="DU207"/>
      <c r="DV207"/>
      <c r="DW207"/>
      <c r="DX207"/>
      <c r="DY207"/>
      <c r="DZ207"/>
      <c r="EA207"/>
      <c r="EB207"/>
      <c r="EC207"/>
      <c r="ED207"/>
      <c r="EE207"/>
      <c r="EF207"/>
      <c r="EG207"/>
      <c r="EH207"/>
      <c r="EI207"/>
      <c r="EJ207"/>
      <c r="EK207"/>
      <c r="EL207"/>
      <c r="EM207"/>
      <c r="EN207"/>
      <c r="EO207"/>
      <c r="EP207"/>
      <c r="EQ207"/>
      <c r="ER207"/>
      <c r="ES207"/>
      <c r="ET207"/>
      <c r="EU207"/>
      <c r="EV207"/>
      <c r="EW207"/>
      <c r="EX207"/>
      <c r="EY207"/>
      <c r="EZ207"/>
      <c r="FA207"/>
      <c r="FB207"/>
      <c r="FC207"/>
      <c r="FD207"/>
      <c r="FE207"/>
      <c r="FF207"/>
      <c r="FG207"/>
      <c r="FH207"/>
      <c r="FI207"/>
      <c r="FJ207"/>
      <c r="FK207"/>
      <c r="FL207"/>
      <c r="FM207"/>
      <c r="FN207"/>
      <c r="FO207"/>
      <c r="FP207"/>
      <c r="FQ207"/>
      <c r="FR207"/>
      <c r="FS207"/>
      <c r="FT207"/>
      <c r="FU207"/>
      <c r="FV207"/>
      <c r="FW207"/>
      <c r="FX207"/>
      <c r="FY207"/>
      <c r="FZ207"/>
      <c r="GA207"/>
      <c r="GB207"/>
      <c r="GC207"/>
      <c r="GD207"/>
      <c r="GE207"/>
      <c r="GF207"/>
      <c r="GG207"/>
      <c r="GH207"/>
      <c r="GI207"/>
      <c r="GJ207"/>
      <c r="GK207"/>
      <c r="GL207"/>
      <c r="GM207"/>
      <c r="GN207"/>
      <c r="GO207"/>
      <c r="GP207"/>
      <c r="GQ207"/>
      <c r="GR207"/>
      <c r="GS207"/>
      <c r="GT207"/>
      <c r="GU207"/>
      <c r="GV207"/>
      <c r="GW207"/>
      <c r="GX207"/>
      <c r="GY207"/>
      <c r="GZ207"/>
      <c r="HA207"/>
      <c r="HB207"/>
      <c r="HC207"/>
      <c r="HD207"/>
      <c r="HE207"/>
      <c r="HF207"/>
      <c r="HG207"/>
      <c r="HH207"/>
      <c r="HI207"/>
      <c r="HJ207"/>
      <c r="HK207"/>
      <c r="HL207"/>
      <c r="HM207"/>
      <c r="HN207"/>
    </row>
    <row r="208" spans="1:222" s="4" customFormat="1" x14ac:dyDescent="0.2">
      <c r="A208"/>
      <c r="B208"/>
      <c r="C208" s="29"/>
      <c r="E208" s="21"/>
      <c r="F208" s="2"/>
      <c r="G208"/>
      <c r="H208"/>
      <c r="I208"/>
      <c r="J208" s="27"/>
      <c r="K208" s="27"/>
      <c r="L208"/>
      <c r="M208"/>
      <c r="N208"/>
      <c r="O208"/>
      <c r="P208"/>
      <c r="Q208"/>
      <c r="R208" s="2"/>
      <c r="S208"/>
      <c r="T208"/>
      <c r="U208"/>
      <c r="V208"/>
      <c r="W208"/>
      <c r="X208"/>
      <c r="Y208"/>
      <c r="Z208"/>
      <c r="AA208"/>
      <c r="AB208"/>
      <c r="AC208"/>
      <c r="AD208"/>
      <c r="AE208"/>
      <c r="AF208"/>
      <c r="AG208"/>
      <c r="AH208"/>
      <c r="AI208"/>
      <c r="AJ208"/>
      <c r="AK208"/>
      <c r="AL208"/>
      <c r="AM208"/>
      <c r="AN208"/>
      <c r="AO208"/>
      <c r="AP208"/>
      <c r="AQ208"/>
      <c r="AR208"/>
      <c r="AS208"/>
      <c r="AT208"/>
      <c r="AU208"/>
      <c r="AV208"/>
      <c r="AW208"/>
      <c r="AX208"/>
      <c r="AY208"/>
      <c r="AZ208"/>
      <c r="BA208"/>
      <c r="BB208"/>
      <c r="BC208"/>
      <c r="BD208"/>
      <c r="BE208"/>
      <c r="BF208"/>
      <c r="BG208"/>
      <c r="BH208"/>
      <c r="BI208"/>
      <c r="BJ208"/>
      <c r="BK208"/>
      <c r="BL208"/>
      <c r="BM208"/>
      <c r="BN208"/>
      <c r="BO208"/>
      <c r="BP208"/>
      <c r="BQ208"/>
      <c r="BR208"/>
      <c r="BS208"/>
      <c r="BT208"/>
      <c r="BU208"/>
      <c r="BV208"/>
      <c r="BW208"/>
      <c r="BX208"/>
      <c r="BY208"/>
      <c r="BZ208"/>
      <c r="CA208"/>
      <c r="CB208"/>
      <c r="CC208"/>
      <c r="CD208"/>
      <c r="CE208"/>
      <c r="CF208"/>
      <c r="CG208"/>
      <c r="CH208"/>
      <c r="CI208"/>
      <c r="CJ208"/>
      <c r="CK208"/>
      <c r="CL208"/>
      <c r="CM208"/>
      <c r="CN208"/>
      <c r="CO208"/>
      <c r="CP208"/>
      <c r="CQ208"/>
      <c r="CR208"/>
      <c r="CS208"/>
      <c r="CT208"/>
      <c r="CU208"/>
      <c r="CV208"/>
      <c r="CW208"/>
      <c r="CX208"/>
      <c r="CY208"/>
      <c r="CZ208"/>
      <c r="DA208"/>
      <c r="DB208"/>
      <c r="DC208"/>
      <c r="DD208"/>
      <c r="DE208"/>
      <c r="DF208"/>
      <c r="DG208"/>
      <c r="DH208"/>
      <c r="DI208"/>
      <c r="DJ208"/>
      <c r="DK208"/>
      <c r="DL208"/>
      <c r="DM208"/>
      <c r="DN208"/>
      <c r="DO208"/>
      <c r="DP208"/>
      <c r="DQ208"/>
      <c r="DR208"/>
      <c r="DS208"/>
      <c r="DT208"/>
      <c r="DU208"/>
      <c r="DV208"/>
      <c r="DW208"/>
      <c r="DX208"/>
      <c r="DY208"/>
      <c r="DZ208"/>
      <c r="EA208"/>
      <c r="EB208"/>
      <c r="EC208"/>
      <c r="ED208"/>
      <c r="EE208"/>
      <c r="EF208"/>
      <c r="EG208"/>
      <c r="EH208"/>
      <c r="EI208"/>
      <c r="EJ208"/>
      <c r="EK208"/>
      <c r="EL208"/>
      <c r="EM208"/>
      <c r="EN208"/>
      <c r="EO208"/>
      <c r="EP208"/>
      <c r="EQ208"/>
      <c r="ER208"/>
      <c r="ES208"/>
      <c r="ET208"/>
      <c r="EU208"/>
      <c r="EV208"/>
      <c r="EW208"/>
      <c r="EX208"/>
      <c r="EY208"/>
      <c r="EZ208"/>
      <c r="FA208"/>
      <c r="FB208"/>
      <c r="FC208"/>
      <c r="FD208"/>
      <c r="FE208"/>
      <c r="FF208"/>
      <c r="FG208"/>
      <c r="FH208"/>
      <c r="FI208"/>
      <c r="FJ208"/>
      <c r="FK208"/>
      <c r="FL208"/>
      <c r="FM208"/>
      <c r="FN208"/>
      <c r="FO208"/>
      <c r="FP208"/>
      <c r="FQ208"/>
      <c r="FR208"/>
      <c r="FS208"/>
      <c r="FT208"/>
      <c r="FU208"/>
      <c r="FV208"/>
      <c r="FW208"/>
      <c r="FX208"/>
      <c r="FY208"/>
      <c r="FZ208"/>
      <c r="GA208"/>
      <c r="GB208"/>
      <c r="GC208"/>
      <c r="GD208"/>
      <c r="GE208"/>
      <c r="GF208"/>
      <c r="GG208"/>
      <c r="GH208"/>
      <c r="GI208"/>
      <c r="GJ208"/>
      <c r="GK208"/>
      <c r="GL208"/>
      <c r="GM208"/>
      <c r="GN208"/>
      <c r="GO208"/>
      <c r="GP208"/>
      <c r="GQ208"/>
      <c r="GR208"/>
      <c r="GS208"/>
      <c r="GT208"/>
      <c r="GU208"/>
      <c r="GV208"/>
      <c r="GW208"/>
      <c r="GX208"/>
      <c r="GY208"/>
      <c r="GZ208"/>
      <c r="HA208"/>
      <c r="HB208"/>
      <c r="HC208"/>
      <c r="HD208"/>
      <c r="HE208"/>
      <c r="HF208"/>
      <c r="HG208"/>
      <c r="HH208"/>
      <c r="HI208"/>
      <c r="HJ208"/>
      <c r="HK208"/>
      <c r="HL208"/>
      <c r="HM208"/>
      <c r="HN208"/>
    </row>
    <row r="209" spans="1:222" s="4" customFormat="1" ht="12.75" customHeight="1" x14ac:dyDescent="0.2">
      <c r="A209"/>
      <c r="B209"/>
      <c r="C209" s="29"/>
      <c r="E209" s="21"/>
      <c r="F209" s="2"/>
      <c r="G209"/>
      <c r="H209"/>
      <c r="I209"/>
      <c r="J209" s="27"/>
      <c r="K209" s="27"/>
      <c r="L209"/>
      <c r="M209"/>
      <c r="N209"/>
      <c r="O209"/>
      <c r="P209"/>
      <c r="Q209"/>
      <c r="R209" s="2"/>
      <c r="S209"/>
      <c r="T209"/>
      <c r="U209"/>
      <c r="V209"/>
      <c r="W209"/>
      <c r="X209"/>
      <c r="Y209"/>
      <c r="Z209"/>
      <c r="AA209"/>
      <c r="AB209"/>
      <c r="AC209"/>
      <c r="AD209"/>
      <c r="AE209"/>
      <c r="AF209"/>
      <c r="AG209"/>
      <c r="AH209"/>
      <c r="AI209"/>
      <c r="AJ209"/>
      <c r="AK209"/>
      <c r="AL209"/>
      <c r="AM209"/>
      <c r="AN209"/>
      <c r="AO209"/>
      <c r="AP209"/>
      <c r="AQ209"/>
      <c r="AR209"/>
      <c r="AS209"/>
      <c r="AT209"/>
      <c r="AU209"/>
      <c r="AV209"/>
      <c r="AW209"/>
      <c r="AX209"/>
      <c r="AY209"/>
      <c r="AZ209"/>
      <c r="BA209"/>
      <c r="BB209"/>
      <c r="BC209"/>
      <c r="BD209"/>
      <c r="BE209"/>
      <c r="BF209"/>
      <c r="BG209"/>
      <c r="BH209"/>
      <c r="BI209"/>
      <c r="BJ209"/>
      <c r="BK209"/>
      <c r="BL209"/>
      <c r="BM209"/>
      <c r="BN209"/>
      <c r="BO209"/>
      <c r="BP209"/>
      <c r="BQ209"/>
      <c r="BR209"/>
      <c r="BS209"/>
      <c r="BT209"/>
      <c r="BU209"/>
      <c r="BV209"/>
      <c r="BW209"/>
      <c r="BX209"/>
      <c r="BY209"/>
      <c r="BZ209"/>
      <c r="CA209"/>
      <c r="CB209"/>
      <c r="CC209"/>
      <c r="CD209"/>
      <c r="CE209"/>
      <c r="CF209"/>
      <c r="CG209"/>
      <c r="CH209"/>
      <c r="CI209"/>
      <c r="CJ209"/>
      <c r="CK209"/>
      <c r="CL209"/>
      <c r="CM209"/>
      <c r="CN209"/>
      <c r="CO209"/>
      <c r="CP209"/>
      <c r="CQ209"/>
      <c r="CR209"/>
      <c r="CS209"/>
      <c r="CT209"/>
      <c r="CU209"/>
      <c r="CV209"/>
      <c r="CW209"/>
      <c r="CX209"/>
      <c r="CY209"/>
      <c r="CZ209"/>
      <c r="DA209"/>
      <c r="DB209"/>
      <c r="DC209"/>
      <c r="DD209"/>
      <c r="DE209"/>
      <c r="DF209"/>
      <c r="DG209"/>
      <c r="DH209"/>
      <c r="DI209"/>
      <c r="DJ209"/>
      <c r="DK209"/>
      <c r="DL209"/>
      <c r="DM209"/>
      <c r="DN209"/>
      <c r="DO209"/>
      <c r="DP209"/>
      <c r="DQ209"/>
      <c r="DR209"/>
      <c r="DS209"/>
      <c r="DT209"/>
      <c r="DU209"/>
      <c r="DV209"/>
      <c r="DW209"/>
      <c r="DX209"/>
      <c r="DY209"/>
      <c r="DZ209"/>
      <c r="EA209"/>
      <c r="EB209"/>
      <c r="EC209"/>
      <c r="ED209"/>
      <c r="EE209"/>
      <c r="EF209"/>
      <c r="EG209"/>
      <c r="EH209"/>
      <c r="EI209"/>
      <c r="EJ209"/>
      <c r="EK209"/>
      <c r="EL209"/>
      <c r="EM209"/>
      <c r="EN209"/>
      <c r="EO209"/>
      <c r="EP209"/>
      <c r="EQ209"/>
      <c r="ER209"/>
      <c r="ES209"/>
      <c r="ET209"/>
      <c r="EU209"/>
      <c r="EV209"/>
      <c r="EW209"/>
      <c r="EX209"/>
      <c r="EY209"/>
      <c r="EZ209"/>
      <c r="FA209"/>
      <c r="FB209"/>
      <c r="FC209"/>
      <c r="FD209"/>
      <c r="FE209"/>
      <c r="FF209"/>
      <c r="FG209"/>
      <c r="FH209"/>
      <c r="FI209"/>
      <c r="FJ209"/>
      <c r="FK209"/>
      <c r="FL209"/>
      <c r="FM209"/>
      <c r="FN209"/>
      <c r="FO209"/>
      <c r="FP209"/>
      <c r="FQ209"/>
      <c r="FR209"/>
      <c r="FS209"/>
      <c r="FT209"/>
      <c r="FU209"/>
      <c r="FV209"/>
      <c r="FW209"/>
      <c r="FX209"/>
      <c r="FY209"/>
      <c r="FZ209"/>
      <c r="GA209"/>
      <c r="GB209"/>
      <c r="GC209"/>
      <c r="GD209"/>
      <c r="GE209"/>
      <c r="GF209"/>
      <c r="GG209"/>
      <c r="GH209"/>
      <c r="GI209"/>
      <c r="GJ209"/>
      <c r="GK209"/>
      <c r="GL209"/>
      <c r="GM209"/>
      <c r="GN209"/>
      <c r="GO209"/>
      <c r="GP209"/>
      <c r="GQ209"/>
      <c r="GR209"/>
      <c r="GS209"/>
      <c r="GT209"/>
      <c r="GU209"/>
      <c r="GV209"/>
      <c r="GW209"/>
      <c r="GX209"/>
      <c r="GY209"/>
      <c r="GZ209"/>
      <c r="HA209"/>
      <c r="HB209"/>
      <c r="HC209"/>
      <c r="HD209"/>
      <c r="HE209"/>
      <c r="HF209"/>
      <c r="HG209"/>
      <c r="HH209"/>
      <c r="HI209"/>
      <c r="HJ209"/>
      <c r="HK209"/>
      <c r="HL209"/>
      <c r="HM209"/>
      <c r="HN209"/>
    </row>
    <row r="210" spans="1:222" s="4" customFormat="1" x14ac:dyDescent="0.2">
      <c r="A210"/>
      <c r="B210"/>
      <c r="C210" s="29"/>
      <c r="E210" s="21"/>
      <c r="F210" s="2"/>
      <c r="G210"/>
      <c r="H210"/>
      <c r="I210"/>
      <c r="J210" s="27"/>
      <c r="K210" s="27"/>
      <c r="L210"/>
      <c r="M210"/>
      <c r="N210"/>
      <c r="O210"/>
      <c r="P210"/>
      <c r="Q210"/>
      <c r="R210" s="2"/>
      <c r="S210"/>
      <c r="T210"/>
      <c r="U210"/>
      <c r="V210"/>
      <c r="W210"/>
      <c r="X210"/>
      <c r="Y210"/>
      <c r="Z210"/>
      <c r="AA210"/>
      <c r="AB210"/>
      <c r="AC210"/>
      <c r="AD210"/>
      <c r="AE210"/>
      <c r="AF210"/>
      <c r="AG210"/>
      <c r="AH210"/>
      <c r="AI210"/>
      <c r="AJ210"/>
      <c r="AK210"/>
      <c r="AL210"/>
      <c r="AM210"/>
      <c r="AN210"/>
      <c r="AO210"/>
      <c r="AP210"/>
      <c r="AQ210"/>
      <c r="AR210"/>
      <c r="AS210"/>
      <c r="AT210"/>
      <c r="AU210"/>
      <c r="AV210"/>
      <c r="AW210"/>
      <c r="AX210"/>
      <c r="AY210"/>
      <c r="AZ210"/>
      <c r="BA210"/>
      <c r="BB210"/>
      <c r="BC210"/>
      <c r="BD210"/>
      <c r="BE210"/>
      <c r="BF210"/>
      <c r="BG210"/>
      <c r="BH210"/>
      <c r="BI210"/>
      <c r="BJ210"/>
      <c r="BK210"/>
      <c r="BL210"/>
      <c r="BM210"/>
      <c r="BN210"/>
      <c r="BO210"/>
      <c r="BP210"/>
      <c r="BQ210"/>
      <c r="BR210"/>
      <c r="BS210"/>
      <c r="BT210"/>
      <c r="BU210"/>
      <c r="BV210"/>
      <c r="BW210"/>
      <c r="BX210"/>
      <c r="BY210"/>
      <c r="BZ210"/>
      <c r="CA210"/>
      <c r="CB210"/>
      <c r="CC210"/>
      <c r="CD210"/>
      <c r="CE210"/>
      <c r="CF210"/>
      <c r="CG210"/>
      <c r="CH210"/>
      <c r="CI210"/>
      <c r="CJ210"/>
      <c r="CK210"/>
      <c r="CL210"/>
      <c r="CM210"/>
      <c r="CN210"/>
      <c r="CO210"/>
      <c r="CP210"/>
      <c r="CQ210"/>
      <c r="CR210"/>
      <c r="CS210"/>
      <c r="CT210"/>
      <c r="CU210"/>
      <c r="CV210"/>
      <c r="CW210"/>
      <c r="CX210"/>
      <c r="CY210"/>
      <c r="CZ210"/>
      <c r="DA210"/>
      <c r="DB210"/>
      <c r="DC210"/>
      <c r="DD210"/>
      <c r="DE210"/>
      <c r="DF210"/>
      <c r="DG210"/>
      <c r="DH210"/>
      <c r="DI210"/>
      <c r="DJ210"/>
      <c r="DK210"/>
      <c r="DL210"/>
      <c r="DM210"/>
      <c r="DN210"/>
      <c r="DO210"/>
      <c r="DP210"/>
      <c r="DQ210"/>
      <c r="DR210"/>
      <c r="DS210"/>
      <c r="DT210"/>
      <c r="DU210"/>
      <c r="DV210"/>
      <c r="DW210"/>
      <c r="DX210"/>
      <c r="DY210"/>
      <c r="DZ210"/>
      <c r="EA210"/>
      <c r="EB210"/>
      <c r="EC210"/>
      <c r="ED210"/>
      <c r="EE210"/>
      <c r="EF210"/>
      <c r="EG210"/>
      <c r="EH210"/>
      <c r="EI210"/>
      <c r="EJ210"/>
      <c r="EK210"/>
      <c r="EL210"/>
      <c r="EM210"/>
      <c r="EN210"/>
      <c r="EO210"/>
      <c r="EP210"/>
      <c r="EQ210"/>
      <c r="ER210"/>
      <c r="ES210"/>
      <c r="ET210"/>
      <c r="EU210"/>
      <c r="EV210"/>
      <c r="EW210"/>
      <c r="EX210"/>
      <c r="EY210"/>
      <c r="EZ210"/>
      <c r="FA210"/>
      <c r="FB210"/>
      <c r="FC210"/>
      <c r="FD210"/>
      <c r="FE210"/>
      <c r="FF210"/>
      <c r="FG210"/>
      <c r="FH210"/>
      <c r="FI210"/>
      <c r="FJ210"/>
      <c r="FK210"/>
      <c r="FL210"/>
      <c r="FM210"/>
      <c r="FN210"/>
      <c r="FO210"/>
      <c r="FP210"/>
      <c r="FQ210"/>
      <c r="FR210"/>
      <c r="FS210"/>
      <c r="FT210"/>
      <c r="FU210"/>
      <c r="FV210"/>
      <c r="FW210"/>
      <c r="FX210"/>
      <c r="FY210"/>
      <c r="FZ210"/>
      <c r="GA210"/>
      <c r="GB210"/>
      <c r="GC210"/>
      <c r="GD210"/>
      <c r="GE210"/>
      <c r="GF210"/>
      <c r="GG210"/>
      <c r="GH210"/>
      <c r="GI210"/>
      <c r="GJ210"/>
      <c r="GK210"/>
      <c r="GL210"/>
      <c r="GM210"/>
      <c r="GN210"/>
      <c r="GO210"/>
      <c r="GP210"/>
      <c r="GQ210"/>
      <c r="GR210"/>
      <c r="GS210"/>
      <c r="GT210"/>
      <c r="GU210"/>
      <c r="GV210"/>
      <c r="GW210"/>
      <c r="GX210"/>
      <c r="GY210"/>
      <c r="GZ210"/>
      <c r="HA210"/>
      <c r="HB210"/>
      <c r="HC210"/>
      <c r="HD210"/>
      <c r="HE210"/>
      <c r="HF210"/>
      <c r="HG210"/>
      <c r="HH210"/>
      <c r="HI210"/>
      <c r="HJ210"/>
      <c r="HK210"/>
      <c r="HL210"/>
      <c r="HM210"/>
      <c r="HN210"/>
    </row>
    <row r="211" spans="1:222" s="4" customFormat="1" x14ac:dyDescent="0.2">
      <c r="A211"/>
      <c r="B211"/>
      <c r="C211" s="29"/>
      <c r="E211" s="21"/>
      <c r="F211" s="2"/>
      <c r="G211"/>
      <c r="H211"/>
      <c r="I211"/>
      <c r="J211" s="27"/>
      <c r="K211" s="27"/>
      <c r="L211"/>
      <c r="M211"/>
      <c r="N211"/>
      <c r="O211"/>
      <c r="P211"/>
      <c r="Q211"/>
      <c r="R211" s="2"/>
      <c r="S211"/>
      <c r="T211"/>
      <c r="U211"/>
      <c r="V211"/>
      <c r="W211"/>
      <c r="X211"/>
      <c r="Y211"/>
      <c r="Z211"/>
      <c r="AA211"/>
      <c r="AB211"/>
      <c r="AC211"/>
      <c r="AD211"/>
      <c r="AE211"/>
      <c r="AF211"/>
      <c r="AG211"/>
      <c r="AH211"/>
      <c r="AI211"/>
      <c r="AJ211"/>
      <c r="AK211"/>
      <c r="AL211"/>
      <c r="AM211"/>
      <c r="AN211"/>
      <c r="AO211"/>
      <c r="AP211"/>
      <c r="AQ211"/>
      <c r="AR211"/>
      <c r="AS211"/>
      <c r="AT211"/>
      <c r="AU211"/>
      <c r="AV211"/>
      <c r="AW211"/>
      <c r="AX211"/>
      <c r="AY211"/>
      <c r="AZ211"/>
      <c r="BA211"/>
      <c r="BB211"/>
      <c r="BC211"/>
      <c r="BD211"/>
      <c r="BE211"/>
      <c r="BF211"/>
      <c r="BG211"/>
      <c r="BH211"/>
      <c r="BI211"/>
      <c r="BJ211"/>
      <c r="BK211"/>
      <c r="BL211"/>
      <c r="BM211"/>
      <c r="BN211"/>
      <c r="BO211"/>
      <c r="BP211"/>
      <c r="BQ211"/>
      <c r="BR211"/>
      <c r="BS211"/>
      <c r="BT211"/>
      <c r="BU211"/>
      <c r="BV211"/>
      <c r="BW211"/>
      <c r="BX211"/>
      <c r="BY211"/>
      <c r="BZ211"/>
      <c r="CA211"/>
      <c r="CB211"/>
      <c r="CC211"/>
      <c r="CD211"/>
      <c r="CE211"/>
      <c r="CF211"/>
      <c r="CG211"/>
      <c r="CH211"/>
      <c r="CI211"/>
      <c r="CJ211"/>
      <c r="CK211"/>
      <c r="CL211"/>
      <c r="CM211"/>
      <c r="CN211"/>
      <c r="CO211"/>
      <c r="CP211"/>
      <c r="CQ211"/>
      <c r="CR211"/>
      <c r="CS211"/>
      <c r="CT211"/>
      <c r="CU211"/>
      <c r="CV211"/>
      <c r="CW211"/>
      <c r="CX211"/>
      <c r="CY211"/>
      <c r="CZ211"/>
      <c r="DA211"/>
      <c r="DB211"/>
      <c r="DC211"/>
      <c r="DD211"/>
      <c r="DE211"/>
      <c r="DF211"/>
      <c r="DG211"/>
      <c r="DH211"/>
      <c r="DI211"/>
      <c r="DJ211"/>
      <c r="DK211"/>
      <c r="DL211"/>
      <c r="DM211"/>
      <c r="DN211"/>
      <c r="DO211"/>
      <c r="DP211"/>
      <c r="DQ211"/>
      <c r="DR211"/>
      <c r="DS211"/>
      <c r="DT211"/>
      <c r="DU211"/>
      <c r="DV211"/>
      <c r="DW211"/>
      <c r="DX211"/>
      <c r="DY211"/>
      <c r="DZ211"/>
      <c r="EA211"/>
      <c r="EB211"/>
      <c r="EC211"/>
      <c r="ED211"/>
      <c r="EE211"/>
      <c r="EF211"/>
      <c r="EG211"/>
      <c r="EH211"/>
      <c r="EI211"/>
      <c r="EJ211"/>
      <c r="EK211"/>
      <c r="EL211"/>
      <c r="EM211"/>
      <c r="EN211"/>
      <c r="EO211"/>
      <c r="EP211"/>
      <c r="EQ211"/>
      <c r="ER211"/>
      <c r="ES211"/>
      <c r="ET211"/>
      <c r="EU211"/>
      <c r="EV211"/>
      <c r="EW211"/>
      <c r="EX211"/>
      <c r="EY211"/>
      <c r="EZ211"/>
      <c r="FA211"/>
      <c r="FB211"/>
      <c r="FC211"/>
      <c r="FD211"/>
      <c r="FE211"/>
      <c r="FF211"/>
      <c r="FG211"/>
      <c r="FH211"/>
      <c r="FI211"/>
      <c r="FJ211"/>
      <c r="FK211"/>
      <c r="FL211"/>
      <c r="FM211"/>
      <c r="FN211"/>
      <c r="FO211"/>
      <c r="FP211"/>
      <c r="FQ211"/>
      <c r="FR211"/>
      <c r="FS211"/>
      <c r="FT211"/>
      <c r="FU211"/>
      <c r="FV211"/>
      <c r="FW211"/>
      <c r="FX211"/>
      <c r="FY211"/>
      <c r="FZ211"/>
      <c r="GA211"/>
      <c r="GB211"/>
      <c r="GC211"/>
      <c r="GD211"/>
      <c r="GE211"/>
      <c r="GF211"/>
      <c r="GG211"/>
      <c r="GH211"/>
      <c r="GI211"/>
      <c r="GJ211"/>
      <c r="GK211"/>
      <c r="GL211"/>
      <c r="GM211"/>
      <c r="GN211"/>
      <c r="GO211"/>
      <c r="GP211"/>
      <c r="GQ211"/>
      <c r="GR211"/>
      <c r="GS211"/>
      <c r="GT211"/>
      <c r="GU211"/>
      <c r="GV211"/>
      <c r="GW211"/>
      <c r="GX211"/>
      <c r="GY211"/>
      <c r="GZ211"/>
      <c r="HA211"/>
      <c r="HB211"/>
      <c r="HC211"/>
      <c r="HD211"/>
      <c r="HE211"/>
      <c r="HF211"/>
      <c r="HG211"/>
      <c r="HH211"/>
      <c r="HI211"/>
      <c r="HJ211"/>
      <c r="HK211"/>
      <c r="HL211"/>
      <c r="HM211"/>
      <c r="HN211"/>
    </row>
    <row r="212" spans="1:222" s="4" customFormat="1" x14ac:dyDescent="0.2">
      <c r="A212"/>
      <c r="B212"/>
      <c r="C212" s="29"/>
      <c r="E212" s="21"/>
      <c r="F212" s="2"/>
      <c r="G212"/>
      <c r="H212"/>
      <c r="I212"/>
      <c r="J212" s="27"/>
      <c r="K212" s="27"/>
      <c r="L212"/>
      <c r="M212"/>
      <c r="N212"/>
      <c r="O212"/>
      <c r="P212"/>
      <c r="Q212"/>
      <c r="R212" s="2"/>
      <c r="S212"/>
      <c r="T212"/>
      <c r="U212"/>
      <c r="V212"/>
      <c r="W212"/>
      <c r="X212"/>
      <c r="Y212"/>
      <c r="Z212"/>
      <c r="AA212"/>
      <c r="AB212"/>
      <c r="AC212"/>
      <c r="AD212"/>
      <c r="AE212"/>
      <c r="AF212"/>
      <c r="AG212"/>
      <c r="AH212"/>
      <c r="AI212"/>
      <c r="AJ212"/>
      <c r="AK212"/>
      <c r="AL212"/>
      <c r="AM212"/>
      <c r="AN212"/>
      <c r="AO212"/>
      <c r="AP212"/>
      <c r="AQ212"/>
      <c r="AR212"/>
      <c r="AS212"/>
      <c r="AT212"/>
      <c r="AU212"/>
      <c r="AV212"/>
      <c r="AW212"/>
      <c r="AX212"/>
      <c r="AY212"/>
      <c r="AZ212"/>
      <c r="BA212"/>
      <c r="BB212"/>
      <c r="BC212"/>
      <c r="BD212"/>
      <c r="BE212"/>
      <c r="BF212"/>
      <c r="BG212"/>
      <c r="BH212"/>
      <c r="BI212"/>
      <c r="BJ212"/>
      <c r="BK212"/>
      <c r="BL212"/>
      <c r="BM212"/>
      <c r="BN212"/>
      <c r="BO212"/>
      <c r="BP212"/>
      <c r="BQ212"/>
      <c r="BR212"/>
      <c r="BS212"/>
      <c r="BT212"/>
      <c r="BU212"/>
      <c r="BV212"/>
      <c r="BW212"/>
      <c r="BX212"/>
      <c r="BY212"/>
      <c r="BZ212"/>
      <c r="CA212"/>
      <c r="CB212"/>
      <c r="CC212"/>
      <c r="CD212"/>
      <c r="CE212"/>
      <c r="CF212"/>
      <c r="CG212"/>
      <c r="CH212"/>
      <c r="CI212"/>
      <c r="CJ212"/>
      <c r="CK212"/>
      <c r="CL212"/>
      <c r="CM212"/>
      <c r="CN212"/>
      <c r="CO212"/>
      <c r="CP212"/>
      <c r="CQ212"/>
      <c r="CR212"/>
      <c r="CS212"/>
      <c r="CT212"/>
      <c r="CU212"/>
      <c r="CV212"/>
      <c r="CW212"/>
      <c r="CX212"/>
      <c r="CY212"/>
      <c r="CZ212"/>
      <c r="DA212"/>
      <c r="DB212"/>
      <c r="DC212"/>
      <c r="DD212"/>
      <c r="DE212"/>
      <c r="DF212"/>
      <c r="DG212"/>
      <c r="DH212"/>
      <c r="DI212"/>
      <c r="DJ212"/>
      <c r="DK212"/>
      <c r="DL212"/>
      <c r="DM212"/>
      <c r="DN212"/>
      <c r="DO212"/>
      <c r="DP212"/>
      <c r="DQ212"/>
      <c r="DR212"/>
      <c r="DS212"/>
      <c r="DT212"/>
      <c r="DU212"/>
      <c r="DV212"/>
      <c r="DW212"/>
      <c r="DX212"/>
      <c r="DY212"/>
      <c r="DZ212"/>
      <c r="EA212"/>
      <c r="EB212"/>
      <c r="EC212"/>
      <c r="ED212"/>
      <c r="EE212"/>
      <c r="EF212"/>
      <c r="EG212"/>
      <c r="EH212"/>
      <c r="EI212"/>
      <c r="EJ212"/>
      <c r="EK212"/>
      <c r="EL212"/>
      <c r="EM212"/>
      <c r="EN212"/>
      <c r="EO212"/>
      <c r="EP212"/>
      <c r="EQ212"/>
      <c r="ER212"/>
      <c r="ES212"/>
      <c r="ET212"/>
      <c r="EU212"/>
      <c r="EV212"/>
      <c r="EW212"/>
      <c r="EX212"/>
      <c r="EY212"/>
      <c r="EZ212"/>
      <c r="FA212"/>
      <c r="FB212"/>
      <c r="FC212"/>
      <c r="FD212"/>
      <c r="FE212"/>
      <c r="FF212"/>
      <c r="FG212"/>
      <c r="FH212"/>
      <c r="FI212"/>
      <c r="FJ212"/>
      <c r="FK212"/>
      <c r="FL212"/>
      <c r="FM212"/>
      <c r="FN212"/>
      <c r="FO212"/>
      <c r="FP212"/>
      <c r="FQ212"/>
      <c r="FR212"/>
      <c r="FS212"/>
      <c r="FT212"/>
      <c r="FU212"/>
      <c r="FV212"/>
      <c r="FW212"/>
      <c r="FX212"/>
      <c r="FY212"/>
      <c r="FZ212"/>
      <c r="GA212"/>
      <c r="GB212"/>
      <c r="GC212"/>
      <c r="GD212"/>
      <c r="GE212"/>
      <c r="GF212"/>
      <c r="GG212"/>
      <c r="GH212"/>
      <c r="GI212"/>
      <c r="GJ212"/>
      <c r="GK212"/>
      <c r="GL212"/>
      <c r="GM212"/>
      <c r="GN212"/>
      <c r="GO212"/>
      <c r="GP212"/>
      <c r="GQ212"/>
      <c r="GR212"/>
      <c r="GS212"/>
      <c r="GT212"/>
      <c r="GU212"/>
      <c r="GV212"/>
      <c r="GW212"/>
      <c r="GX212"/>
      <c r="GY212"/>
      <c r="GZ212"/>
      <c r="HA212"/>
      <c r="HB212"/>
      <c r="HC212"/>
      <c r="HD212"/>
      <c r="HE212"/>
      <c r="HF212"/>
      <c r="HG212"/>
      <c r="HH212"/>
      <c r="HI212"/>
      <c r="HJ212"/>
      <c r="HK212"/>
      <c r="HL212"/>
      <c r="HM212"/>
      <c r="HN212"/>
    </row>
    <row r="213" spans="1:222" s="4" customFormat="1" ht="12.75" customHeight="1" x14ac:dyDescent="0.2">
      <c r="A213"/>
      <c r="B213"/>
      <c r="C213" s="29"/>
      <c r="E213" s="21"/>
      <c r="F213" s="2"/>
      <c r="G213"/>
      <c r="H213"/>
      <c r="I213"/>
      <c r="J213" s="27"/>
      <c r="K213" s="27"/>
      <c r="L213"/>
      <c r="M213"/>
      <c r="N213"/>
      <c r="O213"/>
      <c r="P213"/>
      <c r="Q213"/>
      <c r="R213" s="2"/>
      <c r="S213"/>
      <c r="T213"/>
      <c r="U213"/>
      <c r="V213"/>
      <c r="W213"/>
      <c r="X213"/>
      <c r="Y213"/>
      <c r="Z213"/>
      <c r="AA213"/>
      <c r="AB213"/>
      <c r="AC213"/>
      <c r="AD213"/>
      <c r="AE213"/>
      <c r="AF213"/>
      <c r="AG213"/>
      <c r="AH213"/>
      <c r="AI213"/>
      <c r="AJ213"/>
      <c r="AK213"/>
      <c r="AL213"/>
      <c r="AM213"/>
      <c r="AN213"/>
      <c r="AO213"/>
      <c r="AP213"/>
      <c r="AQ213"/>
      <c r="AR213"/>
      <c r="AS213"/>
      <c r="AT213"/>
      <c r="AU213"/>
      <c r="AV213"/>
      <c r="AW213"/>
      <c r="AX213"/>
      <c r="AY213"/>
      <c r="AZ213"/>
      <c r="BA213"/>
      <c r="BB213"/>
      <c r="BC213"/>
      <c r="BD213"/>
      <c r="BE213"/>
      <c r="BF213"/>
      <c r="BG213"/>
      <c r="BH213"/>
      <c r="BI213"/>
      <c r="BJ213"/>
      <c r="BK213"/>
      <c r="BL213"/>
      <c r="BM213"/>
      <c r="BN213"/>
      <c r="BO213"/>
      <c r="BP213"/>
      <c r="BQ213"/>
      <c r="BR213"/>
      <c r="BS213"/>
      <c r="BT213"/>
      <c r="BU213"/>
      <c r="BV213"/>
      <c r="BW213"/>
      <c r="BX213"/>
      <c r="BY213"/>
      <c r="BZ213"/>
      <c r="CA213"/>
      <c r="CB213"/>
      <c r="CC213"/>
      <c r="CD213"/>
      <c r="CE213"/>
      <c r="CF213"/>
      <c r="CG213"/>
      <c r="CH213"/>
      <c r="CI213"/>
      <c r="CJ213"/>
      <c r="CK213"/>
      <c r="CL213"/>
      <c r="CM213"/>
      <c r="CN213"/>
      <c r="CO213"/>
      <c r="CP213"/>
      <c r="CQ213"/>
      <c r="CR213"/>
      <c r="CS213"/>
      <c r="CT213"/>
      <c r="CU213"/>
      <c r="CV213"/>
      <c r="CW213"/>
      <c r="CX213"/>
      <c r="CY213"/>
      <c r="CZ213"/>
      <c r="DA213"/>
      <c r="DB213"/>
      <c r="DC213"/>
      <c r="DD213"/>
      <c r="DE213"/>
      <c r="DF213"/>
      <c r="DG213"/>
      <c r="DH213"/>
      <c r="DI213"/>
      <c r="DJ213"/>
      <c r="DK213"/>
      <c r="DL213"/>
      <c r="DM213"/>
      <c r="DN213"/>
      <c r="DO213"/>
      <c r="DP213"/>
      <c r="DQ213"/>
      <c r="DR213"/>
      <c r="DS213"/>
      <c r="DT213"/>
      <c r="DU213"/>
      <c r="DV213"/>
      <c r="DW213"/>
      <c r="DX213"/>
      <c r="DY213"/>
      <c r="DZ213"/>
      <c r="EA213"/>
      <c r="EB213"/>
      <c r="EC213"/>
      <c r="ED213"/>
      <c r="EE213"/>
      <c r="EF213"/>
      <c r="EG213"/>
      <c r="EH213"/>
      <c r="EI213"/>
      <c r="EJ213"/>
      <c r="EK213"/>
      <c r="EL213"/>
      <c r="EM213"/>
      <c r="EN213"/>
      <c r="EO213"/>
      <c r="EP213"/>
      <c r="EQ213"/>
      <c r="ER213"/>
      <c r="ES213"/>
      <c r="ET213"/>
      <c r="EU213"/>
      <c r="EV213"/>
      <c r="EW213"/>
      <c r="EX213"/>
      <c r="EY213"/>
      <c r="EZ213"/>
      <c r="FA213"/>
      <c r="FB213"/>
      <c r="FC213"/>
      <c r="FD213"/>
      <c r="FE213"/>
      <c r="FF213"/>
      <c r="FG213"/>
      <c r="FH213"/>
      <c r="FI213"/>
      <c r="FJ213"/>
      <c r="FK213"/>
      <c r="FL213"/>
      <c r="FM213"/>
      <c r="FN213"/>
      <c r="FO213"/>
      <c r="FP213"/>
      <c r="FQ213"/>
      <c r="FR213"/>
      <c r="FS213"/>
      <c r="FT213"/>
      <c r="FU213"/>
      <c r="FV213"/>
      <c r="FW213"/>
      <c r="FX213"/>
      <c r="FY213"/>
      <c r="FZ213"/>
      <c r="GA213"/>
      <c r="GB213"/>
      <c r="GC213"/>
      <c r="GD213"/>
      <c r="GE213"/>
      <c r="GF213"/>
      <c r="GG213"/>
      <c r="GH213"/>
      <c r="GI213"/>
      <c r="GJ213"/>
      <c r="GK213"/>
      <c r="GL213"/>
      <c r="GM213"/>
      <c r="GN213"/>
      <c r="GO213"/>
      <c r="GP213"/>
      <c r="GQ213"/>
      <c r="GR213"/>
      <c r="GS213"/>
      <c r="GT213"/>
      <c r="GU213"/>
      <c r="GV213"/>
      <c r="GW213"/>
      <c r="GX213"/>
      <c r="GY213"/>
      <c r="GZ213"/>
      <c r="HA213"/>
      <c r="HB213"/>
      <c r="HC213"/>
      <c r="HD213"/>
      <c r="HE213"/>
      <c r="HF213"/>
      <c r="HG213"/>
      <c r="HH213"/>
      <c r="HI213"/>
      <c r="HJ213"/>
      <c r="HK213"/>
      <c r="HL213"/>
      <c r="HM213"/>
      <c r="HN213"/>
    </row>
    <row r="214" spans="1:222" s="4" customFormat="1" x14ac:dyDescent="0.2">
      <c r="A214"/>
      <c r="B214"/>
      <c r="C214" s="29"/>
      <c r="E214" s="21"/>
      <c r="F214" s="2"/>
      <c r="G214"/>
      <c r="H214"/>
      <c r="I214"/>
      <c r="J214" s="27"/>
      <c r="K214" s="27"/>
      <c r="L214"/>
      <c r="M214"/>
      <c r="N214"/>
      <c r="O214"/>
      <c r="P214"/>
      <c r="Q214"/>
      <c r="R214" s="2"/>
      <c r="S214"/>
      <c r="T214"/>
      <c r="U214"/>
      <c r="V214"/>
      <c r="W214"/>
      <c r="X214"/>
      <c r="Y214"/>
      <c r="Z214"/>
      <c r="AA214"/>
      <c r="AB214"/>
      <c r="AC214"/>
      <c r="AD214"/>
      <c r="AE214"/>
      <c r="AF214"/>
      <c r="AG214"/>
      <c r="AH214"/>
      <c r="AI214"/>
      <c r="AJ214"/>
      <c r="AK214"/>
      <c r="AL214"/>
      <c r="AM214"/>
      <c r="AN214"/>
      <c r="AO214"/>
      <c r="AP214"/>
      <c r="AQ214"/>
      <c r="AR214"/>
      <c r="AS214"/>
      <c r="AT214"/>
      <c r="AU214"/>
      <c r="AV214"/>
      <c r="AW214"/>
      <c r="AX214"/>
      <c r="AY214"/>
      <c r="AZ214"/>
      <c r="BA214"/>
      <c r="BB214"/>
      <c r="BC214"/>
      <c r="BD214"/>
      <c r="BE214"/>
      <c r="BF214"/>
      <c r="BG214"/>
      <c r="BH214"/>
      <c r="BI214"/>
      <c r="BJ214"/>
      <c r="BK214"/>
      <c r="BL214"/>
      <c r="BM214"/>
      <c r="BN214"/>
      <c r="BO214"/>
      <c r="BP214"/>
      <c r="BQ214"/>
      <c r="BR214"/>
      <c r="BS214"/>
      <c r="BT214"/>
      <c r="BU214"/>
      <c r="BV214"/>
      <c r="BW214"/>
      <c r="BX214"/>
      <c r="BY214"/>
      <c r="BZ214"/>
      <c r="CA214"/>
      <c r="CB214"/>
      <c r="CC214"/>
      <c r="CD214"/>
      <c r="CE214"/>
      <c r="CF214"/>
      <c r="CG214"/>
      <c r="CH214"/>
      <c r="CI214"/>
      <c r="CJ214"/>
      <c r="CK214"/>
      <c r="CL214"/>
      <c r="CM214"/>
      <c r="CN214"/>
      <c r="CO214"/>
      <c r="CP214"/>
      <c r="CQ214"/>
      <c r="CR214"/>
      <c r="CS214"/>
      <c r="CT214"/>
      <c r="CU214"/>
      <c r="CV214"/>
      <c r="CW214"/>
      <c r="CX214"/>
      <c r="CY214"/>
      <c r="CZ214"/>
      <c r="DA214"/>
      <c r="DB214"/>
      <c r="DC214"/>
      <c r="DD214"/>
      <c r="DE214"/>
      <c r="DF214"/>
      <c r="DG214"/>
      <c r="DH214"/>
      <c r="DI214"/>
      <c r="DJ214"/>
      <c r="DK214"/>
      <c r="DL214"/>
      <c r="DM214"/>
      <c r="DN214"/>
      <c r="DO214"/>
      <c r="DP214"/>
      <c r="DQ214"/>
      <c r="DR214"/>
      <c r="DS214"/>
      <c r="DT214"/>
      <c r="DU214"/>
      <c r="DV214"/>
      <c r="DW214"/>
      <c r="DX214"/>
      <c r="DY214"/>
      <c r="DZ214"/>
      <c r="EA214"/>
      <c r="EB214"/>
      <c r="EC214"/>
      <c r="ED214"/>
      <c r="EE214"/>
      <c r="EF214"/>
      <c r="EG214"/>
      <c r="EH214"/>
      <c r="EI214"/>
      <c r="EJ214"/>
      <c r="EK214"/>
      <c r="EL214"/>
      <c r="EM214"/>
      <c r="EN214"/>
      <c r="EO214"/>
      <c r="EP214"/>
      <c r="EQ214"/>
      <c r="ER214"/>
      <c r="ES214"/>
      <c r="ET214"/>
      <c r="EU214"/>
      <c r="EV214"/>
      <c r="EW214"/>
      <c r="EX214"/>
      <c r="EY214"/>
      <c r="EZ214"/>
      <c r="FA214"/>
      <c r="FB214"/>
      <c r="FC214"/>
      <c r="FD214"/>
      <c r="FE214"/>
      <c r="FF214"/>
      <c r="FG214"/>
      <c r="FH214"/>
      <c r="FI214"/>
      <c r="FJ214"/>
      <c r="FK214"/>
      <c r="FL214"/>
      <c r="FM214"/>
      <c r="FN214"/>
      <c r="FO214"/>
      <c r="FP214"/>
      <c r="FQ214"/>
      <c r="FR214"/>
      <c r="FS214"/>
      <c r="FT214"/>
      <c r="FU214"/>
      <c r="FV214"/>
      <c r="FW214"/>
      <c r="FX214"/>
      <c r="FY214"/>
      <c r="FZ214"/>
      <c r="GA214"/>
      <c r="GB214"/>
      <c r="GC214"/>
      <c r="GD214"/>
      <c r="GE214"/>
      <c r="GF214"/>
      <c r="GG214"/>
      <c r="GH214"/>
      <c r="GI214"/>
      <c r="GJ214"/>
      <c r="GK214"/>
      <c r="GL214"/>
      <c r="GM214"/>
      <c r="GN214"/>
      <c r="GO214"/>
      <c r="GP214"/>
      <c r="GQ214"/>
      <c r="GR214"/>
      <c r="GS214"/>
      <c r="GT214"/>
      <c r="GU214"/>
      <c r="GV214"/>
      <c r="GW214"/>
      <c r="GX214"/>
      <c r="GY214"/>
      <c r="GZ214"/>
      <c r="HA214"/>
      <c r="HB214"/>
      <c r="HC214"/>
      <c r="HD214"/>
      <c r="HE214"/>
      <c r="HF214"/>
      <c r="HG214"/>
      <c r="HH214"/>
      <c r="HI214"/>
      <c r="HJ214"/>
      <c r="HK214"/>
      <c r="HL214"/>
      <c r="HM214"/>
      <c r="HN214"/>
    </row>
    <row r="215" spans="1:222" s="4" customFormat="1" x14ac:dyDescent="0.2">
      <c r="A215"/>
      <c r="B215"/>
      <c r="C215" s="29"/>
      <c r="E215" s="21"/>
      <c r="F215" s="2"/>
      <c r="G215"/>
      <c r="H215"/>
      <c r="I215"/>
      <c r="J215" s="27"/>
      <c r="K215" s="27"/>
      <c r="L215"/>
      <c r="M215"/>
      <c r="N215"/>
      <c r="O215"/>
      <c r="P215"/>
      <c r="Q215"/>
      <c r="R215" s="2"/>
      <c r="S215"/>
      <c r="T215"/>
      <c r="U215"/>
      <c r="V215"/>
      <c r="W215"/>
      <c r="X215"/>
      <c r="Y215"/>
      <c r="Z215"/>
      <c r="AA215"/>
      <c r="AB215"/>
      <c r="AC215"/>
      <c r="AD215"/>
      <c r="AE215"/>
      <c r="AF215"/>
      <c r="AG215"/>
      <c r="AH215"/>
      <c r="AI215"/>
      <c r="AJ215"/>
      <c r="AK215"/>
      <c r="AL215"/>
      <c r="AM215"/>
      <c r="AN215"/>
      <c r="AO215"/>
      <c r="AP215"/>
      <c r="AQ215"/>
      <c r="AR215"/>
      <c r="AS215"/>
      <c r="AT215"/>
      <c r="AU215"/>
      <c r="AV215"/>
      <c r="AW215"/>
      <c r="AX215"/>
      <c r="AY215"/>
      <c r="AZ215"/>
      <c r="BA215"/>
      <c r="BB215"/>
      <c r="BC215"/>
      <c r="BD215"/>
      <c r="BE215"/>
      <c r="BF215"/>
      <c r="BG215"/>
      <c r="BH215"/>
      <c r="BI215"/>
      <c r="BJ215"/>
      <c r="BK215"/>
      <c r="BL215"/>
      <c r="BM215"/>
      <c r="BN215"/>
      <c r="BO215"/>
      <c r="BP215"/>
      <c r="BQ215"/>
      <c r="BR215"/>
      <c r="BS215"/>
      <c r="BT215"/>
      <c r="BU215"/>
      <c r="BV215"/>
      <c r="BW215"/>
      <c r="BX215"/>
      <c r="BY215"/>
      <c r="BZ215"/>
      <c r="CA215"/>
      <c r="CB215"/>
      <c r="CC215"/>
      <c r="CD215"/>
      <c r="CE215"/>
      <c r="CF215"/>
      <c r="CG215"/>
      <c r="CH215"/>
      <c r="CI215"/>
      <c r="CJ215"/>
      <c r="CK215"/>
      <c r="CL215"/>
      <c r="CM215"/>
      <c r="CN215"/>
      <c r="CO215"/>
      <c r="CP215"/>
      <c r="CQ215"/>
      <c r="CR215"/>
      <c r="CS215"/>
      <c r="CT215"/>
      <c r="CU215"/>
      <c r="CV215"/>
      <c r="CW215"/>
      <c r="CX215"/>
      <c r="CY215"/>
      <c r="CZ215"/>
      <c r="DA215"/>
      <c r="DB215"/>
      <c r="DC215"/>
      <c r="DD215"/>
      <c r="DE215"/>
      <c r="DF215"/>
      <c r="DG215"/>
      <c r="DH215"/>
      <c r="DI215"/>
      <c r="DJ215"/>
      <c r="DK215"/>
      <c r="DL215"/>
      <c r="DM215"/>
      <c r="DN215"/>
      <c r="DO215"/>
      <c r="DP215"/>
      <c r="DQ215"/>
      <c r="DR215"/>
      <c r="DS215"/>
      <c r="DT215"/>
      <c r="DU215"/>
      <c r="DV215"/>
      <c r="DW215"/>
      <c r="DX215"/>
      <c r="DY215"/>
      <c r="DZ215"/>
      <c r="EA215"/>
      <c r="EB215"/>
      <c r="EC215"/>
      <c r="ED215"/>
      <c r="EE215"/>
      <c r="EF215"/>
      <c r="EG215"/>
      <c r="EH215"/>
      <c r="EI215"/>
      <c r="EJ215"/>
      <c r="EK215"/>
      <c r="EL215"/>
      <c r="EM215"/>
      <c r="EN215"/>
      <c r="EO215"/>
      <c r="EP215"/>
      <c r="EQ215"/>
      <c r="ER215"/>
      <c r="ES215"/>
      <c r="ET215"/>
      <c r="EU215"/>
      <c r="EV215"/>
      <c r="EW215"/>
      <c r="EX215"/>
      <c r="EY215"/>
      <c r="EZ215"/>
      <c r="FA215"/>
      <c r="FB215"/>
      <c r="FC215"/>
      <c r="FD215"/>
      <c r="FE215"/>
      <c r="FF215"/>
      <c r="FG215"/>
      <c r="FH215"/>
      <c r="FI215"/>
      <c r="FJ215"/>
      <c r="FK215"/>
      <c r="FL215"/>
      <c r="FM215"/>
      <c r="FN215"/>
      <c r="FO215"/>
      <c r="FP215"/>
      <c r="FQ215"/>
      <c r="FR215"/>
      <c r="FS215"/>
      <c r="FT215"/>
      <c r="FU215"/>
      <c r="FV215"/>
      <c r="FW215"/>
      <c r="FX215"/>
      <c r="FY215"/>
      <c r="FZ215"/>
      <c r="GA215"/>
      <c r="GB215"/>
      <c r="GC215"/>
      <c r="GD215"/>
      <c r="GE215"/>
      <c r="GF215"/>
      <c r="GG215"/>
      <c r="GH215"/>
      <c r="GI215"/>
      <c r="GJ215"/>
      <c r="GK215"/>
      <c r="GL215"/>
      <c r="GM215"/>
      <c r="GN215"/>
      <c r="GO215"/>
      <c r="GP215"/>
      <c r="GQ215"/>
      <c r="GR215"/>
      <c r="GS215"/>
      <c r="GT215"/>
      <c r="GU215"/>
      <c r="GV215"/>
      <c r="GW215"/>
      <c r="GX215"/>
      <c r="GY215"/>
      <c r="GZ215"/>
      <c r="HA215"/>
      <c r="HB215"/>
      <c r="HC215"/>
      <c r="HD215"/>
      <c r="HE215"/>
      <c r="HF215"/>
      <c r="HG215"/>
      <c r="HH215"/>
      <c r="HI215"/>
      <c r="HJ215"/>
      <c r="HK215"/>
      <c r="HL215"/>
      <c r="HM215"/>
      <c r="HN215"/>
    </row>
    <row r="216" spans="1:222" s="4" customFormat="1" x14ac:dyDescent="0.2">
      <c r="A216"/>
      <c r="B216"/>
      <c r="C216" s="29"/>
      <c r="E216" s="21"/>
      <c r="F216" s="2"/>
      <c r="G216"/>
      <c r="H216"/>
      <c r="I216"/>
      <c r="J216" s="27"/>
      <c r="K216" s="27"/>
      <c r="L216"/>
      <c r="M216"/>
      <c r="N216"/>
      <c r="O216"/>
      <c r="P216"/>
      <c r="Q216"/>
      <c r="R216" s="2"/>
      <c r="S216"/>
      <c r="T216"/>
      <c r="U216"/>
      <c r="V216"/>
      <c r="W216"/>
      <c r="X216"/>
      <c r="Y216"/>
      <c r="Z216"/>
      <c r="AA216"/>
      <c r="AB216"/>
      <c r="AC216"/>
      <c r="AD216"/>
      <c r="AE216"/>
      <c r="AF216"/>
      <c r="AG216"/>
      <c r="AH216"/>
      <c r="AI216"/>
      <c r="AJ216"/>
      <c r="AK216"/>
      <c r="AL216"/>
      <c r="AM216"/>
      <c r="AN216"/>
      <c r="AO216"/>
      <c r="AP216"/>
      <c r="AQ216"/>
      <c r="AR216"/>
      <c r="AS216"/>
      <c r="AT216"/>
      <c r="AU216"/>
      <c r="AV216"/>
      <c r="AW216"/>
      <c r="AX216"/>
      <c r="AY216"/>
      <c r="AZ216"/>
      <c r="BA216"/>
      <c r="BB216"/>
      <c r="BC216"/>
      <c r="BD216"/>
      <c r="BE216"/>
      <c r="BF216"/>
      <c r="BG216"/>
      <c r="BH216"/>
      <c r="BI216"/>
      <c r="BJ216"/>
      <c r="BK216"/>
      <c r="BL216"/>
      <c r="BM216"/>
      <c r="BN216"/>
      <c r="BO216"/>
      <c r="BP216"/>
      <c r="BQ216"/>
      <c r="BR216"/>
      <c r="BS216"/>
      <c r="BT216"/>
      <c r="BU216"/>
      <c r="BV216"/>
      <c r="BW216"/>
      <c r="BX216"/>
      <c r="BY216"/>
      <c r="BZ216"/>
      <c r="CA216"/>
      <c r="CB216"/>
      <c r="CC216"/>
      <c r="CD216"/>
      <c r="CE216"/>
      <c r="CF216"/>
      <c r="CG216"/>
      <c r="CH216"/>
      <c r="CI216"/>
      <c r="CJ216"/>
      <c r="CK216"/>
      <c r="CL216"/>
      <c r="CM216"/>
      <c r="CN216"/>
      <c r="CO216"/>
      <c r="CP216"/>
      <c r="CQ216"/>
      <c r="CR216"/>
      <c r="CS216"/>
      <c r="CT216"/>
      <c r="CU216"/>
      <c r="CV216"/>
      <c r="CW216"/>
      <c r="CX216"/>
      <c r="CY216"/>
      <c r="CZ216"/>
      <c r="DA216"/>
      <c r="DB216"/>
      <c r="DC216"/>
      <c r="DD216"/>
      <c r="DE216"/>
      <c r="DF216"/>
      <c r="DG216"/>
      <c r="DH216"/>
      <c r="DI216"/>
      <c r="DJ216"/>
      <c r="DK216"/>
      <c r="DL216"/>
      <c r="DM216"/>
      <c r="DN216"/>
      <c r="DO216"/>
      <c r="DP216"/>
      <c r="DQ216"/>
      <c r="DR216"/>
      <c r="DS216"/>
      <c r="DT216"/>
      <c r="DU216"/>
      <c r="DV216"/>
      <c r="DW216"/>
      <c r="DX216"/>
      <c r="DY216"/>
      <c r="DZ216"/>
      <c r="EA216"/>
      <c r="EB216"/>
      <c r="EC216"/>
      <c r="ED216"/>
      <c r="EE216"/>
      <c r="EF216"/>
      <c r="EG216"/>
      <c r="EH216"/>
      <c r="EI216"/>
      <c r="EJ216"/>
      <c r="EK216"/>
      <c r="EL216"/>
      <c r="EM216"/>
      <c r="EN216"/>
      <c r="EO216"/>
      <c r="EP216"/>
      <c r="EQ216"/>
      <c r="ER216"/>
      <c r="ES216"/>
      <c r="ET216"/>
      <c r="EU216"/>
      <c r="EV216"/>
      <c r="EW216"/>
      <c r="EX216"/>
      <c r="EY216"/>
      <c r="EZ216"/>
      <c r="FA216"/>
      <c r="FB216"/>
      <c r="FC216"/>
      <c r="FD216"/>
      <c r="FE216"/>
      <c r="FF216"/>
      <c r="FG216"/>
      <c r="FH216"/>
      <c r="FI216"/>
      <c r="FJ216"/>
      <c r="FK216"/>
      <c r="FL216"/>
      <c r="FM216"/>
      <c r="FN216"/>
      <c r="FO216"/>
      <c r="FP216"/>
      <c r="FQ216"/>
      <c r="FR216"/>
      <c r="FS216"/>
      <c r="FT216"/>
      <c r="FU216"/>
      <c r="FV216"/>
      <c r="FW216"/>
      <c r="FX216"/>
      <c r="FY216"/>
      <c r="FZ216"/>
      <c r="GA216"/>
      <c r="GB216"/>
      <c r="GC216"/>
      <c r="GD216"/>
      <c r="GE216"/>
      <c r="GF216"/>
      <c r="GG216"/>
      <c r="GH216"/>
      <c r="GI216"/>
      <c r="GJ216"/>
      <c r="GK216"/>
      <c r="GL216"/>
      <c r="GM216"/>
      <c r="GN216"/>
      <c r="GO216"/>
      <c r="GP216"/>
      <c r="GQ216"/>
      <c r="GR216"/>
      <c r="GS216"/>
      <c r="GT216"/>
      <c r="GU216"/>
      <c r="GV216"/>
      <c r="GW216"/>
      <c r="GX216"/>
      <c r="GY216"/>
      <c r="GZ216"/>
      <c r="HA216"/>
      <c r="HB216"/>
      <c r="HC216"/>
      <c r="HD216"/>
      <c r="HE216"/>
      <c r="HF216"/>
      <c r="HG216"/>
      <c r="HH216"/>
      <c r="HI216"/>
      <c r="HJ216"/>
      <c r="HK216"/>
      <c r="HL216"/>
      <c r="HM216"/>
      <c r="HN216"/>
    </row>
    <row r="217" spans="1:222" s="4" customFormat="1" ht="12.75" customHeight="1" x14ac:dyDescent="0.2">
      <c r="A217"/>
      <c r="B217"/>
      <c r="C217" s="29"/>
      <c r="E217" s="21"/>
      <c r="F217" s="2"/>
      <c r="G217"/>
      <c r="H217"/>
      <c r="I217"/>
      <c r="J217" s="27"/>
      <c r="K217" s="27"/>
      <c r="L217"/>
      <c r="M217"/>
      <c r="N217"/>
      <c r="O217"/>
      <c r="P217"/>
      <c r="Q217"/>
      <c r="R217" s="2"/>
      <c r="S217"/>
      <c r="T217"/>
      <c r="U217"/>
      <c r="V217"/>
      <c r="W217"/>
      <c r="X217"/>
      <c r="Y217"/>
      <c r="Z217"/>
      <c r="AA217"/>
      <c r="AB217"/>
      <c r="AC217"/>
      <c r="AD217"/>
      <c r="AE217"/>
      <c r="AF217"/>
      <c r="AG217"/>
      <c r="AH217"/>
      <c r="AI217"/>
      <c r="AJ217"/>
      <c r="AK217"/>
      <c r="AL217"/>
      <c r="AM217"/>
      <c r="AN217"/>
      <c r="AO217"/>
      <c r="AP217"/>
      <c r="AQ217"/>
      <c r="AR217"/>
      <c r="AS217"/>
      <c r="AT217"/>
      <c r="AU217"/>
      <c r="AV217"/>
      <c r="AW217"/>
      <c r="AX217"/>
      <c r="AY217"/>
      <c r="AZ217"/>
      <c r="BA217"/>
      <c r="BB217"/>
      <c r="BC217"/>
      <c r="BD217"/>
      <c r="BE217"/>
      <c r="BF217"/>
      <c r="BG217"/>
      <c r="BH217"/>
      <c r="BI217"/>
      <c r="BJ217"/>
      <c r="BK217"/>
      <c r="BL217"/>
      <c r="BM217"/>
      <c r="BN217"/>
      <c r="BO217"/>
      <c r="BP217"/>
      <c r="BQ217"/>
      <c r="BR217"/>
      <c r="BS217"/>
      <c r="BT217"/>
      <c r="BU217"/>
      <c r="BV217"/>
      <c r="BW217"/>
      <c r="BX217"/>
      <c r="BY217"/>
      <c r="BZ217"/>
      <c r="CA217"/>
      <c r="CB217"/>
      <c r="CC217"/>
      <c r="CD217"/>
      <c r="CE217"/>
      <c r="CF217"/>
      <c r="CG217"/>
      <c r="CH217"/>
      <c r="CI217"/>
      <c r="CJ217"/>
      <c r="CK217"/>
      <c r="CL217"/>
      <c r="CM217"/>
      <c r="CN217"/>
      <c r="CO217"/>
      <c r="CP217"/>
      <c r="CQ217"/>
      <c r="CR217"/>
      <c r="CS217"/>
      <c r="CT217"/>
      <c r="CU217"/>
      <c r="CV217"/>
      <c r="CW217"/>
      <c r="CX217"/>
      <c r="CY217"/>
      <c r="CZ217"/>
      <c r="DA217"/>
      <c r="DB217"/>
      <c r="DC217"/>
      <c r="DD217"/>
      <c r="DE217"/>
      <c r="DF217"/>
      <c r="DG217"/>
      <c r="DH217"/>
      <c r="DI217"/>
      <c r="DJ217"/>
      <c r="DK217"/>
      <c r="DL217"/>
      <c r="DM217"/>
      <c r="DN217"/>
      <c r="DO217"/>
      <c r="DP217"/>
      <c r="DQ217"/>
      <c r="DR217"/>
      <c r="DS217"/>
      <c r="DT217"/>
      <c r="DU217"/>
      <c r="DV217"/>
      <c r="DW217"/>
      <c r="DX217"/>
      <c r="DY217"/>
      <c r="DZ217"/>
      <c r="EA217"/>
      <c r="EB217"/>
      <c r="EC217"/>
      <c r="ED217"/>
      <c r="EE217"/>
      <c r="EF217"/>
      <c r="EG217"/>
      <c r="EH217"/>
      <c r="EI217"/>
      <c r="EJ217"/>
      <c r="EK217"/>
      <c r="EL217"/>
      <c r="EM217"/>
      <c r="EN217"/>
      <c r="EO217"/>
      <c r="EP217"/>
      <c r="EQ217"/>
      <c r="ER217"/>
      <c r="ES217"/>
      <c r="ET217"/>
      <c r="EU217"/>
      <c r="EV217"/>
      <c r="EW217"/>
      <c r="EX217"/>
      <c r="EY217"/>
      <c r="EZ217"/>
      <c r="FA217"/>
      <c r="FB217"/>
      <c r="FC217"/>
      <c r="FD217"/>
      <c r="FE217"/>
      <c r="FF217"/>
      <c r="FG217"/>
      <c r="FH217"/>
      <c r="FI217"/>
      <c r="FJ217"/>
      <c r="FK217"/>
      <c r="FL217"/>
      <c r="FM217"/>
      <c r="FN217"/>
      <c r="FO217"/>
      <c r="FP217"/>
      <c r="FQ217"/>
      <c r="FR217"/>
      <c r="FS217"/>
      <c r="FT217"/>
      <c r="FU217"/>
      <c r="FV217"/>
      <c r="FW217"/>
      <c r="FX217"/>
      <c r="FY217"/>
      <c r="FZ217"/>
      <c r="GA217"/>
      <c r="GB217"/>
      <c r="GC217"/>
      <c r="GD217"/>
      <c r="GE217"/>
      <c r="GF217"/>
      <c r="GG217"/>
      <c r="GH217"/>
      <c r="GI217"/>
      <c r="GJ217"/>
      <c r="GK217"/>
      <c r="GL217"/>
      <c r="GM217"/>
      <c r="GN217"/>
      <c r="GO217"/>
      <c r="GP217"/>
      <c r="GQ217"/>
      <c r="GR217"/>
      <c r="GS217"/>
      <c r="GT217"/>
      <c r="GU217"/>
      <c r="GV217"/>
      <c r="GW217"/>
      <c r="GX217"/>
      <c r="GY217"/>
      <c r="GZ217"/>
      <c r="HA217"/>
      <c r="HB217"/>
      <c r="HC217"/>
      <c r="HD217"/>
      <c r="HE217"/>
      <c r="HF217"/>
      <c r="HG217"/>
      <c r="HH217"/>
      <c r="HI217"/>
      <c r="HJ217"/>
      <c r="HK217"/>
      <c r="HL217"/>
      <c r="HM217"/>
      <c r="HN217"/>
    </row>
    <row r="218" spans="1:222" s="4" customFormat="1" x14ac:dyDescent="0.2">
      <c r="A218"/>
      <c r="B218"/>
      <c r="C218" s="29"/>
      <c r="E218" s="21"/>
      <c r="F218" s="2"/>
      <c r="G218"/>
      <c r="H218"/>
      <c r="I218"/>
      <c r="J218" s="27"/>
      <c r="K218" s="27"/>
      <c r="L218"/>
      <c r="M218"/>
      <c r="N218"/>
      <c r="O218"/>
      <c r="P218"/>
      <c r="Q218"/>
      <c r="R218" s="2"/>
      <c r="S218"/>
      <c r="T218"/>
      <c r="U218"/>
      <c r="V218"/>
      <c r="W218"/>
      <c r="X218"/>
      <c r="Y218"/>
      <c r="Z218"/>
      <c r="AA218"/>
      <c r="AB218"/>
      <c r="AC218"/>
      <c r="AD218"/>
      <c r="AE218"/>
      <c r="AF218"/>
      <c r="AG218"/>
      <c r="AH218"/>
      <c r="AI218"/>
      <c r="AJ218"/>
      <c r="AK218"/>
      <c r="AL218"/>
      <c r="AM218"/>
      <c r="AN218"/>
      <c r="AO218"/>
      <c r="AP218"/>
      <c r="AQ218"/>
      <c r="AR218"/>
      <c r="AS218"/>
      <c r="AT218"/>
      <c r="AU218"/>
      <c r="AV218"/>
      <c r="AW218"/>
      <c r="AX218"/>
      <c r="AY218"/>
      <c r="AZ218"/>
      <c r="BA218"/>
      <c r="BB218"/>
      <c r="BC218"/>
      <c r="BD218"/>
      <c r="BE218"/>
      <c r="BF218"/>
      <c r="BG218"/>
      <c r="BH218"/>
      <c r="BI218"/>
      <c r="BJ218"/>
      <c r="BK218"/>
      <c r="BL218"/>
      <c r="BM218"/>
      <c r="BN218"/>
      <c r="BO218"/>
      <c r="BP218"/>
      <c r="BQ218"/>
      <c r="BR218"/>
      <c r="BS218"/>
      <c r="BT218"/>
      <c r="BU218"/>
      <c r="BV218"/>
      <c r="BW218"/>
      <c r="BX218"/>
      <c r="BY218"/>
      <c r="BZ218"/>
      <c r="CA218"/>
      <c r="CB218"/>
      <c r="CC218"/>
      <c r="CD218"/>
      <c r="CE218"/>
      <c r="CF218"/>
      <c r="CG218"/>
      <c r="CH218"/>
      <c r="CI218"/>
      <c r="CJ218"/>
      <c r="CK218"/>
      <c r="CL218"/>
      <c r="CM218"/>
      <c r="CN218"/>
      <c r="CO218"/>
      <c r="CP218"/>
      <c r="CQ218"/>
      <c r="CR218"/>
      <c r="CS218"/>
      <c r="CT218"/>
      <c r="CU218"/>
      <c r="CV218"/>
      <c r="CW218"/>
      <c r="CX218"/>
      <c r="CY218"/>
      <c r="CZ218"/>
      <c r="DA218"/>
      <c r="DB218"/>
      <c r="DC218"/>
      <c r="DD218"/>
      <c r="DE218"/>
      <c r="DF218"/>
      <c r="DG218"/>
      <c r="DH218"/>
      <c r="DI218"/>
      <c r="DJ218"/>
      <c r="DK218"/>
      <c r="DL218"/>
      <c r="DM218"/>
      <c r="DN218"/>
      <c r="DO218"/>
      <c r="DP218"/>
      <c r="DQ218"/>
      <c r="DR218"/>
      <c r="DS218"/>
      <c r="DT218"/>
      <c r="DU218"/>
      <c r="DV218"/>
      <c r="DW218"/>
      <c r="DX218"/>
      <c r="DY218"/>
      <c r="DZ218"/>
      <c r="EA218"/>
      <c r="EB218"/>
      <c r="EC218"/>
      <c r="ED218"/>
      <c r="EE218"/>
      <c r="EF218"/>
      <c r="EG218"/>
      <c r="EH218"/>
      <c r="EI218"/>
      <c r="EJ218"/>
      <c r="EK218"/>
      <c r="EL218"/>
      <c r="EM218"/>
      <c r="EN218"/>
      <c r="EO218"/>
      <c r="EP218"/>
      <c r="EQ218"/>
      <c r="ER218"/>
      <c r="ES218"/>
      <c r="ET218"/>
      <c r="EU218"/>
      <c r="EV218"/>
      <c r="EW218"/>
      <c r="EX218"/>
      <c r="EY218"/>
      <c r="EZ218"/>
      <c r="FA218"/>
      <c r="FB218"/>
      <c r="FC218"/>
      <c r="FD218"/>
      <c r="FE218"/>
      <c r="FF218"/>
      <c r="FG218"/>
      <c r="FH218"/>
      <c r="FI218"/>
      <c r="FJ218"/>
      <c r="FK218"/>
      <c r="FL218"/>
      <c r="FM218"/>
      <c r="FN218"/>
      <c r="FO218"/>
      <c r="FP218"/>
      <c r="FQ218"/>
      <c r="FR218"/>
      <c r="FS218"/>
      <c r="FT218"/>
      <c r="FU218"/>
      <c r="FV218"/>
      <c r="FW218"/>
      <c r="FX218"/>
      <c r="FY218"/>
      <c r="FZ218"/>
      <c r="GA218"/>
      <c r="GB218"/>
      <c r="GC218"/>
      <c r="GD218"/>
      <c r="GE218"/>
      <c r="GF218"/>
      <c r="GG218"/>
      <c r="GH218"/>
      <c r="GI218"/>
      <c r="GJ218"/>
      <c r="GK218"/>
      <c r="GL218"/>
      <c r="GM218"/>
      <c r="GN218"/>
      <c r="GO218"/>
      <c r="GP218"/>
      <c r="GQ218"/>
      <c r="GR218"/>
      <c r="GS218"/>
      <c r="GT218"/>
      <c r="GU218"/>
      <c r="GV218"/>
      <c r="GW218"/>
      <c r="GX218"/>
      <c r="GY218"/>
      <c r="GZ218"/>
      <c r="HA218"/>
      <c r="HB218"/>
      <c r="HC218"/>
      <c r="HD218"/>
      <c r="HE218"/>
      <c r="HF218"/>
      <c r="HG218"/>
      <c r="HH218"/>
      <c r="HI218"/>
      <c r="HJ218"/>
      <c r="HK218"/>
      <c r="HL218"/>
      <c r="HM218"/>
      <c r="HN218"/>
    </row>
    <row r="219" spans="1:222" s="4" customFormat="1" x14ac:dyDescent="0.2">
      <c r="A219"/>
      <c r="B219"/>
      <c r="C219" s="29"/>
      <c r="E219" s="21"/>
      <c r="F219" s="2"/>
      <c r="G219"/>
      <c r="H219"/>
      <c r="I219"/>
      <c r="J219" s="27"/>
      <c r="K219" s="27"/>
      <c r="L219"/>
      <c r="M219"/>
      <c r="N219"/>
      <c r="O219"/>
      <c r="P219"/>
      <c r="Q219"/>
      <c r="R219" s="2"/>
      <c r="S219"/>
      <c r="T219"/>
      <c r="U219"/>
      <c r="V219"/>
      <c r="W219"/>
      <c r="X219"/>
      <c r="Y219"/>
      <c r="Z219"/>
      <c r="AA219"/>
      <c r="AB219"/>
      <c r="AC219"/>
      <c r="AD219"/>
      <c r="AE219"/>
      <c r="AF219"/>
      <c r="AG219"/>
      <c r="AH219"/>
      <c r="AI219"/>
      <c r="AJ219"/>
      <c r="AK219"/>
      <c r="AL219"/>
      <c r="AM219"/>
      <c r="AN219"/>
      <c r="AO219"/>
      <c r="AP219"/>
      <c r="AQ219"/>
      <c r="AR219"/>
      <c r="AS219"/>
      <c r="AT219"/>
      <c r="AU219"/>
      <c r="AV219"/>
      <c r="AW219"/>
      <c r="AX219"/>
      <c r="AY219"/>
      <c r="AZ219"/>
      <c r="BA219"/>
      <c r="BB219"/>
      <c r="BC219"/>
      <c r="BD219"/>
      <c r="BE219"/>
      <c r="BF219"/>
      <c r="BG219"/>
      <c r="BH219"/>
      <c r="BI219"/>
      <c r="BJ219"/>
      <c r="BK219"/>
      <c r="BL219"/>
      <c r="BM219"/>
      <c r="BN219"/>
      <c r="BO219"/>
      <c r="BP219"/>
      <c r="BQ219"/>
      <c r="BR219"/>
      <c r="BS219"/>
      <c r="BT219"/>
      <c r="BU219"/>
      <c r="BV219"/>
      <c r="BW219"/>
      <c r="BX219"/>
      <c r="BY219"/>
      <c r="BZ219"/>
      <c r="CA219"/>
      <c r="CB219"/>
      <c r="CC219"/>
      <c r="CD219"/>
      <c r="CE219"/>
      <c r="CF219"/>
      <c r="CG219"/>
      <c r="CH219"/>
      <c r="CI219"/>
      <c r="CJ219"/>
      <c r="CK219"/>
      <c r="CL219"/>
      <c r="CM219"/>
      <c r="CN219"/>
      <c r="CO219"/>
      <c r="CP219"/>
      <c r="CQ219"/>
      <c r="CR219"/>
      <c r="CS219"/>
      <c r="CT219"/>
      <c r="CU219"/>
      <c r="CV219"/>
      <c r="CW219"/>
      <c r="CX219"/>
      <c r="CY219"/>
      <c r="CZ219"/>
      <c r="DA219"/>
      <c r="DB219"/>
      <c r="DC219"/>
      <c r="DD219"/>
      <c r="DE219"/>
      <c r="DF219"/>
      <c r="DG219"/>
      <c r="DH219"/>
      <c r="DI219"/>
      <c r="DJ219"/>
      <c r="DK219"/>
      <c r="DL219"/>
      <c r="DM219"/>
      <c r="DN219"/>
      <c r="DO219"/>
      <c r="DP219"/>
      <c r="DQ219"/>
      <c r="DR219"/>
      <c r="DS219"/>
      <c r="DT219"/>
      <c r="DU219"/>
      <c r="DV219"/>
      <c r="DW219"/>
      <c r="DX219"/>
      <c r="DY219"/>
      <c r="DZ219"/>
      <c r="EA219"/>
      <c r="EB219"/>
      <c r="EC219"/>
      <c r="ED219"/>
      <c r="EE219"/>
      <c r="EF219"/>
      <c r="EG219"/>
      <c r="EH219"/>
      <c r="EI219"/>
      <c r="EJ219"/>
      <c r="EK219"/>
      <c r="EL219"/>
      <c r="EM219"/>
      <c r="EN219"/>
      <c r="EO219"/>
      <c r="EP219"/>
      <c r="EQ219"/>
      <c r="ER219"/>
      <c r="ES219"/>
      <c r="ET219"/>
      <c r="EU219"/>
      <c r="EV219"/>
      <c r="EW219"/>
      <c r="EX219"/>
      <c r="EY219"/>
      <c r="EZ219"/>
      <c r="FA219"/>
      <c r="FB219"/>
      <c r="FC219"/>
      <c r="FD219"/>
      <c r="FE219"/>
      <c r="FF219"/>
      <c r="FG219"/>
      <c r="FH219"/>
      <c r="FI219"/>
      <c r="FJ219"/>
      <c r="FK219"/>
      <c r="FL219"/>
      <c r="FM219"/>
      <c r="FN219"/>
      <c r="FO219"/>
      <c r="FP219"/>
      <c r="FQ219"/>
      <c r="FR219"/>
      <c r="FS219"/>
      <c r="FT219"/>
      <c r="FU219"/>
      <c r="FV219"/>
      <c r="FW219"/>
      <c r="FX219"/>
      <c r="FY219"/>
      <c r="FZ219"/>
      <c r="GA219"/>
      <c r="GB219"/>
      <c r="GC219"/>
      <c r="GD219"/>
      <c r="GE219"/>
      <c r="GF219"/>
      <c r="GG219"/>
      <c r="GH219"/>
      <c r="GI219"/>
      <c r="GJ219"/>
      <c r="GK219"/>
      <c r="GL219"/>
      <c r="GM219"/>
      <c r="GN219"/>
      <c r="GO219"/>
      <c r="GP219"/>
      <c r="GQ219"/>
      <c r="GR219"/>
      <c r="GS219"/>
      <c r="GT219"/>
      <c r="GU219"/>
      <c r="GV219"/>
      <c r="GW219"/>
      <c r="GX219"/>
      <c r="GY219"/>
      <c r="GZ219"/>
      <c r="HA219"/>
      <c r="HB219"/>
      <c r="HC219"/>
      <c r="HD219"/>
      <c r="HE219"/>
      <c r="HF219"/>
      <c r="HG219"/>
      <c r="HH219"/>
      <c r="HI219"/>
      <c r="HJ219"/>
      <c r="HK219"/>
      <c r="HL219"/>
      <c r="HM219"/>
      <c r="HN219"/>
    </row>
    <row r="220" spans="1:222" s="4" customFormat="1" x14ac:dyDescent="0.2">
      <c r="A220"/>
      <c r="B220"/>
      <c r="C220" s="29"/>
      <c r="E220" s="21"/>
      <c r="F220" s="2"/>
      <c r="G220"/>
      <c r="H220"/>
      <c r="I220"/>
      <c r="J220" s="27"/>
      <c r="K220" s="27"/>
      <c r="L220"/>
      <c r="M220"/>
      <c r="N220"/>
      <c r="O220"/>
      <c r="P220"/>
      <c r="Q220"/>
      <c r="R220" s="2"/>
      <c r="S220"/>
      <c r="T220"/>
      <c r="U220"/>
      <c r="V220"/>
      <c r="W220"/>
      <c r="X220"/>
      <c r="Y220"/>
      <c r="Z220"/>
      <c r="AA220"/>
      <c r="AB220"/>
      <c r="AC220"/>
      <c r="AD220"/>
      <c r="AE220"/>
      <c r="AF220"/>
      <c r="AG220"/>
      <c r="AH220"/>
      <c r="AI220"/>
      <c r="AJ220"/>
      <c r="AK220"/>
      <c r="AL220"/>
      <c r="AM220"/>
      <c r="AN220"/>
      <c r="AO220"/>
      <c r="AP220"/>
      <c r="AQ220"/>
      <c r="AR220"/>
      <c r="AS220"/>
      <c r="AT220"/>
      <c r="AU220"/>
      <c r="AV220"/>
      <c r="AW220"/>
      <c r="AX220"/>
      <c r="AY220"/>
      <c r="AZ220"/>
      <c r="BA220"/>
      <c r="BB220"/>
      <c r="BC220"/>
      <c r="BD220"/>
      <c r="BE220"/>
      <c r="BF220"/>
      <c r="BG220"/>
      <c r="BH220"/>
      <c r="BI220"/>
      <c r="BJ220"/>
      <c r="BK220"/>
      <c r="BL220"/>
      <c r="BM220"/>
      <c r="BN220"/>
      <c r="BO220"/>
      <c r="BP220"/>
      <c r="BQ220"/>
      <c r="BR220"/>
      <c r="BS220"/>
      <c r="BT220"/>
      <c r="BU220"/>
      <c r="BV220"/>
      <c r="BW220"/>
      <c r="BX220"/>
      <c r="BY220"/>
      <c r="BZ220"/>
      <c r="CA220"/>
      <c r="CB220"/>
      <c r="CC220"/>
      <c r="CD220"/>
      <c r="CE220"/>
      <c r="CF220"/>
      <c r="CG220"/>
      <c r="CH220"/>
      <c r="CI220"/>
      <c r="CJ220"/>
      <c r="CK220"/>
      <c r="CL220"/>
      <c r="CM220"/>
      <c r="CN220"/>
      <c r="CO220"/>
      <c r="CP220"/>
      <c r="CQ220"/>
      <c r="CR220"/>
      <c r="CS220"/>
      <c r="CT220"/>
      <c r="CU220"/>
      <c r="CV220"/>
      <c r="CW220"/>
      <c r="CX220"/>
      <c r="CY220"/>
      <c r="CZ220"/>
      <c r="DA220"/>
      <c r="DB220"/>
      <c r="DC220"/>
      <c r="DD220"/>
      <c r="DE220"/>
      <c r="DF220"/>
      <c r="DG220"/>
      <c r="DH220"/>
      <c r="DI220"/>
      <c r="DJ220"/>
      <c r="DK220"/>
      <c r="DL220"/>
      <c r="DM220"/>
      <c r="DN220"/>
      <c r="DO220"/>
      <c r="DP220"/>
      <c r="DQ220"/>
      <c r="DR220"/>
      <c r="DS220"/>
      <c r="DT220"/>
      <c r="DU220"/>
      <c r="DV220"/>
      <c r="DW220"/>
      <c r="DX220"/>
      <c r="DY220"/>
      <c r="DZ220"/>
      <c r="EA220"/>
      <c r="EB220"/>
      <c r="EC220"/>
      <c r="ED220"/>
      <c r="EE220"/>
      <c r="EF220"/>
      <c r="EG220"/>
      <c r="EH220"/>
      <c r="EI220"/>
      <c r="EJ220"/>
      <c r="EK220"/>
      <c r="EL220"/>
      <c r="EM220"/>
      <c r="EN220"/>
      <c r="EO220"/>
      <c r="EP220"/>
      <c r="EQ220"/>
      <c r="ER220"/>
      <c r="ES220"/>
      <c r="ET220"/>
      <c r="EU220"/>
      <c r="EV220"/>
      <c r="EW220"/>
      <c r="EX220"/>
      <c r="EY220"/>
      <c r="EZ220"/>
      <c r="FA220"/>
      <c r="FB220"/>
      <c r="FC220"/>
      <c r="FD220"/>
      <c r="FE220"/>
      <c r="FF220"/>
      <c r="FG220"/>
      <c r="FH220"/>
      <c r="FI220"/>
      <c r="FJ220"/>
      <c r="FK220"/>
      <c r="FL220"/>
      <c r="FM220"/>
      <c r="FN220"/>
      <c r="FO220"/>
      <c r="FP220"/>
      <c r="FQ220"/>
      <c r="FR220"/>
      <c r="FS220"/>
      <c r="FT220"/>
      <c r="FU220"/>
      <c r="FV220"/>
      <c r="FW220"/>
      <c r="FX220"/>
      <c r="FY220"/>
      <c r="FZ220"/>
      <c r="GA220"/>
      <c r="GB220"/>
      <c r="GC220"/>
      <c r="GD220"/>
      <c r="GE220"/>
      <c r="GF220"/>
      <c r="GG220"/>
      <c r="GH220"/>
      <c r="GI220"/>
      <c r="GJ220"/>
      <c r="GK220"/>
      <c r="GL220"/>
      <c r="GM220"/>
      <c r="GN220"/>
      <c r="GO220"/>
      <c r="GP220"/>
      <c r="GQ220"/>
      <c r="GR220"/>
      <c r="GS220"/>
      <c r="GT220"/>
      <c r="GU220"/>
      <c r="GV220"/>
      <c r="GW220"/>
      <c r="GX220"/>
      <c r="GY220"/>
      <c r="GZ220"/>
      <c r="HA220"/>
      <c r="HB220"/>
      <c r="HC220"/>
      <c r="HD220"/>
      <c r="HE220"/>
      <c r="HF220"/>
      <c r="HG220"/>
      <c r="HH220"/>
      <c r="HI220"/>
      <c r="HJ220"/>
      <c r="HK220"/>
      <c r="HL220"/>
      <c r="HM220"/>
      <c r="HN220"/>
    </row>
    <row r="221" spans="1:222" s="4" customFormat="1" ht="12.75" customHeight="1" x14ac:dyDescent="0.2">
      <c r="A221"/>
      <c r="B221"/>
      <c r="C221" s="29"/>
      <c r="E221" s="21"/>
      <c r="F221" s="2"/>
      <c r="G221"/>
      <c r="H221"/>
      <c r="I221"/>
      <c r="J221" s="27"/>
      <c r="K221" s="27"/>
      <c r="L221"/>
      <c r="M221"/>
      <c r="N221"/>
      <c r="O221"/>
      <c r="P221"/>
      <c r="Q221"/>
      <c r="R221" s="2"/>
      <c r="S221"/>
      <c r="T221"/>
      <c r="U221"/>
      <c r="V221"/>
      <c r="W221"/>
      <c r="X221"/>
      <c r="Y221"/>
      <c r="Z221"/>
      <c r="AA221"/>
      <c r="AB221"/>
      <c r="AC221"/>
      <c r="AD221"/>
      <c r="AE221"/>
      <c r="AF221"/>
      <c r="AG221"/>
      <c r="AH221"/>
      <c r="AI221"/>
      <c r="AJ221"/>
      <c r="AK221"/>
      <c r="AL221"/>
      <c r="AM221"/>
      <c r="AN221"/>
      <c r="AO221"/>
      <c r="AP221"/>
      <c r="AQ221"/>
      <c r="AR221"/>
      <c r="AS221"/>
      <c r="AT221"/>
      <c r="AU221"/>
      <c r="AV221"/>
      <c r="AW221"/>
      <c r="AX221"/>
      <c r="AY221"/>
      <c r="AZ221"/>
      <c r="BA221"/>
      <c r="BB221"/>
      <c r="BC221"/>
      <c r="BD221"/>
      <c r="BE221"/>
      <c r="BF221"/>
      <c r="BG221"/>
      <c r="BH221"/>
      <c r="BI221"/>
      <c r="BJ221"/>
      <c r="BK221"/>
      <c r="BL221"/>
      <c r="BM221"/>
      <c r="BN221"/>
      <c r="BO221"/>
      <c r="BP221"/>
      <c r="BQ221"/>
      <c r="BR221"/>
      <c r="BS221"/>
      <c r="BT221"/>
      <c r="BU221"/>
      <c r="BV221"/>
      <c r="BW221"/>
      <c r="BX221"/>
      <c r="BY221"/>
      <c r="BZ221"/>
      <c r="CA221"/>
      <c r="CB221"/>
      <c r="CC221"/>
      <c r="CD221"/>
      <c r="CE221"/>
      <c r="CF221"/>
      <c r="CG221"/>
      <c r="CH221"/>
      <c r="CI221"/>
      <c r="CJ221"/>
      <c r="CK221"/>
      <c r="CL221"/>
      <c r="CM221"/>
      <c r="CN221"/>
      <c r="CO221"/>
      <c r="CP221"/>
      <c r="CQ221"/>
      <c r="CR221"/>
      <c r="CS221"/>
      <c r="CT221"/>
      <c r="CU221"/>
      <c r="CV221"/>
      <c r="CW221"/>
      <c r="CX221"/>
      <c r="CY221"/>
      <c r="CZ221"/>
      <c r="DA221"/>
      <c r="DB221"/>
      <c r="DC221"/>
      <c r="DD221"/>
      <c r="DE221"/>
      <c r="DF221"/>
      <c r="DG221"/>
      <c r="DH221"/>
      <c r="DI221"/>
      <c r="DJ221"/>
      <c r="DK221"/>
      <c r="DL221"/>
      <c r="DM221"/>
      <c r="DN221"/>
      <c r="DO221"/>
      <c r="DP221"/>
      <c r="DQ221"/>
      <c r="DR221"/>
      <c r="DS221"/>
      <c r="DT221"/>
      <c r="DU221"/>
      <c r="DV221"/>
      <c r="DW221"/>
      <c r="DX221"/>
      <c r="DY221"/>
      <c r="DZ221"/>
      <c r="EA221"/>
      <c r="EB221"/>
      <c r="EC221"/>
      <c r="ED221"/>
      <c r="EE221"/>
      <c r="EF221"/>
      <c r="EG221"/>
      <c r="EH221"/>
      <c r="EI221"/>
      <c r="EJ221"/>
      <c r="EK221"/>
      <c r="EL221"/>
      <c r="EM221"/>
      <c r="EN221"/>
      <c r="EO221"/>
      <c r="EP221"/>
      <c r="EQ221"/>
      <c r="ER221"/>
      <c r="ES221"/>
      <c r="ET221"/>
      <c r="EU221"/>
      <c r="EV221"/>
      <c r="EW221"/>
      <c r="EX221"/>
      <c r="EY221"/>
      <c r="EZ221"/>
      <c r="FA221"/>
      <c r="FB221"/>
      <c r="FC221"/>
      <c r="FD221"/>
      <c r="FE221"/>
      <c r="FF221"/>
      <c r="FG221"/>
      <c r="FH221"/>
      <c r="FI221"/>
      <c r="FJ221"/>
      <c r="FK221"/>
      <c r="FL221"/>
      <c r="FM221"/>
      <c r="FN221"/>
      <c r="FO221"/>
      <c r="FP221"/>
      <c r="FQ221"/>
      <c r="FR221"/>
      <c r="FS221"/>
      <c r="FT221"/>
      <c r="FU221"/>
      <c r="FV221"/>
      <c r="FW221"/>
      <c r="FX221"/>
      <c r="FY221"/>
      <c r="FZ221"/>
      <c r="GA221"/>
      <c r="GB221"/>
      <c r="GC221"/>
      <c r="GD221"/>
      <c r="GE221"/>
      <c r="GF221"/>
      <c r="GG221"/>
      <c r="GH221"/>
      <c r="GI221"/>
      <c r="GJ221"/>
      <c r="GK221"/>
      <c r="GL221"/>
      <c r="GM221"/>
      <c r="GN221"/>
      <c r="GO221"/>
      <c r="GP221"/>
      <c r="GQ221"/>
      <c r="GR221"/>
      <c r="GS221"/>
      <c r="GT221"/>
      <c r="GU221"/>
      <c r="GV221"/>
      <c r="GW221"/>
      <c r="GX221"/>
      <c r="GY221"/>
      <c r="GZ221"/>
      <c r="HA221"/>
      <c r="HB221"/>
      <c r="HC221"/>
      <c r="HD221"/>
      <c r="HE221"/>
      <c r="HF221"/>
      <c r="HG221"/>
      <c r="HH221"/>
      <c r="HI221"/>
      <c r="HJ221"/>
      <c r="HK221"/>
      <c r="HL221"/>
      <c r="HM221"/>
      <c r="HN221"/>
    </row>
    <row r="222" spans="1:222" s="4" customFormat="1" x14ac:dyDescent="0.2">
      <c r="A222"/>
      <c r="B222"/>
      <c r="C222" s="29"/>
      <c r="E222" s="21"/>
      <c r="F222" s="2"/>
      <c r="G222"/>
      <c r="H222"/>
      <c r="I222"/>
      <c r="J222" s="27"/>
      <c r="K222" s="27"/>
      <c r="L222"/>
      <c r="M222"/>
      <c r="N222"/>
      <c r="O222"/>
      <c r="P222"/>
      <c r="Q222"/>
      <c r="R222" s="2"/>
      <c r="S222"/>
      <c r="T222"/>
      <c r="U222"/>
      <c r="V222"/>
      <c r="W222"/>
      <c r="X222"/>
      <c r="Y222"/>
      <c r="Z222"/>
      <c r="AA222"/>
      <c r="AB222"/>
      <c r="AC222"/>
      <c r="AD222"/>
      <c r="AE222"/>
      <c r="AF222"/>
      <c r="AG222"/>
      <c r="AH222"/>
      <c r="AI222"/>
      <c r="AJ222"/>
      <c r="AK222"/>
      <c r="AL222"/>
      <c r="AM222"/>
      <c r="AN222"/>
      <c r="AO222"/>
      <c r="AP222"/>
      <c r="AQ222"/>
      <c r="AR222"/>
      <c r="AS222"/>
      <c r="AT222"/>
      <c r="AU222"/>
      <c r="AV222"/>
      <c r="AW222"/>
      <c r="AX222"/>
      <c r="AY222"/>
      <c r="AZ222"/>
      <c r="BA222"/>
      <c r="BB222"/>
      <c r="BC222"/>
      <c r="BD222"/>
      <c r="BE222"/>
      <c r="BF222"/>
      <c r="BG222"/>
      <c r="BH222"/>
      <c r="BI222"/>
      <c r="BJ222"/>
      <c r="BK222"/>
      <c r="BL222"/>
      <c r="BM222"/>
      <c r="BN222"/>
      <c r="BO222"/>
      <c r="BP222"/>
      <c r="BQ222"/>
      <c r="BR222"/>
      <c r="BS222"/>
      <c r="BT222"/>
      <c r="BU222"/>
      <c r="BV222"/>
      <c r="BW222"/>
      <c r="BX222"/>
      <c r="BY222"/>
      <c r="BZ222"/>
      <c r="CA222"/>
      <c r="CB222"/>
      <c r="CC222"/>
      <c r="CD222"/>
      <c r="CE222"/>
      <c r="CF222"/>
      <c r="CG222"/>
      <c r="CH222"/>
      <c r="CI222"/>
      <c r="CJ222"/>
      <c r="CK222"/>
      <c r="CL222"/>
      <c r="CM222"/>
      <c r="CN222"/>
      <c r="CO222"/>
      <c r="CP222"/>
      <c r="CQ222"/>
      <c r="CR222"/>
      <c r="CS222"/>
      <c r="CT222"/>
      <c r="CU222"/>
      <c r="CV222"/>
      <c r="CW222"/>
      <c r="CX222"/>
      <c r="CY222"/>
      <c r="CZ222"/>
      <c r="DA222"/>
      <c r="DB222"/>
      <c r="DC222"/>
      <c r="DD222"/>
      <c r="DE222"/>
      <c r="DF222"/>
      <c r="DG222"/>
      <c r="DH222"/>
      <c r="DI222"/>
      <c r="DJ222"/>
      <c r="DK222"/>
      <c r="DL222"/>
      <c r="DM222"/>
      <c r="DN222"/>
      <c r="DO222"/>
      <c r="DP222"/>
      <c r="DQ222"/>
      <c r="DR222"/>
      <c r="DS222"/>
      <c r="DT222"/>
      <c r="DU222"/>
      <c r="DV222"/>
      <c r="DW222"/>
      <c r="DX222"/>
      <c r="DY222"/>
      <c r="DZ222"/>
      <c r="EA222"/>
      <c r="EB222"/>
      <c r="EC222"/>
      <c r="ED222"/>
      <c r="EE222"/>
      <c r="EF222"/>
      <c r="EG222"/>
      <c r="EH222"/>
      <c r="EI222"/>
      <c r="EJ222"/>
      <c r="EK222"/>
      <c r="EL222"/>
      <c r="EM222"/>
      <c r="EN222"/>
      <c r="EO222"/>
      <c r="EP222"/>
      <c r="EQ222"/>
      <c r="ER222"/>
      <c r="ES222"/>
      <c r="ET222"/>
      <c r="EU222"/>
      <c r="EV222"/>
      <c r="EW222"/>
      <c r="EX222"/>
      <c r="EY222"/>
      <c r="EZ222"/>
      <c r="FA222"/>
      <c r="FB222"/>
      <c r="FC222"/>
      <c r="FD222"/>
      <c r="FE222"/>
      <c r="FF222"/>
      <c r="FG222"/>
      <c r="FH222"/>
      <c r="FI222"/>
      <c r="FJ222"/>
      <c r="FK222"/>
      <c r="FL222"/>
      <c r="FM222"/>
      <c r="FN222"/>
      <c r="FO222"/>
      <c r="FP222"/>
      <c r="FQ222"/>
      <c r="FR222"/>
      <c r="FS222"/>
      <c r="FT222"/>
      <c r="FU222"/>
      <c r="FV222"/>
      <c r="FW222"/>
      <c r="FX222"/>
      <c r="FY222"/>
      <c r="FZ222"/>
      <c r="GA222"/>
      <c r="GB222"/>
      <c r="GC222"/>
      <c r="GD222"/>
      <c r="GE222"/>
      <c r="GF222"/>
      <c r="GG222"/>
      <c r="GH222"/>
      <c r="GI222"/>
      <c r="GJ222"/>
      <c r="GK222"/>
      <c r="GL222"/>
      <c r="GM222"/>
      <c r="GN222"/>
      <c r="GO222"/>
      <c r="GP222"/>
      <c r="GQ222"/>
      <c r="GR222"/>
      <c r="GS222"/>
      <c r="GT222"/>
      <c r="GU222"/>
      <c r="GV222"/>
      <c r="GW222"/>
      <c r="GX222"/>
      <c r="GY222"/>
      <c r="GZ222"/>
      <c r="HA222"/>
      <c r="HB222"/>
      <c r="HC222"/>
      <c r="HD222"/>
      <c r="HE222"/>
      <c r="HF222"/>
      <c r="HG222"/>
      <c r="HH222"/>
      <c r="HI222"/>
      <c r="HJ222"/>
      <c r="HK222"/>
      <c r="HL222"/>
      <c r="HM222"/>
      <c r="HN222"/>
    </row>
    <row r="223" spans="1:222" s="4" customFormat="1" x14ac:dyDescent="0.2">
      <c r="A223"/>
      <c r="B223"/>
      <c r="C223" s="29"/>
      <c r="E223" s="21"/>
      <c r="F223" s="2"/>
      <c r="G223"/>
      <c r="H223"/>
      <c r="I223"/>
      <c r="J223" s="27"/>
      <c r="K223" s="27"/>
      <c r="L223"/>
      <c r="M223"/>
      <c r="N223"/>
      <c r="O223"/>
      <c r="P223"/>
      <c r="Q223"/>
      <c r="R223" s="2"/>
      <c r="S223"/>
      <c r="T223"/>
      <c r="U223"/>
      <c r="V223"/>
      <c r="W223"/>
      <c r="X223"/>
      <c r="Y223"/>
      <c r="Z223"/>
      <c r="AA223"/>
      <c r="AB223"/>
      <c r="AC223"/>
      <c r="AD223"/>
      <c r="AE223"/>
      <c r="AF223"/>
      <c r="AG223"/>
      <c r="AH223"/>
      <c r="AI223"/>
      <c r="AJ223"/>
      <c r="AK223"/>
      <c r="AL223"/>
      <c r="AM223"/>
      <c r="AN223"/>
      <c r="AO223"/>
      <c r="AP223"/>
      <c r="AQ223"/>
      <c r="AR223"/>
      <c r="AS223"/>
      <c r="AT223"/>
      <c r="AU223"/>
      <c r="AV223"/>
      <c r="AW223"/>
      <c r="AX223"/>
      <c r="AY223"/>
      <c r="AZ223"/>
      <c r="BA223"/>
      <c r="BB223"/>
      <c r="BC223"/>
      <c r="BD223"/>
      <c r="BE223"/>
      <c r="BF223"/>
      <c r="BG223"/>
      <c r="BH223"/>
      <c r="BI223"/>
      <c r="BJ223"/>
      <c r="BK223"/>
      <c r="BL223"/>
      <c r="BM223"/>
      <c r="BN223"/>
      <c r="BO223"/>
      <c r="BP223"/>
      <c r="BQ223"/>
      <c r="BR223"/>
      <c r="BS223"/>
      <c r="BT223"/>
      <c r="BU223"/>
      <c r="BV223"/>
      <c r="BW223"/>
      <c r="BX223"/>
      <c r="BY223"/>
      <c r="BZ223"/>
      <c r="CA223"/>
      <c r="CB223"/>
      <c r="CC223"/>
      <c r="CD223"/>
      <c r="CE223"/>
      <c r="CF223"/>
      <c r="CG223"/>
      <c r="CH223"/>
      <c r="CI223"/>
      <c r="CJ223"/>
      <c r="CK223"/>
      <c r="CL223"/>
      <c r="CM223"/>
      <c r="CN223"/>
      <c r="CO223"/>
      <c r="CP223"/>
      <c r="CQ223"/>
      <c r="CR223"/>
      <c r="CS223"/>
      <c r="CT223"/>
      <c r="CU223"/>
      <c r="CV223"/>
      <c r="CW223"/>
      <c r="CX223"/>
      <c r="CY223"/>
      <c r="CZ223"/>
      <c r="DA223"/>
      <c r="DB223"/>
      <c r="DC223"/>
      <c r="DD223"/>
      <c r="DE223"/>
      <c r="DF223"/>
      <c r="DG223"/>
      <c r="DH223"/>
      <c r="DI223"/>
      <c r="DJ223"/>
      <c r="DK223"/>
      <c r="DL223"/>
      <c r="DM223"/>
      <c r="DN223"/>
      <c r="DO223"/>
      <c r="DP223"/>
      <c r="DQ223"/>
      <c r="DR223"/>
      <c r="DS223"/>
      <c r="DT223"/>
      <c r="DU223"/>
      <c r="DV223"/>
      <c r="DW223"/>
      <c r="DX223"/>
      <c r="DY223"/>
      <c r="DZ223"/>
      <c r="EA223"/>
      <c r="EB223"/>
      <c r="EC223"/>
      <c r="ED223"/>
      <c r="EE223"/>
      <c r="EF223"/>
      <c r="EG223"/>
      <c r="EH223"/>
      <c r="EI223"/>
      <c r="EJ223"/>
      <c r="EK223"/>
      <c r="EL223"/>
      <c r="EM223"/>
      <c r="EN223"/>
      <c r="EO223"/>
      <c r="EP223"/>
      <c r="EQ223"/>
      <c r="ER223"/>
      <c r="ES223"/>
      <c r="ET223"/>
      <c r="EU223"/>
      <c r="EV223"/>
      <c r="EW223"/>
      <c r="EX223"/>
      <c r="EY223"/>
      <c r="EZ223"/>
      <c r="FA223"/>
      <c r="FB223"/>
      <c r="FC223"/>
      <c r="FD223"/>
      <c r="FE223"/>
      <c r="FF223"/>
      <c r="FG223"/>
      <c r="FH223"/>
      <c r="FI223"/>
      <c r="FJ223"/>
      <c r="FK223"/>
      <c r="FL223"/>
      <c r="FM223"/>
      <c r="FN223"/>
      <c r="FO223"/>
      <c r="FP223"/>
      <c r="FQ223"/>
      <c r="FR223"/>
      <c r="FS223"/>
      <c r="FT223"/>
      <c r="FU223"/>
      <c r="FV223"/>
      <c r="FW223"/>
      <c r="FX223"/>
      <c r="FY223"/>
      <c r="FZ223"/>
      <c r="GA223"/>
      <c r="GB223"/>
      <c r="GC223"/>
      <c r="GD223"/>
      <c r="GE223"/>
      <c r="GF223"/>
      <c r="GG223"/>
      <c r="GH223"/>
      <c r="GI223"/>
      <c r="GJ223"/>
      <c r="GK223"/>
      <c r="GL223"/>
      <c r="GM223"/>
      <c r="GN223"/>
      <c r="GO223"/>
      <c r="GP223"/>
      <c r="GQ223"/>
      <c r="GR223"/>
      <c r="GS223"/>
      <c r="GT223"/>
      <c r="GU223"/>
      <c r="GV223"/>
      <c r="GW223"/>
      <c r="GX223"/>
      <c r="GY223"/>
      <c r="GZ223"/>
      <c r="HA223"/>
      <c r="HB223"/>
      <c r="HC223"/>
      <c r="HD223"/>
      <c r="HE223"/>
      <c r="HF223"/>
      <c r="HG223"/>
      <c r="HH223"/>
      <c r="HI223"/>
      <c r="HJ223"/>
      <c r="HK223"/>
      <c r="HL223"/>
      <c r="HM223"/>
      <c r="HN223"/>
    </row>
    <row r="224" spans="1:222" s="4" customFormat="1" x14ac:dyDescent="0.2">
      <c r="A224"/>
      <c r="B224"/>
      <c r="C224" s="29"/>
      <c r="E224" s="21"/>
      <c r="F224" s="2"/>
      <c r="G224"/>
      <c r="H224"/>
      <c r="I224"/>
      <c r="J224" s="27"/>
      <c r="K224" s="27"/>
      <c r="L224"/>
      <c r="M224"/>
      <c r="N224"/>
      <c r="O224"/>
      <c r="P224"/>
      <c r="Q224"/>
      <c r="R224" s="2"/>
      <c r="S224"/>
      <c r="T224"/>
      <c r="U224"/>
      <c r="V224"/>
      <c r="W224"/>
      <c r="X224"/>
      <c r="Y224"/>
      <c r="Z224"/>
      <c r="AA224"/>
      <c r="AB224"/>
      <c r="AC224"/>
      <c r="AD224"/>
      <c r="AE224"/>
      <c r="AF224"/>
      <c r="AG224"/>
      <c r="AH224"/>
      <c r="AI224"/>
      <c r="AJ224"/>
      <c r="AK224"/>
      <c r="AL224"/>
      <c r="AM224"/>
      <c r="AN224"/>
      <c r="AO224"/>
      <c r="AP224"/>
      <c r="AQ224"/>
      <c r="AR224"/>
      <c r="AS224"/>
      <c r="AT224"/>
      <c r="AU224"/>
      <c r="AV224"/>
      <c r="AW224"/>
      <c r="AX224"/>
      <c r="AY224"/>
      <c r="AZ224"/>
      <c r="BA224"/>
      <c r="BB224"/>
      <c r="BC224"/>
      <c r="BD224"/>
      <c r="BE224"/>
      <c r="BF224"/>
      <c r="BG224"/>
      <c r="BH224"/>
      <c r="BI224"/>
      <c r="BJ224"/>
      <c r="BK224"/>
      <c r="BL224"/>
      <c r="BM224"/>
      <c r="BN224"/>
      <c r="BO224"/>
      <c r="BP224"/>
      <c r="BQ224"/>
      <c r="BR224"/>
      <c r="BS224"/>
      <c r="BT224"/>
      <c r="BU224"/>
      <c r="BV224"/>
      <c r="BW224"/>
      <c r="BX224"/>
      <c r="BY224"/>
      <c r="BZ224"/>
      <c r="CA224"/>
      <c r="CB224"/>
      <c r="CC224"/>
      <c r="CD224"/>
      <c r="CE224"/>
      <c r="CF224"/>
      <c r="CG224"/>
      <c r="CH224"/>
      <c r="CI224"/>
      <c r="CJ224"/>
      <c r="CK224"/>
      <c r="CL224"/>
      <c r="CM224"/>
      <c r="CN224"/>
      <c r="CO224"/>
      <c r="CP224"/>
      <c r="CQ224"/>
      <c r="CR224"/>
      <c r="CS224"/>
      <c r="CT224"/>
      <c r="CU224"/>
      <c r="CV224"/>
      <c r="CW224"/>
      <c r="CX224"/>
      <c r="CY224"/>
      <c r="CZ224"/>
      <c r="DA224"/>
      <c r="DB224"/>
      <c r="DC224"/>
      <c r="DD224"/>
      <c r="DE224"/>
      <c r="DF224"/>
      <c r="DG224"/>
      <c r="DH224"/>
      <c r="DI224"/>
      <c r="DJ224"/>
      <c r="DK224"/>
      <c r="DL224"/>
      <c r="DM224"/>
      <c r="DN224"/>
      <c r="DO224"/>
      <c r="DP224"/>
      <c r="DQ224"/>
      <c r="DR224"/>
      <c r="DS224"/>
      <c r="DT224"/>
      <c r="DU224"/>
      <c r="DV224"/>
      <c r="DW224"/>
      <c r="DX224"/>
      <c r="DY224"/>
      <c r="DZ224"/>
      <c r="EA224"/>
      <c r="EB224"/>
      <c r="EC224"/>
      <c r="ED224"/>
      <c r="EE224"/>
      <c r="EF224"/>
      <c r="EG224"/>
      <c r="EH224"/>
      <c r="EI224"/>
      <c r="EJ224"/>
      <c r="EK224"/>
      <c r="EL224"/>
      <c r="EM224"/>
      <c r="EN224"/>
      <c r="EO224"/>
      <c r="EP224"/>
      <c r="EQ224"/>
      <c r="ER224"/>
      <c r="ES224"/>
      <c r="ET224"/>
      <c r="EU224"/>
      <c r="EV224"/>
      <c r="EW224"/>
      <c r="EX224"/>
      <c r="EY224"/>
      <c r="EZ224"/>
      <c r="FA224"/>
      <c r="FB224"/>
      <c r="FC224"/>
      <c r="FD224"/>
      <c r="FE224"/>
      <c r="FF224"/>
      <c r="FG224"/>
      <c r="FH224"/>
      <c r="FI224"/>
      <c r="FJ224"/>
      <c r="FK224"/>
      <c r="FL224"/>
      <c r="FM224"/>
      <c r="FN224"/>
      <c r="FO224"/>
      <c r="FP224"/>
      <c r="FQ224"/>
      <c r="FR224"/>
      <c r="FS224"/>
      <c r="FT224"/>
      <c r="FU224"/>
      <c r="FV224"/>
      <c r="FW224"/>
      <c r="FX224"/>
      <c r="FY224"/>
      <c r="FZ224"/>
      <c r="GA224"/>
      <c r="GB224"/>
      <c r="GC224"/>
      <c r="GD224"/>
      <c r="GE224"/>
      <c r="GF224"/>
      <c r="GG224"/>
      <c r="GH224"/>
      <c r="GI224"/>
      <c r="GJ224"/>
      <c r="GK224"/>
      <c r="GL224"/>
      <c r="GM224"/>
      <c r="GN224"/>
      <c r="GO224"/>
      <c r="GP224"/>
      <c r="GQ224"/>
      <c r="GR224"/>
      <c r="GS224"/>
      <c r="GT224"/>
      <c r="GU224"/>
      <c r="GV224"/>
      <c r="GW224"/>
      <c r="GX224"/>
      <c r="GY224"/>
      <c r="GZ224"/>
      <c r="HA224"/>
      <c r="HB224"/>
      <c r="HC224"/>
      <c r="HD224"/>
      <c r="HE224"/>
      <c r="HF224"/>
      <c r="HG224"/>
      <c r="HH224"/>
      <c r="HI224"/>
      <c r="HJ224"/>
      <c r="HK224"/>
      <c r="HL224"/>
      <c r="HM224"/>
      <c r="HN224"/>
    </row>
    <row r="225" spans="1:222" s="4" customFormat="1" ht="12.75" customHeight="1" x14ac:dyDescent="0.2">
      <c r="A225"/>
      <c r="B225"/>
      <c r="C225" s="29"/>
      <c r="E225" s="21"/>
      <c r="F225" s="2"/>
      <c r="G225"/>
      <c r="H225"/>
      <c r="I225"/>
      <c r="J225" s="27"/>
      <c r="K225" s="27"/>
      <c r="L225"/>
      <c r="M225"/>
      <c r="N225"/>
      <c r="O225"/>
      <c r="P225"/>
      <c r="Q225"/>
      <c r="R225" s="2"/>
      <c r="S225"/>
      <c r="T225"/>
      <c r="U225"/>
      <c r="V225"/>
      <c r="W225"/>
      <c r="X225"/>
      <c r="Y225"/>
      <c r="Z225"/>
      <c r="AA225"/>
      <c r="AB225"/>
      <c r="AC225"/>
      <c r="AD225"/>
      <c r="AE225"/>
      <c r="AF225"/>
      <c r="AG225"/>
      <c r="AH225"/>
      <c r="AI225"/>
      <c r="AJ225"/>
      <c r="AK225"/>
      <c r="AL225"/>
      <c r="AM225"/>
      <c r="AN225"/>
      <c r="AO225"/>
      <c r="AP225"/>
      <c r="AQ225"/>
      <c r="AR225"/>
      <c r="AS225"/>
      <c r="AT225"/>
      <c r="AU225"/>
      <c r="AV225"/>
      <c r="AW225"/>
      <c r="AX225"/>
      <c r="AY225"/>
      <c r="AZ225"/>
      <c r="BA225"/>
      <c r="BB225"/>
      <c r="BC225"/>
      <c r="BD225"/>
      <c r="BE225"/>
      <c r="BF225"/>
      <c r="BG225"/>
      <c r="BH225"/>
      <c r="BI225"/>
      <c r="BJ225"/>
      <c r="BK225"/>
      <c r="BL225"/>
      <c r="BM225"/>
      <c r="BN225"/>
      <c r="BO225"/>
      <c r="BP225"/>
      <c r="BQ225"/>
      <c r="BR225"/>
      <c r="BS225"/>
      <c r="BT225"/>
      <c r="BU225"/>
      <c r="BV225"/>
      <c r="BW225"/>
      <c r="BX225"/>
      <c r="BY225"/>
      <c r="BZ225"/>
      <c r="CA225"/>
      <c r="CB225"/>
      <c r="CC225"/>
      <c r="CD225"/>
      <c r="CE225"/>
      <c r="CF225"/>
      <c r="CG225"/>
      <c r="CH225"/>
      <c r="CI225"/>
      <c r="CJ225"/>
      <c r="CK225"/>
      <c r="CL225"/>
      <c r="CM225"/>
      <c r="CN225"/>
      <c r="CO225"/>
      <c r="CP225"/>
      <c r="CQ225"/>
      <c r="CR225"/>
      <c r="CS225"/>
      <c r="CT225"/>
      <c r="CU225"/>
      <c r="CV225"/>
      <c r="CW225"/>
      <c r="CX225"/>
      <c r="CY225"/>
      <c r="CZ225"/>
      <c r="DA225"/>
      <c r="DB225"/>
      <c r="DC225"/>
      <c r="DD225"/>
      <c r="DE225"/>
      <c r="DF225"/>
      <c r="DG225"/>
      <c r="DH225"/>
      <c r="DI225"/>
      <c r="DJ225"/>
      <c r="DK225"/>
      <c r="DL225"/>
      <c r="DM225"/>
      <c r="DN225"/>
      <c r="DO225"/>
      <c r="DP225"/>
      <c r="DQ225"/>
      <c r="DR225"/>
      <c r="DS225"/>
      <c r="DT225"/>
      <c r="DU225"/>
      <c r="DV225"/>
      <c r="DW225"/>
      <c r="DX225"/>
      <c r="DY225"/>
      <c r="DZ225"/>
      <c r="EA225"/>
      <c r="EB225"/>
      <c r="EC225"/>
      <c r="ED225"/>
      <c r="EE225"/>
      <c r="EF225"/>
      <c r="EG225"/>
      <c r="EH225"/>
      <c r="EI225"/>
      <c r="EJ225"/>
      <c r="EK225"/>
      <c r="EL225"/>
      <c r="EM225"/>
      <c r="EN225"/>
      <c r="EO225"/>
      <c r="EP225"/>
      <c r="EQ225"/>
      <c r="ER225"/>
      <c r="ES225"/>
      <c r="ET225"/>
      <c r="EU225"/>
      <c r="EV225"/>
      <c r="EW225"/>
      <c r="EX225"/>
      <c r="EY225"/>
      <c r="EZ225"/>
      <c r="FA225"/>
      <c r="FB225"/>
      <c r="FC225"/>
      <c r="FD225"/>
      <c r="FE225"/>
      <c r="FF225"/>
      <c r="FG225"/>
      <c r="FH225"/>
      <c r="FI225"/>
      <c r="FJ225"/>
      <c r="FK225"/>
      <c r="FL225"/>
      <c r="FM225"/>
      <c r="FN225"/>
      <c r="FO225"/>
      <c r="FP225"/>
      <c r="FQ225"/>
      <c r="FR225"/>
      <c r="FS225"/>
      <c r="FT225"/>
      <c r="FU225"/>
      <c r="FV225"/>
      <c r="FW225"/>
      <c r="FX225"/>
      <c r="FY225"/>
      <c r="FZ225"/>
      <c r="GA225"/>
      <c r="GB225"/>
      <c r="GC225"/>
      <c r="GD225"/>
      <c r="GE225"/>
      <c r="GF225"/>
      <c r="GG225"/>
      <c r="GH225"/>
      <c r="GI225"/>
      <c r="GJ225"/>
      <c r="GK225"/>
      <c r="GL225"/>
      <c r="GM225"/>
      <c r="GN225"/>
      <c r="GO225"/>
      <c r="GP225"/>
      <c r="GQ225"/>
      <c r="GR225"/>
      <c r="GS225"/>
      <c r="GT225"/>
      <c r="GU225"/>
      <c r="GV225"/>
      <c r="GW225"/>
      <c r="GX225"/>
      <c r="GY225"/>
      <c r="GZ225"/>
      <c r="HA225"/>
      <c r="HB225"/>
      <c r="HC225"/>
      <c r="HD225"/>
      <c r="HE225"/>
      <c r="HF225"/>
      <c r="HG225"/>
      <c r="HH225"/>
      <c r="HI225"/>
      <c r="HJ225"/>
      <c r="HK225"/>
      <c r="HL225"/>
      <c r="HM225"/>
      <c r="HN225"/>
    </row>
    <row r="226" spans="1:222" s="4" customFormat="1" x14ac:dyDescent="0.2">
      <c r="A226"/>
      <c r="B226"/>
      <c r="C226" s="29"/>
      <c r="E226" s="21"/>
      <c r="F226" s="2"/>
      <c r="G226"/>
      <c r="H226"/>
      <c r="I226"/>
      <c r="J226" s="27"/>
      <c r="K226" s="27"/>
      <c r="L226"/>
      <c r="M226"/>
      <c r="N226"/>
      <c r="O226"/>
      <c r="P226"/>
      <c r="Q226"/>
      <c r="R226" s="2"/>
      <c r="S226"/>
      <c r="T226"/>
      <c r="U226"/>
      <c r="V226"/>
      <c r="W226"/>
      <c r="X226"/>
      <c r="Y226"/>
      <c r="Z226"/>
      <c r="AA226"/>
      <c r="AB226"/>
      <c r="AC226"/>
      <c r="AD226"/>
      <c r="AE226"/>
      <c r="AF226"/>
      <c r="AG226"/>
      <c r="AH226"/>
      <c r="AI226"/>
      <c r="AJ226"/>
      <c r="AK226"/>
      <c r="AL226"/>
      <c r="AM226"/>
      <c r="AN226"/>
      <c r="AO226"/>
      <c r="AP226"/>
      <c r="AQ226"/>
      <c r="AR226"/>
      <c r="AS226"/>
      <c r="AT226"/>
      <c r="AU226"/>
      <c r="AV226"/>
      <c r="AW226"/>
      <c r="AX226"/>
      <c r="AY226"/>
      <c r="AZ226"/>
      <c r="BA226"/>
      <c r="BB226"/>
      <c r="BC226"/>
      <c r="BD226"/>
      <c r="BE226"/>
      <c r="BF226"/>
      <c r="BG226"/>
      <c r="BH226"/>
      <c r="BI226"/>
      <c r="BJ226"/>
      <c r="BK226"/>
      <c r="BL226"/>
      <c r="BM226"/>
      <c r="BN226"/>
      <c r="BO226"/>
      <c r="BP226"/>
      <c r="BQ226"/>
      <c r="BR226"/>
      <c r="BS226"/>
      <c r="BT226"/>
      <c r="BU226"/>
      <c r="BV226"/>
      <c r="BW226"/>
      <c r="BX226"/>
      <c r="BY226"/>
      <c r="BZ226"/>
      <c r="CA226"/>
      <c r="CB226"/>
      <c r="CC226"/>
      <c r="CD226"/>
      <c r="CE226"/>
      <c r="CF226"/>
      <c r="CG226"/>
      <c r="CH226"/>
      <c r="CI226"/>
      <c r="CJ226"/>
      <c r="CK226"/>
      <c r="CL226"/>
      <c r="CM226"/>
      <c r="CN226"/>
      <c r="CO226"/>
      <c r="CP226"/>
      <c r="CQ226"/>
      <c r="CR226"/>
      <c r="CS226"/>
      <c r="CT226"/>
      <c r="CU226"/>
      <c r="CV226"/>
      <c r="CW226"/>
      <c r="CX226"/>
      <c r="CY226"/>
      <c r="CZ226"/>
      <c r="DA226"/>
      <c r="DB226"/>
      <c r="DC226"/>
      <c r="DD226"/>
      <c r="DE226"/>
      <c r="DF226"/>
      <c r="DG226"/>
      <c r="DH226"/>
      <c r="DI226"/>
      <c r="DJ226"/>
      <c r="DK226"/>
      <c r="DL226"/>
      <c r="DM226"/>
      <c r="DN226"/>
      <c r="DO226"/>
      <c r="DP226"/>
      <c r="DQ226"/>
      <c r="DR226"/>
      <c r="DS226"/>
      <c r="DT226"/>
      <c r="DU226"/>
      <c r="DV226"/>
      <c r="DW226"/>
      <c r="DX226"/>
      <c r="DY226"/>
      <c r="DZ226"/>
      <c r="EA226"/>
      <c r="EB226"/>
      <c r="EC226"/>
      <c r="ED226"/>
      <c r="EE226"/>
      <c r="EF226"/>
      <c r="EG226"/>
      <c r="EH226"/>
      <c r="EI226"/>
      <c r="EJ226"/>
      <c r="EK226"/>
      <c r="EL226"/>
      <c r="EM226"/>
      <c r="EN226"/>
      <c r="EO226"/>
      <c r="EP226"/>
      <c r="EQ226"/>
      <c r="ER226"/>
      <c r="ES226"/>
      <c r="ET226"/>
      <c r="EU226"/>
      <c r="EV226"/>
      <c r="EW226"/>
      <c r="EX226"/>
      <c r="EY226"/>
      <c r="EZ226"/>
      <c r="FA226"/>
      <c r="FB226"/>
      <c r="FC226"/>
      <c r="FD226"/>
      <c r="FE226"/>
      <c r="FF226"/>
      <c r="FG226"/>
      <c r="FH226"/>
      <c r="FI226"/>
      <c r="FJ226"/>
      <c r="FK226"/>
      <c r="FL226"/>
      <c r="FM226"/>
      <c r="FN226"/>
      <c r="FO226"/>
      <c r="FP226"/>
      <c r="FQ226"/>
      <c r="FR226"/>
      <c r="FS226"/>
      <c r="FT226"/>
      <c r="FU226"/>
      <c r="FV226"/>
      <c r="FW226"/>
      <c r="FX226"/>
      <c r="FY226"/>
      <c r="FZ226"/>
      <c r="GA226"/>
      <c r="GB226"/>
      <c r="GC226"/>
      <c r="GD226"/>
      <c r="GE226"/>
      <c r="GF226"/>
      <c r="GG226"/>
      <c r="GH226"/>
      <c r="GI226"/>
      <c r="GJ226"/>
      <c r="GK226"/>
      <c r="GL226"/>
      <c r="GM226"/>
      <c r="GN226"/>
      <c r="GO226"/>
      <c r="GP226"/>
      <c r="GQ226"/>
      <c r="GR226"/>
      <c r="GS226"/>
      <c r="GT226"/>
      <c r="GU226"/>
      <c r="GV226"/>
      <c r="GW226"/>
      <c r="GX226"/>
      <c r="GY226"/>
      <c r="GZ226"/>
      <c r="HA226"/>
      <c r="HB226"/>
      <c r="HC226"/>
      <c r="HD226"/>
      <c r="HE226"/>
      <c r="HF226"/>
      <c r="HG226"/>
      <c r="HH226"/>
      <c r="HI226"/>
      <c r="HJ226"/>
      <c r="HK226"/>
      <c r="HL226"/>
      <c r="HM226"/>
      <c r="HN226"/>
    </row>
    <row r="227" spans="1:222" s="4" customFormat="1" x14ac:dyDescent="0.2">
      <c r="A227"/>
      <c r="B227"/>
      <c r="C227" s="29"/>
      <c r="E227" s="21"/>
      <c r="F227" s="2"/>
      <c r="G227"/>
      <c r="H227"/>
      <c r="I227"/>
      <c r="J227" s="27"/>
      <c r="K227" s="27"/>
      <c r="L227"/>
      <c r="M227"/>
      <c r="N227"/>
      <c r="O227"/>
      <c r="P227"/>
      <c r="Q227"/>
      <c r="R227" s="2"/>
      <c r="S227"/>
      <c r="T227"/>
      <c r="U227"/>
      <c r="V227"/>
      <c r="W227"/>
      <c r="X227"/>
      <c r="Y227"/>
      <c r="Z227"/>
      <c r="AA227"/>
      <c r="AB227"/>
      <c r="AC227"/>
      <c r="AD227"/>
      <c r="AE227"/>
      <c r="AF227"/>
      <c r="AG227"/>
      <c r="AH227"/>
      <c r="AI227"/>
      <c r="AJ227"/>
      <c r="AK227"/>
      <c r="AL227"/>
      <c r="AM227"/>
      <c r="AN227"/>
      <c r="AO227"/>
      <c r="AP227"/>
      <c r="AQ227"/>
      <c r="AR227"/>
      <c r="AS227"/>
      <c r="AT227"/>
      <c r="AU227"/>
      <c r="AV227"/>
      <c r="AW227"/>
      <c r="AX227"/>
      <c r="AY227"/>
      <c r="AZ227"/>
      <c r="BA227"/>
      <c r="BB227"/>
      <c r="BC227"/>
      <c r="BD227"/>
      <c r="BE227"/>
      <c r="BF227"/>
      <c r="BG227"/>
      <c r="BH227"/>
      <c r="BI227"/>
      <c r="BJ227"/>
      <c r="BK227"/>
      <c r="BL227"/>
      <c r="BM227"/>
      <c r="BN227"/>
      <c r="BO227"/>
      <c r="BP227"/>
      <c r="BQ227"/>
      <c r="BR227"/>
      <c r="BS227"/>
      <c r="BT227"/>
      <c r="BU227"/>
      <c r="BV227"/>
      <c r="BW227"/>
      <c r="BX227"/>
      <c r="BY227"/>
      <c r="BZ227"/>
      <c r="CA227"/>
      <c r="CB227"/>
      <c r="CC227"/>
      <c r="CD227"/>
      <c r="CE227"/>
      <c r="CF227"/>
      <c r="CG227"/>
      <c r="CH227"/>
      <c r="CI227"/>
      <c r="CJ227"/>
      <c r="CK227"/>
      <c r="CL227"/>
      <c r="CM227"/>
      <c r="CN227"/>
      <c r="CO227"/>
      <c r="CP227"/>
      <c r="CQ227"/>
      <c r="CR227"/>
      <c r="CS227"/>
      <c r="CT227"/>
      <c r="CU227"/>
      <c r="CV227"/>
      <c r="CW227"/>
      <c r="CX227"/>
      <c r="CY227"/>
      <c r="CZ227"/>
      <c r="DA227"/>
      <c r="DB227"/>
      <c r="DC227"/>
      <c r="DD227"/>
      <c r="DE227"/>
      <c r="DF227"/>
      <c r="DG227"/>
      <c r="DH227"/>
      <c r="DI227"/>
      <c r="DJ227"/>
      <c r="DK227"/>
      <c r="DL227"/>
      <c r="DM227"/>
      <c r="DN227"/>
      <c r="DO227"/>
      <c r="DP227"/>
      <c r="DQ227"/>
      <c r="DR227"/>
      <c r="DS227"/>
      <c r="DT227"/>
      <c r="DU227"/>
      <c r="DV227"/>
      <c r="DW227"/>
      <c r="DX227"/>
      <c r="DY227"/>
      <c r="DZ227"/>
      <c r="EA227"/>
      <c r="EB227"/>
      <c r="EC227"/>
      <c r="ED227"/>
      <c r="EE227"/>
      <c r="EF227"/>
      <c r="EG227"/>
      <c r="EH227"/>
      <c r="EI227"/>
      <c r="EJ227"/>
      <c r="EK227"/>
      <c r="EL227"/>
      <c r="EM227"/>
      <c r="EN227"/>
      <c r="EO227"/>
      <c r="EP227"/>
      <c r="EQ227"/>
      <c r="ER227"/>
      <c r="ES227"/>
      <c r="ET227"/>
      <c r="EU227"/>
      <c r="EV227"/>
      <c r="EW227"/>
      <c r="EX227"/>
      <c r="EY227"/>
      <c r="EZ227"/>
      <c r="FA227"/>
      <c r="FB227"/>
      <c r="FC227"/>
      <c r="FD227"/>
      <c r="FE227"/>
      <c r="FF227"/>
      <c r="FG227"/>
      <c r="FH227"/>
      <c r="FI227"/>
      <c r="FJ227"/>
      <c r="FK227"/>
      <c r="FL227"/>
      <c r="FM227"/>
      <c r="FN227"/>
      <c r="FO227"/>
      <c r="FP227"/>
      <c r="FQ227"/>
      <c r="FR227"/>
      <c r="FS227"/>
      <c r="FT227"/>
      <c r="FU227"/>
      <c r="FV227"/>
      <c r="FW227"/>
      <c r="FX227"/>
      <c r="FY227"/>
      <c r="FZ227"/>
      <c r="GA227"/>
      <c r="GB227"/>
      <c r="GC227"/>
      <c r="GD227"/>
      <c r="GE227"/>
      <c r="GF227"/>
      <c r="GG227"/>
      <c r="GH227"/>
      <c r="GI227"/>
      <c r="GJ227"/>
      <c r="GK227"/>
      <c r="GL227"/>
      <c r="GM227"/>
      <c r="GN227"/>
      <c r="GO227"/>
      <c r="GP227"/>
      <c r="GQ227"/>
      <c r="GR227"/>
      <c r="GS227"/>
      <c r="GT227"/>
      <c r="GU227"/>
      <c r="GV227"/>
      <c r="GW227"/>
      <c r="GX227"/>
      <c r="GY227"/>
      <c r="GZ227"/>
      <c r="HA227"/>
      <c r="HB227"/>
      <c r="HC227"/>
      <c r="HD227"/>
      <c r="HE227"/>
      <c r="HF227"/>
      <c r="HG227"/>
      <c r="HH227"/>
      <c r="HI227"/>
      <c r="HJ227"/>
      <c r="HK227"/>
      <c r="HL227"/>
      <c r="HM227"/>
      <c r="HN227"/>
    </row>
    <row r="228" spans="1:222" s="4" customFormat="1" x14ac:dyDescent="0.2">
      <c r="A228"/>
      <c r="B228"/>
      <c r="C228" s="29"/>
      <c r="E228" s="21"/>
      <c r="F228" s="2"/>
      <c r="G228"/>
      <c r="H228"/>
      <c r="I228"/>
      <c r="J228" s="27"/>
      <c r="K228" s="27"/>
      <c r="L228"/>
      <c r="M228"/>
      <c r="N228"/>
      <c r="O228"/>
      <c r="P228"/>
      <c r="Q228"/>
      <c r="R228" s="2"/>
      <c r="S228"/>
      <c r="T228"/>
      <c r="U228"/>
      <c r="V228"/>
      <c r="W228"/>
      <c r="X228"/>
      <c r="Y228"/>
      <c r="Z228"/>
      <c r="AA228"/>
      <c r="AB228"/>
      <c r="AC228"/>
      <c r="AD228"/>
      <c r="AE228"/>
      <c r="AF228"/>
      <c r="AG228"/>
      <c r="AH228"/>
      <c r="AI228"/>
      <c r="AJ228"/>
      <c r="AK228"/>
      <c r="AL228"/>
      <c r="AM228"/>
      <c r="AN228"/>
      <c r="AO228"/>
      <c r="AP228"/>
      <c r="AQ228"/>
      <c r="AR228"/>
      <c r="AS228"/>
      <c r="AT228"/>
      <c r="AU228"/>
      <c r="AV228"/>
      <c r="AW228"/>
      <c r="AX228"/>
      <c r="AY228"/>
      <c r="AZ228"/>
      <c r="BA228"/>
      <c r="BB228"/>
      <c r="BC228"/>
      <c r="BD228"/>
      <c r="BE228"/>
      <c r="BF228"/>
      <c r="BG228"/>
      <c r="BH228"/>
      <c r="BI228"/>
      <c r="BJ228"/>
      <c r="BK228"/>
      <c r="BL228"/>
      <c r="BM228"/>
      <c r="BN228"/>
      <c r="BO228"/>
      <c r="BP228"/>
      <c r="BQ228"/>
      <c r="BR228"/>
      <c r="BS228"/>
      <c r="BT228"/>
      <c r="BU228"/>
      <c r="BV228"/>
      <c r="BW228"/>
      <c r="BX228"/>
      <c r="BY228"/>
      <c r="BZ228"/>
      <c r="CA228"/>
      <c r="CB228"/>
      <c r="CC228"/>
      <c r="CD228"/>
      <c r="CE228"/>
      <c r="CF228"/>
      <c r="CG228"/>
      <c r="CH228"/>
      <c r="CI228"/>
      <c r="CJ228"/>
      <c r="CK228"/>
      <c r="CL228"/>
      <c r="CM228"/>
      <c r="CN228"/>
      <c r="CO228"/>
      <c r="CP228"/>
      <c r="CQ228"/>
      <c r="CR228"/>
      <c r="CS228"/>
      <c r="CT228"/>
      <c r="CU228"/>
      <c r="CV228"/>
      <c r="CW228"/>
      <c r="CX228"/>
      <c r="CY228"/>
      <c r="CZ228"/>
      <c r="DA228"/>
      <c r="DB228"/>
      <c r="DC228"/>
      <c r="DD228"/>
      <c r="DE228"/>
      <c r="DF228"/>
      <c r="DG228"/>
      <c r="DH228"/>
      <c r="DI228"/>
      <c r="DJ228"/>
      <c r="DK228"/>
      <c r="DL228"/>
      <c r="DM228"/>
      <c r="DN228"/>
      <c r="DO228"/>
      <c r="DP228"/>
      <c r="DQ228"/>
      <c r="DR228"/>
      <c r="DS228"/>
      <c r="DT228"/>
      <c r="DU228"/>
      <c r="DV228"/>
      <c r="DW228"/>
      <c r="DX228"/>
      <c r="DY228"/>
      <c r="DZ228"/>
      <c r="EA228"/>
      <c r="EB228"/>
      <c r="EC228"/>
      <c r="ED228"/>
      <c r="EE228"/>
      <c r="EF228"/>
      <c r="EG228"/>
      <c r="EH228"/>
      <c r="EI228"/>
      <c r="EJ228"/>
      <c r="EK228"/>
      <c r="EL228"/>
      <c r="EM228"/>
      <c r="EN228"/>
      <c r="EO228"/>
      <c r="EP228"/>
      <c r="EQ228"/>
      <c r="ER228"/>
      <c r="ES228"/>
      <c r="ET228"/>
      <c r="EU228"/>
      <c r="EV228"/>
      <c r="EW228"/>
      <c r="EX228"/>
      <c r="EY228"/>
      <c r="EZ228"/>
      <c r="FA228"/>
      <c r="FB228"/>
      <c r="FC228"/>
      <c r="FD228"/>
      <c r="FE228"/>
      <c r="FF228"/>
      <c r="FG228"/>
      <c r="FH228"/>
      <c r="FI228"/>
      <c r="FJ228"/>
      <c r="FK228"/>
      <c r="FL228"/>
      <c r="FM228"/>
      <c r="FN228"/>
      <c r="FO228"/>
      <c r="FP228"/>
      <c r="FQ228"/>
      <c r="FR228"/>
      <c r="FS228"/>
      <c r="FT228"/>
      <c r="FU228"/>
      <c r="FV228"/>
      <c r="FW228"/>
      <c r="FX228"/>
      <c r="FY228"/>
      <c r="FZ228"/>
      <c r="GA228"/>
      <c r="GB228"/>
      <c r="GC228"/>
      <c r="GD228"/>
      <c r="GE228"/>
      <c r="GF228"/>
      <c r="GG228"/>
      <c r="GH228"/>
      <c r="GI228"/>
      <c r="GJ228"/>
      <c r="GK228"/>
      <c r="GL228"/>
      <c r="GM228"/>
      <c r="GN228"/>
      <c r="GO228"/>
      <c r="GP228"/>
      <c r="GQ228"/>
      <c r="GR228"/>
      <c r="GS228"/>
      <c r="GT228"/>
      <c r="GU228"/>
      <c r="GV228"/>
      <c r="GW228"/>
      <c r="GX228"/>
      <c r="GY228"/>
      <c r="GZ228"/>
      <c r="HA228"/>
      <c r="HB228"/>
      <c r="HC228"/>
      <c r="HD228"/>
      <c r="HE228"/>
      <c r="HF228"/>
      <c r="HG228"/>
      <c r="HH228"/>
      <c r="HI228"/>
      <c r="HJ228"/>
      <c r="HK228"/>
      <c r="HL228"/>
      <c r="HM228"/>
      <c r="HN228"/>
    </row>
    <row r="229" spans="1:222" s="4" customFormat="1" ht="12.75" customHeight="1" x14ac:dyDescent="0.2">
      <c r="A229"/>
      <c r="B229"/>
      <c r="C229" s="29"/>
      <c r="E229" s="21"/>
      <c r="F229" s="2"/>
      <c r="G229"/>
      <c r="H229"/>
      <c r="I229"/>
      <c r="J229" s="27"/>
      <c r="K229" s="27"/>
      <c r="L229"/>
      <c r="M229"/>
      <c r="N229"/>
      <c r="O229"/>
      <c r="P229"/>
      <c r="Q229"/>
      <c r="R229" s="2"/>
      <c r="S229"/>
      <c r="T229"/>
      <c r="U229"/>
      <c r="V229"/>
      <c r="W229"/>
      <c r="X229"/>
      <c r="Y229"/>
      <c r="Z229"/>
      <c r="AA229"/>
      <c r="AB229"/>
      <c r="AC229"/>
      <c r="AD229"/>
      <c r="AE229"/>
      <c r="AF229"/>
      <c r="AG229"/>
      <c r="AH229"/>
      <c r="AI229"/>
      <c r="AJ229"/>
      <c r="AK229"/>
      <c r="AL229"/>
      <c r="AM229"/>
      <c r="AN229"/>
      <c r="AO229"/>
      <c r="AP229"/>
      <c r="AQ229"/>
      <c r="AR229"/>
      <c r="AS229"/>
      <c r="AT229"/>
      <c r="AU229"/>
      <c r="AV229"/>
      <c r="AW229"/>
      <c r="AX229"/>
      <c r="AY229"/>
      <c r="AZ229"/>
      <c r="BA229"/>
      <c r="BB229"/>
      <c r="BC229"/>
      <c r="BD229"/>
      <c r="BE229"/>
      <c r="BF229"/>
      <c r="BG229"/>
      <c r="BH229"/>
      <c r="BI229"/>
      <c r="BJ229"/>
      <c r="BK229"/>
      <c r="BL229"/>
      <c r="BM229"/>
      <c r="BN229"/>
      <c r="BO229"/>
      <c r="BP229"/>
      <c r="BQ229"/>
      <c r="BR229"/>
      <c r="BS229"/>
      <c r="BT229"/>
      <c r="BU229"/>
      <c r="BV229"/>
      <c r="BW229"/>
      <c r="BX229"/>
      <c r="BY229"/>
      <c r="BZ229"/>
      <c r="CA229"/>
      <c r="CB229"/>
      <c r="CC229"/>
      <c r="CD229"/>
      <c r="CE229"/>
      <c r="CF229"/>
      <c r="CG229"/>
      <c r="CH229"/>
      <c r="CI229"/>
      <c r="CJ229"/>
      <c r="CK229"/>
      <c r="CL229"/>
      <c r="CM229"/>
      <c r="CN229"/>
      <c r="CO229"/>
      <c r="CP229"/>
      <c r="CQ229"/>
      <c r="CR229"/>
      <c r="CS229"/>
      <c r="CT229"/>
      <c r="CU229"/>
      <c r="CV229"/>
      <c r="CW229"/>
      <c r="CX229"/>
      <c r="CY229"/>
      <c r="CZ229"/>
      <c r="DA229"/>
      <c r="DB229"/>
      <c r="DC229"/>
      <c r="DD229"/>
      <c r="DE229"/>
      <c r="DF229"/>
      <c r="DG229"/>
      <c r="DH229"/>
      <c r="DI229"/>
      <c r="DJ229"/>
      <c r="DK229"/>
      <c r="DL229"/>
      <c r="DM229"/>
      <c r="DN229"/>
      <c r="DO229"/>
      <c r="DP229"/>
      <c r="DQ229"/>
      <c r="DR229"/>
      <c r="DS229"/>
      <c r="DT229"/>
      <c r="DU229"/>
      <c r="DV229"/>
      <c r="DW229"/>
      <c r="DX229"/>
      <c r="DY229"/>
      <c r="DZ229"/>
      <c r="EA229"/>
      <c r="EB229"/>
      <c r="EC229"/>
      <c r="ED229"/>
      <c r="EE229"/>
      <c r="EF229"/>
      <c r="EG229"/>
      <c r="EH229"/>
      <c r="EI229"/>
      <c r="EJ229"/>
      <c r="EK229"/>
      <c r="EL229"/>
      <c r="EM229"/>
      <c r="EN229"/>
      <c r="EO229"/>
      <c r="EP229"/>
      <c r="EQ229"/>
      <c r="ER229"/>
      <c r="ES229"/>
      <c r="ET229"/>
      <c r="EU229"/>
      <c r="EV229"/>
      <c r="EW229"/>
      <c r="EX229"/>
      <c r="EY229"/>
      <c r="EZ229"/>
      <c r="FA229"/>
      <c r="FB229"/>
      <c r="FC229"/>
      <c r="FD229"/>
      <c r="FE229"/>
      <c r="FF229"/>
      <c r="FG229"/>
      <c r="FH229"/>
      <c r="FI229"/>
      <c r="FJ229"/>
      <c r="FK229"/>
      <c r="FL229"/>
      <c r="FM229"/>
      <c r="FN229"/>
      <c r="FO229"/>
      <c r="FP229"/>
      <c r="FQ229"/>
      <c r="FR229"/>
      <c r="FS229"/>
      <c r="FT229"/>
      <c r="FU229"/>
      <c r="FV229"/>
      <c r="FW229"/>
      <c r="FX229"/>
      <c r="FY229"/>
      <c r="FZ229"/>
      <c r="GA229"/>
      <c r="GB229"/>
      <c r="GC229"/>
      <c r="GD229"/>
      <c r="GE229"/>
      <c r="GF229"/>
      <c r="GG229"/>
      <c r="GH229"/>
      <c r="GI229"/>
      <c r="GJ229"/>
      <c r="GK229"/>
      <c r="GL229"/>
      <c r="GM229"/>
      <c r="GN229"/>
      <c r="GO229"/>
      <c r="GP229"/>
      <c r="GQ229"/>
      <c r="GR229"/>
      <c r="GS229"/>
      <c r="GT229"/>
      <c r="GU229"/>
      <c r="GV229"/>
      <c r="GW229"/>
      <c r="GX229"/>
      <c r="GY229"/>
      <c r="GZ229"/>
      <c r="HA229"/>
      <c r="HB229"/>
      <c r="HC229"/>
      <c r="HD229"/>
      <c r="HE229"/>
      <c r="HF229"/>
      <c r="HG229"/>
      <c r="HH229"/>
      <c r="HI229"/>
      <c r="HJ229"/>
      <c r="HK229"/>
      <c r="HL229"/>
      <c r="HM229"/>
      <c r="HN229"/>
    </row>
    <row r="230" spans="1:222" s="4" customFormat="1" x14ac:dyDescent="0.2">
      <c r="A230"/>
      <c r="B230"/>
      <c r="C230" s="29"/>
      <c r="E230" s="21"/>
      <c r="F230" s="2"/>
      <c r="G230"/>
      <c r="H230"/>
      <c r="I230"/>
      <c r="J230" s="27"/>
      <c r="K230" s="27"/>
      <c r="L230"/>
      <c r="M230"/>
      <c r="N230"/>
      <c r="O230"/>
      <c r="P230"/>
      <c r="Q230"/>
      <c r="R230" s="2"/>
      <c r="S230"/>
      <c r="T230"/>
      <c r="U230"/>
      <c r="V230"/>
      <c r="W230"/>
      <c r="X230"/>
      <c r="Y230"/>
      <c r="Z230"/>
      <c r="AA230"/>
      <c r="AB230"/>
      <c r="AC230"/>
      <c r="AD230"/>
      <c r="AE230"/>
      <c r="AF230"/>
      <c r="AG230"/>
      <c r="AH230"/>
      <c r="AI230"/>
      <c r="AJ230"/>
      <c r="AK230"/>
      <c r="AL230"/>
      <c r="AM230"/>
      <c r="AN230"/>
      <c r="AO230"/>
      <c r="AP230"/>
      <c r="AQ230"/>
      <c r="AR230"/>
      <c r="AS230"/>
      <c r="AT230"/>
      <c r="AU230"/>
      <c r="AV230"/>
      <c r="AW230"/>
      <c r="AX230"/>
      <c r="AY230"/>
      <c r="AZ230"/>
      <c r="BA230"/>
      <c r="BB230"/>
      <c r="BC230"/>
      <c r="BD230"/>
      <c r="BE230"/>
      <c r="BF230"/>
      <c r="BG230"/>
      <c r="BH230"/>
      <c r="BI230"/>
      <c r="BJ230"/>
      <c r="BK230"/>
      <c r="BL230"/>
      <c r="BM230"/>
      <c r="BN230"/>
      <c r="BO230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  <c r="CN230"/>
      <c r="CO230"/>
      <c r="CP230"/>
      <c r="CQ230"/>
      <c r="CR230"/>
      <c r="CS230"/>
      <c r="CT230"/>
      <c r="CU230"/>
      <c r="CV230"/>
      <c r="CW230"/>
      <c r="CX230"/>
      <c r="CY230"/>
      <c r="CZ230"/>
      <c r="DA230"/>
      <c r="DB230"/>
      <c r="DC230"/>
      <c r="DD230"/>
      <c r="DE230"/>
      <c r="DF230"/>
      <c r="DG230"/>
      <c r="DH230"/>
      <c r="DI230"/>
      <c r="DJ230"/>
      <c r="DK230"/>
      <c r="DL230"/>
      <c r="DM230"/>
      <c r="DN230"/>
      <c r="DO230"/>
      <c r="DP230"/>
      <c r="DQ230"/>
      <c r="DR230"/>
      <c r="DS230"/>
      <c r="DT230"/>
      <c r="DU230"/>
      <c r="DV230"/>
      <c r="DW230"/>
      <c r="DX230"/>
      <c r="DY230"/>
      <c r="DZ230"/>
      <c r="EA230"/>
      <c r="EB230"/>
      <c r="EC230"/>
      <c r="ED230"/>
      <c r="EE230"/>
      <c r="EF230"/>
      <c r="EG230"/>
      <c r="EH230"/>
      <c r="EI230"/>
      <c r="EJ230"/>
      <c r="EK230"/>
      <c r="EL230"/>
      <c r="EM230"/>
      <c r="EN230"/>
      <c r="EO230"/>
      <c r="EP230"/>
      <c r="EQ230"/>
      <c r="ER230"/>
      <c r="ES230"/>
      <c r="ET230"/>
      <c r="EU230"/>
      <c r="EV230"/>
      <c r="EW230"/>
      <c r="EX230"/>
      <c r="EY230"/>
      <c r="EZ230"/>
      <c r="FA230"/>
      <c r="FB230"/>
      <c r="FC230"/>
      <c r="FD230"/>
      <c r="FE230"/>
      <c r="FF230"/>
      <c r="FG230"/>
      <c r="FH230"/>
      <c r="FI230"/>
      <c r="FJ230"/>
      <c r="FK230"/>
      <c r="FL230"/>
      <c r="FM230"/>
      <c r="FN230"/>
      <c r="FO230"/>
      <c r="FP230"/>
      <c r="FQ230"/>
      <c r="FR230"/>
      <c r="FS230"/>
      <c r="FT230"/>
      <c r="FU230"/>
      <c r="FV230"/>
      <c r="FW230"/>
      <c r="FX230"/>
      <c r="FY230"/>
      <c r="FZ230"/>
      <c r="GA230"/>
      <c r="GB230"/>
      <c r="GC230"/>
      <c r="GD230"/>
      <c r="GE230"/>
      <c r="GF230"/>
      <c r="GG230"/>
      <c r="GH230"/>
      <c r="GI230"/>
      <c r="GJ230"/>
      <c r="GK230"/>
      <c r="GL230"/>
      <c r="GM230"/>
      <c r="GN230"/>
      <c r="GO230"/>
      <c r="GP230"/>
      <c r="GQ230"/>
      <c r="GR230"/>
      <c r="GS230"/>
      <c r="GT230"/>
      <c r="GU230"/>
      <c r="GV230"/>
      <c r="GW230"/>
      <c r="GX230"/>
      <c r="GY230"/>
      <c r="GZ230"/>
      <c r="HA230"/>
      <c r="HB230"/>
      <c r="HC230"/>
      <c r="HD230"/>
      <c r="HE230"/>
      <c r="HF230"/>
      <c r="HG230"/>
      <c r="HH230"/>
      <c r="HI230"/>
      <c r="HJ230"/>
      <c r="HK230"/>
      <c r="HL230"/>
      <c r="HM230"/>
      <c r="HN230"/>
    </row>
    <row r="231" spans="1:222" s="4" customFormat="1" x14ac:dyDescent="0.2">
      <c r="A231"/>
      <c r="B231"/>
      <c r="C231" s="29"/>
      <c r="E231" s="21"/>
      <c r="F231" s="2"/>
      <c r="G231"/>
      <c r="H231"/>
      <c r="I231"/>
      <c r="J231" s="27"/>
      <c r="K231" s="27"/>
      <c r="L231"/>
      <c r="M231"/>
      <c r="N231"/>
      <c r="O231"/>
      <c r="P231"/>
      <c r="Q231"/>
      <c r="R231" s="2"/>
      <c r="S231"/>
      <c r="T231"/>
      <c r="U231"/>
      <c r="V231"/>
      <c r="W231"/>
      <c r="X231"/>
      <c r="Y231"/>
      <c r="Z231"/>
      <c r="AA231"/>
      <c r="AB231"/>
      <c r="AC231"/>
      <c r="AD231"/>
      <c r="AE231"/>
      <c r="AF231"/>
      <c r="AG231"/>
      <c r="AH231"/>
      <c r="AI231"/>
      <c r="AJ231"/>
      <c r="AK231"/>
      <c r="AL231"/>
      <c r="AM231"/>
      <c r="AN231"/>
      <c r="AO231"/>
      <c r="AP231"/>
      <c r="AQ231"/>
      <c r="AR231"/>
      <c r="AS231"/>
      <c r="AT231"/>
      <c r="AU231"/>
      <c r="AV231"/>
      <c r="AW231"/>
      <c r="AX231"/>
      <c r="AY231"/>
      <c r="AZ231"/>
      <c r="BA231"/>
      <c r="BB231"/>
      <c r="BC231"/>
      <c r="BD231"/>
      <c r="BE231"/>
      <c r="BF231"/>
      <c r="BG231"/>
      <c r="BH231"/>
      <c r="BI231"/>
      <c r="BJ231"/>
      <c r="BK231"/>
      <c r="BL231"/>
      <c r="BM231"/>
      <c r="BN231"/>
      <c r="BO231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  <c r="CL231"/>
      <c r="CM231"/>
      <c r="CN231"/>
      <c r="CO231"/>
      <c r="CP231"/>
      <c r="CQ231"/>
      <c r="CR231"/>
      <c r="CS231"/>
      <c r="CT231"/>
      <c r="CU231"/>
      <c r="CV231"/>
      <c r="CW231"/>
      <c r="CX231"/>
      <c r="CY231"/>
      <c r="CZ231"/>
      <c r="DA231"/>
      <c r="DB231"/>
      <c r="DC231"/>
      <c r="DD231"/>
      <c r="DE231"/>
      <c r="DF231"/>
      <c r="DG231"/>
      <c r="DH231"/>
      <c r="DI231"/>
      <c r="DJ231"/>
      <c r="DK231"/>
      <c r="DL231"/>
      <c r="DM231"/>
      <c r="DN231"/>
      <c r="DO231"/>
      <c r="DP231"/>
      <c r="DQ231"/>
      <c r="DR231"/>
      <c r="DS231"/>
      <c r="DT231"/>
      <c r="DU231"/>
      <c r="DV231"/>
      <c r="DW231"/>
      <c r="DX231"/>
      <c r="DY231"/>
      <c r="DZ231"/>
      <c r="EA231"/>
      <c r="EB231"/>
      <c r="EC231"/>
      <c r="ED231"/>
      <c r="EE231"/>
      <c r="EF231"/>
      <c r="EG231"/>
      <c r="EH231"/>
      <c r="EI231"/>
      <c r="EJ231"/>
      <c r="EK231"/>
      <c r="EL231"/>
      <c r="EM231"/>
      <c r="EN231"/>
      <c r="EO231"/>
      <c r="EP231"/>
      <c r="EQ231"/>
      <c r="ER231"/>
      <c r="ES231"/>
      <c r="ET231"/>
      <c r="EU231"/>
      <c r="EV231"/>
      <c r="EW231"/>
      <c r="EX231"/>
      <c r="EY231"/>
      <c r="EZ231"/>
      <c r="FA231"/>
      <c r="FB231"/>
      <c r="FC231"/>
      <c r="FD231"/>
      <c r="FE231"/>
      <c r="FF231"/>
      <c r="FG231"/>
      <c r="FH231"/>
      <c r="FI231"/>
      <c r="FJ231"/>
      <c r="FK231"/>
      <c r="FL231"/>
      <c r="FM231"/>
      <c r="FN231"/>
      <c r="FO231"/>
      <c r="FP231"/>
      <c r="FQ231"/>
      <c r="FR231"/>
      <c r="FS231"/>
      <c r="FT231"/>
      <c r="FU231"/>
      <c r="FV231"/>
      <c r="FW231"/>
      <c r="FX231"/>
      <c r="FY231"/>
      <c r="FZ231"/>
      <c r="GA231"/>
      <c r="GB231"/>
      <c r="GC231"/>
      <c r="GD231"/>
      <c r="GE231"/>
      <c r="GF231"/>
      <c r="GG231"/>
      <c r="GH231"/>
      <c r="GI231"/>
      <c r="GJ231"/>
      <c r="GK231"/>
      <c r="GL231"/>
      <c r="GM231"/>
      <c r="GN231"/>
      <c r="GO231"/>
      <c r="GP231"/>
      <c r="GQ231"/>
      <c r="GR231"/>
      <c r="GS231"/>
      <c r="GT231"/>
      <c r="GU231"/>
      <c r="GV231"/>
      <c r="GW231"/>
      <c r="GX231"/>
      <c r="GY231"/>
      <c r="GZ231"/>
      <c r="HA231"/>
      <c r="HB231"/>
      <c r="HC231"/>
      <c r="HD231"/>
      <c r="HE231"/>
      <c r="HF231"/>
      <c r="HG231"/>
      <c r="HH231"/>
      <c r="HI231"/>
      <c r="HJ231"/>
      <c r="HK231"/>
      <c r="HL231"/>
      <c r="HM231"/>
      <c r="HN231"/>
    </row>
    <row r="232" spans="1:222" s="4" customFormat="1" x14ac:dyDescent="0.2">
      <c r="A232"/>
      <c r="B232"/>
      <c r="C232" s="29"/>
      <c r="E232" s="21"/>
      <c r="F232" s="2"/>
      <c r="G232"/>
      <c r="H232"/>
      <c r="I232"/>
      <c r="J232" s="27"/>
      <c r="K232" s="27"/>
      <c r="L232"/>
      <c r="M232"/>
      <c r="N232"/>
      <c r="O232"/>
      <c r="P232"/>
      <c r="Q232"/>
      <c r="R232" s="2"/>
      <c r="S232"/>
      <c r="T232"/>
      <c r="U232"/>
      <c r="V232"/>
      <c r="W232"/>
      <c r="X232"/>
      <c r="Y232"/>
      <c r="Z232"/>
      <c r="AA232"/>
      <c r="AB232"/>
      <c r="AC232"/>
      <c r="AD232"/>
      <c r="AE232"/>
      <c r="AF232"/>
      <c r="AG232"/>
      <c r="AH232"/>
      <c r="AI232"/>
      <c r="AJ232"/>
      <c r="AK232"/>
      <c r="AL232"/>
      <c r="AM232"/>
      <c r="AN232"/>
      <c r="AO232"/>
      <c r="AP232"/>
      <c r="AQ232"/>
      <c r="AR232"/>
      <c r="AS232"/>
      <c r="AT232"/>
      <c r="AU232"/>
      <c r="AV232"/>
      <c r="AW232"/>
      <c r="AX232"/>
      <c r="AY232"/>
      <c r="AZ232"/>
      <c r="BA232"/>
      <c r="BB232"/>
      <c r="BC232"/>
      <c r="BD232"/>
      <c r="BE232"/>
      <c r="BF232"/>
      <c r="BG232"/>
      <c r="BH232"/>
      <c r="BI232"/>
      <c r="BJ232"/>
      <c r="BK232"/>
      <c r="BL232"/>
      <c r="BM232"/>
      <c r="BN232"/>
      <c r="BO232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  <c r="CL232"/>
      <c r="CM232"/>
      <c r="CN232"/>
      <c r="CO232"/>
      <c r="CP232"/>
      <c r="CQ232"/>
      <c r="CR232"/>
      <c r="CS232"/>
      <c r="CT232"/>
      <c r="CU232"/>
      <c r="CV232"/>
      <c r="CW232"/>
      <c r="CX232"/>
      <c r="CY232"/>
      <c r="CZ232"/>
      <c r="DA232"/>
      <c r="DB232"/>
      <c r="DC232"/>
      <c r="DD232"/>
      <c r="DE232"/>
      <c r="DF232"/>
      <c r="DG232"/>
      <c r="DH232"/>
      <c r="DI232"/>
      <c r="DJ232"/>
      <c r="DK232"/>
      <c r="DL232"/>
      <c r="DM232"/>
      <c r="DN232"/>
      <c r="DO232"/>
      <c r="DP232"/>
      <c r="DQ232"/>
      <c r="DR232"/>
      <c r="DS232"/>
      <c r="DT232"/>
      <c r="DU232"/>
      <c r="DV232"/>
      <c r="DW232"/>
      <c r="DX232"/>
      <c r="DY232"/>
      <c r="DZ232"/>
      <c r="EA232"/>
      <c r="EB232"/>
      <c r="EC232"/>
      <c r="ED232"/>
      <c r="EE232"/>
      <c r="EF232"/>
      <c r="EG232"/>
      <c r="EH232"/>
      <c r="EI232"/>
      <c r="EJ232"/>
      <c r="EK232"/>
      <c r="EL232"/>
      <c r="EM232"/>
      <c r="EN232"/>
      <c r="EO232"/>
      <c r="EP232"/>
      <c r="EQ232"/>
      <c r="ER232"/>
      <c r="ES232"/>
      <c r="ET232"/>
      <c r="EU232"/>
      <c r="EV232"/>
      <c r="EW232"/>
      <c r="EX232"/>
      <c r="EY232"/>
      <c r="EZ232"/>
      <c r="FA232"/>
      <c r="FB232"/>
      <c r="FC232"/>
      <c r="FD232"/>
      <c r="FE232"/>
      <c r="FF232"/>
      <c r="FG232"/>
      <c r="FH232"/>
      <c r="FI232"/>
      <c r="FJ232"/>
      <c r="FK232"/>
      <c r="FL232"/>
      <c r="FM232"/>
      <c r="FN232"/>
      <c r="FO232"/>
      <c r="FP232"/>
      <c r="FQ232"/>
      <c r="FR232"/>
      <c r="FS232"/>
      <c r="FT232"/>
      <c r="FU232"/>
      <c r="FV232"/>
      <c r="FW232"/>
      <c r="FX232"/>
      <c r="FY232"/>
      <c r="FZ232"/>
      <c r="GA232"/>
      <c r="GB232"/>
      <c r="GC232"/>
      <c r="GD232"/>
      <c r="GE232"/>
      <c r="GF232"/>
      <c r="GG232"/>
      <c r="GH232"/>
      <c r="GI232"/>
      <c r="GJ232"/>
      <c r="GK232"/>
      <c r="GL232"/>
      <c r="GM232"/>
      <c r="GN232"/>
      <c r="GO232"/>
      <c r="GP232"/>
      <c r="GQ232"/>
      <c r="GR232"/>
      <c r="GS232"/>
      <c r="GT232"/>
      <c r="GU232"/>
      <c r="GV232"/>
      <c r="GW232"/>
      <c r="GX232"/>
      <c r="GY232"/>
      <c r="GZ232"/>
      <c r="HA232"/>
      <c r="HB232"/>
      <c r="HC232"/>
      <c r="HD232"/>
      <c r="HE232"/>
      <c r="HF232"/>
      <c r="HG232"/>
      <c r="HH232"/>
      <c r="HI232"/>
      <c r="HJ232"/>
      <c r="HK232"/>
      <c r="HL232"/>
      <c r="HM232"/>
      <c r="HN232"/>
    </row>
    <row r="233" spans="1:222" s="4" customFormat="1" ht="12.75" customHeight="1" x14ac:dyDescent="0.2">
      <c r="A233"/>
      <c r="B233"/>
      <c r="C233" s="29"/>
      <c r="E233" s="21"/>
      <c r="F233" s="2"/>
      <c r="G233"/>
      <c r="H233"/>
      <c r="I233"/>
      <c r="J233" s="27"/>
      <c r="K233" s="27"/>
      <c r="L233"/>
      <c r="M233"/>
      <c r="N233"/>
      <c r="O233"/>
      <c r="P233"/>
      <c r="Q233"/>
      <c r="R233" s="2"/>
      <c r="S233"/>
      <c r="T233"/>
      <c r="U233"/>
      <c r="V233"/>
      <c r="W233"/>
      <c r="X233"/>
      <c r="Y233"/>
      <c r="Z233"/>
      <c r="AA233"/>
      <c r="AB233"/>
      <c r="AC233"/>
      <c r="AD233"/>
      <c r="AE233"/>
      <c r="AF233"/>
      <c r="AG233"/>
      <c r="AH233"/>
      <c r="AI233"/>
      <c r="AJ233"/>
      <c r="AK233"/>
      <c r="AL233"/>
      <c r="AM233"/>
      <c r="AN233"/>
      <c r="AO233"/>
      <c r="AP233"/>
      <c r="AQ233"/>
      <c r="AR233"/>
      <c r="AS233"/>
      <c r="AT233"/>
      <c r="AU233"/>
      <c r="AV233"/>
      <c r="AW233"/>
      <c r="AX233"/>
      <c r="AY233"/>
      <c r="AZ233"/>
      <c r="BA233"/>
      <c r="BB233"/>
      <c r="BC233"/>
      <c r="BD233"/>
      <c r="BE233"/>
      <c r="BF233"/>
      <c r="BG233"/>
      <c r="BH233"/>
      <c r="BI233"/>
      <c r="BJ233"/>
      <c r="BK233"/>
      <c r="BL233"/>
      <c r="BM233"/>
      <c r="BN233"/>
      <c r="BO233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  <c r="CL233"/>
      <c r="CM233"/>
      <c r="CN233"/>
      <c r="CO233"/>
      <c r="CP233"/>
      <c r="CQ233"/>
      <c r="CR233"/>
      <c r="CS233"/>
      <c r="CT233"/>
      <c r="CU233"/>
      <c r="CV233"/>
      <c r="CW233"/>
      <c r="CX233"/>
      <c r="CY233"/>
      <c r="CZ233"/>
      <c r="DA233"/>
      <c r="DB233"/>
      <c r="DC233"/>
      <c r="DD233"/>
      <c r="DE233"/>
      <c r="DF233"/>
      <c r="DG233"/>
      <c r="DH233"/>
      <c r="DI233"/>
      <c r="DJ233"/>
      <c r="DK233"/>
      <c r="DL233"/>
      <c r="DM233"/>
      <c r="DN233"/>
      <c r="DO233"/>
      <c r="DP233"/>
      <c r="DQ233"/>
      <c r="DR233"/>
      <c r="DS233"/>
      <c r="DT233"/>
      <c r="DU233"/>
      <c r="DV233"/>
      <c r="DW233"/>
      <c r="DX233"/>
      <c r="DY233"/>
      <c r="DZ233"/>
      <c r="EA233"/>
      <c r="EB233"/>
      <c r="EC233"/>
      <c r="ED233"/>
      <c r="EE233"/>
      <c r="EF233"/>
      <c r="EG233"/>
      <c r="EH233"/>
      <c r="EI233"/>
      <c r="EJ233"/>
      <c r="EK233"/>
      <c r="EL233"/>
      <c r="EM233"/>
      <c r="EN233"/>
      <c r="EO233"/>
      <c r="EP233"/>
      <c r="EQ233"/>
      <c r="ER233"/>
      <c r="ES233"/>
      <c r="ET233"/>
      <c r="EU233"/>
      <c r="EV233"/>
      <c r="EW233"/>
      <c r="EX233"/>
      <c r="EY233"/>
      <c r="EZ233"/>
      <c r="FA233"/>
      <c r="FB233"/>
      <c r="FC233"/>
      <c r="FD233"/>
      <c r="FE233"/>
      <c r="FF233"/>
      <c r="FG233"/>
      <c r="FH233"/>
      <c r="FI233"/>
      <c r="FJ233"/>
      <c r="FK233"/>
      <c r="FL233"/>
      <c r="FM233"/>
      <c r="FN233"/>
      <c r="FO233"/>
      <c r="FP233"/>
      <c r="FQ233"/>
      <c r="FR233"/>
      <c r="FS233"/>
      <c r="FT233"/>
      <c r="FU233"/>
      <c r="FV233"/>
      <c r="FW233"/>
      <c r="FX233"/>
      <c r="FY233"/>
      <c r="FZ233"/>
      <c r="GA233"/>
      <c r="GB233"/>
      <c r="GC233"/>
      <c r="GD233"/>
      <c r="GE233"/>
      <c r="GF233"/>
      <c r="GG233"/>
      <c r="GH233"/>
      <c r="GI233"/>
      <c r="GJ233"/>
      <c r="GK233"/>
      <c r="GL233"/>
      <c r="GM233"/>
      <c r="GN233"/>
      <c r="GO233"/>
      <c r="GP233"/>
      <c r="GQ233"/>
      <c r="GR233"/>
      <c r="GS233"/>
      <c r="GT233"/>
      <c r="GU233"/>
      <c r="GV233"/>
      <c r="GW233"/>
      <c r="GX233"/>
      <c r="GY233"/>
      <c r="GZ233"/>
      <c r="HA233"/>
      <c r="HB233"/>
      <c r="HC233"/>
      <c r="HD233"/>
      <c r="HE233"/>
      <c r="HF233"/>
      <c r="HG233"/>
      <c r="HH233"/>
      <c r="HI233"/>
      <c r="HJ233"/>
      <c r="HK233"/>
      <c r="HL233"/>
      <c r="HM233"/>
      <c r="HN233"/>
    </row>
    <row r="234" spans="1:222" s="4" customFormat="1" x14ac:dyDescent="0.2">
      <c r="A234"/>
      <c r="B234"/>
      <c r="C234" s="29"/>
      <c r="E234" s="21"/>
      <c r="F234" s="2"/>
      <c r="G234"/>
      <c r="H234"/>
      <c r="I234"/>
      <c r="J234" s="27"/>
      <c r="K234" s="27"/>
      <c r="L234"/>
      <c r="M234"/>
      <c r="N234"/>
      <c r="O234"/>
      <c r="P234"/>
      <c r="Q234"/>
      <c r="R234" s="2"/>
      <c r="S234"/>
      <c r="T234"/>
      <c r="U234"/>
      <c r="V234"/>
      <c r="W234"/>
      <c r="X234"/>
      <c r="Y234"/>
      <c r="Z234"/>
      <c r="AA234"/>
      <c r="AB234"/>
      <c r="AC234"/>
      <c r="AD234"/>
      <c r="AE234"/>
      <c r="AF234"/>
      <c r="AG234"/>
      <c r="AH234"/>
      <c r="AI234"/>
      <c r="AJ234"/>
      <c r="AK234"/>
      <c r="AL234"/>
      <c r="AM234"/>
      <c r="AN234"/>
      <c r="AO234"/>
      <c r="AP234"/>
      <c r="AQ234"/>
      <c r="AR234"/>
      <c r="AS234"/>
      <c r="AT234"/>
      <c r="AU234"/>
      <c r="AV234"/>
      <c r="AW234"/>
      <c r="AX234"/>
      <c r="AY234"/>
      <c r="AZ234"/>
      <c r="BA234"/>
      <c r="BB234"/>
      <c r="BC234"/>
      <c r="BD234"/>
      <c r="BE234"/>
      <c r="BF234"/>
      <c r="BG234"/>
      <c r="BH234"/>
      <c r="BI234"/>
      <c r="BJ234"/>
      <c r="BK234"/>
      <c r="BL234"/>
      <c r="BM234"/>
      <c r="BN234"/>
      <c r="BO234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  <c r="CN234"/>
      <c r="CO234"/>
      <c r="CP234"/>
      <c r="CQ234"/>
      <c r="CR234"/>
      <c r="CS234"/>
      <c r="CT234"/>
      <c r="CU234"/>
      <c r="CV234"/>
      <c r="CW234"/>
      <c r="CX234"/>
      <c r="CY234"/>
      <c r="CZ234"/>
      <c r="DA234"/>
      <c r="DB234"/>
      <c r="DC234"/>
      <c r="DD234"/>
      <c r="DE234"/>
      <c r="DF234"/>
      <c r="DG234"/>
      <c r="DH234"/>
      <c r="DI234"/>
      <c r="DJ234"/>
      <c r="DK234"/>
      <c r="DL234"/>
      <c r="DM234"/>
      <c r="DN234"/>
      <c r="DO234"/>
      <c r="DP234"/>
      <c r="DQ234"/>
      <c r="DR234"/>
      <c r="DS234"/>
      <c r="DT234"/>
      <c r="DU234"/>
      <c r="DV234"/>
      <c r="DW234"/>
      <c r="DX234"/>
      <c r="DY234"/>
      <c r="DZ234"/>
      <c r="EA234"/>
      <c r="EB234"/>
      <c r="EC234"/>
      <c r="ED234"/>
      <c r="EE234"/>
      <c r="EF234"/>
      <c r="EG234"/>
      <c r="EH234"/>
      <c r="EI234"/>
      <c r="EJ234"/>
      <c r="EK234"/>
      <c r="EL234"/>
      <c r="EM234"/>
      <c r="EN234"/>
      <c r="EO234"/>
      <c r="EP234"/>
      <c r="EQ234"/>
      <c r="ER234"/>
      <c r="ES234"/>
      <c r="ET234"/>
      <c r="EU234"/>
      <c r="EV234"/>
      <c r="EW234"/>
      <c r="EX234"/>
      <c r="EY234"/>
      <c r="EZ234"/>
      <c r="FA234"/>
      <c r="FB234"/>
      <c r="FC234"/>
      <c r="FD234"/>
      <c r="FE234"/>
      <c r="FF234"/>
      <c r="FG234"/>
      <c r="FH234"/>
      <c r="FI234"/>
      <c r="FJ234"/>
      <c r="FK234"/>
      <c r="FL234"/>
      <c r="FM234"/>
      <c r="FN234"/>
      <c r="FO234"/>
      <c r="FP234"/>
      <c r="FQ234"/>
      <c r="FR234"/>
      <c r="FS234"/>
      <c r="FT234"/>
      <c r="FU234"/>
      <c r="FV234"/>
      <c r="FW234"/>
      <c r="FX234"/>
      <c r="FY234"/>
      <c r="FZ234"/>
      <c r="GA234"/>
      <c r="GB234"/>
      <c r="GC234"/>
      <c r="GD234"/>
      <c r="GE234"/>
      <c r="GF234"/>
      <c r="GG234"/>
      <c r="GH234"/>
      <c r="GI234"/>
      <c r="GJ234"/>
      <c r="GK234"/>
      <c r="GL234"/>
      <c r="GM234"/>
      <c r="GN234"/>
      <c r="GO234"/>
      <c r="GP234"/>
      <c r="GQ234"/>
      <c r="GR234"/>
      <c r="GS234"/>
      <c r="GT234"/>
      <c r="GU234"/>
      <c r="GV234"/>
      <c r="GW234"/>
      <c r="GX234"/>
      <c r="GY234"/>
      <c r="GZ234"/>
      <c r="HA234"/>
      <c r="HB234"/>
      <c r="HC234"/>
      <c r="HD234"/>
      <c r="HE234"/>
      <c r="HF234"/>
      <c r="HG234"/>
      <c r="HH234"/>
      <c r="HI234"/>
      <c r="HJ234"/>
      <c r="HK234"/>
      <c r="HL234"/>
      <c r="HM234"/>
      <c r="HN234"/>
    </row>
    <row r="235" spans="1:222" s="4" customFormat="1" x14ac:dyDescent="0.2">
      <c r="A235"/>
      <c r="B235"/>
      <c r="C235" s="29"/>
      <c r="E235" s="21"/>
      <c r="F235" s="2"/>
      <c r="G235"/>
      <c r="H235"/>
      <c r="I235"/>
      <c r="J235" s="27"/>
      <c r="K235" s="27"/>
      <c r="L235"/>
      <c r="M235"/>
      <c r="N235"/>
      <c r="O235"/>
      <c r="P235"/>
      <c r="Q235"/>
      <c r="R235" s="2"/>
      <c r="S235"/>
      <c r="T235"/>
      <c r="U235"/>
      <c r="V235"/>
      <c r="W235"/>
      <c r="X235"/>
      <c r="Y235"/>
      <c r="Z235"/>
      <c r="AA235"/>
      <c r="AB235"/>
      <c r="AC235"/>
      <c r="AD235"/>
      <c r="AE235"/>
      <c r="AF235"/>
      <c r="AG235"/>
      <c r="AH235"/>
      <c r="AI235"/>
      <c r="AJ235"/>
      <c r="AK235"/>
      <c r="AL235"/>
      <c r="AM235"/>
      <c r="AN235"/>
      <c r="AO235"/>
      <c r="AP235"/>
      <c r="AQ235"/>
      <c r="AR235"/>
      <c r="AS235"/>
      <c r="AT235"/>
      <c r="AU235"/>
      <c r="AV235"/>
      <c r="AW235"/>
      <c r="AX235"/>
      <c r="AY235"/>
      <c r="AZ235"/>
      <c r="BA235"/>
      <c r="BB235"/>
      <c r="BC235"/>
      <c r="BD235"/>
      <c r="BE235"/>
      <c r="BF235"/>
      <c r="BG235"/>
      <c r="BH235"/>
      <c r="BI235"/>
      <c r="BJ235"/>
      <c r="BK235"/>
      <c r="BL235"/>
      <c r="BM235"/>
      <c r="BN235"/>
      <c r="BO235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  <c r="CL235"/>
      <c r="CM235"/>
      <c r="CN235"/>
      <c r="CO235"/>
      <c r="CP235"/>
      <c r="CQ235"/>
      <c r="CR235"/>
      <c r="CS235"/>
      <c r="CT235"/>
      <c r="CU235"/>
      <c r="CV235"/>
      <c r="CW235"/>
      <c r="CX235"/>
      <c r="CY235"/>
      <c r="CZ235"/>
      <c r="DA235"/>
      <c r="DB235"/>
      <c r="DC235"/>
      <c r="DD235"/>
      <c r="DE235"/>
      <c r="DF235"/>
      <c r="DG235"/>
      <c r="DH235"/>
      <c r="DI235"/>
      <c r="DJ235"/>
      <c r="DK235"/>
      <c r="DL235"/>
      <c r="DM235"/>
      <c r="DN235"/>
      <c r="DO235"/>
      <c r="DP235"/>
      <c r="DQ235"/>
      <c r="DR235"/>
      <c r="DS235"/>
      <c r="DT235"/>
      <c r="DU235"/>
      <c r="DV235"/>
      <c r="DW235"/>
      <c r="DX235"/>
      <c r="DY235"/>
      <c r="DZ235"/>
      <c r="EA235"/>
      <c r="EB235"/>
      <c r="EC235"/>
      <c r="ED235"/>
      <c r="EE235"/>
      <c r="EF235"/>
      <c r="EG235"/>
      <c r="EH235"/>
      <c r="EI235"/>
      <c r="EJ235"/>
      <c r="EK235"/>
      <c r="EL235"/>
      <c r="EM235"/>
      <c r="EN235"/>
      <c r="EO235"/>
      <c r="EP235"/>
      <c r="EQ235"/>
      <c r="ER235"/>
      <c r="ES235"/>
      <c r="ET235"/>
      <c r="EU235"/>
      <c r="EV235"/>
      <c r="EW235"/>
      <c r="EX235"/>
      <c r="EY235"/>
      <c r="EZ235"/>
      <c r="FA235"/>
      <c r="FB235"/>
      <c r="FC235"/>
      <c r="FD235"/>
      <c r="FE235"/>
      <c r="FF235"/>
      <c r="FG235"/>
      <c r="FH235"/>
      <c r="FI235"/>
      <c r="FJ235"/>
      <c r="FK235"/>
      <c r="FL235"/>
      <c r="FM235"/>
      <c r="FN235"/>
      <c r="FO235"/>
      <c r="FP235"/>
      <c r="FQ235"/>
      <c r="FR235"/>
      <c r="FS235"/>
      <c r="FT235"/>
      <c r="FU235"/>
      <c r="FV235"/>
      <c r="FW235"/>
      <c r="FX235"/>
      <c r="FY235"/>
      <c r="FZ235"/>
      <c r="GA235"/>
      <c r="GB235"/>
      <c r="GC235"/>
      <c r="GD235"/>
      <c r="GE235"/>
      <c r="GF235"/>
      <c r="GG235"/>
      <c r="GH235"/>
      <c r="GI235"/>
      <c r="GJ235"/>
      <c r="GK235"/>
      <c r="GL235"/>
      <c r="GM235"/>
      <c r="GN235"/>
      <c r="GO235"/>
      <c r="GP235"/>
      <c r="GQ235"/>
      <c r="GR235"/>
      <c r="GS235"/>
      <c r="GT235"/>
      <c r="GU235"/>
      <c r="GV235"/>
      <c r="GW235"/>
      <c r="GX235"/>
      <c r="GY235"/>
      <c r="GZ235"/>
      <c r="HA235"/>
      <c r="HB235"/>
      <c r="HC235"/>
      <c r="HD235"/>
      <c r="HE235"/>
      <c r="HF235"/>
      <c r="HG235"/>
      <c r="HH235"/>
      <c r="HI235"/>
      <c r="HJ235"/>
      <c r="HK235"/>
      <c r="HL235"/>
      <c r="HM235"/>
      <c r="HN235"/>
    </row>
    <row r="236" spans="1:222" s="4" customFormat="1" x14ac:dyDescent="0.2">
      <c r="A236"/>
      <c r="B236"/>
      <c r="C236" s="29"/>
      <c r="E236" s="21"/>
      <c r="F236" s="2"/>
      <c r="G236"/>
      <c r="H236"/>
      <c r="I236"/>
      <c r="J236" s="27"/>
      <c r="K236" s="27"/>
      <c r="L236"/>
      <c r="M236"/>
      <c r="N236"/>
      <c r="O236"/>
      <c r="P236"/>
      <c r="Q236"/>
      <c r="R236" s="2"/>
      <c r="S236"/>
      <c r="T236"/>
      <c r="U236"/>
      <c r="V236"/>
      <c r="W236"/>
      <c r="X236"/>
      <c r="Y236"/>
      <c r="Z236"/>
      <c r="AA236"/>
      <c r="AB236"/>
      <c r="AC236"/>
      <c r="AD236"/>
      <c r="AE236"/>
      <c r="AF236"/>
      <c r="AG236"/>
      <c r="AH236"/>
      <c r="AI236"/>
      <c r="AJ236"/>
      <c r="AK236"/>
      <c r="AL236"/>
      <c r="AM236"/>
      <c r="AN236"/>
      <c r="AO236"/>
      <c r="AP236"/>
      <c r="AQ236"/>
      <c r="AR236"/>
      <c r="AS236"/>
      <c r="AT236"/>
      <c r="AU236"/>
      <c r="AV236"/>
      <c r="AW236"/>
      <c r="AX236"/>
      <c r="AY236"/>
      <c r="AZ236"/>
      <c r="BA236"/>
      <c r="BB236"/>
      <c r="BC236"/>
      <c r="BD236"/>
      <c r="BE236"/>
      <c r="BF236"/>
      <c r="BG236"/>
      <c r="BH236"/>
      <c r="BI236"/>
      <c r="BJ236"/>
      <c r="BK236"/>
      <c r="BL236"/>
      <c r="BM236"/>
      <c r="BN236"/>
      <c r="BO23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  <c r="CL236"/>
      <c r="CM236"/>
      <c r="CN236"/>
      <c r="CO236"/>
      <c r="CP236"/>
      <c r="CQ236"/>
      <c r="CR236"/>
      <c r="CS236"/>
      <c r="CT236"/>
      <c r="CU236"/>
      <c r="CV236"/>
      <c r="CW236"/>
      <c r="CX236"/>
      <c r="CY236"/>
      <c r="CZ236"/>
      <c r="DA236"/>
      <c r="DB236"/>
      <c r="DC236"/>
      <c r="DD236"/>
      <c r="DE236"/>
      <c r="DF236"/>
      <c r="DG236"/>
      <c r="DH236"/>
      <c r="DI236"/>
      <c r="DJ236"/>
      <c r="DK236"/>
      <c r="DL236"/>
      <c r="DM236"/>
      <c r="DN236"/>
      <c r="DO236"/>
      <c r="DP236"/>
      <c r="DQ236"/>
      <c r="DR236"/>
      <c r="DS236"/>
      <c r="DT236"/>
      <c r="DU236"/>
      <c r="DV236"/>
      <c r="DW236"/>
      <c r="DX236"/>
      <c r="DY236"/>
      <c r="DZ236"/>
      <c r="EA236"/>
      <c r="EB236"/>
      <c r="EC236"/>
      <c r="ED236"/>
      <c r="EE236"/>
      <c r="EF236"/>
      <c r="EG236"/>
      <c r="EH236"/>
      <c r="EI236"/>
      <c r="EJ236"/>
      <c r="EK236"/>
      <c r="EL236"/>
      <c r="EM236"/>
      <c r="EN236"/>
      <c r="EO236"/>
      <c r="EP236"/>
      <c r="EQ236"/>
      <c r="ER236"/>
      <c r="ES236"/>
      <c r="ET236"/>
      <c r="EU236"/>
      <c r="EV236"/>
      <c r="EW236"/>
      <c r="EX236"/>
      <c r="EY236"/>
      <c r="EZ236"/>
      <c r="FA236"/>
      <c r="FB236"/>
      <c r="FC236"/>
      <c r="FD236"/>
      <c r="FE236"/>
      <c r="FF236"/>
      <c r="FG236"/>
      <c r="FH236"/>
      <c r="FI236"/>
      <c r="FJ236"/>
      <c r="FK236"/>
      <c r="FL236"/>
      <c r="FM236"/>
      <c r="FN236"/>
      <c r="FO236"/>
      <c r="FP236"/>
      <c r="FQ236"/>
      <c r="FR236"/>
      <c r="FS236"/>
      <c r="FT236"/>
      <c r="FU236"/>
      <c r="FV236"/>
      <c r="FW236"/>
      <c r="FX236"/>
      <c r="FY236"/>
      <c r="FZ236"/>
      <c r="GA236"/>
      <c r="GB236"/>
      <c r="GC236"/>
      <c r="GD236"/>
      <c r="GE236"/>
      <c r="GF236"/>
      <c r="GG236"/>
      <c r="GH236"/>
      <c r="GI236"/>
      <c r="GJ236"/>
      <c r="GK236"/>
      <c r="GL236"/>
      <c r="GM236"/>
      <c r="GN236"/>
      <c r="GO236"/>
      <c r="GP236"/>
      <c r="GQ236"/>
      <c r="GR236"/>
      <c r="GS236"/>
      <c r="GT236"/>
      <c r="GU236"/>
      <c r="GV236"/>
      <c r="GW236"/>
      <c r="GX236"/>
      <c r="GY236"/>
      <c r="GZ236"/>
      <c r="HA236"/>
      <c r="HB236"/>
      <c r="HC236"/>
      <c r="HD236"/>
      <c r="HE236"/>
      <c r="HF236"/>
      <c r="HG236"/>
      <c r="HH236"/>
      <c r="HI236"/>
      <c r="HJ236"/>
      <c r="HK236"/>
      <c r="HL236"/>
      <c r="HM236"/>
      <c r="HN236"/>
    </row>
    <row r="237" spans="1:222" s="4" customFormat="1" ht="12.75" customHeight="1" x14ac:dyDescent="0.2">
      <c r="A237"/>
      <c r="B237"/>
      <c r="C237" s="29"/>
      <c r="E237" s="21"/>
      <c r="F237" s="2"/>
      <c r="G237"/>
      <c r="H237"/>
      <c r="I237"/>
      <c r="J237" s="27"/>
      <c r="K237" s="27"/>
      <c r="L237"/>
      <c r="M237"/>
      <c r="N237"/>
      <c r="O237"/>
      <c r="P237"/>
      <c r="Q237"/>
      <c r="R237" s="2"/>
      <c r="S237"/>
      <c r="T237"/>
      <c r="U237"/>
      <c r="V237"/>
      <c r="W237"/>
      <c r="X237"/>
      <c r="Y237"/>
      <c r="Z237"/>
      <c r="AA237"/>
      <c r="AB237"/>
      <c r="AC237"/>
      <c r="AD237"/>
      <c r="AE237"/>
      <c r="AF237"/>
      <c r="AG237"/>
      <c r="AH237"/>
      <c r="AI237"/>
      <c r="AJ237"/>
      <c r="AK237"/>
      <c r="AL237"/>
      <c r="AM237"/>
      <c r="AN237"/>
      <c r="AO237"/>
      <c r="AP237"/>
      <c r="AQ237"/>
      <c r="AR237"/>
      <c r="AS237"/>
      <c r="AT237"/>
      <c r="AU237"/>
      <c r="AV237"/>
      <c r="AW237"/>
      <c r="AX237"/>
      <c r="AY237"/>
      <c r="AZ237"/>
      <c r="BA237"/>
      <c r="BB237"/>
      <c r="BC237"/>
      <c r="BD237"/>
      <c r="BE237"/>
      <c r="BF237"/>
      <c r="BG237"/>
      <c r="BH237"/>
      <c r="BI237"/>
      <c r="BJ237"/>
      <c r="BK237"/>
      <c r="BL237"/>
      <c r="BM237"/>
      <c r="BN237"/>
      <c r="BO237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  <c r="CN237"/>
      <c r="CO237"/>
      <c r="CP237"/>
      <c r="CQ237"/>
      <c r="CR237"/>
      <c r="CS237"/>
      <c r="CT237"/>
      <c r="CU237"/>
      <c r="CV237"/>
      <c r="CW237"/>
      <c r="CX237"/>
      <c r="CY237"/>
      <c r="CZ237"/>
      <c r="DA237"/>
      <c r="DB237"/>
      <c r="DC237"/>
      <c r="DD237"/>
      <c r="DE237"/>
      <c r="DF237"/>
      <c r="DG237"/>
      <c r="DH237"/>
      <c r="DI237"/>
      <c r="DJ237"/>
      <c r="DK237"/>
      <c r="DL237"/>
      <c r="DM237"/>
      <c r="DN237"/>
      <c r="DO237"/>
      <c r="DP237"/>
      <c r="DQ237"/>
      <c r="DR237"/>
      <c r="DS237"/>
      <c r="DT237"/>
      <c r="DU237"/>
      <c r="DV237"/>
      <c r="DW237"/>
      <c r="DX237"/>
      <c r="DY237"/>
      <c r="DZ237"/>
      <c r="EA237"/>
      <c r="EB237"/>
      <c r="EC237"/>
      <c r="ED237"/>
      <c r="EE237"/>
      <c r="EF237"/>
      <c r="EG237"/>
      <c r="EH237"/>
      <c r="EI237"/>
      <c r="EJ237"/>
      <c r="EK237"/>
      <c r="EL237"/>
      <c r="EM237"/>
      <c r="EN237"/>
      <c r="EO237"/>
      <c r="EP237"/>
      <c r="EQ237"/>
      <c r="ER237"/>
      <c r="ES237"/>
      <c r="ET237"/>
      <c r="EU237"/>
      <c r="EV237"/>
      <c r="EW237"/>
      <c r="EX237"/>
      <c r="EY237"/>
      <c r="EZ237"/>
      <c r="FA237"/>
      <c r="FB237"/>
      <c r="FC237"/>
      <c r="FD237"/>
      <c r="FE237"/>
      <c r="FF237"/>
      <c r="FG237"/>
      <c r="FH237"/>
      <c r="FI237"/>
      <c r="FJ237"/>
      <c r="FK237"/>
      <c r="FL237"/>
      <c r="FM237"/>
      <c r="FN237"/>
      <c r="FO237"/>
      <c r="FP237"/>
      <c r="FQ237"/>
      <c r="FR237"/>
      <c r="FS237"/>
      <c r="FT237"/>
      <c r="FU237"/>
      <c r="FV237"/>
      <c r="FW237"/>
      <c r="FX237"/>
      <c r="FY237"/>
      <c r="FZ237"/>
      <c r="GA237"/>
      <c r="GB237"/>
      <c r="GC237"/>
      <c r="GD237"/>
      <c r="GE237"/>
      <c r="GF237"/>
      <c r="GG237"/>
      <c r="GH237"/>
      <c r="GI237"/>
      <c r="GJ237"/>
      <c r="GK237"/>
      <c r="GL237"/>
      <c r="GM237"/>
      <c r="GN237"/>
      <c r="GO237"/>
      <c r="GP237"/>
      <c r="GQ237"/>
      <c r="GR237"/>
      <c r="GS237"/>
      <c r="GT237"/>
      <c r="GU237"/>
      <c r="GV237"/>
      <c r="GW237"/>
      <c r="GX237"/>
      <c r="GY237"/>
      <c r="GZ237"/>
      <c r="HA237"/>
      <c r="HB237"/>
      <c r="HC237"/>
      <c r="HD237"/>
      <c r="HE237"/>
      <c r="HF237"/>
      <c r="HG237"/>
      <c r="HH237"/>
      <c r="HI237"/>
      <c r="HJ237"/>
      <c r="HK237"/>
      <c r="HL237"/>
      <c r="HM237"/>
      <c r="HN237"/>
    </row>
    <row r="238" spans="1:222" s="4" customFormat="1" x14ac:dyDescent="0.2">
      <c r="A238"/>
      <c r="B238"/>
      <c r="C238" s="29"/>
      <c r="E238" s="21"/>
      <c r="F238" s="2"/>
      <c r="G238"/>
      <c r="H238"/>
      <c r="I238"/>
      <c r="J238" s="27"/>
      <c r="K238" s="27"/>
      <c r="L238"/>
      <c r="M238"/>
      <c r="N238"/>
      <c r="O238"/>
      <c r="P238"/>
      <c r="Q238"/>
      <c r="R238" s="2"/>
      <c r="S238"/>
      <c r="T238"/>
      <c r="U238"/>
      <c r="V238"/>
      <c r="W238"/>
      <c r="X238"/>
      <c r="Y238"/>
      <c r="Z238"/>
      <c r="AA238"/>
      <c r="AB238"/>
      <c r="AC238"/>
      <c r="AD238"/>
      <c r="AE238"/>
      <c r="AF238"/>
      <c r="AG238"/>
      <c r="AH238"/>
      <c r="AI238"/>
      <c r="AJ238"/>
      <c r="AK238"/>
      <c r="AL238"/>
      <c r="AM238"/>
      <c r="AN238"/>
      <c r="AO238"/>
      <c r="AP238"/>
      <c r="AQ238"/>
      <c r="AR238"/>
      <c r="AS238"/>
      <c r="AT238"/>
      <c r="AU238"/>
      <c r="AV238"/>
      <c r="AW238"/>
      <c r="AX238"/>
      <c r="AY238"/>
      <c r="AZ238"/>
      <c r="BA238"/>
      <c r="BB238"/>
      <c r="BC238"/>
      <c r="BD238"/>
      <c r="BE238"/>
      <c r="BF238"/>
      <c r="BG238"/>
      <c r="BH238"/>
      <c r="BI238"/>
      <c r="BJ238"/>
      <c r="BK238"/>
      <c r="BL238"/>
      <c r="BM238"/>
      <c r="BN238"/>
      <c r="BO238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  <c r="CN238"/>
      <c r="CO238"/>
      <c r="CP238"/>
      <c r="CQ238"/>
      <c r="CR238"/>
      <c r="CS238"/>
      <c r="CT238"/>
      <c r="CU238"/>
      <c r="CV238"/>
      <c r="CW238"/>
      <c r="CX238"/>
      <c r="CY238"/>
      <c r="CZ238"/>
      <c r="DA238"/>
      <c r="DB238"/>
      <c r="DC238"/>
      <c r="DD238"/>
      <c r="DE238"/>
      <c r="DF238"/>
      <c r="DG238"/>
      <c r="DH238"/>
      <c r="DI238"/>
      <c r="DJ238"/>
      <c r="DK238"/>
      <c r="DL238"/>
      <c r="DM238"/>
      <c r="DN238"/>
      <c r="DO238"/>
      <c r="DP238"/>
      <c r="DQ238"/>
      <c r="DR238"/>
      <c r="DS238"/>
      <c r="DT238"/>
      <c r="DU238"/>
      <c r="DV238"/>
      <c r="DW238"/>
      <c r="DX238"/>
      <c r="DY238"/>
      <c r="DZ238"/>
      <c r="EA238"/>
      <c r="EB238"/>
      <c r="EC238"/>
      <c r="ED238"/>
      <c r="EE238"/>
      <c r="EF238"/>
      <c r="EG238"/>
      <c r="EH238"/>
      <c r="EI238"/>
      <c r="EJ238"/>
      <c r="EK238"/>
      <c r="EL238"/>
      <c r="EM238"/>
      <c r="EN238"/>
      <c r="EO238"/>
      <c r="EP238"/>
      <c r="EQ238"/>
      <c r="ER238"/>
      <c r="ES238"/>
      <c r="ET238"/>
      <c r="EU238"/>
      <c r="EV238"/>
      <c r="EW238"/>
      <c r="EX238"/>
      <c r="EY238"/>
      <c r="EZ238"/>
      <c r="FA238"/>
      <c r="FB238"/>
      <c r="FC238"/>
      <c r="FD238"/>
      <c r="FE238"/>
      <c r="FF238"/>
      <c r="FG238"/>
      <c r="FH238"/>
      <c r="FI238"/>
      <c r="FJ238"/>
      <c r="FK238"/>
      <c r="FL238"/>
      <c r="FM238"/>
      <c r="FN238"/>
      <c r="FO238"/>
      <c r="FP238"/>
      <c r="FQ238"/>
      <c r="FR238"/>
      <c r="FS238"/>
      <c r="FT238"/>
      <c r="FU238"/>
      <c r="FV238"/>
      <c r="FW238"/>
      <c r="FX238"/>
      <c r="FY238"/>
      <c r="FZ238"/>
      <c r="GA238"/>
      <c r="GB238"/>
      <c r="GC238"/>
      <c r="GD238"/>
      <c r="GE238"/>
      <c r="GF238"/>
      <c r="GG238"/>
      <c r="GH238"/>
      <c r="GI238"/>
      <c r="GJ238"/>
      <c r="GK238"/>
      <c r="GL238"/>
      <c r="GM238"/>
      <c r="GN238"/>
      <c r="GO238"/>
      <c r="GP238"/>
      <c r="GQ238"/>
      <c r="GR238"/>
      <c r="GS238"/>
      <c r="GT238"/>
      <c r="GU238"/>
      <c r="GV238"/>
      <c r="GW238"/>
      <c r="GX238"/>
      <c r="GY238"/>
      <c r="GZ238"/>
      <c r="HA238"/>
      <c r="HB238"/>
      <c r="HC238"/>
      <c r="HD238"/>
      <c r="HE238"/>
      <c r="HF238"/>
      <c r="HG238"/>
      <c r="HH238"/>
      <c r="HI238"/>
      <c r="HJ238"/>
      <c r="HK238"/>
      <c r="HL238"/>
      <c r="HM238"/>
      <c r="HN238"/>
    </row>
    <row r="239" spans="1:222" s="4" customFormat="1" x14ac:dyDescent="0.2">
      <c r="A239"/>
      <c r="B239"/>
      <c r="C239" s="29"/>
      <c r="E239" s="21"/>
      <c r="F239" s="2"/>
      <c r="G239"/>
      <c r="H239"/>
      <c r="I239"/>
      <c r="J239" s="27"/>
      <c r="K239" s="27"/>
      <c r="L239"/>
      <c r="M239"/>
      <c r="N239"/>
      <c r="O239"/>
      <c r="P239"/>
      <c r="Q239"/>
      <c r="R239" s="2"/>
      <c r="S239"/>
      <c r="T239"/>
      <c r="U239"/>
      <c r="V239"/>
      <c r="W239"/>
      <c r="X239"/>
      <c r="Y239"/>
      <c r="Z239"/>
      <c r="AA239"/>
      <c r="AB239"/>
      <c r="AC239"/>
      <c r="AD239"/>
      <c r="AE239"/>
      <c r="AF239"/>
      <c r="AG239"/>
      <c r="AH239"/>
      <c r="AI239"/>
      <c r="AJ239"/>
      <c r="AK239"/>
      <c r="AL239"/>
      <c r="AM239"/>
      <c r="AN239"/>
      <c r="AO239"/>
      <c r="AP239"/>
      <c r="AQ239"/>
      <c r="AR239"/>
      <c r="AS239"/>
      <c r="AT239"/>
      <c r="AU239"/>
      <c r="AV239"/>
      <c r="AW239"/>
      <c r="AX239"/>
      <c r="AY239"/>
      <c r="AZ239"/>
      <c r="BA239"/>
      <c r="BB239"/>
      <c r="BC239"/>
      <c r="BD239"/>
      <c r="BE239"/>
      <c r="BF239"/>
      <c r="BG239"/>
      <c r="BH239"/>
      <c r="BI239"/>
      <c r="BJ239"/>
      <c r="BK239"/>
      <c r="BL239"/>
      <c r="BM239"/>
      <c r="BN239"/>
      <c r="BO239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  <c r="CN239"/>
      <c r="CO239"/>
      <c r="CP239"/>
      <c r="CQ239"/>
      <c r="CR239"/>
      <c r="CS239"/>
      <c r="CT239"/>
      <c r="CU239"/>
      <c r="CV239"/>
      <c r="CW239"/>
      <c r="CX239"/>
      <c r="CY239"/>
      <c r="CZ239"/>
      <c r="DA239"/>
      <c r="DB239"/>
      <c r="DC239"/>
      <c r="DD239"/>
      <c r="DE239"/>
      <c r="DF239"/>
      <c r="DG239"/>
      <c r="DH239"/>
      <c r="DI239"/>
      <c r="DJ239"/>
      <c r="DK239"/>
      <c r="DL239"/>
      <c r="DM239"/>
      <c r="DN239"/>
      <c r="DO239"/>
      <c r="DP239"/>
      <c r="DQ239"/>
      <c r="DR239"/>
      <c r="DS239"/>
      <c r="DT239"/>
      <c r="DU239"/>
      <c r="DV239"/>
      <c r="DW239"/>
      <c r="DX239"/>
      <c r="DY239"/>
      <c r="DZ239"/>
      <c r="EA239"/>
      <c r="EB239"/>
      <c r="EC239"/>
      <c r="ED239"/>
      <c r="EE239"/>
      <c r="EF239"/>
      <c r="EG239"/>
      <c r="EH239"/>
      <c r="EI239"/>
      <c r="EJ239"/>
      <c r="EK239"/>
      <c r="EL239"/>
      <c r="EM239"/>
      <c r="EN239"/>
      <c r="EO239"/>
      <c r="EP239"/>
      <c r="EQ239"/>
      <c r="ER239"/>
      <c r="ES239"/>
      <c r="ET239"/>
      <c r="EU239"/>
      <c r="EV239"/>
      <c r="EW239"/>
      <c r="EX239"/>
      <c r="EY239"/>
      <c r="EZ239"/>
      <c r="FA239"/>
      <c r="FB239"/>
      <c r="FC239"/>
      <c r="FD239"/>
      <c r="FE239"/>
      <c r="FF239"/>
      <c r="FG239"/>
      <c r="FH239"/>
      <c r="FI239"/>
      <c r="FJ239"/>
      <c r="FK239"/>
      <c r="FL239"/>
      <c r="FM239"/>
      <c r="FN239"/>
      <c r="FO239"/>
      <c r="FP239"/>
      <c r="FQ239"/>
      <c r="FR239"/>
      <c r="FS239"/>
      <c r="FT239"/>
      <c r="FU239"/>
      <c r="FV239"/>
      <c r="FW239"/>
      <c r="FX239"/>
      <c r="FY239"/>
      <c r="FZ239"/>
      <c r="GA239"/>
      <c r="GB239"/>
      <c r="GC239"/>
      <c r="GD239"/>
      <c r="GE239"/>
      <c r="GF239"/>
      <c r="GG239"/>
      <c r="GH239"/>
      <c r="GI239"/>
      <c r="GJ239"/>
      <c r="GK239"/>
      <c r="GL239"/>
      <c r="GM239"/>
      <c r="GN239"/>
      <c r="GO239"/>
      <c r="GP239"/>
      <c r="GQ239"/>
      <c r="GR239"/>
      <c r="GS239"/>
      <c r="GT239"/>
      <c r="GU239"/>
      <c r="GV239"/>
      <c r="GW239"/>
      <c r="GX239"/>
      <c r="GY239"/>
      <c r="GZ239"/>
      <c r="HA239"/>
      <c r="HB239"/>
      <c r="HC239"/>
      <c r="HD239"/>
      <c r="HE239"/>
      <c r="HF239"/>
      <c r="HG239"/>
      <c r="HH239"/>
      <c r="HI239"/>
      <c r="HJ239"/>
      <c r="HK239"/>
      <c r="HL239"/>
      <c r="HM239"/>
      <c r="HN239"/>
    </row>
    <row r="240" spans="1:222" s="4" customFormat="1" x14ac:dyDescent="0.2">
      <c r="A240"/>
      <c r="B240"/>
      <c r="C240" s="29"/>
      <c r="E240" s="21"/>
      <c r="F240" s="2"/>
      <c r="G240"/>
      <c r="H240"/>
      <c r="I240"/>
      <c r="J240" s="27"/>
      <c r="K240" s="27"/>
      <c r="L240"/>
      <c r="M240"/>
      <c r="N240"/>
      <c r="O240"/>
      <c r="P240"/>
      <c r="Q240"/>
      <c r="R240" s="2"/>
      <c r="S240"/>
      <c r="T240"/>
      <c r="U240"/>
      <c r="V240"/>
      <c r="W240"/>
      <c r="X240"/>
      <c r="Y240"/>
      <c r="Z240"/>
      <c r="AA240"/>
      <c r="AB240"/>
      <c r="AC240"/>
      <c r="AD240"/>
      <c r="AE240"/>
      <c r="AF240"/>
      <c r="AG240"/>
      <c r="AH240"/>
      <c r="AI240"/>
      <c r="AJ240"/>
      <c r="AK240"/>
      <c r="AL240"/>
      <c r="AM240"/>
      <c r="AN240"/>
      <c r="AO240"/>
      <c r="AP240"/>
      <c r="AQ240"/>
      <c r="AR240"/>
      <c r="AS240"/>
      <c r="AT240"/>
      <c r="AU240"/>
      <c r="AV240"/>
      <c r="AW240"/>
      <c r="AX240"/>
      <c r="AY240"/>
      <c r="AZ240"/>
      <c r="BA240"/>
      <c r="BB240"/>
      <c r="BC240"/>
      <c r="BD240"/>
      <c r="BE240"/>
      <c r="BF240"/>
      <c r="BG240"/>
      <c r="BH240"/>
      <c r="BI240"/>
      <c r="BJ240"/>
      <c r="BK240"/>
      <c r="BL240"/>
      <c r="BM240"/>
      <c r="BN240"/>
      <c r="BO240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  <c r="CN240"/>
      <c r="CO240"/>
      <c r="CP240"/>
      <c r="CQ240"/>
      <c r="CR240"/>
      <c r="CS240"/>
      <c r="CT240"/>
      <c r="CU240"/>
      <c r="CV240"/>
      <c r="CW240"/>
      <c r="CX240"/>
      <c r="CY240"/>
      <c r="CZ240"/>
      <c r="DA240"/>
      <c r="DB240"/>
      <c r="DC240"/>
      <c r="DD240"/>
      <c r="DE240"/>
      <c r="DF240"/>
      <c r="DG240"/>
      <c r="DH240"/>
      <c r="DI240"/>
      <c r="DJ240"/>
      <c r="DK240"/>
      <c r="DL240"/>
      <c r="DM240"/>
      <c r="DN240"/>
      <c r="DO240"/>
      <c r="DP240"/>
      <c r="DQ240"/>
      <c r="DR240"/>
      <c r="DS240"/>
      <c r="DT240"/>
      <c r="DU240"/>
      <c r="DV240"/>
      <c r="DW240"/>
      <c r="DX240"/>
      <c r="DY240"/>
      <c r="DZ240"/>
      <c r="EA240"/>
      <c r="EB240"/>
      <c r="EC240"/>
      <c r="ED240"/>
      <c r="EE240"/>
      <c r="EF240"/>
      <c r="EG240"/>
      <c r="EH240"/>
      <c r="EI240"/>
      <c r="EJ240"/>
      <c r="EK240"/>
      <c r="EL240"/>
      <c r="EM240"/>
      <c r="EN240"/>
      <c r="EO240"/>
      <c r="EP240"/>
      <c r="EQ240"/>
      <c r="ER240"/>
      <c r="ES240"/>
      <c r="ET240"/>
      <c r="EU240"/>
      <c r="EV240"/>
      <c r="EW240"/>
      <c r="EX240"/>
      <c r="EY240"/>
      <c r="EZ240"/>
      <c r="FA240"/>
      <c r="FB240"/>
      <c r="FC240"/>
      <c r="FD240"/>
      <c r="FE240"/>
      <c r="FF240"/>
      <c r="FG240"/>
      <c r="FH240"/>
      <c r="FI240"/>
      <c r="FJ240"/>
      <c r="FK240"/>
      <c r="FL240"/>
      <c r="FM240"/>
      <c r="FN240"/>
      <c r="FO240"/>
      <c r="FP240"/>
      <c r="FQ240"/>
      <c r="FR240"/>
      <c r="FS240"/>
      <c r="FT240"/>
      <c r="FU240"/>
      <c r="FV240"/>
      <c r="FW240"/>
      <c r="FX240"/>
      <c r="FY240"/>
      <c r="FZ240"/>
      <c r="GA240"/>
      <c r="GB240"/>
      <c r="GC240"/>
      <c r="GD240"/>
      <c r="GE240"/>
      <c r="GF240"/>
      <c r="GG240"/>
      <c r="GH240"/>
      <c r="GI240"/>
      <c r="GJ240"/>
      <c r="GK240"/>
      <c r="GL240"/>
      <c r="GM240"/>
      <c r="GN240"/>
      <c r="GO240"/>
      <c r="GP240"/>
      <c r="GQ240"/>
      <c r="GR240"/>
      <c r="GS240"/>
      <c r="GT240"/>
      <c r="GU240"/>
      <c r="GV240"/>
      <c r="GW240"/>
      <c r="GX240"/>
      <c r="GY240"/>
      <c r="GZ240"/>
      <c r="HA240"/>
      <c r="HB240"/>
      <c r="HC240"/>
      <c r="HD240"/>
      <c r="HE240"/>
      <c r="HF240"/>
      <c r="HG240"/>
      <c r="HH240"/>
      <c r="HI240"/>
      <c r="HJ240"/>
      <c r="HK240"/>
      <c r="HL240"/>
      <c r="HM240"/>
      <c r="HN240"/>
    </row>
    <row r="241" spans="1:222" s="4" customFormat="1" ht="12.75" customHeight="1" x14ac:dyDescent="0.2">
      <c r="A241"/>
      <c r="B241"/>
      <c r="C241" s="29"/>
      <c r="E241" s="21"/>
      <c r="F241" s="2"/>
      <c r="G241"/>
      <c r="H241"/>
      <c r="I241"/>
      <c r="J241" s="27"/>
      <c r="K241" s="27"/>
      <c r="L241"/>
      <c r="M241"/>
      <c r="N241"/>
      <c r="O241"/>
      <c r="P241"/>
      <c r="Q241"/>
      <c r="R241" s="2"/>
      <c r="S241"/>
      <c r="T241"/>
      <c r="U241"/>
      <c r="V241"/>
      <c r="W241"/>
      <c r="X241"/>
      <c r="Y241"/>
      <c r="Z241"/>
      <c r="AA241"/>
      <c r="AB241"/>
      <c r="AC241"/>
      <c r="AD241"/>
      <c r="AE241"/>
      <c r="AF241"/>
      <c r="AG241"/>
      <c r="AH241"/>
      <c r="AI241"/>
      <c r="AJ241"/>
      <c r="AK241"/>
      <c r="AL241"/>
      <c r="AM241"/>
      <c r="AN241"/>
      <c r="AO241"/>
      <c r="AP241"/>
      <c r="AQ241"/>
      <c r="AR241"/>
      <c r="AS241"/>
      <c r="AT241"/>
      <c r="AU241"/>
      <c r="AV241"/>
      <c r="AW241"/>
      <c r="AX241"/>
      <c r="AY241"/>
      <c r="AZ241"/>
      <c r="BA241"/>
      <c r="BB241"/>
      <c r="BC241"/>
      <c r="BD241"/>
      <c r="BE241"/>
      <c r="BF241"/>
      <c r="BG241"/>
      <c r="BH241"/>
      <c r="BI241"/>
      <c r="BJ241"/>
      <c r="BK241"/>
      <c r="BL241"/>
      <c r="BM241"/>
      <c r="BN241"/>
      <c r="BO241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  <c r="CH241"/>
      <c r="CI241"/>
      <c r="CJ241"/>
      <c r="CK241"/>
      <c r="CL241"/>
      <c r="CM241"/>
      <c r="CN241"/>
      <c r="CO241"/>
      <c r="CP241"/>
      <c r="CQ241"/>
      <c r="CR241"/>
      <c r="CS241"/>
      <c r="CT241"/>
      <c r="CU241"/>
      <c r="CV241"/>
      <c r="CW241"/>
      <c r="CX241"/>
      <c r="CY241"/>
      <c r="CZ241"/>
      <c r="DA241"/>
      <c r="DB241"/>
      <c r="DC241"/>
      <c r="DD241"/>
      <c r="DE241"/>
      <c r="DF241"/>
      <c r="DG241"/>
      <c r="DH241"/>
      <c r="DI241"/>
      <c r="DJ241"/>
      <c r="DK241"/>
      <c r="DL241"/>
      <c r="DM241"/>
      <c r="DN241"/>
      <c r="DO241"/>
      <c r="DP241"/>
      <c r="DQ241"/>
      <c r="DR241"/>
      <c r="DS241"/>
      <c r="DT241"/>
      <c r="DU241"/>
      <c r="DV241"/>
      <c r="DW241"/>
      <c r="DX241"/>
      <c r="DY241"/>
      <c r="DZ241"/>
      <c r="EA241"/>
      <c r="EB241"/>
      <c r="EC241"/>
      <c r="ED241"/>
      <c r="EE241"/>
      <c r="EF241"/>
      <c r="EG241"/>
      <c r="EH241"/>
      <c r="EI241"/>
      <c r="EJ241"/>
      <c r="EK241"/>
      <c r="EL241"/>
      <c r="EM241"/>
      <c r="EN241"/>
      <c r="EO241"/>
      <c r="EP241"/>
      <c r="EQ241"/>
      <c r="ER241"/>
      <c r="ES241"/>
      <c r="ET241"/>
      <c r="EU241"/>
      <c r="EV241"/>
      <c r="EW241"/>
      <c r="EX241"/>
      <c r="EY241"/>
      <c r="EZ241"/>
      <c r="FA241"/>
      <c r="FB241"/>
      <c r="FC241"/>
      <c r="FD241"/>
      <c r="FE241"/>
      <c r="FF241"/>
      <c r="FG241"/>
      <c r="FH241"/>
      <c r="FI241"/>
      <c r="FJ241"/>
      <c r="FK241"/>
      <c r="FL241"/>
      <c r="FM241"/>
      <c r="FN241"/>
      <c r="FO241"/>
      <c r="FP241"/>
      <c r="FQ241"/>
      <c r="FR241"/>
      <c r="FS241"/>
      <c r="FT241"/>
      <c r="FU241"/>
      <c r="FV241"/>
      <c r="FW241"/>
      <c r="FX241"/>
      <c r="FY241"/>
      <c r="FZ241"/>
      <c r="GA241"/>
      <c r="GB241"/>
      <c r="GC241"/>
      <c r="GD241"/>
      <c r="GE241"/>
      <c r="GF241"/>
      <c r="GG241"/>
      <c r="GH241"/>
      <c r="GI241"/>
      <c r="GJ241"/>
      <c r="GK241"/>
      <c r="GL241"/>
      <c r="GM241"/>
      <c r="GN241"/>
      <c r="GO241"/>
      <c r="GP241"/>
      <c r="GQ241"/>
      <c r="GR241"/>
      <c r="GS241"/>
      <c r="GT241"/>
      <c r="GU241"/>
      <c r="GV241"/>
      <c r="GW241"/>
      <c r="GX241"/>
      <c r="GY241"/>
      <c r="GZ241"/>
      <c r="HA241"/>
      <c r="HB241"/>
      <c r="HC241"/>
      <c r="HD241"/>
      <c r="HE241"/>
      <c r="HF241"/>
      <c r="HG241"/>
      <c r="HH241"/>
      <c r="HI241"/>
      <c r="HJ241"/>
      <c r="HK241"/>
      <c r="HL241"/>
      <c r="HM241"/>
      <c r="HN241"/>
    </row>
    <row r="242" spans="1:222" s="4" customFormat="1" x14ac:dyDescent="0.2">
      <c r="A242"/>
      <c r="B242"/>
      <c r="C242" s="29"/>
      <c r="E242" s="21"/>
      <c r="F242" s="2"/>
      <c r="G242"/>
      <c r="H242"/>
      <c r="I242"/>
      <c r="J242" s="27"/>
      <c r="K242" s="27"/>
      <c r="L242"/>
      <c r="M242"/>
      <c r="N242"/>
      <c r="O242"/>
      <c r="P242"/>
      <c r="Q242"/>
      <c r="R242" s="2"/>
      <c r="S242"/>
      <c r="T242"/>
      <c r="U242"/>
      <c r="V242"/>
      <c r="W242"/>
      <c r="X242"/>
      <c r="Y242"/>
      <c r="Z242"/>
      <c r="AA242"/>
      <c r="AB242"/>
      <c r="AC242"/>
      <c r="AD242"/>
      <c r="AE242"/>
      <c r="AF242"/>
      <c r="AG242"/>
      <c r="AH242"/>
      <c r="AI242"/>
      <c r="AJ242"/>
      <c r="AK242"/>
      <c r="AL242"/>
      <c r="AM242"/>
      <c r="AN242"/>
      <c r="AO242"/>
      <c r="AP242"/>
      <c r="AQ242"/>
      <c r="AR242"/>
      <c r="AS242"/>
      <c r="AT242"/>
      <c r="AU242"/>
      <c r="AV242"/>
      <c r="AW242"/>
      <c r="AX242"/>
      <c r="AY242"/>
      <c r="AZ242"/>
      <c r="BA242"/>
      <c r="BB242"/>
      <c r="BC242"/>
      <c r="BD242"/>
      <c r="BE242"/>
      <c r="BF242"/>
      <c r="BG242"/>
      <c r="BH242"/>
      <c r="BI242"/>
      <c r="BJ242"/>
      <c r="BK242"/>
      <c r="BL242"/>
      <c r="BM242"/>
      <c r="BN242"/>
      <c r="BO242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  <c r="CG242"/>
      <c r="CH242"/>
      <c r="CI242"/>
      <c r="CJ242"/>
      <c r="CK242"/>
      <c r="CL242"/>
      <c r="CM242"/>
      <c r="CN242"/>
      <c r="CO242"/>
      <c r="CP242"/>
      <c r="CQ242"/>
      <c r="CR242"/>
      <c r="CS242"/>
      <c r="CT242"/>
      <c r="CU242"/>
      <c r="CV242"/>
      <c r="CW242"/>
      <c r="CX242"/>
      <c r="CY242"/>
      <c r="CZ242"/>
      <c r="DA242"/>
      <c r="DB242"/>
      <c r="DC242"/>
      <c r="DD242"/>
      <c r="DE242"/>
      <c r="DF242"/>
      <c r="DG242"/>
      <c r="DH242"/>
      <c r="DI242"/>
      <c r="DJ242"/>
      <c r="DK242"/>
      <c r="DL242"/>
      <c r="DM242"/>
      <c r="DN242"/>
      <c r="DO242"/>
      <c r="DP242"/>
      <c r="DQ242"/>
      <c r="DR242"/>
      <c r="DS242"/>
      <c r="DT242"/>
      <c r="DU242"/>
      <c r="DV242"/>
      <c r="DW242"/>
      <c r="DX242"/>
      <c r="DY242"/>
      <c r="DZ242"/>
      <c r="EA242"/>
      <c r="EB242"/>
      <c r="EC242"/>
      <c r="ED242"/>
      <c r="EE242"/>
      <c r="EF242"/>
      <c r="EG242"/>
      <c r="EH242"/>
      <c r="EI242"/>
      <c r="EJ242"/>
      <c r="EK242"/>
      <c r="EL242"/>
      <c r="EM242"/>
      <c r="EN242"/>
      <c r="EO242"/>
      <c r="EP242"/>
      <c r="EQ242"/>
      <c r="ER242"/>
      <c r="ES242"/>
      <c r="ET242"/>
      <c r="EU242"/>
      <c r="EV242"/>
      <c r="EW242"/>
      <c r="EX242"/>
      <c r="EY242"/>
      <c r="EZ242"/>
      <c r="FA242"/>
      <c r="FB242"/>
      <c r="FC242"/>
      <c r="FD242"/>
      <c r="FE242"/>
      <c r="FF242"/>
      <c r="FG242"/>
      <c r="FH242"/>
      <c r="FI242"/>
      <c r="FJ242"/>
      <c r="FK242"/>
      <c r="FL242"/>
      <c r="FM242"/>
      <c r="FN242"/>
      <c r="FO242"/>
      <c r="FP242"/>
      <c r="FQ242"/>
      <c r="FR242"/>
      <c r="FS242"/>
      <c r="FT242"/>
      <c r="FU242"/>
      <c r="FV242"/>
      <c r="FW242"/>
      <c r="FX242"/>
      <c r="FY242"/>
      <c r="FZ242"/>
      <c r="GA242"/>
      <c r="GB242"/>
      <c r="GC242"/>
      <c r="GD242"/>
      <c r="GE242"/>
      <c r="GF242"/>
      <c r="GG242"/>
      <c r="GH242"/>
      <c r="GI242"/>
      <c r="GJ242"/>
      <c r="GK242"/>
      <c r="GL242"/>
      <c r="GM242"/>
      <c r="GN242"/>
      <c r="GO242"/>
      <c r="GP242"/>
      <c r="GQ242"/>
      <c r="GR242"/>
      <c r="GS242"/>
      <c r="GT242"/>
      <c r="GU242"/>
      <c r="GV242"/>
      <c r="GW242"/>
      <c r="GX242"/>
      <c r="GY242"/>
      <c r="GZ242"/>
      <c r="HA242"/>
      <c r="HB242"/>
      <c r="HC242"/>
      <c r="HD242"/>
      <c r="HE242"/>
      <c r="HF242"/>
      <c r="HG242"/>
      <c r="HH242"/>
      <c r="HI242"/>
      <c r="HJ242"/>
      <c r="HK242"/>
      <c r="HL242"/>
      <c r="HM242"/>
      <c r="HN242"/>
    </row>
    <row r="243" spans="1:222" s="4" customFormat="1" x14ac:dyDescent="0.2">
      <c r="A243"/>
      <c r="B243"/>
      <c r="C243" s="29"/>
      <c r="E243" s="21"/>
      <c r="F243" s="2"/>
      <c r="G243"/>
      <c r="H243"/>
      <c r="I243"/>
      <c r="J243" s="27"/>
      <c r="K243" s="27"/>
      <c r="L243"/>
      <c r="M243"/>
      <c r="N243"/>
      <c r="O243"/>
      <c r="P243"/>
      <c r="Q243"/>
      <c r="R243" s="2"/>
      <c r="S243"/>
      <c r="T243"/>
      <c r="U243"/>
      <c r="V243"/>
      <c r="W243"/>
      <c r="X243"/>
      <c r="Y243"/>
      <c r="Z243"/>
      <c r="AA243"/>
      <c r="AB243"/>
      <c r="AC243"/>
      <c r="AD243"/>
      <c r="AE243"/>
      <c r="AF243"/>
      <c r="AG243"/>
      <c r="AH243"/>
      <c r="AI243"/>
      <c r="AJ243"/>
      <c r="AK243"/>
      <c r="AL243"/>
      <c r="AM243"/>
      <c r="AN243"/>
      <c r="AO243"/>
      <c r="AP243"/>
      <c r="AQ243"/>
      <c r="AR243"/>
      <c r="AS243"/>
      <c r="AT243"/>
      <c r="AU243"/>
      <c r="AV243"/>
      <c r="AW243"/>
      <c r="AX243"/>
      <c r="AY243"/>
      <c r="AZ243"/>
      <c r="BA243"/>
      <c r="BB243"/>
      <c r="BC243"/>
      <c r="BD243"/>
      <c r="BE243"/>
      <c r="BF243"/>
      <c r="BG243"/>
      <c r="BH243"/>
      <c r="BI243"/>
      <c r="BJ243"/>
      <c r="BK243"/>
      <c r="BL243"/>
      <c r="BM243"/>
      <c r="BN243"/>
      <c r="BO243"/>
      <c r="BP243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  <c r="CG243"/>
      <c r="CH243"/>
      <c r="CI243"/>
      <c r="CJ243"/>
      <c r="CK243"/>
      <c r="CL243"/>
      <c r="CM243"/>
      <c r="CN243"/>
      <c r="CO243"/>
      <c r="CP243"/>
      <c r="CQ243"/>
      <c r="CR243"/>
      <c r="CS243"/>
      <c r="CT243"/>
      <c r="CU243"/>
      <c r="CV243"/>
      <c r="CW243"/>
      <c r="CX243"/>
      <c r="CY243"/>
      <c r="CZ243"/>
      <c r="DA243"/>
      <c r="DB243"/>
      <c r="DC243"/>
      <c r="DD243"/>
      <c r="DE243"/>
      <c r="DF243"/>
      <c r="DG243"/>
      <c r="DH243"/>
      <c r="DI243"/>
      <c r="DJ243"/>
      <c r="DK243"/>
      <c r="DL243"/>
      <c r="DM243"/>
      <c r="DN243"/>
      <c r="DO243"/>
      <c r="DP243"/>
      <c r="DQ243"/>
      <c r="DR243"/>
      <c r="DS243"/>
      <c r="DT243"/>
      <c r="DU243"/>
      <c r="DV243"/>
      <c r="DW243"/>
      <c r="DX243"/>
      <c r="DY243"/>
      <c r="DZ243"/>
      <c r="EA243"/>
      <c r="EB243"/>
      <c r="EC243"/>
      <c r="ED243"/>
      <c r="EE243"/>
      <c r="EF243"/>
      <c r="EG243"/>
      <c r="EH243"/>
      <c r="EI243"/>
      <c r="EJ243"/>
      <c r="EK243"/>
      <c r="EL243"/>
      <c r="EM243"/>
      <c r="EN243"/>
      <c r="EO243"/>
      <c r="EP243"/>
      <c r="EQ243"/>
      <c r="ER243"/>
      <c r="ES243"/>
      <c r="ET243"/>
      <c r="EU243"/>
      <c r="EV243"/>
      <c r="EW243"/>
      <c r="EX243"/>
      <c r="EY243"/>
      <c r="EZ243"/>
      <c r="FA243"/>
      <c r="FB243"/>
      <c r="FC243"/>
      <c r="FD243"/>
      <c r="FE243"/>
      <c r="FF243"/>
      <c r="FG243"/>
      <c r="FH243"/>
      <c r="FI243"/>
      <c r="FJ243"/>
      <c r="FK243"/>
      <c r="FL243"/>
      <c r="FM243"/>
      <c r="FN243"/>
      <c r="FO243"/>
      <c r="FP243"/>
      <c r="FQ243"/>
      <c r="FR243"/>
      <c r="FS243"/>
      <c r="FT243"/>
      <c r="FU243"/>
      <c r="FV243"/>
      <c r="FW243"/>
      <c r="FX243"/>
      <c r="FY243"/>
      <c r="FZ243"/>
      <c r="GA243"/>
      <c r="GB243"/>
      <c r="GC243"/>
      <c r="GD243"/>
      <c r="GE243"/>
      <c r="GF243"/>
      <c r="GG243"/>
      <c r="GH243"/>
      <c r="GI243"/>
      <c r="GJ243"/>
      <c r="GK243"/>
      <c r="GL243"/>
      <c r="GM243"/>
      <c r="GN243"/>
      <c r="GO243"/>
      <c r="GP243"/>
      <c r="GQ243"/>
      <c r="GR243"/>
      <c r="GS243"/>
      <c r="GT243"/>
      <c r="GU243"/>
      <c r="GV243"/>
      <c r="GW243"/>
      <c r="GX243"/>
      <c r="GY243"/>
      <c r="GZ243"/>
      <c r="HA243"/>
      <c r="HB243"/>
      <c r="HC243"/>
      <c r="HD243"/>
      <c r="HE243"/>
      <c r="HF243"/>
      <c r="HG243"/>
      <c r="HH243"/>
      <c r="HI243"/>
      <c r="HJ243"/>
      <c r="HK243"/>
      <c r="HL243"/>
      <c r="HM243"/>
      <c r="HN243"/>
    </row>
    <row r="244" spans="1:222" s="4" customFormat="1" x14ac:dyDescent="0.2">
      <c r="A244"/>
      <c r="B244"/>
      <c r="C244" s="29"/>
      <c r="E244" s="21"/>
      <c r="F244" s="2"/>
      <c r="G244"/>
      <c r="H244"/>
      <c r="I244"/>
      <c r="J244" s="27"/>
      <c r="K244" s="27"/>
      <c r="L244"/>
      <c r="M244"/>
      <c r="N244"/>
      <c r="O244"/>
      <c r="P244"/>
      <c r="Q244"/>
      <c r="R244" s="2"/>
      <c r="S244"/>
      <c r="T244"/>
      <c r="U244"/>
      <c r="V244"/>
      <c r="W244"/>
      <c r="X244"/>
      <c r="Y244"/>
      <c r="Z244"/>
      <c r="AA244"/>
      <c r="AB244"/>
      <c r="AC244"/>
      <c r="AD244"/>
      <c r="AE244"/>
      <c r="AF244"/>
      <c r="AG244"/>
      <c r="AH244"/>
      <c r="AI244"/>
      <c r="AJ244"/>
      <c r="AK244"/>
      <c r="AL244"/>
      <c r="AM244"/>
      <c r="AN244"/>
      <c r="AO244"/>
      <c r="AP244"/>
      <c r="AQ244"/>
      <c r="AR244"/>
      <c r="AS244"/>
      <c r="AT244"/>
      <c r="AU244"/>
      <c r="AV244"/>
      <c r="AW244"/>
      <c r="AX244"/>
      <c r="AY244"/>
      <c r="AZ244"/>
      <c r="BA244"/>
      <c r="BB244"/>
      <c r="BC244"/>
      <c r="BD244"/>
      <c r="BE244"/>
      <c r="BF244"/>
      <c r="BG244"/>
      <c r="BH244"/>
      <c r="BI244"/>
      <c r="BJ244"/>
      <c r="BK244"/>
      <c r="BL244"/>
      <c r="BM244"/>
      <c r="BN244"/>
      <c r="BO244"/>
      <c r="BP244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  <c r="CG244"/>
      <c r="CH244"/>
      <c r="CI244"/>
      <c r="CJ244"/>
      <c r="CK244"/>
      <c r="CL244"/>
      <c r="CM244"/>
      <c r="CN244"/>
      <c r="CO244"/>
      <c r="CP244"/>
      <c r="CQ244"/>
      <c r="CR244"/>
      <c r="CS244"/>
      <c r="CT244"/>
      <c r="CU244"/>
      <c r="CV244"/>
      <c r="CW244"/>
      <c r="CX244"/>
      <c r="CY244"/>
      <c r="CZ244"/>
      <c r="DA244"/>
      <c r="DB244"/>
      <c r="DC244"/>
      <c r="DD244"/>
      <c r="DE244"/>
      <c r="DF244"/>
      <c r="DG244"/>
      <c r="DH244"/>
      <c r="DI244"/>
      <c r="DJ244"/>
      <c r="DK244"/>
      <c r="DL244"/>
      <c r="DM244"/>
      <c r="DN244"/>
      <c r="DO244"/>
      <c r="DP244"/>
      <c r="DQ244"/>
      <c r="DR244"/>
      <c r="DS244"/>
      <c r="DT244"/>
      <c r="DU244"/>
      <c r="DV244"/>
      <c r="DW244"/>
      <c r="DX244"/>
      <c r="DY244"/>
      <c r="DZ244"/>
      <c r="EA244"/>
      <c r="EB244"/>
      <c r="EC244"/>
      <c r="ED244"/>
      <c r="EE244"/>
      <c r="EF244"/>
      <c r="EG244"/>
      <c r="EH244"/>
      <c r="EI244"/>
      <c r="EJ244"/>
      <c r="EK244"/>
      <c r="EL244"/>
      <c r="EM244"/>
      <c r="EN244"/>
      <c r="EO244"/>
      <c r="EP244"/>
      <c r="EQ244"/>
      <c r="ER244"/>
      <c r="ES244"/>
      <c r="ET244"/>
      <c r="EU244"/>
      <c r="EV244"/>
      <c r="EW244"/>
      <c r="EX244"/>
      <c r="EY244"/>
      <c r="EZ244"/>
      <c r="FA244"/>
      <c r="FB244"/>
      <c r="FC244"/>
      <c r="FD244"/>
      <c r="FE244"/>
      <c r="FF244"/>
      <c r="FG244"/>
      <c r="FH244"/>
      <c r="FI244"/>
      <c r="FJ244"/>
      <c r="FK244"/>
      <c r="FL244"/>
      <c r="FM244"/>
      <c r="FN244"/>
      <c r="FO244"/>
      <c r="FP244"/>
      <c r="FQ244"/>
      <c r="FR244"/>
      <c r="FS244"/>
      <c r="FT244"/>
      <c r="FU244"/>
      <c r="FV244"/>
      <c r="FW244"/>
      <c r="FX244"/>
      <c r="FY244"/>
      <c r="FZ244"/>
      <c r="GA244"/>
      <c r="GB244"/>
      <c r="GC244"/>
      <c r="GD244"/>
      <c r="GE244"/>
      <c r="GF244"/>
      <c r="GG244"/>
      <c r="GH244"/>
      <c r="GI244"/>
      <c r="GJ244"/>
      <c r="GK244"/>
      <c r="GL244"/>
      <c r="GM244"/>
      <c r="GN244"/>
      <c r="GO244"/>
      <c r="GP244"/>
      <c r="GQ244"/>
      <c r="GR244"/>
      <c r="GS244"/>
      <c r="GT244"/>
      <c r="GU244"/>
      <c r="GV244"/>
      <c r="GW244"/>
      <c r="GX244"/>
      <c r="GY244"/>
      <c r="GZ244"/>
      <c r="HA244"/>
      <c r="HB244"/>
      <c r="HC244"/>
      <c r="HD244"/>
      <c r="HE244"/>
      <c r="HF244"/>
      <c r="HG244"/>
      <c r="HH244"/>
      <c r="HI244"/>
      <c r="HJ244"/>
      <c r="HK244"/>
      <c r="HL244"/>
      <c r="HM244"/>
      <c r="HN244"/>
    </row>
    <row r="245" spans="1:222" s="4" customFormat="1" ht="12.75" customHeight="1" x14ac:dyDescent="0.2">
      <c r="A245"/>
      <c r="B245"/>
      <c r="C245" s="29"/>
      <c r="E245" s="21"/>
      <c r="F245" s="2"/>
      <c r="G245"/>
      <c r="H245"/>
      <c r="I245"/>
      <c r="J245" s="27"/>
      <c r="K245" s="27"/>
      <c r="L245"/>
      <c r="M245"/>
      <c r="N245"/>
      <c r="O245"/>
      <c r="P245"/>
      <c r="Q245"/>
      <c r="R245" s="2"/>
      <c r="S245"/>
      <c r="T245"/>
      <c r="U245"/>
      <c r="V245"/>
      <c r="W245"/>
      <c r="X245"/>
      <c r="Y245"/>
      <c r="Z245"/>
      <c r="AA245"/>
      <c r="AB245"/>
      <c r="AC245"/>
      <c r="AD245"/>
      <c r="AE245"/>
      <c r="AF245"/>
      <c r="AG245"/>
      <c r="AH245"/>
      <c r="AI245"/>
      <c r="AJ245"/>
      <c r="AK245"/>
      <c r="AL245"/>
      <c r="AM245"/>
      <c r="AN245"/>
      <c r="AO245"/>
      <c r="AP245"/>
      <c r="AQ245"/>
      <c r="AR245"/>
      <c r="AS245"/>
      <c r="AT245"/>
      <c r="AU245"/>
      <c r="AV245"/>
      <c r="AW245"/>
      <c r="AX245"/>
      <c r="AY245"/>
      <c r="AZ245"/>
      <c r="BA245"/>
      <c r="BB245"/>
      <c r="BC245"/>
      <c r="BD245"/>
      <c r="BE245"/>
      <c r="BF245"/>
      <c r="BG245"/>
      <c r="BH245"/>
      <c r="BI245"/>
      <c r="BJ245"/>
      <c r="BK245"/>
      <c r="BL245"/>
      <c r="BM245"/>
      <c r="BN245"/>
      <c r="BO245"/>
      <c r="BP24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  <c r="CG245"/>
      <c r="CH245"/>
      <c r="CI245"/>
      <c r="CJ245"/>
      <c r="CK245"/>
      <c r="CL245"/>
      <c r="CM245"/>
      <c r="CN245"/>
      <c r="CO245"/>
      <c r="CP245"/>
      <c r="CQ245"/>
      <c r="CR245"/>
      <c r="CS245"/>
      <c r="CT245"/>
      <c r="CU245"/>
      <c r="CV245"/>
      <c r="CW245"/>
      <c r="CX245"/>
      <c r="CY245"/>
      <c r="CZ245"/>
      <c r="DA245"/>
      <c r="DB245"/>
      <c r="DC245"/>
      <c r="DD245"/>
      <c r="DE245"/>
      <c r="DF245"/>
      <c r="DG245"/>
      <c r="DH245"/>
      <c r="DI245"/>
      <c r="DJ245"/>
      <c r="DK245"/>
      <c r="DL245"/>
      <c r="DM245"/>
      <c r="DN245"/>
      <c r="DO245"/>
      <c r="DP245"/>
      <c r="DQ245"/>
      <c r="DR245"/>
      <c r="DS245"/>
      <c r="DT245"/>
      <c r="DU245"/>
      <c r="DV245"/>
      <c r="DW245"/>
      <c r="DX245"/>
      <c r="DY245"/>
      <c r="DZ245"/>
      <c r="EA245"/>
      <c r="EB245"/>
      <c r="EC245"/>
      <c r="ED245"/>
      <c r="EE245"/>
      <c r="EF245"/>
      <c r="EG245"/>
      <c r="EH245"/>
      <c r="EI245"/>
      <c r="EJ245"/>
      <c r="EK245"/>
      <c r="EL245"/>
      <c r="EM245"/>
      <c r="EN245"/>
      <c r="EO245"/>
      <c r="EP245"/>
      <c r="EQ245"/>
      <c r="ER245"/>
      <c r="ES245"/>
      <c r="ET245"/>
      <c r="EU245"/>
      <c r="EV245"/>
      <c r="EW245"/>
      <c r="EX245"/>
      <c r="EY245"/>
      <c r="EZ245"/>
      <c r="FA245"/>
      <c r="FB245"/>
      <c r="FC245"/>
      <c r="FD245"/>
      <c r="FE245"/>
      <c r="FF245"/>
      <c r="FG245"/>
      <c r="FH245"/>
      <c r="FI245"/>
      <c r="FJ245"/>
      <c r="FK245"/>
      <c r="FL245"/>
      <c r="FM245"/>
      <c r="FN245"/>
      <c r="FO245"/>
      <c r="FP245"/>
      <c r="FQ245"/>
      <c r="FR245"/>
      <c r="FS245"/>
      <c r="FT245"/>
      <c r="FU245"/>
      <c r="FV245"/>
      <c r="FW245"/>
      <c r="FX245"/>
      <c r="FY245"/>
      <c r="FZ245"/>
      <c r="GA245"/>
      <c r="GB245"/>
      <c r="GC245"/>
      <c r="GD245"/>
      <c r="GE245"/>
      <c r="GF245"/>
      <c r="GG245"/>
      <c r="GH245"/>
      <c r="GI245"/>
      <c r="GJ245"/>
      <c r="GK245"/>
      <c r="GL245"/>
      <c r="GM245"/>
      <c r="GN245"/>
      <c r="GO245"/>
      <c r="GP245"/>
      <c r="GQ245"/>
      <c r="GR245"/>
      <c r="GS245"/>
      <c r="GT245"/>
      <c r="GU245"/>
      <c r="GV245"/>
      <c r="GW245"/>
      <c r="GX245"/>
      <c r="GY245"/>
      <c r="GZ245"/>
      <c r="HA245"/>
      <c r="HB245"/>
      <c r="HC245"/>
      <c r="HD245"/>
      <c r="HE245"/>
      <c r="HF245"/>
      <c r="HG245"/>
      <c r="HH245"/>
      <c r="HI245"/>
      <c r="HJ245"/>
      <c r="HK245"/>
      <c r="HL245"/>
      <c r="HM245"/>
      <c r="HN245"/>
    </row>
    <row r="246" spans="1:222" s="4" customFormat="1" x14ac:dyDescent="0.2">
      <c r="A246"/>
      <c r="B246"/>
      <c r="C246" s="29"/>
      <c r="E246" s="21"/>
      <c r="F246" s="2"/>
      <c r="G246"/>
      <c r="H246"/>
      <c r="I246"/>
      <c r="J246" s="27"/>
      <c r="K246" s="27"/>
      <c r="L246"/>
      <c r="M246"/>
      <c r="N246"/>
      <c r="O246"/>
      <c r="P246"/>
      <c r="Q246"/>
      <c r="R246" s="2"/>
      <c r="S246"/>
      <c r="T246"/>
      <c r="U246"/>
      <c r="V246"/>
      <c r="W246"/>
      <c r="X246"/>
      <c r="Y246"/>
      <c r="Z246"/>
      <c r="AA246"/>
      <c r="AB246"/>
      <c r="AC246"/>
      <c r="AD246"/>
      <c r="AE246"/>
      <c r="AF246"/>
      <c r="AG246"/>
      <c r="AH246"/>
      <c r="AI246"/>
      <c r="AJ246"/>
      <c r="AK246"/>
      <c r="AL246"/>
      <c r="AM246"/>
      <c r="AN246"/>
      <c r="AO246"/>
      <c r="AP246"/>
      <c r="AQ246"/>
      <c r="AR246"/>
      <c r="AS246"/>
      <c r="AT246"/>
      <c r="AU246"/>
      <c r="AV246"/>
      <c r="AW246"/>
      <c r="AX246"/>
      <c r="AY246"/>
      <c r="AZ246"/>
      <c r="BA246"/>
      <c r="BB246"/>
      <c r="BC246"/>
      <c r="BD246"/>
      <c r="BE246"/>
      <c r="BF246"/>
      <c r="BG246"/>
      <c r="BH246"/>
      <c r="BI246"/>
      <c r="BJ246"/>
      <c r="BK246"/>
      <c r="BL246"/>
      <c r="BM246"/>
      <c r="BN246"/>
      <c r="BO246"/>
      <c r="BP246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  <c r="CG246"/>
      <c r="CH246"/>
      <c r="CI246"/>
      <c r="CJ246"/>
      <c r="CK246"/>
      <c r="CL246"/>
      <c r="CM246"/>
      <c r="CN246"/>
      <c r="CO246"/>
      <c r="CP246"/>
      <c r="CQ246"/>
      <c r="CR246"/>
      <c r="CS246"/>
      <c r="CT246"/>
      <c r="CU246"/>
      <c r="CV246"/>
      <c r="CW246"/>
      <c r="CX246"/>
      <c r="CY246"/>
      <c r="CZ246"/>
      <c r="DA246"/>
      <c r="DB246"/>
      <c r="DC246"/>
      <c r="DD246"/>
      <c r="DE246"/>
      <c r="DF246"/>
      <c r="DG246"/>
      <c r="DH246"/>
      <c r="DI246"/>
      <c r="DJ246"/>
      <c r="DK246"/>
      <c r="DL246"/>
      <c r="DM246"/>
      <c r="DN246"/>
      <c r="DO246"/>
      <c r="DP246"/>
      <c r="DQ246"/>
      <c r="DR246"/>
      <c r="DS246"/>
      <c r="DT246"/>
      <c r="DU246"/>
      <c r="DV246"/>
      <c r="DW246"/>
      <c r="DX246"/>
      <c r="DY246"/>
      <c r="DZ246"/>
      <c r="EA246"/>
      <c r="EB246"/>
      <c r="EC246"/>
      <c r="ED246"/>
      <c r="EE246"/>
      <c r="EF246"/>
      <c r="EG246"/>
      <c r="EH246"/>
      <c r="EI246"/>
      <c r="EJ246"/>
      <c r="EK246"/>
      <c r="EL246"/>
      <c r="EM246"/>
      <c r="EN246"/>
      <c r="EO246"/>
      <c r="EP246"/>
      <c r="EQ246"/>
      <c r="ER246"/>
      <c r="ES246"/>
      <c r="ET246"/>
      <c r="EU246"/>
      <c r="EV246"/>
      <c r="EW246"/>
      <c r="EX246"/>
      <c r="EY246"/>
      <c r="EZ246"/>
      <c r="FA246"/>
      <c r="FB246"/>
      <c r="FC246"/>
      <c r="FD246"/>
      <c r="FE246"/>
      <c r="FF246"/>
      <c r="FG246"/>
      <c r="FH246"/>
      <c r="FI246"/>
      <c r="FJ246"/>
      <c r="FK246"/>
      <c r="FL246"/>
      <c r="FM246"/>
      <c r="FN246"/>
      <c r="FO246"/>
      <c r="FP246"/>
      <c r="FQ246"/>
      <c r="FR246"/>
      <c r="FS246"/>
      <c r="FT246"/>
      <c r="FU246"/>
      <c r="FV246"/>
      <c r="FW246"/>
      <c r="FX246"/>
      <c r="FY246"/>
      <c r="FZ246"/>
      <c r="GA246"/>
      <c r="GB246"/>
      <c r="GC246"/>
      <c r="GD246"/>
      <c r="GE246"/>
      <c r="GF246"/>
      <c r="GG246"/>
      <c r="GH246"/>
      <c r="GI246"/>
      <c r="GJ246"/>
      <c r="GK246"/>
      <c r="GL246"/>
      <c r="GM246"/>
      <c r="GN246"/>
      <c r="GO246"/>
      <c r="GP246"/>
      <c r="GQ246"/>
      <c r="GR246"/>
      <c r="GS246"/>
      <c r="GT246"/>
      <c r="GU246"/>
      <c r="GV246"/>
      <c r="GW246"/>
      <c r="GX246"/>
      <c r="GY246"/>
      <c r="GZ246"/>
      <c r="HA246"/>
      <c r="HB246"/>
      <c r="HC246"/>
      <c r="HD246"/>
      <c r="HE246"/>
      <c r="HF246"/>
      <c r="HG246"/>
      <c r="HH246"/>
      <c r="HI246"/>
      <c r="HJ246"/>
      <c r="HK246"/>
      <c r="HL246"/>
      <c r="HM246"/>
      <c r="HN246"/>
    </row>
    <row r="247" spans="1:222" s="4" customFormat="1" x14ac:dyDescent="0.2">
      <c r="A247"/>
      <c r="B247"/>
      <c r="C247" s="29"/>
      <c r="E247" s="21"/>
      <c r="F247" s="2"/>
      <c r="G247"/>
      <c r="H247"/>
      <c r="I247"/>
      <c r="J247" s="27"/>
      <c r="K247" s="27"/>
      <c r="L247"/>
      <c r="M247"/>
      <c r="N247"/>
      <c r="O247"/>
      <c r="P247"/>
      <c r="Q247"/>
      <c r="R247" s="2"/>
      <c r="S247"/>
      <c r="T247"/>
      <c r="U247"/>
      <c r="V247"/>
      <c r="W247"/>
      <c r="X247"/>
      <c r="Y247"/>
      <c r="Z247"/>
      <c r="AA247"/>
      <c r="AB247"/>
      <c r="AC247"/>
      <c r="AD247"/>
      <c r="AE247"/>
      <c r="AF247"/>
      <c r="AG247"/>
      <c r="AH247"/>
      <c r="AI247"/>
      <c r="AJ247"/>
      <c r="AK247"/>
      <c r="AL247"/>
      <c r="AM247"/>
      <c r="AN247"/>
      <c r="AO247"/>
      <c r="AP247"/>
      <c r="AQ247"/>
      <c r="AR247"/>
      <c r="AS247"/>
      <c r="AT247"/>
      <c r="AU247"/>
      <c r="AV247"/>
      <c r="AW247"/>
      <c r="AX247"/>
      <c r="AY247"/>
      <c r="AZ247"/>
      <c r="BA247"/>
      <c r="BB247"/>
      <c r="BC247"/>
      <c r="BD247"/>
      <c r="BE247"/>
      <c r="BF247"/>
      <c r="BG247"/>
      <c r="BH247"/>
      <c r="BI247"/>
      <c r="BJ247"/>
      <c r="BK247"/>
      <c r="BL247"/>
      <c r="BM247"/>
      <c r="BN247"/>
      <c r="BO247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  <c r="CG247"/>
      <c r="CH247"/>
      <c r="CI247"/>
      <c r="CJ247"/>
      <c r="CK247"/>
      <c r="CL247"/>
      <c r="CM247"/>
      <c r="CN247"/>
      <c r="CO247"/>
      <c r="CP247"/>
      <c r="CQ247"/>
      <c r="CR247"/>
      <c r="CS247"/>
      <c r="CT247"/>
      <c r="CU247"/>
      <c r="CV247"/>
      <c r="CW247"/>
      <c r="CX247"/>
      <c r="CY247"/>
      <c r="CZ247"/>
      <c r="DA247"/>
      <c r="DB247"/>
      <c r="DC247"/>
      <c r="DD247"/>
      <c r="DE247"/>
      <c r="DF247"/>
      <c r="DG247"/>
      <c r="DH247"/>
      <c r="DI247"/>
      <c r="DJ247"/>
      <c r="DK247"/>
      <c r="DL247"/>
      <c r="DM247"/>
      <c r="DN247"/>
      <c r="DO247"/>
      <c r="DP247"/>
      <c r="DQ247"/>
      <c r="DR247"/>
      <c r="DS247"/>
      <c r="DT247"/>
      <c r="DU247"/>
      <c r="DV247"/>
      <c r="DW247"/>
      <c r="DX247"/>
      <c r="DY247"/>
      <c r="DZ247"/>
      <c r="EA247"/>
      <c r="EB247"/>
      <c r="EC247"/>
      <c r="ED247"/>
      <c r="EE247"/>
      <c r="EF247"/>
      <c r="EG247"/>
      <c r="EH247"/>
      <c r="EI247"/>
      <c r="EJ247"/>
      <c r="EK247"/>
      <c r="EL247"/>
      <c r="EM247"/>
      <c r="EN247"/>
      <c r="EO247"/>
      <c r="EP247"/>
      <c r="EQ247"/>
      <c r="ER247"/>
      <c r="ES247"/>
      <c r="ET247"/>
      <c r="EU247"/>
      <c r="EV247"/>
      <c r="EW247"/>
      <c r="EX247"/>
      <c r="EY247"/>
      <c r="EZ247"/>
      <c r="FA247"/>
      <c r="FB247"/>
      <c r="FC247"/>
      <c r="FD247"/>
      <c r="FE247"/>
      <c r="FF247"/>
      <c r="FG247"/>
      <c r="FH247"/>
      <c r="FI247"/>
      <c r="FJ247"/>
      <c r="FK247"/>
      <c r="FL247"/>
      <c r="FM247"/>
      <c r="FN247"/>
      <c r="FO247"/>
      <c r="FP247"/>
      <c r="FQ247"/>
      <c r="FR247"/>
      <c r="FS247"/>
      <c r="FT247"/>
      <c r="FU247"/>
      <c r="FV247"/>
      <c r="FW247"/>
      <c r="FX247"/>
      <c r="FY247"/>
      <c r="FZ247"/>
      <c r="GA247"/>
      <c r="GB247"/>
      <c r="GC247"/>
      <c r="GD247"/>
      <c r="GE247"/>
      <c r="GF247"/>
      <c r="GG247"/>
      <c r="GH247"/>
      <c r="GI247"/>
      <c r="GJ247"/>
      <c r="GK247"/>
      <c r="GL247"/>
      <c r="GM247"/>
      <c r="GN247"/>
      <c r="GO247"/>
      <c r="GP247"/>
      <c r="GQ247"/>
      <c r="GR247"/>
      <c r="GS247"/>
      <c r="GT247"/>
      <c r="GU247"/>
      <c r="GV247"/>
      <c r="GW247"/>
      <c r="GX247"/>
      <c r="GY247"/>
      <c r="GZ247"/>
      <c r="HA247"/>
      <c r="HB247"/>
      <c r="HC247"/>
      <c r="HD247"/>
      <c r="HE247"/>
      <c r="HF247"/>
      <c r="HG247"/>
      <c r="HH247"/>
      <c r="HI247"/>
      <c r="HJ247"/>
      <c r="HK247"/>
      <c r="HL247"/>
      <c r="HM247"/>
      <c r="HN247"/>
    </row>
    <row r="248" spans="1:222" s="4" customFormat="1" x14ac:dyDescent="0.2">
      <c r="A248"/>
      <c r="B248"/>
      <c r="C248" s="29"/>
      <c r="E248" s="21"/>
      <c r="F248" s="2"/>
      <c r="G248"/>
      <c r="H248"/>
      <c r="I248"/>
      <c r="J248" s="27"/>
      <c r="K248" s="27"/>
      <c r="L248"/>
      <c r="M248"/>
      <c r="N248"/>
      <c r="O248"/>
      <c r="P248"/>
      <c r="Q248"/>
      <c r="R248" s="2"/>
      <c r="S248"/>
      <c r="T248"/>
      <c r="U248"/>
      <c r="V248"/>
      <c r="W248"/>
      <c r="X248"/>
      <c r="Y248"/>
      <c r="Z248"/>
      <c r="AA248"/>
      <c r="AB248"/>
      <c r="AC248"/>
      <c r="AD248"/>
      <c r="AE248"/>
      <c r="AF248"/>
      <c r="AG248"/>
      <c r="AH248"/>
      <c r="AI248"/>
      <c r="AJ248"/>
      <c r="AK248"/>
      <c r="AL248"/>
      <c r="AM248"/>
      <c r="AN248"/>
      <c r="AO248"/>
      <c r="AP248"/>
      <c r="AQ248"/>
      <c r="AR248"/>
      <c r="AS248"/>
      <c r="AT248"/>
      <c r="AU248"/>
      <c r="AV248"/>
      <c r="AW248"/>
      <c r="AX248"/>
      <c r="AY248"/>
      <c r="AZ248"/>
      <c r="BA248"/>
      <c r="BB248"/>
      <c r="BC248"/>
      <c r="BD248"/>
      <c r="BE248"/>
      <c r="BF248"/>
      <c r="BG248"/>
      <c r="BH248"/>
      <c r="BI248"/>
      <c r="BJ248"/>
      <c r="BK248"/>
      <c r="BL248"/>
      <c r="BM248"/>
      <c r="BN248"/>
      <c r="BO248"/>
      <c r="BP248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  <c r="CG248"/>
      <c r="CH248"/>
      <c r="CI248"/>
      <c r="CJ248"/>
      <c r="CK248"/>
      <c r="CL248"/>
      <c r="CM248"/>
      <c r="CN248"/>
      <c r="CO248"/>
      <c r="CP248"/>
      <c r="CQ248"/>
      <c r="CR248"/>
      <c r="CS248"/>
      <c r="CT248"/>
      <c r="CU248"/>
      <c r="CV248"/>
      <c r="CW248"/>
      <c r="CX248"/>
      <c r="CY248"/>
      <c r="CZ248"/>
      <c r="DA248"/>
      <c r="DB248"/>
      <c r="DC248"/>
      <c r="DD248"/>
      <c r="DE248"/>
      <c r="DF248"/>
      <c r="DG248"/>
      <c r="DH248"/>
      <c r="DI248"/>
      <c r="DJ248"/>
      <c r="DK248"/>
      <c r="DL248"/>
      <c r="DM248"/>
      <c r="DN248"/>
      <c r="DO248"/>
      <c r="DP248"/>
      <c r="DQ248"/>
      <c r="DR248"/>
      <c r="DS248"/>
      <c r="DT248"/>
      <c r="DU248"/>
      <c r="DV248"/>
      <c r="DW248"/>
      <c r="DX248"/>
      <c r="DY248"/>
      <c r="DZ248"/>
      <c r="EA248"/>
      <c r="EB248"/>
      <c r="EC248"/>
      <c r="ED248"/>
      <c r="EE248"/>
      <c r="EF248"/>
      <c r="EG248"/>
      <c r="EH248"/>
      <c r="EI248"/>
      <c r="EJ248"/>
      <c r="EK248"/>
      <c r="EL248"/>
      <c r="EM248"/>
      <c r="EN248"/>
      <c r="EO248"/>
      <c r="EP248"/>
      <c r="EQ248"/>
      <c r="ER248"/>
      <c r="ES248"/>
      <c r="ET248"/>
      <c r="EU248"/>
      <c r="EV248"/>
      <c r="EW248"/>
      <c r="EX248"/>
      <c r="EY248"/>
      <c r="EZ248"/>
      <c r="FA248"/>
      <c r="FB248"/>
      <c r="FC248"/>
      <c r="FD248"/>
      <c r="FE248"/>
      <c r="FF248"/>
      <c r="FG248"/>
      <c r="FH248"/>
      <c r="FI248"/>
      <c r="FJ248"/>
      <c r="FK248"/>
      <c r="FL248"/>
      <c r="FM248"/>
      <c r="FN248"/>
      <c r="FO248"/>
      <c r="FP248"/>
      <c r="FQ248"/>
      <c r="FR248"/>
      <c r="FS248"/>
      <c r="FT248"/>
      <c r="FU248"/>
      <c r="FV248"/>
      <c r="FW248"/>
      <c r="FX248"/>
      <c r="FY248"/>
      <c r="FZ248"/>
      <c r="GA248"/>
      <c r="GB248"/>
      <c r="GC248"/>
      <c r="GD248"/>
      <c r="GE248"/>
      <c r="GF248"/>
      <c r="GG248"/>
      <c r="GH248"/>
      <c r="GI248"/>
      <c r="GJ248"/>
      <c r="GK248"/>
      <c r="GL248"/>
      <c r="GM248"/>
      <c r="GN248"/>
      <c r="GO248"/>
      <c r="GP248"/>
      <c r="GQ248"/>
      <c r="GR248"/>
      <c r="GS248"/>
      <c r="GT248"/>
      <c r="GU248"/>
      <c r="GV248"/>
      <c r="GW248"/>
      <c r="GX248"/>
      <c r="GY248"/>
      <c r="GZ248"/>
      <c r="HA248"/>
      <c r="HB248"/>
      <c r="HC248"/>
      <c r="HD248"/>
      <c r="HE248"/>
      <c r="HF248"/>
      <c r="HG248"/>
      <c r="HH248"/>
      <c r="HI248"/>
      <c r="HJ248"/>
      <c r="HK248"/>
      <c r="HL248"/>
      <c r="HM248"/>
      <c r="HN248"/>
    </row>
    <row r="249" spans="1:222" s="4" customFormat="1" ht="12.75" customHeight="1" x14ac:dyDescent="0.2">
      <c r="A249"/>
      <c r="B249"/>
      <c r="C249" s="29"/>
      <c r="E249" s="21"/>
      <c r="F249" s="2"/>
      <c r="G249"/>
      <c r="H249"/>
      <c r="I249"/>
      <c r="J249" s="27"/>
      <c r="K249" s="27"/>
      <c r="L249"/>
      <c r="M249"/>
      <c r="N249"/>
      <c r="O249"/>
      <c r="P249"/>
      <c r="Q249"/>
      <c r="R249" s="2"/>
      <c r="S249"/>
      <c r="T249"/>
      <c r="U249"/>
      <c r="V249"/>
      <c r="W249"/>
      <c r="X249"/>
      <c r="Y249"/>
      <c r="Z249"/>
      <c r="AA249"/>
      <c r="AB249"/>
      <c r="AC249"/>
      <c r="AD249"/>
      <c r="AE249"/>
      <c r="AF249"/>
      <c r="AG249"/>
      <c r="AH249"/>
      <c r="AI249"/>
      <c r="AJ249"/>
      <c r="AK249"/>
      <c r="AL249"/>
      <c r="AM249"/>
      <c r="AN249"/>
      <c r="AO249"/>
      <c r="AP249"/>
      <c r="AQ249"/>
      <c r="AR249"/>
      <c r="AS249"/>
      <c r="AT249"/>
      <c r="AU249"/>
      <c r="AV249"/>
      <c r="AW249"/>
      <c r="AX249"/>
      <c r="AY249"/>
      <c r="AZ249"/>
      <c r="BA249"/>
      <c r="BB249"/>
      <c r="BC249"/>
      <c r="BD249"/>
      <c r="BE249"/>
      <c r="BF249"/>
      <c r="BG249"/>
      <c r="BH249"/>
      <c r="BI249"/>
      <c r="BJ249"/>
      <c r="BK249"/>
      <c r="BL249"/>
      <c r="BM249"/>
      <c r="BN249"/>
      <c r="BO249"/>
      <c r="BP249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  <c r="CG249"/>
      <c r="CH249"/>
      <c r="CI249"/>
      <c r="CJ249"/>
      <c r="CK249"/>
      <c r="CL249"/>
      <c r="CM249"/>
      <c r="CN249"/>
      <c r="CO249"/>
      <c r="CP249"/>
      <c r="CQ249"/>
      <c r="CR249"/>
      <c r="CS249"/>
      <c r="CT249"/>
      <c r="CU249"/>
      <c r="CV249"/>
      <c r="CW249"/>
      <c r="CX249"/>
      <c r="CY249"/>
      <c r="CZ249"/>
      <c r="DA249"/>
      <c r="DB249"/>
      <c r="DC249"/>
      <c r="DD249"/>
      <c r="DE249"/>
      <c r="DF249"/>
      <c r="DG249"/>
      <c r="DH249"/>
      <c r="DI249"/>
      <c r="DJ249"/>
      <c r="DK249"/>
      <c r="DL249"/>
      <c r="DM249"/>
      <c r="DN249"/>
      <c r="DO249"/>
      <c r="DP249"/>
      <c r="DQ249"/>
      <c r="DR249"/>
      <c r="DS249"/>
      <c r="DT249"/>
      <c r="DU249"/>
      <c r="DV249"/>
      <c r="DW249"/>
      <c r="DX249"/>
      <c r="DY249"/>
      <c r="DZ249"/>
      <c r="EA249"/>
      <c r="EB249"/>
      <c r="EC249"/>
      <c r="ED249"/>
      <c r="EE249"/>
      <c r="EF249"/>
      <c r="EG249"/>
      <c r="EH249"/>
      <c r="EI249"/>
      <c r="EJ249"/>
      <c r="EK249"/>
      <c r="EL249"/>
      <c r="EM249"/>
      <c r="EN249"/>
      <c r="EO249"/>
      <c r="EP249"/>
      <c r="EQ249"/>
      <c r="ER249"/>
      <c r="ES249"/>
      <c r="ET249"/>
      <c r="EU249"/>
      <c r="EV249"/>
      <c r="EW249"/>
      <c r="EX249"/>
      <c r="EY249"/>
      <c r="EZ249"/>
      <c r="FA249"/>
      <c r="FB249"/>
      <c r="FC249"/>
      <c r="FD249"/>
      <c r="FE249"/>
      <c r="FF249"/>
      <c r="FG249"/>
      <c r="FH249"/>
      <c r="FI249"/>
      <c r="FJ249"/>
      <c r="FK249"/>
      <c r="FL249"/>
      <c r="FM249"/>
      <c r="FN249"/>
      <c r="FO249"/>
      <c r="FP249"/>
      <c r="FQ249"/>
      <c r="FR249"/>
      <c r="FS249"/>
      <c r="FT249"/>
      <c r="FU249"/>
      <c r="FV249"/>
      <c r="FW249"/>
      <c r="FX249"/>
      <c r="FY249"/>
      <c r="FZ249"/>
      <c r="GA249"/>
      <c r="GB249"/>
      <c r="GC249"/>
      <c r="GD249"/>
      <c r="GE249"/>
      <c r="GF249"/>
      <c r="GG249"/>
      <c r="GH249"/>
      <c r="GI249"/>
      <c r="GJ249"/>
      <c r="GK249"/>
      <c r="GL249"/>
      <c r="GM249"/>
      <c r="GN249"/>
      <c r="GO249"/>
      <c r="GP249"/>
      <c r="GQ249"/>
      <c r="GR249"/>
      <c r="GS249"/>
      <c r="GT249"/>
      <c r="GU249"/>
      <c r="GV249"/>
      <c r="GW249"/>
      <c r="GX249"/>
      <c r="GY249"/>
      <c r="GZ249"/>
      <c r="HA249"/>
      <c r="HB249"/>
      <c r="HC249"/>
      <c r="HD249"/>
      <c r="HE249"/>
      <c r="HF249"/>
      <c r="HG249"/>
      <c r="HH249"/>
      <c r="HI249"/>
      <c r="HJ249"/>
      <c r="HK249"/>
      <c r="HL249"/>
      <c r="HM249"/>
      <c r="HN249"/>
    </row>
    <row r="250" spans="1:222" s="4" customFormat="1" x14ac:dyDescent="0.2">
      <c r="A250"/>
      <c r="B250"/>
      <c r="C250" s="29"/>
      <c r="E250" s="21"/>
      <c r="F250" s="2"/>
      <c r="G250"/>
      <c r="H250"/>
      <c r="I250"/>
      <c r="J250" s="27"/>
      <c r="K250" s="27"/>
      <c r="L250"/>
      <c r="M250"/>
      <c r="N250"/>
      <c r="O250"/>
      <c r="P250"/>
      <c r="Q250"/>
      <c r="R250" s="2"/>
      <c r="S250"/>
      <c r="T250"/>
      <c r="U250"/>
      <c r="V250"/>
      <c r="W250"/>
      <c r="X250"/>
      <c r="Y250"/>
      <c r="Z250"/>
      <c r="AA250"/>
      <c r="AB250"/>
      <c r="AC250"/>
      <c r="AD250"/>
      <c r="AE250"/>
      <c r="AF250"/>
      <c r="AG250"/>
      <c r="AH250"/>
      <c r="AI250"/>
      <c r="AJ250"/>
      <c r="AK250"/>
      <c r="AL250"/>
      <c r="AM250"/>
      <c r="AN250"/>
      <c r="AO250"/>
      <c r="AP250"/>
      <c r="AQ250"/>
      <c r="AR250"/>
      <c r="AS250"/>
      <c r="AT250"/>
      <c r="AU250"/>
      <c r="AV250"/>
      <c r="AW250"/>
      <c r="AX250"/>
      <c r="AY250"/>
      <c r="AZ250"/>
      <c r="BA250"/>
      <c r="BB250"/>
      <c r="BC250"/>
      <c r="BD250"/>
      <c r="BE250"/>
      <c r="BF250"/>
      <c r="BG250"/>
      <c r="BH250"/>
      <c r="BI250"/>
      <c r="BJ250"/>
      <c r="BK250"/>
      <c r="BL250"/>
      <c r="BM250"/>
      <c r="BN250"/>
      <c r="BO250"/>
      <c r="BP250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  <c r="CG250"/>
      <c r="CH250"/>
      <c r="CI250"/>
      <c r="CJ250"/>
      <c r="CK250"/>
      <c r="CL250"/>
      <c r="CM250"/>
      <c r="CN250"/>
      <c r="CO250"/>
      <c r="CP250"/>
      <c r="CQ250"/>
      <c r="CR250"/>
      <c r="CS250"/>
      <c r="CT250"/>
      <c r="CU250"/>
      <c r="CV250"/>
      <c r="CW250"/>
      <c r="CX250"/>
      <c r="CY250"/>
      <c r="CZ250"/>
      <c r="DA250"/>
      <c r="DB250"/>
      <c r="DC250"/>
      <c r="DD250"/>
      <c r="DE250"/>
      <c r="DF250"/>
      <c r="DG250"/>
      <c r="DH250"/>
      <c r="DI250"/>
      <c r="DJ250"/>
      <c r="DK250"/>
      <c r="DL250"/>
      <c r="DM250"/>
      <c r="DN250"/>
      <c r="DO250"/>
      <c r="DP250"/>
      <c r="DQ250"/>
      <c r="DR250"/>
      <c r="DS250"/>
      <c r="DT250"/>
      <c r="DU250"/>
      <c r="DV250"/>
      <c r="DW250"/>
      <c r="DX250"/>
      <c r="DY250"/>
      <c r="DZ250"/>
      <c r="EA250"/>
      <c r="EB250"/>
      <c r="EC250"/>
      <c r="ED250"/>
      <c r="EE250"/>
      <c r="EF250"/>
      <c r="EG250"/>
      <c r="EH250"/>
      <c r="EI250"/>
      <c r="EJ250"/>
      <c r="EK250"/>
      <c r="EL250"/>
      <c r="EM250"/>
      <c r="EN250"/>
      <c r="EO250"/>
      <c r="EP250"/>
      <c r="EQ250"/>
      <c r="ER250"/>
      <c r="ES250"/>
      <c r="ET250"/>
      <c r="EU250"/>
      <c r="EV250"/>
      <c r="EW250"/>
      <c r="EX250"/>
      <c r="EY250"/>
      <c r="EZ250"/>
      <c r="FA250"/>
      <c r="FB250"/>
      <c r="FC250"/>
      <c r="FD250"/>
      <c r="FE250"/>
      <c r="FF250"/>
      <c r="FG250"/>
      <c r="FH250"/>
      <c r="FI250"/>
      <c r="FJ250"/>
      <c r="FK250"/>
      <c r="FL250"/>
      <c r="FM250"/>
      <c r="FN250"/>
      <c r="FO250"/>
      <c r="FP250"/>
      <c r="FQ250"/>
      <c r="FR250"/>
      <c r="FS250"/>
      <c r="FT250"/>
      <c r="FU250"/>
      <c r="FV250"/>
      <c r="FW250"/>
      <c r="FX250"/>
      <c r="FY250"/>
      <c r="FZ250"/>
      <c r="GA250"/>
      <c r="GB250"/>
      <c r="GC250"/>
      <c r="GD250"/>
      <c r="GE250"/>
      <c r="GF250"/>
      <c r="GG250"/>
      <c r="GH250"/>
      <c r="GI250"/>
      <c r="GJ250"/>
      <c r="GK250"/>
      <c r="GL250"/>
      <c r="GM250"/>
      <c r="GN250"/>
      <c r="GO250"/>
      <c r="GP250"/>
      <c r="GQ250"/>
      <c r="GR250"/>
      <c r="GS250"/>
      <c r="GT250"/>
      <c r="GU250"/>
      <c r="GV250"/>
      <c r="GW250"/>
      <c r="GX250"/>
      <c r="GY250"/>
      <c r="GZ250"/>
      <c r="HA250"/>
      <c r="HB250"/>
      <c r="HC250"/>
      <c r="HD250"/>
      <c r="HE250"/>
      <c r="HF250"/>
      <c r="HG250"/>
      <c r="HH250"/>
      <c r="HI250"/>
      <c r="HJ250"/>
      <c r="HK250"/>
      <c r="HL250"/>
      <c r="HM250"/>
      <c r="HN250"/>
    </row>
    <row r="251" spans="1:222" s="4" customFormat="1" x14ac:dyDescent="0.2">
      <c r="A251"/>
      <c r="B251"/>
      <c r="C251" s="29"/>
      <c r="E251" s="21"/>
      <c r="F251" s="2"/>
      <c r="G251"/>
      <c r="H251"/>
      <c r="I251"/>
      <c r="J251" s="27"/>
      <c r="K251" s="27"/>
      <c r="L251"/>
      <c r="M251"/>
      <c r="N251"/>
      <c r="O251"/>
      <c r="P251"/>
      <c r="Q251"/>
      <c r="R251" s="2"/>
      <c r="S251"/>
      <c r="T251"/>
      <c r="U251"/>
      <c r="V251"/>
      <c r="W251"/>
      <c r="X251"/>
      <c r="Y251"/>
      <c r="Z251"/>
      <c r="AA251"/>
      <c r="AB251"/>
      <c r="AC251"/>
      <c r="AD251"/>
      <c r="AE251"/>
      <c r="AF251"/>
      <c r="AG251"/>
      <c r="AH251"/>
      <c r="AI251"/>
      <c r="AJ251"/>
      <c r="AK251"/>
      <c r="AL251"/>
      <c r="AM251"/>
      <c r="AN251"/>
      <c r="AO251"/>
      <c r="AP251"/>
      <c r="AQ251"/>
      <c r="AR251"/>
      <c r="AS251"/>
      <c r="AT251"/>
      <c r="AU251"/>
      <c r="AV251"/>
      <c r="AW251"/>
      <c r="AX251"/>
      <c r="AY251"/>
      <c r="AZ251"/>
      <c r="BA251"/>
      <c r="BB251"/>
      <c r="BC251"/>
      <c r="BD251"/>
      <c r="BE251"/>
      <c r="BF251"/>
      <c r="BG251"/>
      <c r="BH251"/>
      <c r="BI251"/>
      <c r="BJ251"/>
      <c r="BK251"/>
      <c r="BL251"/>
      <c r="BM251"/>
      <c r="BN251"/>
      <c r="BO251"/>
      <c r="BP251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  <c r="CE251"/>
      <c r="CF251"/>
      <c r="CG251"/>
      <c r="CH251"/>
      <c r="CI251"/>
      <c r="CJ251"/>
      <c r="CK251"/>
      <c r="CL251"/>
      <c r="CM251"/>
      <c r="CN251"/>
      <c r="CO251"/>
      <c r="CP251"/>
      <c r="CQ251"/>
      <c r="CR251"/>
      <c r="CS251"/>
      <c r="CT251"/>
      <c r="CU251"/>
      <c r="CV251"/>
      <c r="CW251"/>
      <c r="CX251"/>
      <c r="CY251"/>
      <c r="CZ251"/>
      <c r="DA251"/>
      <c r="DB251"/>
      <c r="DC251"/>
      <c r="DD251"/>
      <c r="DE251"/>
      <c r="DF251"/>
      <c r="DG251"/>
      <c r="DH251"/>
      <c r="DI251"/>
      <c r="DJ251"/>
      <c r="DK251"/>
      <c r="DL251"/>
      <c r="DM251"/>
      <c r="DN251"/>
      <c r="DO251"/>
      <c r="DP251"/>
      <c r="DQ251"/>
      <c r="DR251"/>
      <c r="DS251"/>
      <c r="DT251"/>
      <c r="DU251"/>
      <c r="DV251"/>
      <c r="DW251"/>
      <c r="DX251"/>
      <c r="DY251"/>
      <c r="DZ251"/>
      <c r="EA251"/>
      <c r="EB251"/>
      <c r="EC251"/>
      <c r="ED251"/>
      <c r="EE251"/>
      <c r="EF251"/>
      <c r="EG251"/>
      <c r="EH251"/>
      <c r="EI251"/>
      <c r="EJ251"/>
      <c r="EK251"/>
      <c r="EL251"/>
      <c r="EM251"/>
      <c r="EN251"/>
      <c r="EO251"/>
      <c r="EP251"/>
      <c r="EQ251"/>
      <c r="ER251"/>
      <c r="ES251"/>
      <c r="ET251"/>
      <c r="EU251"/>
      <c r="EV251"/>
      <c r="EW251"/>
      <c r="EX251"/>
      <c r="EY251"/>
      <c r="EZ251"/>
      <c r="FA251"/>
      <c r="FB251"/>
      <c r="FC251"/>
      <c r="FD251"/>
      <c r="FE251"/>
      <c r="FF251"/>
      <c r="FG251"/>
      <c r="FH251"/>
      <c r="FI251"/>
      <c r="FJ251"/>
      <c r="FK251"/>
      <c r="FL251"/>
      <c r="FM251"/>
      <c r="FN251"/>
      <c r="FO251"/>
      <c r="FP251"/>
      <c r="FQ251"/>
      <c r="FR251"/>
      <c r="FS251"/>
      <c r="FT251"/>
      <c r="FU251"/>
      <c r="FV251"/>
      <c r="FW251"/>
      <c r="FX251"/>
      <c r="FY251"/>
      <c r="FZ251"/>
      <c r="GA251"/>
      <c r="GB251"/>
      <c r="GC251"/>
      <c r="GD251"/>
      <c r="GE251"/>
      <c r="GF251"/>
      <c r="GG251"/>
      <c r="GH251"/>
      <c r="GI251"/>
      <c r="GJ251"/>
      <c r="GK251"/>
      <c r="GL251"/>
      <c r="GM251"/>
      <c r="GN251"/>
      <c r="GO251"/>
      <c r="GP251"/>
      <c r="GQ251"/>
      <c r="GR251"/>
      <c r="GS251"/>
      <c r="GT251"/>
      <c r="GU251"/>
      <c r="GV251"/>
      <c r="GW251"/>
      <c r="GX251"/>
      <c r="GY251"/>
      <c r="GZ251"/>
      <c r="HA251"/>
      <c r="HB251"/>
      <c r="HC251"/>
      <c r="HD251"/>
      <c r="HE251"/>
      <c r="HF251"/>
      <c r="HG251"/>
      <c r="HH251"/>
      <c r="HI251"/>
      <c r="HJ251"/>
      <c r="HK251"/>
      <c r="HL251"/>
      <c r="HM251"/>
      <c r="HN251"/>
    </row>
    <row r="252" spans="1:222" s="4" customFormat="1" x14ac:dyDescent="0.2">
      <c r="A252"/>
      <c r="B252"/>
      <c r="C252" s="29"/>
      <c r="E252" s="21"/>
      <c r="F252" s="2"/>
      <c r="G252"/>
      <c r="H252"/>
      <c r="I252"/>
      <c r="J252" s="27"/>
      <c r="K252" s="27"/>
      <c r="L252"/>
      <c r="M252"/>
      <c r="N252"/>
      <c r="O252"/>
      <c r="P252"/>
      <c r="Q252"/>
      <c r="R252" s="2"/>
      <c r="S252"/>
      <c r="T252"/>
      <c r="U252"/>
      <c r="V252"/>
      <c r="W252"/>
      <c r="X252"/>
      <c r="Y252"/>
      <c r="Z252"/>
      <c r="AA252"/>
      <c r="AB252"/>
      <c r="AC252"/>
      <c r="AD252"/>
      <c r="AE252"/>
      <c r="AF252"/>
      <c r="AG252"/>
      <c r="AH252"/>
      <c r="AI252"/>
      <c r="AJ252"/>
      <c r="AK252"/>
      <c r="AL252"/>
      <c r="AM252"/>
      <c r="AN252"/>
      <c r="AO252"/>
      <c r="AP252"/>
      <c r="AQ252"/>
      <c r="AR252"/>
      <c r="AS252"/>
      <c r="AT252"/>
      <c r="AU252"/>
      <c r="AV252"/>
      <c r="AW252"/>
      <c r="AX252"/>
      <c r="AY252"/>
      <c r="AZ252"/>
      <c r="BA252"/>
      <c r="BB252"/>
      <c r="BC252"/>
      <c r="BD252"/>
      <c r="BE252"/>
      <c r="BF252"/>
      <c r="BG252"/>
      <c r="BH252"/>
      <c r="BI252"/>
      <c r="BJ252"/>
      <c r="BK252"/>
      <c r="BL252"/>
      <c r="BM252"/>
      <c r="BN252"/>
      <c r="BO252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  <c r="CL252"/>
      <c r="CM252"/>
      <c r="CN252"/>
      <c r="CO252"/>
      <c r="CP252"/>
      <c r="CQ252"/>
      <c r="CR252"/>
      <c r="CS252"/>
      <c r="CT252"/>
      <c r="CU252"/>
      <c r="CV252"/>
      <c r="CW252"/>
      <c r="CX252"/>
      <c r="CY252"/>
      <c r="CZ252"/>
      <c r="DA252"/>
      <c r="DB252"/>
      <c r="DC252"/>
      <c r="DD252"/>
      <c r="DE252"/>
      <c r="DF252"/>
      <c r="DG252"/>
      <c r="DH252"/>
      <c r="DI252"/>
      <c r="DJ252"/>
      <c r="DK252"/>
      <c r="DL252"/>
      <c r="DM252"/>
      <c r="DN252"/>
      <c r="DO252"/>
      <c r="DP252"/>
      <c r="DQ252"/>
      <c r="DR252"/>
      <c r="DS252"/>
      <c r="DT252"/>
      <c r="DU252"/>
      <c r="DV252"/>
      <c r="DW252"/>
      <c r="DX252"/>
      <c r="DY252"/>
      <c r="DZ252"/>
      <c r="EA252"/>
      <c r="EB252"/>
      <c r="EC252"/>
      <c r="ED252"/>
      <c r="EE252"/>
      <c r="EF252"/>
      <c r="EG252"/>
      <c r="EH252"/>
      <c r="EI252"/>
      <c r="EJ252"/>
      <c r="EK252"/>
      <c r="EL252"/>
      <c r="EM252"/>
      <c r="EN252"/>
      <c r="EO252"/>
      <c r="EP252"/>
      <c r="EQ252"/>
      <c r="ER252"/>
      <c r="ES252"/>
      <c r="ET252"/>
      <c r="EU252"/>
      <c r="EV252"/>
      <c r="EW252"/>
      <c r="EX252"/>
      <c r="EY252"/>
      <c r="EZ252"/>
      <c r="FA252"/>
      <c r="FB252"/>
      <c r="FC252"/>
      <c r="FD252"/>
      <c r="FE252"/>
      <c r="FF252"/>
      <c r="FG252"/>
      <c r="FH252"/>
      <c r="FI252"/>
      <c r="FJ252"/>
      <c r="FK252"/>
      <c r="FL252"/>
      <c r="FM252"/>
      <c r="FN252"/>
      <c r="FO252"/>
      <c r="FP252"/>
      <c r="FQ252"/>
      <c r="FR252"/>
      <c r="FS252"/>
      <c r="FT252"/>
      <c r="FU252"/>
      <c r="FV252"/>
      <c r="FW252"/>
      <c r="FX252"/>
      <c r="FY252"/>
      <c r="FZ252"/>
      <c r="GA252"/>
      <c r="GB252"/>
      <c r="GC252"/>
      <c r="GD252"/>
      <c r="GE252"/>
      <c r="GF252"/>
      <c r="GG252"/>
      <c r="GH252"/>
      <c r="GI252"/>
      <c r="GJ252"/>
      <c r="GK252"/>
      <c r="GL252"/>
      <c r="GM252"/>
      <c r="GN252"/>
      <c r="GO252"/>
      <c r="GP252"/>
      <c r="GQ252"/>
      <c r="GR252"/>
      <c r="GS252"/>
      <c r="GT252"/>
      <c r="GU252"/>
      <c r="GV252"/>
      <c r="GW252"/>
      <c r="GX252"/>
      <c r="GY252"/>
      <c r="GZ252"/>
      <c r="HA252"/>
      <c r="HB252"/>
      <c r="HC252"/>
      <c r="HD252"/>
      <c r="HE252"/>
      <c r="HF252"/>
      <c r="HG252"/>
      <c r="HH252"/>
      <c r="HI252"/>
      <c r="HJ252"/>
      <c r="HK252"/>
      <c r="HL252"/>
      <c r="HM252"/>
      <c r="HN252"/>
    </row>
    <row r="253" spans="1:222" s="4" customFormat="1" ht="12.75" customHeight="1" x14ac:dyDescent="0.2">
      <c r="A253"/>
      <c r="B253"/>
      <c r="C253" s="29"/>
      <c r="E253" s="21"/>
      <c r="F253" s="2"/>
      <c r="G253"/>
      <c r="H253"/>
      <c r="I253"/>
      <c r="J253" s="27"/>
      <c r="K253" s="27"/>
      <c r="L253"/>
      <c r="M253"/>
      <c r="N253"/>
      <c r="O253"/>
      <c r="P253"/>
      <c r="Q253"/>
      <c r="R253" s="2"/>
      <c r="S253"/>
      <c r="T253"/>
      <c r="U253"/>
      <c r="V253"/>
      <c r="W253"/>
      <c r="X253"/>
      <c r="Y253"/>
      <c r="Z253"/>
      <c r="AA253"/>
      <c r="AB253"/>
      <c r="AC253"/>
      <c r="AD253"/>
      <c r="AE253"/>
      <c r="AF253"/>
      <c r="AG253"/>
      <c r="AH253"/>
      <c r="AI253"/>
      <c r="AJ253"/>
      <c r="AK253"/>
      <c r="AL253"/>
      <c r="AM253"/>
      <c r="AN253"/>
      <c r="AO253"/>
      <c r="AP253"/>
      <c r="AQ253"/>
      <c r="AR253"/>
      <c r="AS253"/>
      <c r="AT253"/>
      <c r="AU253"/>
      <c r="AV253"/>
      <c r="AW253"/>
      <c r="AX253"/>
      <c r="AY253"/>
      <c r="AZ253"/>
      <c r="BA253"/>
      <c r="BB253"/>
      <c r="BC253"/>
      <c r="BD253"/>
      <c r="BE253"/>
      <c r="BF253"/>
      <c r="BG253"/>
      <c r="BH253"/>
      <c r="BI253"/>
      <c r="BJ253"/>
      <c r="BK253"/>
      <c r="BL253"/>
      <c r="BM253"/>
      <c r="BN253"/>
      <c r="BO253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  <c r="CG253"/>
      <c r="CH253"/>
      <c r="CI253"/>
      <c r="CJ253"/>
      <c r="CK253"/>
      <c r="CL253"/>
      <c r="CM253"/>
      <c r="CN253"/>
      <c r="CO253"/>
      <c r="CP253"/>
      <c r="CQ253"/>
      <c r="CR253"/>
      <c r="CS253"/>
      <c r="CT253"/>
      <c r="CU253"/>
      <c r="CV253"/>
      <c r="CW253"/>
      <c r="CX253"/>
      <c r="CY253"/>
      <c r="CZ253"/>
      <c r="DA253"/>
      <c r="DB253"/>
      <c r="DC253"/>
      <c r="DD253"/>
      <c r="DE253"/>
      <c r="DF253"/>
      <c r="DG253"/>
      <c r="DH253"/>
      <c r="DI253"/>
      <c r="DJ253"/>
      <c r="DK253"/>
      <c r="DL253"/>
      <c r="DM253"/>
      <c r="DN253"/>
      <c r="DO253"/>
      <c r="DP253"/>
      <c r="DQ253"/>
      <c r="DR253"/>
      <c r="DS253"/>
      <c r="DT253"/>
      <c r="DU253"/>
      <c r="DV253"/>
      <c r="DW253"/>
      <c r="DX253"/>
      <c r="DY253"/>
      <c r="DZ253"/>
      <c r="EA253"/>
      <c r="EB253"/>
      <c r="EC253"/>
      <c r="ED253"/>
      <c r="EE253"/>
      <c r="EF253"/>
      <c r="EG253"/>
      <c r="EH253"/>
      <c r="EI253"/>
      <c r="EJ253"/>
      <c r="EK253"/>
      <c r="EL253"/>
      <c r="EM253"/>
      <c r="EN253"/>
      <c r="EO253"/>
      <c r="EP253"/>
      <c r="EQ253"/>
      <c r="ER253"/>
      <c r="ES253"/>
      <c r="ET253"/>
      <c r="EU253"/>
      <c r="EV253"/>
      <c r="EW253"/>
      <c r="EX253"/>
      <c r="EY253"/>
      <c r="EZ253"/>
      <c r="FA253"/>
      <c r="FB253"/>
      <c r="FC253"/>
      <c r="FD253"/>
      <c r="FE253"/>
      <c r="FF253"/>
      <c r="FG253"/>
      <c r="FH253"/>
      <c r="FI253"/>
      <c r="FJ253"/>
      <c r="FK253"/>
      <c r="FL253"/>
      <c r="FM253"/>
      <c r="FN253"/>
      <c r="FO253"/>
      <c r="FP253"/>
      <c r="FQ253"/>
      <c r="FR253"/>
      <c r="FS253"/>
      <c r="FT253"/>
      <c r="FU253"/>
      <c r="FV253"/>
      <c r="FW253"/>
      <c r="FX253"/>
      <c r="FY253"/>
      <c r="FZ253"/>
      <c r="GA253"/>
      <c r="GB253"/>
      <c r="GC253"/>
      <c r="GD253"/>
      <c r="GE253"/>
      <c r="GF253"/>
      <c r="GG253"/>
      <c r="GH253"/>
      <c r="GI253"/>
      <c r="GJ253"/>
      <c r="GK253"/>
      <c r="GL253"/>
      <c r="GM253"/>
      <c r="GN253"/>
      <c r="GO253"/>
      <c r="GP253"/>
      <c r="GQ253"/>
      <c r="GR253"/>
      <c r="GS253"/>
      <c r="GT253"/>
      <c r="GU253"/>
      <c r="GV253"/>
      <c r="GW253"/>
      <c r="GX253"/>
      <c r="GY253"/>
      <c r="GZ253"/>
      <c r="HA253"/>
      <c r="HB253"/>
      <c r="HC253"/>
      <c r="HD253"/>
      <c r="HE253"/>
      <c r="HF253"/>
      <c r="HG253"/>
      <c r="HH253"/>
      <c r="HI253"/>
      <c r="HJ253"/>
      <c r="HK253"/>
      <c r="HL253"/>
      <c r="HM253"/>
      <c r="HN253"/>
    </row>
    <row r="254" spans="1:222" s="4" customFormat="1" x14ac:dyDescent="0.2">
      <c r="A254"/>
      <c r="B254"/>
      <c r="C254" s="29"/>
      <c r="E254" s="21"/>
      <c r="F254" s="2"/>
      <c r="G254"/>
      <c r="H254"/>
      <c r="I254"/>
      <c r="J254" s="27"/>
      <c r="K254" s="27"/>
      <c r="L254"/>
      <c r="M254"/>
      <c r="N254"/>
      <c r="O254"/>
      <c r="P254"/>
      <c r="Q254"/>
      <c r="R254" s="2"/>
      <c r="S254"/>
      <c r="T254"/>
      <c r="U254"/>
      <c r="V254"/>
      <c r="W254"/>
      <c r="X254"/>
      <c r="Y254"/>
      <c r="Z254"/>
      <c r="AA254"/>
      <c r="AB254"/>
      <c r="AC254"/>
      <c r="AD254"/>
      <c r="AE254"/>
      <c r="AF254"/>
      <c r="AG254"/>
      <c r="AH254"/>
      <c r="AI254"/>
      <c r="AJ254"/>
      <c r="AK254"/>
      <c r="AL254"/>
      <c r="AM254"/>
      <c r="AN254"/>
      <c r="AO254"/>
      <c r="AP254"/>
      <c r="AQ254"/>
      <c r="AR254"/>
      <c r="AS254"/>
      <c r="AT254"/>
      <c r="AU254"/>
      <c r="AV254"/>
      <c r="AW254"/>
      <c r="AX254"/>
      <c r="AY254"/>
      <c r="AZ254"/>
      <c r="BA254"/>
      <c r="BB254"/>
      <c r="BC254"/>
      <c r="BD254"/>
      <c r="BE254"/>
      <c r="BF254"/>
      <c r="BG254"/>
      <c r="BH254"/>
      <c r="BI254"/>
      <c r="BJ254"/>
      <c r="BK254"/>
      <c r="BL254"/>
      <c r="BM254"/>
      <c r="BN254"/>
      <c r="BO254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  <c r="CK254"/>
      <c r="CL254"/>
      <c r="CM254"/>
      <c r="CN254"/>
      <c r="CO254"/>
      <c r="CP254"/>
      <c r="CQ254"/>
      <c r="CR254"/>
      <c r="CS254"/>
      <c r="CT254"/>
      <c r="CU254"/>
      <c r="CV254"/>
      <c r="CW254"/>
      <c r="CX254"/>
      <c r="CY254"/>
      <c r="CZ254"/>
      <c r="DA254"/>
      <c r="DB254"/>
      <c r="DC254"/>
      <c r="DD254"/>
      <c r="DE254"/>
      <c r="DF254"/>
      <c r="DG254"/>
      <c r="DH254"/>
      <c r="DI254"/>
      <c r="DJ254"/>
      <c r="DK254"/>
      <c r="DL254"/>
      <c r="DM254"/>
      <c r="DN254"/>
      <c r="DO254"/>
      <c r="DP254"/>
      <c r="DQ254"/>
      <c r="DR254"/>
      <c r="DS254"/>
      <c r="DT254"/>
      <c r="DU254"/>
      <c r="DV254"/>
      <c r="DW254"/>
      <c r="DX254"/>
      <c r="DY254"/>
      <c r="DZ254"/>
      <c r="EA254"/>
      <c r="EB254"/>
      <c r="EC254"/>
      <c r="ED254"/>
      <c r="EE254"/>
      <c r="EF254"/>
      <c r="EG254"/>
      <c r="EH254"/>
      <c r="EI254"/>
      <c r="EJ254"/>
      <c r="EK254"/>
      <c r="EL254"/>
      <c r="EM254"/>
      <c r="EN254"/>
      <c r="EO254"/>
      <c r="EP254"/>
      <c r="EQ254"/>
      <c r="ER254"/>
      <c r="ES254"/>
      <c r="ET254"/>
      <c r="EU254"/>
      <c r="EV254"/>
      <c r="EW254"/>
      <c r="EX254"/>
      <c r="EY254"/>
      <c r="EZ254"/>
      <c r="FA254"/>
      <c r="FB254"/>
      <c r="FC254"/>
      <c r="FD254"/>
      <c r="FE254"/>
      <c r="FF254"/>
      <c r="FG254"/>
      <c r="FH254"/>
      <c r="FI254"/>
      <c r="FJ254"/>
      <c r="FK254"/>
      <c r="FL254"/>
      <c r="FM254"/>
      <c r="FN254"/>
      <c r="FO254"/>
      <c r="FP254"/>
      <c r="FQ254"/>
      <c r="FR254"/>
      <c r="FS254"/>
      <c r="FT254"/>
      <c r="FU254"/>
      <c r="FV254"/>
      <c r="FW254"/>
      <c r="FX254"/>
      <c r="FY254"/>
      <c r="FZ254"/>
      <c r="GA254"/>
      <c r="GB254"/>
      <c r="GC254"/>
      <c r="GD254"/>
      <c r="GE254"/>
      <c r="GF254"/>
      <c r="GG254"/>
      <c r="GH254"/>
      <c r="GI254"/>
      <c r="GJ254"/>
      <c r="GK254"/>
      <c r="GL254"/>
      <c r="GM254"/>
      <c r="GN254"/>
      <c r="GO254"/>
      <c r="GP254"/>
      <c r="GQ254"/>
      <c r="GR254"/>
      <c r="GS254"/>
      <c r="GT254"/>
      <c r="GU254"/>
      <c r="GV254"/>
      <c r="GW254"/>
      <c r="GX254"/>
      <c r="GY254"/>
      <c r="GZ254"/>
      <c r="HA254"/>
      <c r="HB254"/>
      <c r="HC254"/>
      <c r="HD254"/>
      <c r="HE254"/>
      <c r="HF254"/>
      <c r="HG254"/>
      <c r="HH254"/>
      <c r="HI254"/>
      <c r="HJ254"/>
      <c r="HK254"/>
      <c r="HL254"/>
      <c r="HM254"/>
      <c r="HN254"/>
    </row>
    <row r="255" spans="1:222" s="4" customFormat="1" x14ac:dyDescent="0.2">
      <c r="A255"/>
      <c r="B255"/>
      <c r="C255" s="29"/>
      <c r="E255" s="21"/>
      <c r="F255" s="2"/>
      <c r="G255"/>
      <c r="H255"/>
      <c r="I255"/>
      <c r="J255" s="27"/>
      <c r="K255" s="27"/>
      <c r="L255"/>
      <c r="M255"/>
      <c r="N255"/>
      <c r="O255"/>
      <c r="P255"/>
      <c r="Q255"/>
      <c r="R255" s="2"/>
      <c r="S255"/>
      <c r="T255"/>
      <c r="U255"/>
      <c r="V255"/>
      <c r="W255"/>
      <c r="X255"/>
      <c r="Y255"/>
      <c r="Z255"/>
      <c r="AA255"/>
      <c r="AB255"/>
      <c r="AC255"/>
      <c r="AD255"/>
      <c r="AE255"/>
      <c r="AF255"/>
      <c r="AG255"/>
      <c r="AH255"/>
      <c r="AI255"/>
      <c r="AJ255"/>
      <c r="AK255"/>
      <c r="AL255"/>
      <c r="AM255"/>
      <c r="AN255"/>
      <c r="AO255"/>
      <c r="AP255"/>
      <c r="AQ255"/>
      <c r="AR255"/>
      <c r="AS255"/>
      <c r="AT255"/>
      <c r="AU255"/>
      <c r="AV255"/>
      <c r="AW255"/>
      <c r="AX255"/>
      <c r="AY255"/>
      <c r="AZ255"/>
      <c r="BA255"/>
      <c r="BB255"/>
      <c r="BC255"/>
      <c r="BD255"/>
      <c r="BE255"/>
      <c r="BF255"/>
      <c r="BG255"/>
      <c r="BH255"/>
      <c r="BI255"/>
      <c r="BJ255"/>
      <c r="BK255"/>
      <c r="BL255"/>
      <c r="BM255"/>
      <c r="BN255"/>
      <c r="BO255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  <c r="CL255"/>
      <c r="CM255"/>
      <c r="CN255"/>
      <c r="CO255"/>
      <c r="CP255"/>
      <c r="CQ255"/>
      <c r="CR255"/>
      <c r="CS255"/>
      <c r="CT255"/>
      <c r="CU255"/>
      <c r="CV255"/>
      <c r="CW255"/>
      <c r="CX255"/>
      <c r="CY255"/>
      <c r="CZ255"/>
      <c r="DA255"/>
      <c r="DB255"/>
      <c r="DC255"/>
      <c r="DD255"/>
      <c r="DE255"/>
      <c r="DF255"/>
      <c r="DG255"/>
      <c r="DH255"/>
      <c r="DI255"/>
      <c r="DJ255"/>
      <c r="DK255"/>
      <c r="DL255"/>
      <c r="DM255"/>
      <c r="DN255"/>
      <c r="DO255"/>
      <c r="DP255"/>
      <c r="DQ255"/>
      <c r="DR255"/>
      <c r="DS255"/>
      <c r="DT255"/>
      <c r="DU255"/>
      <c r="DV255"/>
      <c r="DW255"/>
      <c r="DX255"/>
      <c r="DY255"/>
      <c r="DZ255"/>
      <c r="EA255"/>
      <c r="EB255"/>
      <c r="EC255"/>
      <c r="ED255"/>
      <c r="EE255"/>
      <c r="EF255"/>
      <c r="EG255"/>
      <c r="EH255"/>
      <c r="EI255"/>
      <c r="EJ255"/>
      <c r="EK255"/>
      <c r="EL255"/>
      <c r="EM255"/>
      <c r="EN255"/>
      <c r="EO255"/>
      <c r="EP255"/>
      <c r="EQ255"/>
      <c r="ER255"/>
      <c r="ES255"/>
      <c r="ET255"/>
      <c r="EU255"/>
      <c r="EV255"/>
      <c r="EW255"/>
      <c r="EX255"/>
      <c r="EY255"/>
      <c r="EZ255"/>
      <c r="FA255"/>
      <c r="FB255"/>
      <c r="FC255"/>
      <c r="FD255"/>
      <c r="FE255"/>
      <c r="FF255"/>
      <c r="FG255"/>
      <c r="FH255"/>
      <c r="FI255"/>
      <c r="FJ255"/>
      <c r="FK255"/>
      <c r="FL255"/>
      <c r="FM255"/>
      <c r="FN255"/>
      <c r="FO255"/>
      <c r="FP255"/>
      <c r="FQ255"/>
      <c r="FR255"/>
      <c r="FS255"/>
      <c r="FT255"/>
      <c r="FU255"/>
      <c r="FV255"/>
      <c r="FW255"/>
      <c r="FX255"/>
      <c r="FY255"/>
      <c r="FZ255"/>
      <c r="GA255"/>
      <c r="GB255"/>
      <c r="GC255"/>
      <c r="GD255"/>
      <c r="GE255"/>
      <c r="GF255"/>
      <c r="GG255"/>
      <c r="GH255"/>
      <c r="GI255"/>
      <c r="GJ255"/>
      <c r="GK255"/>
      <c r="GL255"/>
      <c r="GM255"/>
      <c r="GN255"/>
      <c r="GO255"/>
      <c r="GP255"/>
      <c r="GQ255"/>
      <c r="GR255"/>
      <c r="GS255"/>
      <c r="GT255"/>
      <c r="GU255"/>
      <c r="GV255"/>
      <c r="GW255"/>
      <c r="GX255"/>
      <c r="GY255"/>
      <c r="GZ255"/>
      <c r="HA255"/>
      <c r="HB255"/>
      <c r="HC255"/>
      <c r="HD255"/>
      <c r="HE255"/>
      <c r="HF255"/>
      <c r="HG255"/>
      <c r="HH255"/>
      <c r="HI255"/>
      <c r="HJ255"/>
      <c r="HK255"/>
      <c r="HL255"/>
      <c r="HM255"/>
      <c r="HN255"/>
    </row>
    <row r="256" spans="1:222" s="4" customFormat="1" x14ac:dyDescent="0.2">
      <c r="A256"/>
      <c r="B256"/>
      <c r="C256" s="29"/>
      <c r="E256" s="21"/>
      <c r="F256" s="2"/>
      <c r="G256"/>
      <c r="H256"/>
      <c r="I256"/>
      <c r="J256" s="27"/>
      <c r="K256" s="27"/>
      <c r="L256"/>
      <c r="M256"/>
      <c r="N256"/>
      <c r="O256"/>
      <c r="P256"/>
      <c r="Q256"/>
      <c r="R256" s="2"/>
      <c r="S256"/>
      <c r="T256"/>
      <c r="U256"/>
      <c r="V256"/>
      <c r="W256"/>
      <c r="X256"/>
      <c r="Y256"/>
      <c r="Z256"/>
      <c r="AA256"/>
      <c r="AB256"/>
      <c r="AC256"/>
      <c r="AD256"/>
      <c r="AE256"/>
      <c r="AF256"/>
      <c r="AG256"/>
      <c r="AH256"/>
      <c r="AI256"/>
      <c r="AJ256"/>
      <c r="AK256"/>
      <c r="AL256"/>
      <c r="AM256"/>
      <c r="AN256"/>
      <c r="AO256"/>
      <c r="AP256"/>
      <c r="AQ256"/>
      <c r="AR256"/>
      <c r="AS256"/>
      <c r="AT256"/>
      <c r="AU256"/>
      <c r="AV256"/>
      <c r="AW256"/>
      <c r="AX256"/>
      <c r="AY256"/>
      <c r="AZ256"/>
      <c r="BA256"/>
      <c r="BB256"/>
      <c r="BC256"/>
      <c r="BD256"/>
      <c r="BE256"/>
      <c r="BF256"/>
      <c r="BG256"/>
      <c r="BH256"/>
      <c r="BI256"/>
      <c r="BJ256"/>
      <c r="BK256"/>
      <c r="BL256"/>
      <c r="BM256"/>
      <c r="BN256"/>
      <c r="BO25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  <c r="CL256"/>
      <c r="CM256"/>
      <c r="CN256"/>
      <c r="CO256"/>
      <c r="CP256"/>
      <c r="CQ256"/>
      <c r="CR256"/>
      <c r="CS256"/>
      <c r="CT256"/>
      <c r="CU256"/>
      <c r="CV256"/>
      <c r="CW256"/>
      <c r="CX256"/>
      <c r="CY256"/>
      <c r="CZ256"/>
      <c r="DA256"/>
      <c r="DB256"/>
      <c r="DC256"/>
      <c r="DD256"/>
      <c r="DE256"/>
      <c r="DF256"/>
      <c r="DG256"/>
      <c r="DH256"/>
      <c r="DI256"/>
      <c r="DJ256"/>
      <c r="DK256"/>
      <c r="DL256"/>
      <c r="DM256"/>
      <c r="DN256"/>
      <c r="DO256"/>
      <c r="DP256"/>
      <c r="DQ256"/>
      <c r="DR256"/>
      <c r="DS256"/>
      <c r="DT256"/>
      <c r="DU256"/>
      <c r="DV256"/>
      <c r="DW256"/>
      <c r="DX256"/>
      <c r="DY256"/>
      <c r="DZ256"/>
      <c r="EA256"/>
      <c r="EB256"/>
      <c r="EC256"/>
      <c r="ED256"/>
      <c r="EE256"/>
      <c r="EF256"/>
      <c r="EG256"/>
      <c r="EH256"/>
      <c r="EI256"/>
      <c r="EJ256"/>
      <c r="EK256"/>
      <c r="EL256"/>
      <c r="EM256"/>
      <c r="EN256"/>
      <c r="EO256"/>
      <c r="EP256"/>
      <c r="EQ256"/>
      <c r="ER256"/>
      <c r="ES256"/>
      <c r="ET256"/>
      <c r="EU256"/>
      <c r="EV256"/>
      <c r="EW256"/>
      <c r="EX256"/>
      <c r="EY256"/>
      <c r="EZ256"/>
      <c r="FA256"/>
      <c r="FB256"/>
      <c r="FC256"/>
      <c r="FD256"/>
      <c r="FE256"/>
      <c r="FF256"/>
      <c r="FG256"/>
      <c r="FH256"/>
      <c r="FI256"/>
      <c r="FJ256"/>
      <c r="FK256"/>
      <c r="FL256"/>
      <c r="FM256"/>
      <c r="FN256"/>
      <c r="FO256"/>
      <c r="FP256"/>
      <c r="FQ256"/>
      <c r="FR256"/>
      <c r="FS256"/>
      <c r="FT256"/>
      <c r="FU256"/>
      <c r="FV256"/>
      <c r="FW256"/>
      <c r="FX256"/>
      <c r="FY256"/>
      <c r="FZ256"/>
      <c r="GA256"/>
      <c r="GB256"/>
      <c r="GC256"/>
      <c r="GD256"/>
      <c r="GE256"/>
      <c r="GF256"/>
      <c r="GG256"/>
      <c r="GH256"/>
      <c r="GI256"/>
      <c r="GJ256"/>
      <c r="GK256"/>
      <c r="GL256"/>
      <c r="GM256"/>
      <c r="GN256"/>
      <c r="GO256"/>
      <c r="GP256"/>
      <c r="GQ256"/>
      <c r="GR256"/>
      <c r="GS256"/>
      <c r="GT256"/>
      <c r="GU256"/>
      <c r="GV256"/>
      <c r="GW256"/>
      <c r="GX256"/>
      <c r="GY256"/>
      <c r="GZ256"/>
      <c r="HA256"/>
      <c r="HB256"/>
      <c r="HC256"/>
      <c r="HD256"/>
      <c r="HE256"/>
      <c r="HF256"/>
      <c r="HG256"/>
      <c r="HH256"/>
      <c r="HI256"/>
      <c r="HJ256"/>
      <c r="HK256"/>
      <c r="HL256"/>
      <c r="HM256"/>
      <c r="HN256"/>
    </row>
    <row r="257" spans="1:222" s="4" customFormat="1" ht="12.75" customHeight="1" x14ac:dyDescent="0.2">
      <c r="A257"/>
      <c r="B257"/>
      <c r="C257" s="29"/>
      <c r="E257" s="21"/>
      <c r="F257" s="2"/>
      <c r="G257"/>
      <c r="H257"/>
      <c r="I257"/>
      <c r="J257" s="27"/>
      <c r="K257" s="27"/>
      <c r="L257"/>
      <c r="M257"/>
      <c r="N257"/>
      <c r="O257"/>
      <c r="P257"/>
      <c r="Q257"/>
      <c r="R257" s="2"/>
      <c r="S257"/>
      <c r="T257"/>
      <c r="U257"/>
      <c r="V257"/>
      <c r="W257"/>
      <c r="X257"/>
      <c r="Y257"/>
      <c r="Z257"/>
      <c r="AA257"/>
      <c r="AB257"/>
      <c r="AC257"/>
      <c r="AD257"/>
      <c r="AE257"/>
      <c r="AF257"/>
      <c r="AG257"/>
      <c r="AH257"/>
      <c r="AI257"/>
      <c r="AJ257"/>
      <c r="AK257"/>
      <c r="AL257"/>
      <c r="AM257"/>
      <c r="AN257"/>
      <c r="AO257"/>
      <c r="AP257"/>
      <c r="AQ257"/>
      <c r="AR257"/>
      <c r="AS257"/>
      <c r="AT257"/>
      <c r="AU257"/>
      <c r="AV257"/>
      <c r="AW257"/>
      <c r="AX257"/>
      <c r="AY257"/>
      <c r="AZ257"/>
      <c r="BA257"/>
      <c r="BB257"/>
      <c r="BC257"/>
      <c r="BD257"/>
      <c r="BE257"/>
      <c r="BF257"/>
      <c r="BG257"/>
      <c r="BH257"/>
      <c r="BI257"/>
      <c r="BJ257"/>
      <c r="BK257"/>
      <c r="BL257"/>
      <c r="BM257"/>
      <c r="BN257"/>
      <c r="BO257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  <c r="CN257"/>
      <c r="CO257"/>
      <c r="CP257"/>
      <c r="CQ257"/>
      <c r="CR257"/>
      <c r="CS257"/>
      <c r="CT257"/>
      <c r="CU257"/>
      <c r="CV257"/>
      <c r="CW257"/>
      <c r="CX257"/>
      <c r="CY257"/>
      <c r="CZ257"/>
      <c r="DA257"/>
      <c r="DB257"/>
      <c r="DC257"/>
      <c r="DD257"/>
      <c r="DE257"/>
      <c r="DF257"/>
      <c r="DG257"/>
      <c r="DH257"/>
      <c r="DI257"/>
      <c r="DJ257"/>
      <c r="DK257"/>
      <c r="DL257"/>
      <c r="DM257"/>
      <c r="DN257"/>
      <c r="DO257"/>
      <c r="DP257"/>
      <c r="DQ257"/>
      <c r="DR257"/>
      <c r="DS257"/>
      <c r="DT257"/>
      <c r="DU257"/>
      <c r="DV257"/>
      <c r="DW257"/>
      <c r="DX257"/>
      <c r="DY257"/>
      <c r="DZ257"/>
      <c r="EA257"/>
      <c r="EB257"/>
      <c r="EC257"/>
      <c r="ED257"/>
      <c r="EE257"/>
      <c r="EF257"/>
      <c r="EG257"/>
      <c r="EH257"/>
      <c r="EI257"/>
      <c r="EJ257"/>
      <c r="EK257"/>
      <c r="EL257"/>
      <c r="EM257"/>
      <c r="EN257"/>
      <c r="EO257"/>
      <c r="EP257"/>
      <c r="EQ257"/>
      <c r="ER257"/>
      <c r="ES257"/>
      <c r="ET257"/>
      <c r="EU257"/>
      <c r="EV257"/>
      <c r="EW257"/>
      <c r="EX257"/>
      <c r="EY257"/>
      <c r="EZ257"/>
      <c r="FA257"/>
      <c r="FB257"/>
      <c r="FC257"/>
      <c r="FD257"/>
      <c r="FE257"/>
      <c r="FF257"/>
      <c r="FG257"/>
      <c r="FH257"/>
      <c r="FI257"/>
      <c r="FJ257"/>
      <c r="FK257"/>
      <c r="FL257"/>
      <c r="FM257"/>
      <c r="FN257"/>
      <c r="FO257"/>
      <c r="FP257"/>
      <c r="FQ257"/>
      <c r="FR257"/>
      <c r="FS257"/>
      <c r="FT257"/>
      <c r="FU257"/>
      <c r="FV257"/>
      <c r="FW257"/>
      <c r="FX257"/>
      <c r="FY257"/>
      <c r="FZ257"/>
      <c r="GA257"/>
      <c r="GB257"/>
      <c r="GC257"/>
      <c r="GD257"/>
      <c r="GE257"/>
      <c r="GF257"/>
      <c r="GG257"/>
      <c r="GH257"/>
      <c r="GI257"/>
      <c r="GJ257"/>
      <c r="GK257"/>
      <c r="GL257"/>
      <c r="GM257"/>
      <c r="GN257"/>
      <c r="GO257"/>
      <c r="GP257"/>
      <c r="GQ257"/>
      <c r="GR257"/>
      <c r="GS257"/>
      <c r="GT257"/>
      <c r="GU257"/>
      <c r="GV257"/>
      <c r="GW257"/>
      <c r="GX257"/>
      <c r="GY257"/>
      <c r="GZ257"/>
      <c r="HA257"/>
      <c r="HB257"/>
      <c r="HC257"/>
      <c r="HD257"/>
      <c r="HE257"/>
      <c r="HF257"/>
      <c r="HG257"/>
      <c r="HH257"/>
      <c r="HI257"/>
      <c r="HJ257"/>
      <c r="HK257"/>
      <c r="HL257"/>
      <c r="HM257"/>
      <c r="HN257"/>
    </row>
    <row r="258" spans="1:222" s="4" customFormat="1" x14ac:dyDescent="0.2">
      <c r="A258"/>
      <c r="B258"/>
      <c r="C258" s="29"/>
      <c r="E258" s="21"/>
      <c r="F258" s="2"/>
      <c r="G258"/>
      <c r="H258"/>
      <c r="I258"/>
      <c r="J258" s="27"/>
      <c r="K258" s="27"/>
      <c r="L258"/>
      <c r="M258"/>
      <c r="N258"/>
      <c r="O258"/>
      <c r="P258"/>
      <c r="Q258"/>
      <c r="R258" s="2"/>
      <c r="S258"/>
      <c r="T258"/>
      <c r="U258"/>
      <c r="V258"/>
      <c r="W258"/>
      <c r="X258"/>
      <c r="Y258"/>
      <c r="Z258"/>
      <c r="AA258"/>
      <c r="AB258"/>
      <c r="AC258"/>
      <c r="AD258"/>
      <c r="AE258"/>
      <c r="AF258"/>
      <c r="AG258"/>
      <c r="AH258"/>
      <c r="AI258"/>
      <c r="AJ258"/>
      <c r="AK258"/>
      <c r="AL258"/>
      <c r="AM258"/>
      <c r="AN258"/>
      <c r="AO258"/>
      <c r="AP258"/>
      <c r="AQ258"/>
      <c r="AR258"/>
      <c r="AS258"/>
      <c r="AT258"/>
      <c r="AU258"/>
      <c r="AV258"/>
      <c r="AW258"/>
      <c r="AX258"/>
      <c r="AY258"/>
      <c r="AZ258"/>
      <c r="BA258"/>
      <c r="BB258"/>
      <c r="BC258"/>
      <c r="BD258"/>
      <c r="BE258"/>
      <c r="BF258"/>
      <c r="BG258"/>
      <c r="BH258"/>
      <c r="BI258"/>
      <c r="BJ258"/>
      <c r="BK258"/>
      <c r="BL258"/>
      <c r="BM258"/>
      <c r="BN258"/>
      <c r="BO258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  <c r="CN258"/>
      <c r="CO258"/>
      <c r="CP258"/>
      <c r="CQ258"/>
      <c r="CR258"/>
      <c r="CS258"/>
      <c r="CT258"/>
      <c r="CU258"/>
      <c r="CV258"/>
      <c r="CW258"/>
      <c r="CX258"/>
      <c r="CY258"/>
      <c r="CZ258"/>
      <c r="DA258"/>
      <c r="DB258"/>
      <c r="DC258"/>
      <c r="DD258"/>
      <c r="DE258"/>
      <c r="DF258"/>
      <c r="DG258"/>
      <c r="DH258"/>
      <c r="DI258"/>
      <c r="DJ258"/>
      <c r="DK258"/>
      <c r="DL258"/>
      <c r="DM258"/>
      <c r="DN258"/>
      <c r="DO258"/>
      <c r="DP258"/>
      <c r="DQ258"/>
      <c r="DR258"/>
      <c r="DS258"/>
      <c r="DT258"/>
      <c r="DU258"/>
      <c r="DV258"/>
      <c r="DW258"/>
      <c r="DX258"/>
      <c r="DY258"/>
      <c r="DZ258"/>
      <c r="EA258"/>
      <c r="EB258"/>
      <c r="EC258"/>
      <c r="ED258"/>
      <c r="EE258"/>
      <c r="EF258"/>
      <c r="EG258"/>
      <c r="EH258"/>
      <c r="EI258"/>
      <c r="EJ258"/>
      <c r="EK258"/>
      <c r="EL258"/>
      <c r="EM258"/>
      <c r="EN258"/>
      <c r="EO258"/>
      <c r="EP258"/>
      <c r="EQ258"/>
      <c r="ER258"/>
      <c r="ES258"/>
      <c r="ET258"/>
      <c r="EU258"/>
      <c r="EV258"/>
      <c r="EW258"/>
      <c r="EX258"/>
      <c r="EY258"/>
      <c r="EZ258"/>
      <c r="FA258"/>
      <c r="FB258"/>
      <c r="FC258"/>
      <c r="FD258"/>
      <c r="FE258"/>
      <c r="FF258"/>
      <c r="FG258"/>
      <c r="FH258"/>
      <c r="FI258"/>
      <c r="FJ258"/>
      <c r="FK258"/>
      <c r="FL258"/>
      <c r="FM258"/>
      <c r="FN258"/>
      <c r="FO258"/>
      <c r="FP258"/>
      <c r="FQ258"/>
      <c r="FR258"/>
      <c r="FS258"/>
      <c r="FT258"/>
      <c r="FU258"/>
      <c r="FV258"/>
      <c r="FW258"/>
      <c r="FX258"/>
      <c r="FY258"/>
      <c r="FZ258"/>
      <c r="GA258"/>
      <c r="GB258"/>
      <c r="GC258"/>
      <c r="GD258"/>
      <c r="GE258"/>
      <c r="GF258"/>
      <c r="GG258"/>
      <c r="GH258"/>
      <c r="GI258"/>
      <c r="GJ258"/>
      <c r="GK258"/>
      <c r="GL258"/>
      <c r="GM258"/>
      <c r="GN258"/>
      <c r="GO258"/>
      <c r="GP258"/>
      <c r="GQ258"/>
      <c r="GR258"/>
      <c r="GS258"/>
      <c r="GT258"/>
      <c r="GU258"/>
      <c r="GV258"/>
      <c r="GW258"/>
      <c r="GX258"/>
      <c r="GY258"/>
      <c r="GZ258"/>
      <c r="HA258"/>
      <c r="HB258"/>
      <c r="HC258"/>
      <c r="HD258"/>
      <c r="HE258"/>
      <c r="HF258"/>
      <c r="HG258"/>
      <c r="HH258"/>
      <c r="HI258"/>
      <c r="HJ258"/>
      <c r="HK258"/>
      <c r="HL258"/>
      <c r="HM258"/>
      <c r="HN258"/>
    </row>
    <row r="259" spans="1:222" s="4" customFormat="1" x14ac:dyDescent="0.2">
      <c r="A259"/>
      <c r="B259"/>
      <c r="C259" s="29"/>
      <c r="E259" s="21"/>
      <c r="F259" s="2"/>
      <c r="G259"/>
      <c r="H259"/>
      <c r="I259"/>
      <c r="J259" s="27"/>
      <c r="K259" s="27"/>
      <c r="L259"/>
      <c r="M259"/>
      <c r="N259"/>
      <c r="O259"/>
      <c r="P259"/>
      <c r="Q259"/>
      <c r="R259" s="2"/>
      <c r="S259"/>
      <c r="T259"/>
      <c r="U259"/>
      <c r="V259"/>
      <c r="W259"/>
      <c r="X259"/>
      <c r="Y259"/>
      <c r="Z259"/>
      <c r="AA259"/>
      <c r="AB259"/>
      <c r="AC259"/>
      <c r="AD259"/>
      <c r="AE259"/>
      <c r="AF259"/>
      <c r="AG259"/>
      <c r="AH259"/>
      <c r="AI259"/>
      <c r="AJ259"/>
      <c r="AK259"/>
      <c r="AL259"/>
      <c r="AM259"/>
      <c r="AN259"/>
      <c r="AO259"/>
      <c r="AP259"/>
      <c r="AQ259"/>
      <c r="AR259"/>
      <c r="AS259"/>
      <c r="AT259"/>
      <c r="AU259"/>
      <c r="AV259"/>
      <c r="AW259"/>
      <c r="AX259"/>
      <c r="AY259"/>
      <c r="AZ259"/>
      <c r="BA259"/>
      <c r="BB259"/>
      <c r="BC259"/>
      <c r="BD259"/>
      <c r="BE259"/>
      <c r="BF259"/>
      <c r="BG259"/>
      <c r="BH259"/>
      <c r="BI259"/>
      <c r="BJ259"/>
      <c r="BK259"/>
      <c r="BL259"/>
      <c r="BM259"/>
      <c r="BN259"/>
      <c r="BO259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  <c r="CN259"/>
      <c r="CO259"/>
      <c r="CP259"/>
      <c r="CQ259"/>
      <c r="CR259"/>
      <c r="CS259"/>
      <c r="CT259"/>
      <c r="CU259"/>
      <c r="CV259"/>
      <c r="CW259"/>
      <c r="CX259"/>
      <c r="CY259"/>
      <c r="CZ259"/>
      <c r="DA259"/>
      <c r="DB259"/>
      <c r="DC259"/>
      <c r="DD259"/>
      <c r="DE259"/>
      <c r="DF259"/>
      <c r="DG259"/>
      <c r="DH259"/>
      <c r="DI259"/>
      <c r="DJ259"/>
      <c r="DK259"/>
      <c r="DL259"/>
      <c r="DM259"/>
      <c r="DN259"/>
      <c r="DO259"/>
      <c r="DP259"/>
      <c r="DQ259"/>
      <c r="DR259"/>
      <c r="DS259"/>
      <c r="DT259"/>
      <c r="DU259"/>
      <c r="DV259"/>
      <c r="DW259"/>
      <c r="DX259"/>
      <c r="DY259"/>
      <c r="DZ259"/>
      <c r="EA259"/>
      <c r="EB259"/>
      <c r="EC259"/>
      <c r="ED259"/>
      <c r="EE259"/>
      <c r="EF259"/>
      <c r="EG259"/>
      <c r="EH259"/>
      <c r="EI259"/>
      <c r="EJ259"/>
      <c r="EK259"/>
      <c r="EL259"/>
      <c r="EM259"/>
      <c r="EN259"/>
      <c r="EO259"/>
      <c r="EP259"/>
      <c r="EQ259"/>
      <c r="ER259"/>
      <c r="ES259"/>
      <c r="ET259"/>
      <c r="EU259"/>
      <c r="EV259"/>
      <c r="EW259"/>
      <c r="EX259"/>
      <c r="EY259"/>
      <c r="EZ259"/>
      <c r="FA259"/>
      <c r="FB259"/>
      <c r="FC259"/>
      <c r="FD259"/>
      <c r="FE259"/>
      <c r="FF259"/>
      <c r="FG259"/>
      <c r="FH259"/>
      <c r="FI259"/>
      <c r="FJ259"/>
      <c r="FK259"/>
      <c r="FL259"/>
      <c r="FM259"/>
      <c r="FN259"/>
      <c r="FO259"/>
      <c r="FP259"/>
      <c r="FQ259"/>
      <c r="FR259"/>
      <c r="FS259"/>
      <c r="FT259"/>
      <c r="FU259"/>
      <c r="FV259"/>
      <c r="FW259"/>
      <c r="FX259"/>
      <c r="FY259"/>
      <c r="FZ259"/>
      <c r="GA259"/>
      <c r="GB259"/>
      <c r="GC259"/>
      <c r="GD259"/>
      <c r="GE259"/>
      <c r="GF259"/>
      <c r="GG259"/>
      <c r="GH259"/>
      <c r="GI259"/>
      <c r="GJ259"/>
      <c r="GK259"/>
      <c r="GL259"/>
      <c r="GM259"/>
      <c r="GN259"/>
      <c r="GO259"/>
      <c r="GP259"/>
      <c r="GQ259"/>
      <c r="GR259"/>
      <c r="GS259"/>
      <c r="GT259"/>
      <c r="GU259"/>
      <c r="GV259"/>
      <c r="GW259"/>
      <c r="GX259"/>
      <c r="GY259"/>
      <c r="GZ259"/>
      <c r="HA259"/>
      <c r="HB259"/>
      <c r="HC259"/>
      <c r="HD259"/>
      <c r="HE259"/>
      <c r="HF259"/>
      <c r="HG259"/>
      <c r="HH259"/>
      <c r="HI259"/>
      <c r="HJ259"/>
      <c r="HK259"/>
      <c r="HL259"/>
      <c r="HM259"/>
      <c r="HN259"/>
    </row>
    <row r="260" spans="1:222" s="4" customFormat="1" x14ac:dyDescent="0.2">
      <c r="A260"/>
      <c r="B260"/>
      <c r="C260" s="29"/>
      <c r="E260" s="21"/>
      <c r="F260" s="2"/>
      <c r="G260"/>
      <c r="H260"/>
      <c r="I260"/>
      <c r="J260" s="27"/>
      <c r="K260" s="27"/>
      <c r="L260"/>
      <c r="M260"/>
      <c r="N260"/>
      <c r="O260"/>
      <c r="P260"/>
      <c r="Q260"/>
      <c r="R260" s="2"/>
      <c r="S260"/>
      <c r="T260"/>
      <c r="U260"/>
      <c r="V260"/>
      <c r="W260"/>
      <c r="X260"/>
      <c r="Y260"/>
      <c r="Z260"/>
      <c r="AA260"/>
      <c r="AB260"/>
      <c r="AC260"/>
      <c r="AD260"/>
      <c r="AE260"/>
      <c r="AF260"/>
      <c r="AG260"/>
      <c r="AH260"/>
      <c r="AI260"/>
      <c r="AJ260"/>
      <c r="AK260"/>
      <c r="AL260"/>
      <c r="AM260"/>
      <c r="AN260"/>
      <c r="AO260"/>
      <c r="AP260"/>
      <c r="AQ260"/>
      <c r="AR260"/>
      <c r="AS260"/>
      <c r="AT260"/>
      <c r="AU260"/>
      <c r="AV260"/>
      <c r="AW260"/>
      <c r="AX260"/>
      <c r="AY260"/>
      <c r="AZ260"/>
      <c r="BA260"/>
      <c r="BB260"/>
      <c r="BC260"/>
      <c r="BD260"/>
      <c r="BE260"/>
      <c r="BF260"/>
      <c r="BG260"/>
      <c r="BH260"/>
      <c r="BI260"/>
      <c r="BJ260"/>
      <c r="BK260"/>
      <c r="BL260"/>
      <c r="BM260"/>
      <c r="BN260"/>
      <c r="BO260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  <c r="CN260"/>
      <c r="CO260"/>
      <c r="CP260"/>
      <c r="CQ260"/>
      <c r="CR260"/>
      <c r="CS260"/>
      <c r="CT260"/>
      <c r="CU260"/>
      <c r="CV260"/>
      <c r="CW260"/>
      <c r="CX260"/>
      <c r="CY260"/>
      <c r="CZ260"/>
      <c r="DA260"/>
      <c r="DB260"/>
      <c r="DC260"/>
      <c r="DD260"/>
      <c r="DE260"/>
      <c r="DF260"/>
      <c r="DG260"/>
      <c r="DH260"/>
      <c r="DI260"/>
      <c r="DJ260"/>
      <c r="DK260"/>
      <c r="DL260"/>
      <c r="DM260"/>
      <c r="DN260"/>
      <c r="DO260"/>
      <c r="DP260"/>
      <c r="DQ260"/>
      <c r="DR260"/>
      <c r="DS260"/>
      <c r="DT260"/>
      <c r="DU260"/>
      <c r="DV260"/>
      <c r="DW260"/>
      <c r="DX260"/>
      <c r="DY260"/>
      <c r="DZ260"/>
      <c r="EA260"/>
      <c r="EB260"/>
      <c r="EC260"/>
      <c r="ED260"/>
      <c r="EE260"/>
      <c r="EF260"/>
      <c r="EG260"/>
      <c r="EH260"/>
      <c r="EI260"/>
      <c r="EJ260"/>
      <c r="EK260"/>
      <c r="EL260"/>
      <c r="EM260"/>
      <c r="EN260"/>
      <c r="EO260"/>
      <c r="EP260"/>
      <c r="EQ260"/>
      <c r="ER260"/>
      <c r="ES260"/>
      <c r="ET260"/>
      <c r="EU260"/>
      <c r="EV260"/>
      <c r="EW260"/>
      <c r="EX260"/>
      <c r="EY260"/>
      <c r="EZ260"/>
      <c r="FA260"/>
      <c r="FB260"/>
      <c r="FC260"/>
      <c r="FD260"/>
      <c r="FE260"/>
      <c r="FF260"/>
      <c r="FG260"/>
      <c r="FH260"/>
      <c r="FI260"/>
      <c r="FJ260"/>
      <c r="FK260"/>
      <c r="FL260"/>
      <c r="FM260"/>
      <c r="FN260"/>
      <c r="FO260"/>
      <c r="FP260"/>
      <c r="FQ260"/>
      <c r="FR260"/>
      <c r="FS260"/>
      <c r="FT260"/>
      <c r="FU260"/>
      <c r="FV260"/>
      <c r="FW260"/>
      <c r="FX260"/>
      <c r="FY260"/>
      <c r="FZ260"/>
      <c r="GA260"/>
      <c r="GB260"/>
      <c r="GC260"/>
      <c r="GD260"/>
      <c r="GE260"/>
      <c r="GF260"/>
      <c r="GG260"/>
      <c r="GH260"/>
      <c r="GI260"/>
      <c r="GJ260"/>
      <c r="GK260"/>
      <c r="GL260"/>
      <c r="GM260"/>
      <c r="GN260"/>
      <c r="GO260"/>
      <c r="GP260"/>
      <c r="GQ260"/>
      <c r="GR260"/>
      <c r="GS260"/>
      <c r="GT260"/>
      <c r="GU260"/>
      <c r="GV260"/>
      <c r="GW260"/>
      <c r="GX260"/>
      <c r="GY260"/>
      <c r="GZ260"/>
      <c r="HA260"/>
      <c r="HB260"/>
      <c r="HC260"/>
      <c r="HD260"/>
      <c r="HE260"/>
      <c r="HF260"/>
      <c r="HG260"/>
      <c r="HH260"/>
      <c r="HI260"/>
      <c r="HJ260"/>
      <c r="HK260"/>
      <c r="HL260"/>
      <c r="HM260"/>
      <c r="HN260"/>
    </row>
    <row r="261" spans="1:222" s="4" customFormat="1" ht="12.75" customHeight="1" x14ac:dyDescent="0.2">
      <c r="A261"/>
      <c r="B261"/>
      <c r="C261" s="29"/>
      <c r="E261" s="21"/>
      <c r="F261" s="2"/>
      <c r="G261"/>
      <c r="H261"/>
      <c r="I261"/>
      <c r="J261" s="27"/>
      <c r="K261" s="27"/>
      <c r="L261"/>
      <c r="M261"/>
      <c r="N261"/>
      <c r="O261"/>
      <c r="P261"/>
      <c r="Q261"/>
      <c r="R261" s="2"/>
      <c r="S261"/>
      <c r="T261"/>
      <c r="U261"/>
      <c r="V261"/>
      <c r="W261"/>
      <c r="X261"/>
      <c r="Y261"/>
      <c r="Z261"/>
      <c r="AA261"/>
      <c r="AB261"/>
      <c r="AC261"/>
      <c r="AD261"/>
      <c r="AE261"/>
      <c r="AF261"/>
      <c r="AG261"/>
      <c r="AH261"/>
      <c r="AI261"/>
      <c r="AJ261"/>
      <c r="AK261"/>
      <c r="AL261"/>
      <c r="AM261"/>
      <c r="AN261"/>
      <c r="AO261"/>
      <c r="AP261"/>
      <c r="AQ261"/>
      <c r="AR261"/>
      <c r="AS261"/>
      <c r="AT261"/>
      <c r="AU261"/>
      <c r="AV261"/>
      <c r="AW261"/>
      <c r="AX261"/>
      <c r="AY261"/>
      <c r="AZ261"/>
      <c r="BA261"/>
      <c r="BB261"/>
      <c r="BC261"/>
      <c r="BD261"/>
      <c r="BE261"/>
      <c r="BF261"/>
      <c r="BG261"/>
      <c r="BH261"/>
      <c r="BI261"/>
      <c r="BJ261"/>
      <c r="BK261"/>
      <c r="BL261"/>
      <c r="BM261"/>
      <c r="BN261"/>
      <c r="BO261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  <c r="CL261"/>
      <c r="CM261"/>
      <c r="CN261"/>
      <c r="CO261"/>
      <c r="CP261"/>
      <c r="CQ261"/>
      <c r="CR261"/>
      <c r="CS261"/>
      <c r="CT261"/>
      <c r="CU261"/>
      <c r="CV261"/>
      <c r="CW261"/>
      <c r="CX261"/>
      <c r="CY261"/>
      <c r="CZ261"/>
      <c r="DA261"/>
      <c r="DB261"/>
      <c r="DC261"/>
      <c r="DD261"/>
      <c r="DE261"/>
      <c r="DF261"/>
      <c r="DG261"/>
      <c r="DH261"/>
      <c r="DI261"/>
      <c r="DJ261"/>
      <c r="DK261"/>
      <c r="DL261"/>
      <c r="DM261"/>
      <c r="DN261"/>
      <c r="DO261"/>
      <c r="DP261"/>
      <c r="DQ261"/>
      <c r="DR261"/>
      <c r="DS261"/>
      <c r="DT261"/>
      <c r="DU261"/>
      <c r="DV261"/>
      <c r="DW261"/>
      <c r="DX261"/>
      <c r="DY261"/>
      <c r="DZ261"/>
      <c r="EA261"/>
      <c r="EB261"/>
      <c r="EC261"/>
      <c r="ED261"/>
      <c r="EE261"/>
      <c r="EF261"/>
      <c r="EG261"/>
      <c r="EH261"/>
      <c r="EI261"/>
      <c r="EJ261"/>
      <c r="EK261"/>
      <c r="EL261"/>
      <c r="EM261"/>
      <c r="EN261"/>
      <c r="EO261"/>
      <c r="EP261"/>
      <c r="EQ261"/>
      <c r="ER261"/>
      <c r="ES261"/>
      <c r="ET261"/>
      <c r="EU261"/>
      <c r="EV261"/>
      <c r="EW261"/>
      <c r="EX261"/>
      <c r="EY261"/>
      <c r="EZ261"/>
      <c r="FA261"/>
      <c r="FB261"/>
      <c r="FC261"/>
      <c r="FD261"/>
      <c r="FE261"/>
      <c r="FF261"/>
      <c r="FG261"/>
      <c r="FH261"/>
      <c r="FI261"/>
      <c r="FJ261"/>
      <c r="FK261"/>
      <c r="FL261"/>
      <c r="FM261"/>
      <c r="FN261"/>
      <c r="FO261"/>
      <c r="FP261"/>
      <c r="FQ261"/>
      <c r="FR261"/>
      <c r="FS261"/>
      <c r="FT261"/>
      <c r="FU261"/>
      <c r="FV261"/>
      <c r="FW261"/>
      <c r="FX261"/>
      <c r="FY261"/>
      <c r="FZ261"/>
      <c r="GA261"/>
      <c r="GB261"/>
      <c r="GC261"/>
      <c r="GD261"/>
      <c r="GE261"/>
      <c r="GF261"/>
      <c r="GG261"/>
      <c r="GH261"/>
      <c r="GI261"/>
      <c r="GJ261"/>
      <c r="GK261"/>
      <c r="GL261"/>
      <c r="GM261"/>
      <c r="GN261"/>
      <c r="GO261"/>
      <c r="GP261"/>
      <c r="GQ261"/>
      <c r="GR261"/>
      <c r="GS261"/>
      <c r="GT261"/>
      <c r="GU261"/>
      <c r="GV261"/>
      <c r="GW261"/>
      <c r="GX261"/>
      <c r="GY261"/>
      <c r="GZ261"/>
      <c r="HA261"/>
      <c r="HB261"/>
      <c r="HC261"/>
      <c r="HD261"/>
      <c r="HE261"/>
      <c r="HF261"/>
      <c r="HG261"/>
      <c r="HH261"/>
      <c r="HI261"/>
      <c r="HJ261"/>
      <c r="HK261"/>
      <c r="HL261"/>
      <c r="HM261"/>
      <c r="HN261"/>
    </row>
    <row r="262" spans="1:222" s="4" customFormat="1" x14ac:dyDescent="0.2">
      <c r="A262"/>
      <c r="B262"/>
      <c r="C262" s="29"/>
      <c r="E262" s="21"/>
      <c r="F262" s="2"/>
      <c r="G262"/>
      <c r="H262"/>
      <c r="I262"/>
      <c r="J262" s="27"/>
      <c r="K262" s="27"/>
      <c r="L262"/>
      <c r="M262"/>
      <c r="N262"/>
      <c r="O262"/>
      <c r="P262"/>
      <c r="Q262"/>
      <c r="R262" s="2"/>
      <c r="S262"/>
      <c r="T262"/>
      <c r="U262"/>
      <c r="V262"/>
      <c r="W262"/>
      <c r="X262"/>
      <c r="Y262"/>
      <c r="Z262"/>
      <c r="AA262"/>
      <c r="AB262"/>
      <c r="AC262"/>
      <c r="AD262"/>
      <c r="AE262"/>
      <c r="AF262"/>
      <c r="AG262"/>
      <c r="AH262"/>
      <c r="AI262"/>
      <c r="AJ262"/>
      <c r="AK262"/>
      <c r="AL262"/>
      <c r="AM262"/>
      <c r="AN262"/>
      <c r="AO262"/>
      <c r="AP262"/>
      <c r="AQ262"/>
      <c r="AR262"/>
      <c r="AS262"/>
      <c r="AT262"/>
      <c r="AU262"/>
      <c r="AV262"/>
      <c r="AW262"/>
      <c r="AX262"/>
      <c r="AY262"/>
      <c r="AZ262"/>
      <c r="BA262"/>
      <c r="BB262"/>
      <c r="BC262"/>
      <c r="BD262"/>
      <c r="BE262"/>
      <c r="BF262"/>
      <c r="BG262"/>
      <c r="BH262"/>
      <c r="BI262"/>
      <c r="BJ262"/>
      <c r="BK262"/>
      <c r="BL262"/>
      <c r="BM262"/>
      <c r="BN262"/>
      <c r="BO262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  <c r="CL262"/>
      <c r="CM262"/>
      <c r="CN262"/>
      <c r="CO262"/>
      <c r="CP262"/>
      <c r="CQ262"/>
      <c r="CR262"/>
      <c r="CS262"/>
      <c r="CT262"/>
      <c r="CU262"/>
      <c r="CV262"/>
      <c r="CW262"/>
      <c r="CX262"/>
      <c r="CY262"/>
      <c r="CZ262"/>
      <c r="DA262"/>
      <c r="DB262"/>
      <c r="DC262"/>
      <c r="DD262"/>
      <c r="DE262"/>
      <c r="DF262"/>
      <c r="DG262"/>
      <c r="DH262"/>
      <c r="DI262"/>
      <c r="DJ262"/>
      <c r="DK262"/>
      <c r="DL262"/>
      <c r="DM262"/>
      <c r="DN262"/>
      <c r="DO262"/>
      <c r="DP262"/>
      <c r="DQ262"/>
      <c r="DR262"/>
      <c r="DS262"/>
      <c r="DT262"/>
      <c r="DU262"/>
      <c r="DV262"/>
      <c r="DW262"/>
      <c r="DX262"/>
      <c r="DY262"/>
      <c r="DZ262"/>
      <c r="EA262"/>
      <c r="EB262"/>
      <c r="EC262"/>
      <c r="ED262"/>
      <c r="EE262"/>
      <c r="EF262"/>
      <c r="EG262"/>
      <c r="EH262"/>
      <c r="EI262"/>
      <c r="EJ262"/>
      <c r="EK262"/>
      <c r="EL262"/>
      <c r="EM262"/>
      <c r="EN262"/>
      <c r="EO262"/>
      <c r="EP262"/>
      <c r="EQ262"/>
      <c r="ER262"/>
      <c r="ES262"/>
      <c r="ET262"/>
      <c r="EU262"/>
      <c r="EV262"/>
      <c r="EW262"/>
      <c r="EX262"/>
      <c r="EY262"/>
      <c r="EZ262"/>
      <c r="FA262"/>
      <c r="FB262"/>
      <c r="FC262"/>
      <c r="FD262"/>
      <c r="FE262"/>
      <c r="FF262"/>
      <c r="FG262"/>
      <c r="FH262"/>
      <c r="FI262"/>
      <c r="FJ262"/>
      <c r="FK262"/>
      <c r="FL262"/>
      <c r="FM262"/>
      <c r="FN262"/>
      <c r="FO262"/>
      <c r="FP262"/>
      <c r="FQ262"/>
      <c r="FR262"/>
      <c r="FS262"/>
      <c r="FT262"/>
      <c r="FU262"/>
      <c r="FV262"/>
      <c r="FW262"/>
      <c r="FX262"/>
      <c r="FY262"/>
      <c r="FZ262"/>
      <c r="GA262"/>
      <c r="GB262"/>
      <c r="GC262"/>
      <c r="GD262"/>
      <c r="GE262"/>
      <c r="GF262"/>
      <c r="GG262"/>
      <c r="GH262"/>
      <c r="GI262"/>
      <c r="GJ262"/>
      <c r="GK262"/>
      <c r="GL262"/>
      <c r="GM262"/>
      <c r="GN262"/>
      <c r="GO262"/>
      <c r="GP262"/>
      <c r="GQ262"/>
      <c r="GR262"/>
      <c r="GS262"/>
      <c r="GT262"/>
      <c r="GU262"/>
      <c r="GV262"/>
      <c r="GW262"/>
      <c r="GX262"/>
      <c r="GY262"/>
      <c r="GZ262"/>
      <c r="HA262"/>
      <c r="HB262"/>
      <c r="HC262"/>
      <c r="HD262"/>
      <c r="HE262"/>
      <c r="HF262"/>
      <c r="HG262"/>
      <c r="HH262"/>
      <c r="HI262"/>
      <c r="HJ262"/>
      <c r="HK262"/>
      <c r="HL262"/>
      <c r="HM262"/>
      <c r="HN262"/>
    </row>
    <row r="263" spans="1:222" s="4" customFormat="1" x14ac:dyDescent="0.2">
      <c r="A263"/>
      <c r="B263"/>
      <c r="C263" s="29"/>
      <c r="E263" s="21"/>
      <c r="F263" s="2"/>
      <c r="G263"/>
      <c r="H263"/>
      <c r="I263"/>
      <c r="J263" s="27"/>
      <c r="K263" s="27"/>
      <c r="L263"/>
      <c r="M263"/>
      <c r="N263"/>
      <c r="O263"/>
      <c r="P263"/>
      <c r="Q263"/>
      <c r="R263" s="2"/>
      <c r="S263"/>
      <c r="T263"/>
      <c r="U263"/>
      <c r="V263"/>
      <c r="W263"/>
      <c r="X263"/>
      <c r="Y263"/>
      <c r="Z263"/>
      <c r="AA263"/>
      <c r="AB263"/>
      <c r="AC263"/>
      <c r="AD263"/>
      <c r="AE263"/>
      <c r="AF263"/>
      <c r="AG263"/>
      <c r="AH263"/>
      <c r="AI263"/>
      <c r="AJ263"/>
      <c r="AK263"/>
      <c r="AL263"/>
      <c r="AM263"/>
      <c r="AN263"/>
      <c r="AO263"/>
      <c r="AP263"/>
      <c r="AQ263"/>
      <c r="AR263"/>
      <c r="AS263"/>
      <c r="AT263"/>
      <c r="AU263"/>
      <c r="AV263"/>
      <c r="AW263"/>
      <c r="AX263"/>
      <c r="AY263"/>
      <c r="AZ263"/>
      <c r="BA263"/>
      <c r="BB263"/>
      <c r="BC263"/>
      <c r="BD263"/>
      <c r="BE263"/>
      <c r="BF263"/>
      <c r="BG263"/>
      <c r="BH263"/>
      <c r="BI263"/>
      <c r="BJ263"/>
      <c r="BK263"/>
      <c r="BL263"/>
      <c r="BM263"/>
      <c r="BN263"/>
      <c r="BO263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  <c r="CL263"/>
      <c r="CM263"/>
      <c r="CN263"/>
      <c r="CO263"/>
      <c r="CP263"/>
      <c r="CQ263"/>
      <c r="CR263"/>
      <c r="CS263"/>
      <c r="CT263"/>
      <c r="CU263"/>
      <c r="CV263"/>
      <c r="CW263"/>
      <c r="CX263"/>
      <c r="CY263"/>
      <c r="CZ263"/>
      <c r="DA263"/>
      <c r="DB263"/>
      <c r="DC263"/>
      <c r="DD263"/>
      <c r="DE263"/>
      <c r="DF263"/>
      <c r="DG263"/>
      <c r="DH263"/>
      <c r="DI263"/>
      <c r="DJ263"/>
      <c r="DK263"/>
      <c r="DL263"/>
      <c r="DM263"/>
      <c r="DN263"/>
      <c r="DO263"/>
      <c r="DP263"/>
      <c r="DQ263"/>
      <c r="DR263"/>
      <c r="DS263"/>
      <c r="DT263"/>
      <c r="DU263"/>
      <c r="DV263"/>
      <c r="DW263"/>
      <c r="DX263"/>
      <c r="DY263"/>
      <c r="DZ263"/>
      <c r="EA263"/>
      <c r="EB263"/>
      <c r="EC263"/>
      <c r="ED263"/>
      <c r="EE263"/>
      <c r="EF263"/>
      <c r="EG263"/>
      <c r="EH263"/>
      <c r="EI263"/>
      <c r="EJ263"/>
      <c r="EK263"/>
      <c r="EL263"/>
      <c r="EM263"/>
      <c r="EN263"/>
      <c r="EO263"/>
      <c r="EP263"/>
      <c r="EQ263"/>
      <c r="ER263"/>
      <c r="ES263"/>
      <c r="ET263"/>
      <c r="EU263"/>
      <c r="EV263"/>
      <c r="EW263"/>
      <c r="EX263"/>
      <c r="EY263"/>
      <c r="EZ263"/>
      <c r="FA263"/>
      <c r="FB263"/>
      <c r="FC263"/>
      <c r="FD263"/>
      <c r="FE263"/>
      <c r="FF263"/>
      <c r="FG263"/>
      <c r="FH263"/>
      <c r="FI263"/>
      <c r="FJ263"/>
      <c r="FK263"/>
      <c r="FL263"/>
      <c r="FM263"/>
      <c r="FN263"/>
      <c r="FO263"/>
      <c r="FP263"/>
      <c r="FQ263"/>
      <c r="FR263"/>
      <c r="FS263"/>
      <c r="FT263"/>
      <c r="FU263"/>
      <c r="FV263"/>
      <c r="FW263"/>
      <c r="FX263"/>
      <c r="FY263"/>
      <c r="FZ263"/>
      <c r="GA263"/>
      <c r="GB263"/>
      <c r="GC263"/>
      <c r="GD263"/>
      <c r="GE263"/>
      <c r="GF263"/>
      <c r="GG263"/>
      <c r="GH263"/>
      <c r="GI263"/>
      <c r="GJ263"/>
      <c r="GK263"/>
      <c r="GL263"/>
      <c r="GM263"/>
      <c r="GN263"/>
      <c r="GO263"/>
      <c r="GP263"/>
      <c r="GQ263"/>
      <c r="GR263"/>
      <c r="GS263"/>
      <c r="GT263"/>
      <c r="GU263"/>
      <c r="GV263"/>
      <c r="GW263"/>
      <c r="GX263"/>
      <c r="GY263"/>
      <c r="GZ263"/>
      <c r="HA263"/>
      <c r="HB263"/>
      <c r="HC263"/>
      <c r="HD263"/>
      <c r="HE263"/>
      <c r="HF263"/>
      <c r="HG263"/>
      <c r="HH263"/>
      <c r="HI263"/>
      <c r="HJ263"/>
      <c r="HK263"/>
      <c r="HL263"/>
      <c r="HM263"/>
      <c r="HN263"/>
    </row>
    <row r="264" spans="1:222" s="4" customFormat="1" x14ac:dyDescent="0.2">
      <c r="A264"/>
      <c r="B264"/>
      <c r="C264" s="29"/>
      <c r="E264" s="21"/>
      <c r="F264" s="2"/>
      <c r="G264"/>
      <c r="H264"/>
      <c r="I264"/>
      <c r="J264" s="27"/>
      <c r="K264" s="27"/>
      <c r="L264"/>
      <c r="M264"/>
      <c r="N264"/>
      <c r="O264"/>
      <c r="P264"/>
      <c r="Q264"/>
      <c r="R264" s="2"/>
      <c r="S264"/>
      <c r="T264"/>
      <c r="U264"/>
      <c r="V264"/>
      <c r="W264"/>
      <c r="X264"/>
      <c r="Y264"/>
      <c r="Z264"/>
      <c r="AA264"/>
      <c r="AB264"/>
      <c r="AC264"/>
      <c r="AD264"/>
      <c r="AE264"/>
      <c r="AF264"/>
      <c r="AG264"/>
      <c r="AH264"/>
      <c r="AI264"/>
      <c r="AJ264"/>
      <c r="AK264"/>
      <c r="AL264"/>
      <c r="AM264"/>
      <c r="AN264"/>
      <c r="AO264"/>
      <c r="AP264"/>
      <c r="AQ264"/>
      <c r="AR264"/>
      <c r="AS264"/>
      <c r="AT264"/>
      <c r="AU264"/>
      <c r="AV264"/>
      <c r="AW264"/>
      <c r="AX264"/>
      <c r="AY264"/>
      <c r="AZ264"/>
      <c r="BA264"/>
      <c r="BB264"/>
      <c r="BC264"/>
      <c r="BD264"/>
      <c r="BE264"/>
      <c r="BF264"/>
      <c r="BG264"/>
      <c r="BH264"/>
      <c r="BI264"/>
      <c r="BJ264"/>
      <c r="BK264"/>
      <c r="BL264"/>
      <c r="BM264"/>
      <c r="BN264"/>
      <c r="BO264"/>
      <c r="BP264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  <c r="CG264"/>
      <c r="CH264"/>
      <c r="CI264"/>
      <c r="CJ264"/>
      <c r="CK264"/>
      <c r="CL264"/>
      <c r="CM264"/>
      <c r="CN264"/>
      <c r="CO264"/>
      <c r="CP264"/>
      <c r="CQ264"/>
      <c r="CR264"/>
      <c r="CS264"/>
      <c r="CT264"/>
      <c r="CU264"/>
      <c r="CV264"/>
      <c r="CW264"/>
      <c r="CX264"/>
      <c r="CY264"/>
      <c r="CZ264"/>
      <c r="DA264"/>
      <c r="DB264"/>
      <c r="DC264"/>
      <c r="DD264"/>
      <c r="DE264"/>
      <c r="DF264"/>
      <c r="DG264"/>
      <c r="DH264"/>
      <c r="DI264"/>
      <c r="DJ264"/>
      <c r="DK264"/>
      <c r="DL264"/>
      <c r="DM264"/>
      <c r="DN264"/>
      <c r="DO264"/>
      <c r="DP264"/>
      <c r="DQ264"/>
      <c r="DR264"/>
      <c r="DS264"/>
      <c r="DT264"/>
      <c r="DU264"/>
      <c r="DV264"/>
      <c r="DW264"/>
      <c r="DX264"/>
      <c r="DY264"/>
      <c r="DZ264"/>
      <c r="EA264"/>
      <c r="EB264"/>
      <c r="EC264"/>
      <c r="ED264"/>
      <c r="EE264"/>
      <c r="EF264"/>
      <c r="EG264"/>
      <c r="EH264"/>
      <c r="EI264"/>
      <c r="EJ264"/>
      <c r="EK264"/>
      <c r="EL264"/>
      <c r="EM264"/>
      <c r="EN264"/>
      <c r="EO264"/>
      <c r="EP264"/>
      <c r="EQ264"/>
      <c r="ER264"/>
      <c r="ES264"/>
      <c r="ET264"/>
      <c r="EU264"/>
      <c r="EV264"/>
      <c r="EW264"/>
      <c r="EX264"/>
      <c r="EY264"/>
      <c r="EZ264"/>
      <c r="FA264"/>
      <c r="FB264"/>
      <c r="FC264"/>
      <c r="FD264"/>
      <c r="FE264"/>
      <c r="FF264"/>
      <c r="FG264"/>
      <c r="FH264"/>
      <c r="FI264"/>
      <c r="FJ264"/>
      <c r="FK264"/>
      <c r="FL264"/>
      <c r="FM264"/>
      <c r="FN264"/>
      <c r="FO264"/>
      <c r="FP264"/>
      <c r="FQ264"/>
      <c r="FR264"/>
      <c r="FS264"/>
      <c r="FT264"/>
      <c r="FU264"/>
      <c r="FV264"/>
      <c r="FW264"/>
      <c r="FX264"/>
      <c r="FY264"/>
      <c r="FZ264"/>
      <c r="GA264"/>
      <c r="GB264"/>
      <c r="GC264"/>
      <c r="GD264"/>
      <c r="GE264"/>
      <c r="GF264"/>
      <c r="GG264"/>
      <c r="GH264"/>
      <c r="GI264"/>
      <c r="GJ264"/>
      <c r="GK264"/>
      <c r="GL264"/>
      <c r="GM264"/>
      <c r="GN264"/>
      <c r="GO264"/>
      <c r="GP264"/>
      <c r="GQ264"/>
      <c r="GR264"/>
      <c r="GS264"/>
      <c r="GT264"/>
      <c r="GU264"/>
      <c r="GV264"/>
      <c r="GW264"/>
      <c r="GX264"/>
      <c r="GY264"/>
      <c r="GZ264"/>
      <c r="HA264"/>
      <c r="HB264"/>
      <c r="HC264"/>
      <c r="HD264"/>
      <c r="HE264"/>
      <c r="HF264"/>
      <c r="HG264"/>
      <c r="HH264"/>
      <c r="HI264"/>
      <c r="HJ264"/>
      <c r="HK264"/>
      <c r="HL264"/>
      <c r="HM264"/>
      <c r="HN264"/>
    </row>
    <row r="265" spans="1:222" s="4" customFormat="1" ht="12.75" customHeight="1" x14ac:dyDescent="0.2">
      <c r="A265"/>
      <c r="B265"/>
      <c r="C265" s="29"/>
      <c r="E265" s="21"/>
      <c r="F265" s="2"/>
      <c r="G265"/>
      <c r="H265"/>
      <c r="I265"/>
      <c r="J265" s="27"/>
      <c r="K265" s="27"/>
      <c r="L265"/>
      <c r="M265"/>
      <c r="N265"/>
      <c r="O265"/>
      <c r="P265"/>
      <c r="Q265"/>
      <c r="R265" s="2"/>
      <c r="S265"/>
      <c r="T265"/>
      <c r="U265"/>
      <c r="V265"/>
      <c r="W265"/>
      <c r="X265"/>
      <c r="Y265"/>
      <c r="Z265"/>
      <c r="AA265"/>
      <c r="AB265"/>
      <c r="AC265"/>
      <c r="AD265"/>
      <c r="AE265"/>
      <c r="AF265"/>
      <c r="AG265"/>
      <c r="AH265"/>
      <c r="AI265"/>
      <c r="AJ265"/>
      <c r="AK265"/>
      <c r="AL265"/>
      <c r="AM265"/>
      <c r="AN265"/>
      <c r="AO265"/>
      <c r="AP265"/>
      <c r="AQ265"/>
      <c r="AR265"/>
      <c r="AS265"/>
      <c r="AT265"/>
      <c r="AU265"/>
      <c r="AV265"/>
      <c r="AW265"/>
      <c r="AX265"/>
      <c r="AY265"/>
      <c r="AZ265"/>
      <c r="BA265"/>
      <c r="BB265"/>
      <c r="BC265"/>
      <c r="BD265"/>
      <c r="BE265"/>
      <c r="BF265"/>
      <c r="BG265"/>
      <c r="BH265"/>
      <c r="BI265"/>
      <c r="BJ265"/>
      <c r="BK265"/>
      <c r="BL265"/>
      <c r="BM265"/>
      <c r="BN265"/>
      <c r="BO265"/>
      <c r="BP26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  <c r="CE265"/>
      <c r="CF265"/>
      <c r="CG265"/>
      <c r="CH265"/>
      <c r="CI265"/>
      <c r="CJ265"/>
      <c r="CK265"/>
      <c r="CL265"/>
      <c r="CM265"/>
      <c r="CN265"/>
      <c r="CO265"/>
      <c r="CP265"/>
      <c r="CQ265"/>
      <c r="CR265"/>
      <c r="CS265"/>
      <c r="CT265"/>
      <c r="CU265"/>
      <c r="CV265"/>
      <c r="CW265"/>
      <c r="CX265"/>
      <c r="CY265"/>
      <c r="CZ265"/>
      <c r="DA265"/>
      <c r="DB265"/>
      <c r="DC265"/>
      <c r="DD265"/>
      <c r="DE265"/>
      <c r="DF265"/>
      <c r="DG265"/>
      <c r="DH265"/>
      <c r="DI265"/>
      <c r="DJ265"/>
      <c r="DK265"/>
      <c r="DL265"/>
      <c r="DM265"/>
      <c r="DN265"/>
      <c r="DO265"/>
      <c r="DP265"/>
      <c r="DQ265"/>
      <c r="DR265"/>
      <c r="DS265"/>
      <c r="DT265"/>
      <c r="DU265"/>
      <c r="DV265"/>
      <c r="DW265"/>
      <c r="DX265"/>
      <c r="DY265"/>
      <c r="DZ265"/>
      <c r="EA265"/>
      <c r="EB265"/>
      <c r="EC265"/>
      <c r="ED265"/>
      <c r="EE265"/>
      <c r="EF265"/>
      <c r="EG265"/>
      <c r="EH265"/>
      <c r="EI265"/>
      <c r="EJ265"/>
      <c r="EK265"/>
      <c r="EL265"/>
      <c r="EM265"/>
      <c r="EN265"/>
      <c r="EO265"/>
      <c r="EP265"/>
      <c r="EQ265"/>
      <c r="ER265"/>
      <c r="ES265"/>
      <c r="ET265"/>
      <c r="EU265"/>
      <c r="EV265"/>
      <c r="EW265"/>
      <c r="EX265"/>
      <c r="EY265"/>
      <c r="EZ265"/>
      <c r="FA265"/>
      <c r="FB265"/>
      <c r="FC265"/>
      <c r="FD265"/>
      <c r="FE265"/>
      <c r="FF265"/>
      <c r="FG265"/>
      <c r="FH265"/>
      <c r="FI265"/>
      <c r="FJ265"/>
      <c r="FK265"/>
      <c r="FL265"/>
      <c r="FM265"/>
      <c r="FN265"/>
      <c r="FO265"/>
      <c r="FP265"/>
      <c r="FQ265"/>
      <c r="FR265"/>
      <c r="FS265"/>
      <c r="FT265"/>
      <c r="FU265"/>
      <c r="FV265"/>
      <c r="FW265"/>
      <c r="FX265"/>
      <c r="FY265"/>
      <c r="FZ265"/>
      <c r="GA265"/>
      <c r="GB265"/>
      <c r="GC265"/>
      <c r="GD265"/>
      <c r="GE265"/>
      <c r="GF265"/>
      <c r="GG265"/>
      <c r="GH265"/>
      <c r="GI265"/>
      <c r="GJ265"/>
      <c r="GK265"/>
      <c r="GL265"/>
      <c r="GM265"/>
      <c r="GN265"/>
      <c r="GO265"/>
      <c r="GP265"/>
      <c r="GQ265"/>
      <c r="GR265"/>
      <c r="GS265"/>
      <c r="GT265"/>
      <c r="GU265"/>
      <c r="GV265"/>
      <c r="GW265"/>
      <c r="GX265"/>
      <c r="GY265"/>
      <c r="GZ265"/>
      <c r="HA265"/>
      <c r="HB265"/>
      <c r="HC265"/>
      <c r="HD265"/>
      <c r="HE265"/>
      <c r="HF265"/>
      <c r="HG265"/>
      <c r="HH265"/>
      <c r="HI265"/>
      <c r="HJ265"/>
      <c r="HK265"/>
      <c r="HL265"/>
      <c r="HM265"/>
      <c r="HN265"/>
    </row>
    <row r="266" spans="1:222" s="4" customFormat="1" x14ac:dyDescent="0.2">
      <c r="A266"/>
      <c r="B266"/>
      <c r="C266" s="29"/>
      <c r="E266" s="21"/>
      <c r="F266" s="2"/>
      <c r="G266"/>
      <c r="H266"/>
      <c r="I266"/>
      <c r="J266" s="27"/>
      <c r="K266" s="27"/>
      <c r="L266"/>
      <c r="M266"/>
      <c r="N266"/>
      <c r="O266"/>
      <c r="P266"/>
      <c r="Q266"/>
      <c r="R266" s="2"/>
      <c r="S266"/>
      <c r="T266"/>
      <c r="U266"/>
      <c r="V266"/>
      <c r="W266"/>
      <c r="X266"/>
      <c r="Y266"/>
      <c r="Z266"/>
      <c r="AA266"/>
      <c r="AB266"/>
      <c r="AC266"/>
      <c r="AD266"/>
      <c r="AE266"/>
      <c r="AF266"/>
      <c r="AG266"/>
      <c r="AH266"/>
      <c r="AI266"/>
      <c r="AJ266"/>
      <c r="AK266"/>
      <c r="AL266"/>
      <c r="AM266"/>
      <c r="AN266"/>
      <c r="AO266"/>
      <c r="AP266"/>
      <c r="AQ266"/>
      <c r="AR266"/>
      <c r="AS266"/>
      <c r="AT266"/>
      <c r="AU266"/>
      <c r="AV266"/>
      <c r="AW266"/>
      <c r="AX266"/>
      <c r="AY266"/>
      <c r="AZ266"/>
      <c r="BA266"/>
      <c r="BB266"/>
      <c r="BC266"/>
      <c r="BD266"/>
      <c r="BE266"/>
      <c r="BF266"/>
      <c r="BG266"/>
      <c r="BH266"/>
      <c r="BI266"/>
      <c r="BJ266"/>
      <c r="BK266"/>
      <c r="BL266"/>
      <c r="BM266"/>
      <c r="BN266"/>
      <c r="BO266"/>
      <c r="BP266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  <c r="CD266"/>
      <c r="CE266"/>
      <c r="CF266"/>
      <c r="CG266"/>
      <c r="CH266"/>
      <c r="CI266"/>
      <c r="CJ266"/>
      <c r="CK266"/>
      <c r="CL266"/>
      <c r="CM266"/>
      <c r="CN266"/>
      <c r="CO266"/>
      <c r="CP266"/>
      <c r="CQ266"/>
      <c r="CR266"/>
      <c r="CS266"/>
      <c r="CT266"/>
      <c r="CU266"/>
      <c r="CV266"/>
      <c r="CW266"/>
      <c r="CX266"/>
      <c r="CY266"/>
      <c r="CZ266"/>
      <c r="DA266"/>
      <c r="DB266"/>
      <c r="DC266"/>
      <c r="DD266"/>
      <c r="DE266"/>
      <c r="DF266"/>
      <c r="DG266"/>
      <c r="DH266"/>
      <c r="DI266"/>
      <c r="DJ266"/>
      <c r="DK266"/>
      <c r="DL266"/>
      <c r="DM266"/>
      <c r="DN266"/>
      <c r="DO266"/>
      <c r="DP266"/>
      <c r="DQ266"/>
      <c r="DR266"/>
      <c r="DS266"/>
      <c r="DT266"/>
      <c r="DU266"/>
      <c r="DV266"/>
      <c r="DW266"/>
      <c r="DX266"/>
      <c r="DY266"/>
      <c r="DZ266"/>
      <c r="EA266"/>
      <c r="EB266"/>
      <c r="EC266"/>
      <c r="ED266"/>
      <c r="EE266"/>
      <c r="EF266"/>
      <c r="EG266"/>
      <c r="EH266"/>
      <c r="EI266"/>
      <c r="EJ266"/>
      <c r="EK266"/>
      <c r="EL266"/>
      <c r="EM266"/>
      <c r="EN266"/>
      <c r="EO266"/>
      <c r="EP266"/>
      <c r="EQ266"/>
      <c r="ER266"/>
      <c r="ES266"/>
      <c r="ET266"/>
      <c r="EU266"/>
      <c r="EV266"/>
      <c r="EW266"/>
      <c r="EX266"/>
      <c r="EY266"/>
      <c r="EZ266"/>
      <c r="FA266"/>
      <c r="FB266"/>
      <c r="FC266"/>
      <c r="FD266"/>
      <c r="FE266"/>
      <c r="FF266"/>
      <c r="FG266"/>
      <c r="FH266"/>
      <c r="FI266"/>
      <c r="FJ266"/>
      <c r="FK266"/>
      <c r="FL266"/>
      <c r="FM266"/>
      <c r="FN266"/>
      <c r="FO266"/>
      <c r="FP266"/>
      <c r="FQ266"/>
      <c r="FR266"/>
      <c r="FS266"/>
      <c r="FT266"/>
      <c r="FU266"/>
      <c r="FV266"/>
      <c r="FW266"/>
      <c r="FX266"/>
      <c r="FY266"/>
      <c r="FZ266"/>
      <c r="GA266"/>
      <c r="GB266"/>
      <c r="GC266"/>
      <c r="GD266"/>
      <c r="GE266"/>
      <c r="GF266"/>
      <c r="GG266"/>
      <c r="GH266"/>
      <c r="GI266"/>
      <c r="GJ266"/>
      <c r="GK266"/>
      <c r="GL266"/>
      <c r="GM266"/>
      <c r="GN266"/>
      <c r="GO266"/>
      <c r="GP266"/>
      <c r="GQ266"/>
      <c r="GR266"/>
      <c r="GS266"/>
      <c r="GT266"/>
      <c r="GU266"/>
      <c r="GV266"/>
      <c r="GW266"/>
      <c r="GX266"/>
      <c r="GY266"/>
      <c r="GZ266"/>
      <c r="HA266"/>
      <c r="HB266"/>
      <c r="HC266"/>
      <c r="HD266"/>
      <c r="HE266"/>
      <c r="HF266"/>
      <c r="HG266"/>
      <c r="HH266"/>
      <c r="HI266"/>
      <c r="HJ266"/>
      <c r="HK266"/>
      <c r="HL266"/>
      <c r="HM266"/>
      <c r="HN266"/>
    </row>
    <row r="267" spans="1:222" s="4" customFormat="1" x14ac:dyDescent="0.2">
      <c r="A267"/>
      <c r="B267"/>
      <c r="C267" s="29"/>
      <c r="E267" s="21"/>
      <c r="F267" s="2"/>
      <c r="G267"/>
      <c r="H267"/>
      <c r="I267"/>
      <c r="J267" s="27"/>
      <c r="K267" s="27"/>
      <c r="L267"/>
      <c r="M267"/>
      <c r="N267"/>
      <c r="O267"/>
      <c r="P267"/>
      <c r="Q267"/>
      <c r="R267" s="2"/>
      <c r="S267"/>
      <c r="T267"/>
      <c r="U267"/>
      <c r="V267"/>
      <c r="W267"/>
      <c r="X267"/>
      <c r="Y267"/>
      <c r="Z267"/>
      <c r="AA267"/>
      <c r="AB267"/>
      <c r="AC267"/>
      <c r="AD267"/>
      <c r="AE267"/>
      <c r="AF267"/>
      <c r="AG267"/>
      <c r="AH267"/>
      <c r="AI267"/>
      <c r="AJ267"/>
      <c r="AK267"/>
      <c r="AL267"/>
      <c r="AM267"/>
      <c r="AN267"/>
      <c r="AO267"/>
      <c r="AP267"/>
      <c r="AQ267"/>
      <c r="AR267"/>
      <c r="AS267"/>
      <c r="AT267"/>
      <c r="AU267"/>
      <c r="AV267"/>
      <c r="AW267"/>
      <c r="AX267"/>
      <c r="AY267"/>
      <c r="AZ267"/>
      <c r="BA267"/>
      <c r="BB267"/>
      <c r="BC267"/>
      <c r="BD267"/>
      <c r="BE267"/>
      <c r="BF267"/>
      <c r="BG267"/>
      <c r="BH267"/>
      <c r="BI267"/>
      <c r="BJ267"/>
      <c r="BK267"/>
      <c r="BL267"/>
      <c r="BM267"/>
      <c r="BN267"/>
      <c r="BO267"/>
      <c r="BP267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  <c r="CE267"/>
      <c r="CF267"/>
      <c r="CG267"/>
      <c r="CH267"/>
      <c r="CI267"/>
      <c r="CJ267"/>
      <c r="CK267"/>
      <c r="CL267"/>
      <c r="CM267"/>
      <c r="CN267"/>
      <c r="CO267"/>
      <c r="CP267"/>
      <c r="CQ267"/>
      <c r="CR267"/>
      <c r="CS267"/>
      <c r="CT267"/>
      <c r="CU267"/>
      <c r="CV267"/>
      <c r="CW267"/>
      <c r="CX267"/>
      <c r="CY267"/>
      <c r="CZ267"/>
      <c r="DA267"/>
      <c r="DB267"/>
      <c r="DC267"/>
      <c r="DD267"/>
      <c r="DE267"/>
      <c r="DF267"/>
      <c r="DG267"/>
      <c r="DH267"/>
      <c r="DI267"/>
      <c r="DJ267"/>
      <c r="DK267"/>
      <c r="DL267"/>
      <c r="DM267"/>
      <c r="DN267"/>
      <c r="DO267"/>
      <c r="DP267"/>
      <c r="DQ267"/>
      <c r="DR267"/>
      <c r="DS267"/>
      <c r="DT267"/>
      <c r="DU267"/>
      <c r="DV267"/>
      <c r="DW267"/>
      <c r="DX267"/>
      <c r="DY267"/>
      <c r="DZ267"/>
      <c r="EA267"/>
      <c r="EB267"/>
      <c r="EC267"/>
      <c r="ED267"/>
      <c r="EE267"/>
      <c r="EF267"/>
      <c r="EG267"/>
      <c r="EH267"/>
      <c r="EI267"/>
      <c r="EJ267"/>
      <c r="EK267"/>
      <c r="EL267"/>
      <c r="EM267"/>
      <c r="EN267"/>
      <c r="EO267"/>
      <c r="EP267"/>
      <c r="EQ267"/>
      <c r="ER267"/>
      <c r="ES267"/>
      <c r="ET267"/>
      <c r="EU267"/>
      <c r="EV267"/>
      <c r="EW267"/>
      <c r="EX267"/>
      <c r="EY267"/>
      <c r="EZ267"/>
      <c r="FA267"/>
      <c r="FB267"/>
      <c r="FC267"/>
      <c r="FD267"/>
      <c r="FE267"/>
      <c r="FF267"/>
      <c r="FG267"/>
      <c r="FH267"/>
      <c r="FI267"/>
      <c r="FJ267"/>
      <c r="FK267"/>
      <c r="FL267"/>
      <c r="FM267"/>
      <c r="FN267"/>
      <c r="FO267"/>
      <c r="FP267"/>
      <c r="FQ267"/>
      <c r="FR267"/>
      <c r="FS267"/>
      <c r="FT267"/>
      <c r="FU267"/>
      <c r="FV267"/>
      <c r="FW267"/>
      <c r="FX267"/>
      <c r="FY267"/>
      <c r="FZ267"/>
      <c r="GA267"/>
      <c r="GB267"/>
      <c r="GC267"/>
      <c r="GD267"/>
      <c r="GE267"/>
      <c r="GF267"/>
      <c r="GG267"/>
      <c r="GH267"/>
      <c r="GI267"/>
      <c r="GJ267"/>
      <c r="GK267"/>
      <c r="GL267"/>
      <c r="GM267"/>
      <c r="GN267"/>
      <c r="GO267"/>
      <c r="GP267"/>
      <c r="GQ267"/>
      <c r="GR267"/>
      <c r="GS267"/>
      <c r="GT267"/>
      <c r="GU267"/>
      <c r="GV267"/>
      <c r="GW267"/>
      <c r="GX267"/>
      <c r="GY267"/>
      <c r="GZ267"/>
      <c r="HA267"/>
      <c r="HB267"/>
      <c r="HC267"/>
      <c r="HD267"/>
      <c r="HE267"/>
      <c r="HF267"/>
      <c r="HG267"/>
      <c r="HH267"/>
      <c r="HI267"/>
      <c r="HJ267"/>
      <c r="HK267"/>
      <c r="HL267"/>
      <c r="HM267"/>
      <c r="HN267"/>
    </row>
    <row r="268" spans="1:222" s="4" customFormat="1" x14ac:dyDescent="0.2">
      <c r="A268"/>
      <c r="B268"/>
      <c r="C268" s="29"/>
      <c r="E268" s="21"/>
      <c r="F268" s="2"/>
      <c r="G268"/>
      <c r="H268"/>
      <c r="I268"/>
      <c r="J268" s="27"/>
      <c r="K268" s="27"/>
      <c r="L268"/>
      <c r="M268"/>
      <c r="N268"/>
      <c r="O268"/>
      <c r="P268"/>
      <c r="Q268"/>
      <c r="R268" s="2"/>
      <c r="S268"/>
      <c r="T268"/>
      <c r="U268"/>
      <c r="V268"/>
      <c r="W268"/>
      <c r="X268"/>
      <c r="Y268"/>
      <c r="Z268"/>
      <c r="AA268"/>
      <c r="AB268"/>
      <c r="AC268"/>
      <c r="AD268"/>
      <c r="AE268"/>
      <c r="AF268"/>
      <c r="AG268"/>
      <c r="AH268"/>
      <c r="AI268"/>
      <c r="AJ268"/>
      <c r="AK268"/>
      <c r="AL268"/>
      <c r="AM268"/>
      <c r="AN268"/>
      <c r="AO268"/>
      <c r="AP268"/>
      <c r="AQ268"/>
      <c r="AR268"/>
      <c r="AS268"/>
      <c r="AT268"/>
      <c r="AU268"/>
      <c r="AV268"/>
      <c r="AW268"/>
      <c r="AX268"/>
      <c r="AY268"/>
      <c r="AZ268"/>
      <c r="BA268"/>
      <c r="BB268"/>
      <c r="BC268"/>
      <c r="BD268"/>
      <c r="BE268"/>
      <c r="BF268"/>
      <c r="BG268"/>
      <c r="BH268"/>
      <c r="BI268"/>
      <c r="BJ268"/>
      <c r="BK268"/>
      <c r="BL268"/>
      <c r="BM268"/>
      <c r="BN268"/>
      <c r="BO268"/>
      <c r="BP268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  <c r="CG268"/>
      <c r="CH268"/>
      <c r="CI268"/>
      <c r="CJ268"/>
      <c r="CK268"/>
      <c r="CL268"/>
      <c r="CM268"/>
      <c r="CN268"/>
      <c r="CO268"/>
      <c r="CP268"/>
      <c r="CQ268"/>
      <c r="CR268"/>
      <c r="CS268"/>
      <c r="CT268"/>
      <c r="CU268"/>
      <c r="CV268"/>
      <c r="CW268"/>
      <c r="CX268"/>
      <c r="CY268"/>
      <c r="CZ268"/>
      <c r="DA268"/>
      <c r="DB268"/>
      <c r="DC268"/>
      <c r="DD268"/>
      <c r="DE268"/>
      <c r="DF268"/>
      <c r="DG268"/>
      <c r="DH268"/>
      <c r="DI268"/>
      <c r="DJ268"/>
      <c r="DK268"/>
      <c r="DL268"/>
      <c r="DM268"/>
      <c r="DN268"/>
      <c r="DO268"/>
      <c r="DP268"/>
      <c r="DQ268"/>
      <c r="DR268"/>
      <c r="DS268"/>
      <c r="DT268"/>
      <c r="DU268"/>
      <c r="DV268"/>
      <c r="DW268"/>
      <c r="DX268"/>
      <c r="DY268"/>
      <c r="DZ268"/>
      <c r="EA268"/>
      <c r="EB268"/>
      <c r="EC268"/>
      <c r="ED268"/>
      <c r="EE268"/>
      <c r="EF268"/>
      <c r="EG268"/>
      <c r="EH268"/>
      <c r="EI268"/>
      <c r="EJ268"/>
      <c r="EK268"/>
      <c r="EL268"/>
      <c r="EM268"/>
      <c r="EN268"/>
      <c r="EO268"/>
      <c r="EP268"/>
      <c r="EQ268"/>
      <c r="ER268"/>
      <c r="ES268"/>
      <c r="ET268"/>
      <c r="EU268"/>
      <c r="EV268"/>
      <c r="EW268"/>
      <c r="EX268"/>
      <c r="EY268"/>
      <c r="EZ268"/>
      <c r="FA268"/>
      <c r="FB268"/>
      <c r="FC268"/>
      <c r="FD268"/>
      <c r="FE268"/>
      <c r="FF268"/>
      <c r="FG268"/>
      <c r="FH268"/>
      <c r="FI268"/>
      <c r="FJ268"/>
      <c r="FK268"/>
      <c r="FL268"/>
      <c r="FM268"/>
      <c r="FN268"/>
      <c r="FO268"/>
      <c r="FP268"/>
      <c r="FQ268"/>
      <c r="FR268"/>
      <c r="FS268"/>
      <c r="FT268"/>
      <c r="FU268"/>
      <c r="FV268"/>
      <c r="FW268"/>
      <c r="FX268"/>
      <c r="FY268"/>
      <c r="FZ268"/>
      <c r="GA268"/>
      <c r="GB268"/>
      <c r="GC268"/>
      <c r="GD268"/>
      <c r="GE268"/>
      <c r="GF268"/>
      <c r="GG268"/>
      <c r="GH268"/>
      <c r="GI268"/>
      <c r="GJ268"/>
      <c r="GK268"/>
      <c r="GL268"/>
      <c r="GM268"/>
      <c r="GN268"/>
      <c r="GO268"/>
      <c r="GP268"/>
      <c r="GQ268"/>
      <c r="GR268"/>
      <c r="GS268"/>
      <c r="GT268"/>
      <c r="GU268"/>
      <c r="GV268"/>
      <c r="GW268"/>
      <c r="GX268"/>
      <c r="GY268"/>
      <c r="GZ268"/>
      <c r="HA268"/>
      <c r="HB268"/>
      <c r="HC268"/>
      <c r="HD268"/>
      <c r="HE268"/>
      <c r="HF268"/>
      <c r="HG268"/>
      <c r="HH268"/>
      <c r="HI268"/>
      <c r="HJ268"/>
      <c r="HK268"/>
      <c r="HL268"/>
      <c r="HM268"/>
      <c r="HN268"/>
    </row>
    <row r="269" spans="1:222" s="4" customFormat="1" ht="12.75" customHeight="1" x14ac:dyDescent="0.2">
      <c r="A269"/>
      <c r="B269"/>
      <c r="C269" s="29"/>
      <c r="E269" s="21"/>
      <c r="F269" s="2"/>
      <c r="G269"/>
      <c r="H269"/>
      <c r="I269"/>
      <c r="J269" s="27"/>
      <c r="K269" s="27"/>
      <c r="L269"/>
      <c r="M269"/>
      <c r="N269"/>
      <c r="O269"/>
      <c r="P269"/>
      <c r="Q269"/>
      <c r="R269" s="2"/>
      <c r="S269"/>
      <c r="T269"/>
      <c r="U269"/>
      <c r="V269"/>
      <c r="W269"/>
      <c r="X269"/>
      <c r="Y269"/>
      <c r="Z269"/>
      <c r="AA269"/>
      <c r="AB269"/>
      <c r="AC269"/>
      <c r="AD269"/>
      <c r="AE269"/>
      <c r="AF269"/>
      <c r="AG269"/>
      <c r="AH269"/>
      <c r="AI269"/>
      <c r="AJ269"/>
      <c r="AK269"/>
      <c r="AL269"/>
      <c r="AM269"/>
      <c r="AN269"/>
      <c r="AO269"/>
      <c r="AP269"/>
      <c r="AQ269"/>
      <c r="AR269"/>
      <c r="AS269"/>
      <c r="AT269"/>
      <c r="AU269"/>
      <c r="AV269"/>
      <c r="AW269"/>
      <c r="AX269"/>
      <c r="AY269"/>
      <c r="AZ269"/>
      <c r="BA269"/>
      <c r="BB269"/>
      <c r="BC269"/>
      <c r="BD269"/>
      <c r="BE269"/>
      <c r="BF269"/>
      <c r="BG269"/>
      <c r="BH269"/>
      <c r="BI269"/>
      <c r="BJ269"/>
      <c r="BK269"/>
      <c r="BL269"/>
      <c r="BM269"/>
      <c r="BN269"/>
      <c r="BO269"/>
      <c r="BP269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  <c r="CG269"/>
      <c r="CH269"/>
      <c r="CI269"/>
      <c r="CJ269"/>
      <c r="CK269"/>
      <c r="CL269"/>
      <c r="CM269"/>
      <c r="CN269"/>
      <c r="CO269"/>
      <c r="CP269"/>
      <c r="CQ269"/>
      <c r="CR269"/>
      <c r="CS269"/>
      <c r="CT269"/>
      <c r="CU269"/>
      <c r="CV269"/>
      <c r="CW269"/>
      <c r="CX269"/>
      <c r="CY269"/>
      <c r="CZ269"/>
      <c r="DA269"/>
      <c r="DB269"/>
      <c r="DC269"/>
      <c r="DD269"/>
      <c r="DE269"/>
      <c r="DF269"/>
      <c r="DG269"/>
      <c r="DH269"/>
      <c r="DI269"/>
      <c r="DJ269"/>
      <c r="DK269"/>
      <c r="DL269"/>
      <c r="DM269"/>
      <c r="DN269"/>
      <c r="DO269"/>
      <c r="DP269"/>
      <c r="DQ269"/>
      <c r="DR269"/>
      <c r="DS269"/>
      <c r="DT269"/>
      <c r="DU269"/>
      <c r="DV269"/>
      <c r="DW269"/>
      <c r="DX269"/>
      <c r="DY269"/>
      <c r="DZ269"/>
      <c r="EA269"/>
      <c r="EB269"/>
      <c r="EC269"/>
      <c r="ED269"/>
      <c r="EE269"/>
      <c r="EF269"/>
      <c r="EG269"/>
      <c r="EH269"/>
      <c r="EI269"/>
      <c r="EJ269"/>
      <c r="EK269"/>
      <c r="EL269"/>
      <c r="EM269"/>
      <c r="EN269"/>
      <c r="EO269"/>
      <c r="EP269"/>
      <c r="EQ269"/>
      <c r="ER269"/>
      <c r="ES269"/>
      <c r="ET269"/>
      <c r="EU269"/>
      <c r="EV269"/>
      <c r="EW269"/>
      <c r="EX269"/>
      <c r="EY269"/>
      <c r="EZ269"/>
      <c r="FA269"/>
      <c r="FB269"/>
      <c r="FC269"/>
      <c r="FD269"/>
      <c r="FE269"/>
      <c r="FF269"/>
      <c r="FG269"/>
      <c r="FH269"/>
      <c r="FI269"/>
      <c r="FJ269"/>
      <c r="FK269"/>
      <c r="FL269"/>
      <c r="FM269"/>
      <c r="FN269"/>
      <c r="FO269"/>
      <c r="FP269"/>
      <c r="FQ269"/>
      <c r="FR269"/>
      <c r="FS269"/>
      <c r="FT269"/>
      <c r="FU269"/>
      <c r="FV269"/>
      <c r="FW269"/>
      <c r="FX269"/>
      <c r="FY269"/>
      <c r="FZ269"/>
      <c r="GA269"/>
      <c r="GB269"/>
      <c r="GC269"/>
      <c r="GD269"/>
      <c r="GE269"/>
      <c r="GF269"/>
      <c r="GG269"/>
      <c r="GH269"/>
      <c r="GI269"/>
      <c r="GJ269"/>
      <c r="GK269"/>
      <c r="GL269"/>
      <c r="GM269"/>
      <c r="GN269"/>
      <c r="GO269"/>
      <c r="GP269"/>
      <c r="GQ269"/>
      <c r="GR269"/>
      <c r="GS269"/>
      <c r="GT269"/>
      <c r="GU269"/>
      <c r="GV269"/>
      <c r="GW269"/>
      <c r="GX269"/>
      <c r="GY269"/>
      <c r="GZ269"/>
      <c r="HA269"/>
      <c r="HB269"/>
      <c r="HC269"/>
      <c r="HD269"/>
      <c r="HE269"/>
      <c r="HF269"/>
      <c r="HG269"/>
      <c r="HH269"/>
      <c r="HI269"/>
      <c r="HJ269"/>
      <c r="HK269"/>
      <c r="HL269"/>
      <c r="HM269"/>
      <c r="HN269"/>
    </row>
    <row r="270" spans="1:222" s="4" customFormat="1" x14ac:dyDescent="0.2">
      <c r="A270"/>
      <c r="B270"/>
      <c r="C270" s="29"/>
      <c r="E270" s="21"/>
      <c r="F270" s="2"/>
      <c r="G270"/>
      <c r="H270"/>
      <c r="I270"/>
      <c r="J270" s="27"/>
      <c r="K270" s="27"/>
      <c r="L270"/>
      <c r="M270"/>
      <c r="N270"/>
      <c r="O270"/>
      <c r="P270"/>
      <c r="Q270"/>
      <c r="R270" s="2"/>
      <c r="S270"/>
      <c r="T270"/>
      <c r="U270"/>
      <c r="V270"/>
      <c r="W270"/>
      <c r="X270"/>
      <c r="Y270"/>
      <c r="Z270"/>
      <c r="AA270"/>
      <c r="AB270"/>
      <c r="AC270"/>
      <c r="AD270"/>
      <c r="AE270"/>
      <c r="AF270"/>
      <c r="AG270"/>
      <c r="AH270"/>
      <c r="AI270"/>
      <c r="AJ270"/>
      <c r="AK270"/>
      <c r="AL270"/>
      <c r="AM270"/>
      <c r="AN270"/>
      <c r="AO270"/>
      <c r="AP270"/>
      <c r="AQ270"/>
      <c r="AR270"/>
      <c r="AS270"/>
      <c r="AT270"/>
      <c r="AU270"/>
      <c r="AV270"/>
      <c r="AW270"/>
      <c r="AX270"/>
      <c r="AY270"/>
      <c r="AZ270"/>
      <c r="BA270"/>
      <c r="BB270"/>
      <c r="BC270"/>
      <c r="BD270"/>
      <c r="BE270"/>
      <c r="BF270"/>
      <c r="BG270"/>
      <c r="BH270"/>
      <c r="BI270"/>
      <c r="BJ270"/>
      <c r="BK270"/>
      <c r="BL270"/>
      <c r="BM270"/>
      <c r="BN270"/>
      <c r="BO270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  <c r="CL270"/>
      <c r="CM270"/>
      <c r="CN270"/>
      <c r="CO270"/>
      <c r="CP270"/>
      <c r="CQ270"/>
      <c r="CR270"/>
      <c r="CS270"/>
      <c r="CT270"/>
      <c r="CU270"/>
      <c r="CV270"/>
      <c r="CW270"/>
      <c r="CX270"/>
      <c r="CY270"/>
      <c r="CZ270"/>
      <c r="DA270"/>
      <c r="DB270"/>
      <c r="DC270"/>
      <c r="DD270"/>
      <c r="DE270"/>
      <c r="DF270"/>
      <c r="DG270"/>
      <c r="DH270"/>
      <c r="DI270"/>
      <c r="DJ270"/>
      <c r="DK270"/>
      <c r="DL270"/>
      <c r="DM270"/>
      <c r="DN270"/>
      <c r="DO270"/>
      <c r="DP270"/>
      <c r="DQ270"/>
      <c r="DR270"/>
      <c r="DS270"/>
      <c r="DT270"/>
      <c r="DU270"/>
      <c r="DV270"/>
      <c r="DW270"/>
      <c r="DX270"/>
      <c r="DY270"/>
      <c r="DZ270"/>
      <c r="EA270"/>
      <c r="EB270"/>
      <c r="EC270"/>
      <c r="ED270"/>
      <c r="EE270"/>
      <c r="EF270"/>
      <c r="EG270"/>
      <c r="EH270"/>
      <c r="EI270"/>
      <c r="EJ270"/>
      <c r="EK270"/>
      <c r="EL270"/>
      <c r="EM270"/>
      <c r="EN270"/>
      <c r="EO270"/>
      <c r="EP270"/>
      <c r="EQ270"/>
      <c r="ER270"/>
      <c r="ES270"/>
      <c r="ET270"/>
      <c r="EU270"/>
      <c r="EV270"/>
      <c r="EW270"/>
      <c r="EX270"/>
      <c r="EY270"/>
      <c r="EZ270"/>
      <c r="FA270"/>
      <c r="FB270"/>
      <c r="FC270"/>
      <c r="FD270"/>
      <c r="FE270"/>
      <c r="FF270"/>
      <c r="FG270"/>
      <c r="FH270"/>
      <c r="FI270"/>
      <c r="FJ270"/>
      <c r="FK270"/>
      <c r="FL270"/>
      <c r="FM270"/>
      <c r="FN270"/>
      <c r="FO270"/>
      <c r="FP270"/>
      <c r="FQ270"/>
      <c r="FR270"/>
      <c r="FS270"/>
      <c r="FT270"/>
      <c r="FU270"/>
      <c r="FV270"/>
      <c r="FW270"/>
      <c r="FX270"/>
      <c r="FY270"/>
      <c r="FZ270"/>
      <c r="GA270"/>
      <c r="GB270"/>
      <c r="GC270"/>
      <c r="GD270"/>
      <c r="GE270"/>
      <c r="GF270"/>
      <c r="GG270"/>
      <c r="GH270"/>
      <c r="GI270"/>
      <c r="GJ270"/>
      <c r="GK270"/>
      <c r="GL270"/>
      <c r="GM270"/>
      <c r="GN270"/>
      <c r="GO270"/>
      <c r="GP270"/>
      <c r="GQ270"/>
      <c r="GR270"/>
      <c r="GS270"/>
      <c r="GT270"/>
      <c r="GU270"/>
      <c r="GV270"/>
      <c r="GW270"/>
      <c r="GX270"/>
      <c r="GY270"/>
      <c r="GZ270"/>
      <c r="HA270"/>
      <c r="HB270"/>
      <c r="HC270"/>
      <c r="HD270"/>
      <c r="HE270"/>
      <c r="HF270"/>
      <c r="HG270"/>
      <c r="HH270"/>
      <c r="HI270"/>
      <c r="HJ270"/>
      <c r="HK270"/>
      <c r="HL270"/>
      <c r="HM270"/>
      <c r="HN270"/>
    </row>
    <row r="271" spans="1:222" s="4" customFormat="1" x14ac:dyDescent="0.2">
      <c r="A271"/>
      <c r="B271"/>
      <c r="C271" s="29"/>
      <c r="E271" s="21"/>
      <c r="F271" s="2"/>
      <c r="G271"/>
      <c r="H271"/>
      <c r="I271"/>
      <c r="J271" s="27"/>
      <c r="K271" s="27"/>
      <c r="L271"/>
      <c r="M271"/>
      <c r="N271"/>
      <c r="O271"/>
      <c r="P271"/>
      <c r="Q271"/>
      <c r="R271" s="2"/>
      <c r="S271"/>
      <c r="T271"/>
      <c r="U271"/>
      <c r="V271"/>
      <c r="W271"/>
      <c r="X271"/>
      <c r="Y271"/>
      <c r="Z271"/>
      <c r="AA271"/>
      <c r="AB271"/>
      <c r="AC271"/>
      <c r="AD271"/>
      <c r="AE271"/>
      <c r="AF271"/>
      <c r="AG271"/>
      <c r="AH271"/>
      <c r="AI271"/>
      <c r="AJ271"/>
      <c r="AK271"/>
      <c r="AL271"/>
      <c r="AM271"/>
      <c r="AN271"/>
      <c r="AO271"/>
      <c r="AP271"/>
      <c r="AQ271"/>
      <c r="AR271"/>
      <c r="AS271"/>
      <c r="AT271"/>
      <c r="AU271"/>
      <c r="AV271"/>
      <c r="AW271"/>
      <c r="AX271"/>
      <c r="AY271"/>
      <c r="AZ271"/>
      <c r="BA271"/>
      <c r="BB271"/>
      <c r="BC271"/>
      <c r="BD271"/>
      <c r="BE271"/>
      <c r="BF271"/>
      <c r="BG271"/>
      <c r="BH271"/>
      <c r="BI271"/>
      <c r="BJ271"/>
      <c r="BK271"/>
      <c r="BL271"/>
      <c r="BM271"/>
      <c r="BN271"/>
      <c r="BO271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  <c r="CL271"/>
      <c r="CM271"/>
      <c r="CN271"/>
      <c r="CO271"/>
      <c r="CP271"/>
      <c r="CQ271"/>
      <c r="CR271"/>
      <c r="CS271"/>
      <c r="CT271"/>
      <c r="CU271"/>
      <c r="CV271"/>
      <c r="CW271"/>
      <c r="CX271"/>
      <c r="CY271"/>
      <c r="CZ271"/>
      <c r="DA271"/>
      <c r="DB271"/>
      <c r="DC271"/>
      <c r="DD271"/>
      <c r="DE271"/>
      <c r="DF271"/>
      <c r="DG271"/>
      <c r="DH271"/>
      <c r="DI271"/>
      <c r="DJ271"/>
      <c r="DK271"/>
      <c r="DL271"/>
      <c r="DM271"/>
      <c r="DN271"/>
      <c r="DO271"/>
      <c r="DP271"/>
      <c r="DQ271"/>
      <c r="DR271"/>
      <c r="DS271"/>
      <c r="DT271"/>
      <c r="DU271"/>
      <c r="DV271"/>
      <c r="DW271"/>
      <c r="DX271"/>
      <c r="DY271"/>
      <c r="DZ271"/>
      <c r="EA271"/>
      <c r="EB271"/>
      <c r="EC271"/>
      <c r="ED271"/>
      <c r="EE271"/>
      <c r="EF271"/>
      <c r="EG271"/>
      <c r="EH271"/>
      <c r="EI271"/>
      <c r="EJ271"/>
      <c r="EK271"/>
      <c r="EL271"/>
      <c r="EM271"/>
      <c r="EN271"/>
      <c r="EO271"/>
      <c r="EP271"/>
      <c r="EQ271"/>
      <c r="ER271"/>
      <c r="ES271"/>
      <c r="ET271"/>
      <c r="EU271"/>
      <c r="EV271"/>
      <c r="EW271"/>
      <c r="EX271"/>
      <c r="EY271"/>
      <c r="EZ271"/>
      <c r="FA271"/>
      <c r="FB271"/>
      <c r="FC271"/>
      <c r="FD271"/>
      <c r="FE271"/>
      <c r="FF271"/>
      <c r="FG271"/>
      <c r="FH271"/>
      <c r="FI271"/>
      <c r="FJ271"/>
      <c r="FK271"/>
      <c r="FL271"/>
      <c r="FM271"/>
      <c r="FN271"/>
      <c r="FO271"/>
      <c r="FP271"/>
      <c r="FQ271"/>
      <c r="FR271"/>
      <c r="FS271"/>
      <c r="FT271"/>
      <c r="FU271"/>
      <c r="FV271"/>
      <c r="FW271"/>
      <c r="FX271"/>
      <c r="FY271"/>
      <c r="FZ271"/>
      <c r="GA271"/>
      <c r="GB271"/>
      <c r="GC271"/>
      <c r="GD271"/>
      <c r="GE271"/>
      <c r="GF271"/>
      <c r="GG271"/>
      <c r="GH271"/>
      <c r="GI271"/>
      <c r="GJ271"/>
      <c r="GK271"/>
      <c r="GL271"/>
      <c r="GM271"/>
      <c r="GN271"/>
      <c r="GO271"/>
      <c r="GP271"/>
      <c r="GQ271"/>
      <c r="GR271"/>
      <c r="GS271"/>
      <c r="GT271"/>
      <c r="GU271"/>
      <c r="GV271"/>
      <c r="GW271"/>
      <c r="GX271"/>
      <c r="GY271"/>
      <c r="GZ271"/>
      <c r="HA271"/>
      <c r="HB271"/>
      <c r="HC271"/>
      <c r="HD271"/>
      <c r="HE271"/>
      <c r="HF271"/>
      <c r="HG271"/>
      <c r="HH271"/>
      <c r="HI271"/>
      <c r="HJ271"/>
      <c r="HK271"/>
      <c r="HL271"/>
      <c r="HM271"/>
      <c r="HN271"/>
    </row>
    <row r="272" spans="1:222" s="4" customFormat="1" x14ac:dyDescent="0.2">
      <c r="A272"/>
      <c r="B272"/>
      <c r="C272" s="29"/>
      <c r="E272" s="21"/>
      <c r="F272" s="2"/>
      <c r="G272"/>
      <c r="H272"/>
      <c r="I272"/>
      <c r="J272" s="27"/>
      <c r="K272" s="27"/>
      <c r="L272"/>
      <c r="M272"/>
      <c r="N272"/>
      <c r="O272"/>
      <c r="P272"/>
      <c r="Q272"/>
      <c r="R272" s="2"/>
      <c r="S272"/>
      <c r="T272"/>
      <c r="U272"/>
      <c r="V272"/>
      <c r="W272"/>
      <c r="X272"/>
      <c r="Y272"/>
      <c r="Z272"/>
      <c r="AA272"/>
      <c r="AB272"/>
      <c r="AC272"/>
      <c r="AD272"/>
      <c r="AE272"/>
      <c r="AF272"/>
      <c r="AG272"/>
      <c r="AH272"/>
      <c r="AI272"/>
      <c r="AJ272"/>
      <c r="AK272"/>
      <c r="AL272"/>
      <c r="AM272"/>
      <c r="AN272"/>
      <c r="AO272"/>
      <c r="AP272"/>
      <c r="AQ272"/>
      <c r="AR272"/>
      <c r="AS272"/>
      <c r="AT272"/>
      <c r="AU272"/>
      <c r="AV272"/>
      <c r="AW272"/>
      <c r="AX272"/>
      <c r="AY272"/>
      <c r="AZ272"/>
      <c r="BA272"/>
      <c r="BB272"/>
      <c r="BC272"/>
      <c r="BD272"/>
      <c r="BE272"/>
      <c r="BF272"/>
      <c r="BG272"/>
      <c r="BH272"/>
      <c r="BI272"/>
      <c r="BJ272"/>
      <c r="BK272"/>
      <c r="BL272"/>
      <c r="BM272"/>
      <c r="BN272"/>
      <c r="BO272"/>
      <c r="BP272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  <c r="CD272"/>
      <c r="CE272"/>
      <c r="CF272"/>
      <c r="CG272"/>
      <c r="CH272"/>
      <c r="CI272"/>
      <c r="CJ272"/>
      <c r="CK272"/>
      <c r="CL272"/>
      <c r="CM272"/>
      <c r="CN272"/>
      <c r="CO272"/>
      <c r="CP272"/>
      <c r="CQ272"/>
      <c r="CR272"/>
      <c r="CS272"/>
      <c r="CT272"/>
      <c r="CU272"/>
      <c r="CV272"/>
      <c r="CW272"/>
      <c r="CX272"/>
      <c r="CY272"/>
      <c r="CZ272"/>
      <c r="DA272"/>
      <c r="DB272"/>
      <c r="DC272"/>
      <c r="DD272"/>
      <c r="DE272"/>
      <c r="DF272"/>
      <c r="DG272"/>
      <c r="DH272"/>
      <c r="DI272"/>
      <c r="DJ272"/>
      <c r="DK272"/>
      <c r="DL272"/>
      <c r="DM272"/>
      <c r="DN272"/>
      <c r="DO272"/>
      <c r="DP272"/>
      <c r="DQ272"/>
      <c r="DR272"/>
      <c r="DS272"/>
      <c r="DT272"/>
      <c r="DU272"/>
      <c r="DV272"/>
      <c r="DW272"/>
      <c r="DX272"/>
      <c r="DY272"/>
      <c r="DZ272"/>
      <c r="EA272"/>
      <c r="EB272"/>
      <c r="EC272"/>
      <c r="ED272"/>
      <c r="EE272"/>
      <c r="EF272"/>
      <c r="EG272"/>
      <c r="EH272"/>
      <c r="EI272"/>
      <c r="EJ272"/>
      <c r="EK272"/>
      <c r="EL272"/>
      <c r="EM272"/>
      <c r="EN272"/>
      <c r="EO272"/>
      <c r="EP272"/>
      <c r="EQ272"/>
      <c r="ER272"/>
      <c r="ES272"/>
      <c r="ET272"/>
      <c r="EU272"/>
      <c r="EV272"/>
      <c r="EW272"/>
      <c r="EX272"/>
      <c r="EY272"/>
      <c r="EZ272"/>
      <c r="FA272"/>
      <c r="FB272"/>
      <c r="FC272"/>
      <c r="FD272"/>
      <c r="FE272"/>
      <c r="FF272"/>
      <c r="FG272"/>
      <c r="FH272"/>
      <c r="FI272"/>
      <c r="FJ272"/>
      <c r="FK272"/>
      <c r="FL272"/>
      <c r="FM272"/>
      <c r="FN272"/>
      <c r="FO272"/>
      <c r="FP272"/>
      <c r="FQ272"/>
      <c r="FR272"/>
      <c r="FS272"/>
      <c r="FT272"/>
      <c r="FU272"/>
      <c r="FV272"/>
      <c r="FW272"/>
      <c r="FX272"/>
      <c r="FY272"/>
      <c r="FZ272"/>
      <c r="GA272"/>
      <c r="GB272"/>
      <c r="GC272"/>
      <c r="GD272"/>
      <c r="GE272"/>
      <c r="GF272"/>
      <c r="GG272"/>
      <c r="GH272"/>
      <c r="GI272"/>
      <c r="GJ272"/>
      <c r="GK272"/>
      <c r="GL272"/>
      <c r="GM272"/>
      <c r="GN272"/>
      <c r="GO272"/>
      <c r="GP272"/>
      <c r="GQ272"/>
      <c r="GR272"/>
      <c r="GS272"/>
      <c r="GT272"/>
      <c r="GU272"/>
      <c r="GV272"/>
      <c r="GW272"/>
      <c r="GX272"/>
      <c r="GY272"/>
      <c r="GZ272"/>
      <c r="HA272"/>
      <c r="HB272"/>
      <c r="HC272"/>
      <c r="HD272"/>
      <c r="HE272"/>
      <c r="HF272"/>
      <c r="HG272"/>
      <c r="HH272"/>
      <c r="HI272"/>
      <c r="HJ272"/>
      <c r="HK272"/>
      <c r="HL272"/>
      <c r="HM272"/>
      <c r="HN272"/>
    </row>
    <row r="273" spans="1:222" s="4" customFormat="1" ht="12.75" customHeight="1" x14ac:dyDescent="0.2">
      <c r="A273"/>
      <c r="B273"/>
      <c r="C273" s="29"/>
      <c r="E273" s="21"/>
      <c r="F273" s="2"/>
      <c r="G273"/>
      <c r="H273"/>
      <c r="I273"/>
      <c r="J273" s="27"/>
      <c r="K273" s="27"/>
      <c r="L273"/>
      <c r="M273"/>
      <c r="N273"/>
      <c r="O273"/>
      <c r="P273"/>
      <c r="Q273"/>
      <c r="R273" s="2"/>
      <c r="S273"/>
      <c r="T273"/>
      <c r="U273"/>
      <c r="V273"/>
      <c r="W273"/>
      <c r="X273"/>
      <c r="Y273"/>
      <c r="Z273"/>
      <c r="AA273"/>
      <c r="AB273"/>
      <c r="AC273"/>
      <c r="AD273"/>
      <c r="AE273"/>
      <c r="AF273"/>
      <c r="AG273"/>
      <c r="AH273"/>
      <c r="AI273"/>
      <c r="AJ273"/>
      <c r="AK273"/>
      <c r="AL273"/>
      <c r="AM273"/>
      <c r="AN273"/>
      <c r="AO273"/>
      <c r="AP273"/>
      <c r="AQ273"/>
      <c r="AR273"/>
      <c r="AS273"/>
      <c r="AT273"/>
      <c r="AU273"/>
      <c r="AV273"/>
      <c r="AW273"/>
      <c r="AX273"/>
      <c r="AY273"/>
      <c r="AZ273"/>
      <c r="BA273"/>
      <c r="BB273"/>
      <c r="BC273"/>
      <c r="BD273"/>
      <c r="BE273"/>
      <c r="BF273"/>
      <c r="BG273"/>
      <c r="BH273"/>
      <c r="BI273"/>
      <c r="BJ273"/>
      <c r="BK273"/>
      <c r="BL273"/>
      <c r="BM273"/>
      <c r="BN273"/>
      <c r="BO273"/>
      <c r="BP273"/>
      <c r="BQ273"/>
      <c r="BR273"/>
      <c r="BS273"/>
      <c r="BT273"/>
      <c r="BU273"/>
      <c r="BV273"/>
      <c r="BW273"/>
      <c r="BX273"/>
      <c r="BY273"/>
      <c r="BZ273"/>
      <c r="CA273"/>
      <c r="CB273"/>
      <c r="CC273"/>
      <c r="CD273"/>
      <c r="CE273"/>
      <c r="CF273"/>
      <c r="CG273"/>
      <c r="CH273"/>
      <c r="CI273"/>
      <c r="CJ273"/>
      <c r="CK273"/>
      <c r="CL273"/>
      <c r="CM273"/>
      <c r="CN273"/>
      <c r="CO273"/>
      <c r="CP273"/>
      <c r="CQ273"/>
      <c r="CR273"/>
      <c r="CS273"/>
      <c r="CT273"/>
      <c r="CU273"/>
      <c r="CV273"/>
      <c r="CW273"/>
      <c r="CX273"/>
      <c r="CY273"/>
      <c r="CZ273"/>
      <c r="DA273"/>
      <c r="DB273"/>
      <c r="DC273"/>
      <c r="DD273"/>
      <c r="DE273"/>
      <c r="DF273"/>
      <c r="DG273"/>
      <c r="DH273"/>
      <c r="DI273"/>
      <c r="DJ273"/>
      <c r="DK273"/>
      <c r="DL273"/>
      <c r="DM273"/>
      <c r="DN273"/>
      <c r="DO273"/>
      <c r="DP273"/>
      <c r="DQ273"/>
      <c r="DR273"/>
      <c r="DS273"/>
      <c r="DT273"/>
      <c r="DU273"/>
      <c r="DV273"/>
      <c r="DW273"/>
      <c r="DX273"/>
      <c r="DY273"/>
      <c r="DZ273"/>
      <c r="EA273"/>
      <c r="EB273"/>
      <c r="EC273"/>
      <c r="ED273"/>
      <c r="EE273"/>
      <c r="EF273"/>
      <c r="EG273"/>
      <c r="EH273"/>
      <c r="EI273"/>
      <c r="EJ273"/>
      <c r="EK273"/>
      <c r="EL273"/>
      <c r="EM273"/>
      <c r="EN273"/>
      <c r="EO273"/>
      <c r="EP273"/>
      <c r="EQ273"/>
      <c r="ER273"/>
      <c r="ES273"/>
      <c r="ET273"/>
      <c r="EU273"/>
      <c r="EV273"/>
      <c r="EW273"/>
      <c r="EX273"/>
      <c r="EY273"/>
      <c r="EZ273"/>
      <c r="FA273"/>
      <c r="FB273"/>
      <c r="FC273"/>
      <c r="FD273"/>
      <c r="FE273"/>
      <c r="FF273"/>
      <c r="FG273"/>
      <c r="FH273"/>
      <c r="FI273"/>
      <c r="FJ273"/>
      <c r="FK273"/>
      <c r="FL273"/>
      <c r="FM273"/>
      <c r="FN273"/>
      <c r="FO273"/>
      <c r="FP273"/>
      <c r="FQ273"/>
      <c r="FR273"/>
      <c r="FS273"/>
      <c r="FT273"/>
      <c r="FU273"/>
      <c r="FV273"/>
      <c r="FW273"/>
      <c r="FX273"/>
      <c r="FY273"/>
      <c r="FZ273"/>
      <c r="GA273"/>
      <c r="GB273"/>
      <c r="GC273"/>
      <c r="GD273"/>
      <c r="GE273"/>
      <c r="GF273"/>
      <c r="GG273"/>
      <c r="GH273"/>
      <c r="GI273"/>
      <c r="GJ273"/>
      <c r="GK273"/>
      <c r="GL273"/>
      <c r="GM273"/>
      <c r="GN273"/>
      <c r="GO273"/>
      <c r="GP273"/>
      <c r="GQ273"/>
      <c r="GR273"/>
      <c r="GS273"/>
      <c r="GT273"/>
      <c r="GU273"/>
      <c r="GV273"/>
      <c r="GW273"/>
      <c r="GX273"/>
      <c r="GY273"/>
      <c r="GZ273"/>
      <c r="HA273"/>
      <c r="HB273"/>
      <c r="HC273"/>
      <c r="HD273"/>
      <c r="HE273"/>
      <c r="HF273"/>
      <c r="HG273"/>
      <c r="HH273"/>
      <c r="HI273"/>
      <c r="HJ273"/>
      <c r="HK273"/>
      <c r="HL273"/>
      <c r="HM273"/>
      <c r="HN273"/>
    </row>
    <row r="274" spans="1:222" s="4" customFormat="1" x14ac:dyDescent="0.2">
      <c r="A274"/>
      <c r="B274"/>
      <c r="C274" s="29"/>
      <c r="E274" s="21"/>
      <c r="F274" s="2"/>
      <c r="G274"/>
      <c r="H274"/>
      <c r="I274"/>
      <c r="J274" s="27"/>
      <c r="K274" s="27"/>
      <c r="L274"/>
      <c r="M274"/>
      <c r="N274"/>
      <c r="O274"/>
      <c r="P274"/>
      <c r="Q274"/>
      <c r="R274" s="2"/>
      <c r="S274"/>
      <c r="T274"/>
      <c r="U274"/>
      <c r="V274"/>
      <c r="W274"/>
      <c r="X274"/>
      <c r="Y274"/>
      <c r="Z274"/>
      <c r="AA274"/>
      <c r="AB274"/>
      <c r="AC274"/>
      <c r="AD274"/>
      <c r="AE274"/>
      <c r="AF274"/>
      <c r="AG274"/>
      <c r="AH274"/>
      <c r="AI274"/>
      <c r="AJ274"/>
      <c r="AK274"/>
      <c r="AL274"/>
      <c r="AM274"/>
      <c r="AN274"/>
      <c r="AO274"/>
      <c r="AP274"/>
      <c r="AQ274"/>
      <c r="AR274"/>
      <c r="AS274"/>
      <c r="AT274"/>
      <c r="AU274"/>
      <c r="AV274"/>
      <c r="AW274"/>
      <c r="AX274"/>
      <c r="AY274"/>
      <c r="AZ274"/>
      <c r="BA274"/>
      <c r="BB274"/>
      <c r="BC274"/>
      <c r="BD274"/>
      <c r="BE274"/>
      <c r="BF274"/>
      <c r="BG274"/>
      <c r="BH274"/>
      <c r="BI274"/>
      <c r="BJ274"/>
      <c r="BK274"/>
      <c r="BL274"/>
      <c r="BM274"/>
      <c r="BN274"/>
      <c r="BO274"/>
      <c r="BP274"/>
      <c r="BQ274"/>
      <c r="BR274"/>
      <c r="BS274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  <c r="CG274"/>
      <c r="CH274"/>
      <c r="CI274"/>
      <c r="CJ274"/>
      <c r="CK274"/>
      <c r="CL274"/>
      <c r="CM274"/>
      <c r="CN274"/>
      <c r="CO274"/>
      <c r="CP274"/>
      <c r="CQ274"/>
      <c r="CR274"/>
      <c r="CS274"/>
      <c r="CT274"/>
      <c r="CU274"/>
      <c r="CV274"/>
      <c r="CW274"/>
      <c r="CX274"/>
      <c r="CY274"/>
      <c r="CZ274"/>
      <c r="DA274"/>
      <c r="DB274"/>
      <c r="DC274"/>
      <c r="DD274"/>
      <c r="DE274"/>
      <c r="DF274"/>
      <c r="DG274"/>
      <c r="DH274"/>
      <c r="DI274"/>
      <c r="DJ274"/>
      <c r="DK274"/>
      <c r="DL274"/>
      <c r="DM274"/>
      <c r="DN274"/>
      <c r="DO274"/>
      <c r="DP274"/>
      <c r="DQ274"/>
      <c r="DR274"/>
      <c r="DS274"/>
      <c r="DT274"/>
      <c r="DU274"/>
      <c r="DV274"/>
      <c r="DW274"/>
      <c r="DX274"/>
      <c r="DY274"/>
      <c r="DZ274"/>
      <c r="EA274"/>
      <c r="EB274"/>
      <c r="EC274"/>
      <c r="ED274"/>
      <c r="EE274"/>
      <c r="EF274"/>
      <c r="EG274"/>
      <c r="EH274"/>
      <c r="EI274"/>
      <c r="EJ274"/>
      <c r="EK274"/>
      <c r="EL274"/>
      <c r="EM274"/>
      <c r="EN274"/>
      <c r="EO274"/>
      <c r="EP274"/>
      <c r="EQ274"/>
      <c r="ER274"/>
      <c r="ES274"/>
      <c r="ET274"/>
      <c r="EU274"/>
      <c r="EV274"/>
      <c r="EW274"/>
      <c r="EX274"/>
      <c r="EY274"/>
      <c r="EZ274"/>
      <c r="FA274"/>
      <c r="FB274"/>
      <c r="FC274"/>
      <c r="FD274"/>
      <c r="FE274"/>
      <c r="FF274"/>
      <c r="FG274"/>
      <c r="FH274"/>
      <c r="FI274"/>
      <c r="FJ274"/>
      <c r="FK274"/>
      <c r="FL274"/>
      <c r="FM274"/>
      <c r="FN274"/>
      <c r="FO274"/>
      <c r="FP274"/>
      <c r="FQ274"/>
      <c r="FR274"/>
      <c r="FS274"/>
      <c r="FT274"/>
      <c r="FU274"/>
      <c r="FV274"/>
      <c r="FW274"/>
      <c r="FX274"/>
      <c r="FY274"/>
      <c r="FZ274"/>
      <c r="GA274"/>
      <c r="GB274"/>
      <c r="GC274"/>
      <c r="GD274"/>
      <c r="GE274"/>
      <c r="GF274"/>
      <c r="GG274"/>
      <c r="GH274"/>
      <c r="GI274"/>
      <c r="GJ274"/>
      <c r="GK274"/>
      <c r="GL274"/>
      <c r="GM274"/>
      <c r="GN274"/>
      <c r="GO274"/>
      <c r="GP274"/>
      <c r="GQ274"/>
      <c r="GR274"/>
      <c r="GS274"/>
      <c r="GT274"/>
      <c r="GU274"/>
      <c r="GV274"/>
      <c r="GW274"/>
      <c r="GX274"/>
      <c r="GY274"/>
      <c r="GZ274"/>
      <c r="HA274"/>
      <c r="HB274"/>
      <c r="HC274"/>
      <c r="HD274"/>
      <c r="HE274"/>
      <c r="HF274"/>
      <c r="HG274"/>
      <c r="HH274"/>
      <c r="HI274"/>
      <c r="HJ274"/>
      <c r="HK274"/>
      <c r="HL274"/>
      <c r="HM274"/>
      <c r="HN274"/>
    </row>
    <row r="275" spans="1:222" s="4" customFormat="1" x14ac:dyDescent="0.2">
      <c r="A275"/>
      <c r="B275"/>
      <c r="C275" s="29"/>
      <c r="E275" s="21"/>
      <c r="F275" s="2"/>
      <c r="G275"/>
      <c r="H275"/>
      <c r="I275"/>
      <c r="J275" s="27"/>
      <c r="K275" s="27"/>
      <c r="L275"/>
      <c r="M275"/>
      <c r="N275"/>
      <c r="O275"/>
      <c r="P275"/>
      <c r="Q275"/>
      <c r="R275" s="2"/>
      <c r="S275"/>
      <c r="T275"/>
      <c r="U275"/>
      <c r="V275"/>
      <c r="W275"/>
      <c r="X275"/>
      <c r="Y275"/>
      <c r="Z275"/>
      <c r="AA275"/>
      <c r="AB275"/>
      <c r="AC275"/>
      <c r="AD275"/>
      <c r="AE275"/>
      <c r="AF275"/>
      <c r="AG275"/>
      <c r="AH275"/>
      <c r="AI275"/>
      <c r="AJ275"/>
      <c r="AK275"/>
      <c r="AL275"/>
      <c r="AM275"/>
      <c r="AN275"/>
      <c r="AO275"/>
      <c r="AP275"/>
      <c r="AQ275"/>
      <c r="AR275"/>
      <c r="AS275"/>
      <c r="AT275"/>
      <c r="AU275"/>
      <c r="AV275"/>
      <c r="AW275"/>
      <c r="AX275"/>
      <c r="AY275"/>
      <c r="AZ275"/>
      <c r="BA275"/>
      <c r="BB275"/>
      <c r="BC275"/>
      <c r="BD275"/>
      <c r="BE275"/>
      <c r="BF275"/>
      <c r="BG275"/>
      <c r="BH275"/>
      <c r="BI275"/>
      <c r="BJ275"/>
      <c r="BK275"/>
      <c r="BL275"/>
      <c r="BM275"/>
      <c r="BN275"/>
      <c r="BO275"/>
      <c r="BP275"/>
      <c r="BQ275"/>
      <c r="BR275"/>
      <c r="BS275"/>
      <c r="BT275"/>
      <c r="BU275"/>
      <c r="BV275"/>
      <c r="BW275"/>
      <c r="BX275"/>
      <c r="BY275"/>
      <c r="BZ275"/>
      <c r="CA275"/>
      <c r="CB275"/>
      <c r="CC275"/>
      <c r="CD275"/>
      <c r="CE275"/>
      <c r="CF275"/>
      <c r="CG275"/>
      <c r="CH275"/>
      <c r="CI275"/>
      <c r="CJ275"/>
      <c r="CK275"/>
      <c r="CL275"/>
      <c r="CM275"/>
      <c r="CN275"/>
      <c r="CO275"/>
      <c r="CP275"/>
      <c r="CQ275"/>
      <c r="CR275"/>
      <c r="CS275"/>
      <c r="CT275"/>
      <c r="CU275"/>
      <c r="CV275"/>
      <c r="CW275"/>
      <c r="CX275"/>
      <c r="CY275"/>
      <c r="CZ275"/>
      <c r="DA275"/>
      <c r="DB275"/>
      <c r="DC275"/>
      <c r="DD275"/>
      <c r="DE275"/>
      <c r="DF275"/>
      <c r="DG275"/>
      <c r="DH275"/>
      <c r="DI275"/>
      <c r="DJ275"/>
      <c r="DK275"/>
      <c r="DL275"/>
      <c r="DM275"/>
      <c r="DN275"/>
      <c r="DO275"/>
      <c r="DP275"/>
      <c r="DQ275"/>
      <c r="DR275"/>
      <c r="DS275"/>
      <c r="DT275"/>
      <c r="DU275"/>
      <c r="DV275"/>
      <c r="DW275"/>
      <c r="DX275"/>
      <c r="DY275"/>
      <c r="DZ275"/>
      <c r="EA275"/>
      <c r="EB275"/>
      <c r="EC275"/>
      <c r="ED275"/>
      <c r="EE275"/>
      <c r="EF275"/>
      <c r="EG275"/>
      <c r="EH275"/>
      <c r="EI275"/>
      <c r="EJ275"/>
      <c r="EK275"/>
      <c r="EL275"/>
      <c r="EM275"/>
      <c r="EN275"/>
      <c r="EO275"/>
      <c r="EP275"/>
      <c r="EQ275"/>
      <c r="ER275"/>
      <c r="ES275"/>
      <c r="ET275"/>
      <c r="EU275"/>
      <c r="EV275"/>
      <c r="EW275"/>
      <c r="EX275"/>
      <c r="EY275"/>
      <c r="EZ275"/>
      <c r="FA275"/>
      <c r="FB275"/>
      <c r="FC275"/>
      <c r="FD275"/>
      <c r="FE275"/>
      <c r="FF275"/>
      <c r="FG275"/>
      <c r="FH275"/>
      <c r="FI275"/>
      <c r="FJ275"/>
      <c r="FK275"/>
      <c r="FL275"/>
      <c r="FM275"/>
      <c r="FN275"/>
      <c r="FO275"/>
      <c r="FP275"/>
      <c r="FQ275"/>
      <c r="FR275"/>
      <c r="FS275"/>
      <c r="FT275"/>
      <c r="FU275"/>
      <c r="FV275"/>
      <c r="FW275"/>
      <c r="FX275"/>
      <c r="FY275"/>
      <c r="FZ275"/>
      <c r="GA275"/>
      <c r="GB275"/>
      <c r="GC275"/>
      <c r="GD275"/>
      <c r="GE275"/>
      <c r="GF275"/>
      <c r="GG275"/>
      <c r="GH275"/>
      <c r="GI275"/>
      <c r="GJ275"/>
      <c r="GK275"/>
      <c r="GL275"/>
      <c r="GM275"/>
      <c r="GN275"/>
      <c r="GO275"/>
      <c r="GP275"/>
      <c r="GQ275"/>
      <c r="GR275"/>
      <c r="GS275"/>
      <c r="GT275"/>
      <c r="GU275"/>
      <c r="GV275"/>
      <c r="GW275"/>
      <c r="GX275"/>
      <c r="GY275"/>
      <c r="GZ275"/>
      <c r="HA275"/>
      <c r="HB275"/>
      <c r="HC275"/>
      <c r="HD275"/>
      <c r="HE275"/>
      <c r="HF275"/>
      <c r="HG275"/>
      <c r="HH275"/>
      <c r="HI275"/>
      <c r="HJ275"/>
      <c r="HK275"/>
      <c r="HL275"/>
      <c r="HM275"/>
      <c r="HN275"/>
    </row>
    <row r="276" spans="1:222" s="4" customFormat="1" x14ac:dyDescent="0.2">
      <c r="A276"/>
      <c r="B276"/>
      <c r="C276" s="29"/>
      <c r="E276" s="21"/>
      <c r="F276" s="2"/>
      <c r="G276"/>
      <c r="H276"/>
      <c r="I276"/>
      <c r="J276" s="27"/>
      <c r="K276" s="27"/>
      <c r="L276"/>
      <c r="M276"/>
      <c r="N276"/>
      <c r="O276"/>
      <c r="P276"/>
      <c r="Q276"/>
      <c r="R276" s="2"/>
      <c r="S276"/>
      <c r="T276"/>
      <c r="U276"/>
      <c r="V276"/>
      <c r="W276"/>
      <c r="X276"/>
      <c r="Y276"/>
      <c r="Z276"/>
      <c r="AA276"/>
      <c r="AB276"/>
      <c r="AC276"/>
      <c r="AD276"/>
      <c r="AE276"/>
      <c r="AF276"/>
      <c r="AG276"/>
      <c r="AH276"/>
      <c r="AI276"/>
      <c r="AJ276"/>
      <c r="AK276"/>
      <c r="AL276"/>
      <c r="AM276"/>
      <c r="AN276"/>
      <c r="AO276"/>
      <c r="AP276"/>
      <c r="AQ276"/>
      <c r="AR276"/>
      <c r="AS276"/>
      <c r="AT276"/>
      <c r="AU276"/>
      <c r="AV276"/>
      <c r="AW276"/>
      <c r="AX276"/>
      <c r="AY276"/>
      <c r="AZ276"/>
      <c r="BA276"/>
      <c r="BB276"/>
      <c r="BC276"/>
      <c r="BD276"/>
      <c r="BE276"/>
      <c r="BF276"/>
      <c r="BG276"/>
      <c r="BH276"/>
      <c r="BI276"/>
      <c r="BJ276"/>
      <c r="BK276"/>
      <c r="BL276"/>
      <c r="BM276"/>
      <c r="BN276"/>
      <c r="BO276"/>
      <c r="BP276"/>
      <c r="BQ276"/>
      <c r="BR276"/>
      <c r="BS276"/>
      <c r="BT276"/>
      <c r="BU276"/>
      <c r="BV276"/>
      <c r="BW276"/>
      <c r="BX276"/>
      <c r="BY276"/>
      <c r="BZ276"/>
      <c r="CA276"/>
      <c r="CB276"/>
      <c r="CC276"/>
      <c r="CD276"/>
      <c r="CE276"/>
      <c r="CF276"/>
      <c r="CG276"/>
      <c r="CH276"/>
      <c r="CI276"/>
      <c r="CJ276"/>
      <c r="CK276"/>
      <c r="CL276"/>
      <c r="CM276"/>
      <c r="CN276"/>
      <c r="CO276"/>
      <c r="CP276"/>
      <c r="CQ276"/>
      <c r="CR276"/>
      <c r="CS276"/>
      <c r="CT276"/>
      <c r="CU276"/>
      <c r="CV276"/>
      <c r="CW276"/>
      <c r="CX276"/>
      <c r="CY276"/>
      <c r="CZ276"/>
      <c r="DA276"/>
      <c r="DB276"/>
      <c r="DC276"/>
      <c r="DD276"/>
      <c r="DE276"/>
      <c r="DF276"/>
      <c r="DG276"/>
      <c r="DH276"/>
      <c r="DI276"/>
      <c r="DJ276"/>
      <c r="DK276"/>
      <c r="DL276"/>
      <c r="DM276"/>
      <c r="DN276"/>
      <c r="DO276"/>
      <c r="DP276"/>
      <c r="DQ276"/>
      <c r="DR276"/>
      <c r="DS276"/>
      <c r="DT276"/>
      <c r="DU276"/>
      <c r="DV276"/>
      <c r="DW276"/>
      <c r="DX276"/>
      <c r="DY276"/>
      <c r="DZ276"/>
      <c r="EA276"/>
      <c r="EB276"/>
      <c r="EC276"/>
      <c r="ED276"/>
      <c r="EE276"/>
      <c r="EF276"/>
      <c r="EG276"/>
      <c r="EH276"/>
      <c r="EI276"/>
      <c r="EJ276"/>
      <c r="EK276"/>
      <c r="EL276"/>
      <c r="EM276"/>
      <c r="EN276"/>
      <c r="EO276"/>
      <c r="EP276"/>
      <c r="EQ276"/>
      <c r="ER276"/>
      <c r="ES276"/>
      <c r="ET276"/>
      <c r="EU276"/>
      <c r="EV276"/>
      <c r="EW276"/>
      <c r="EX276"/>
      <c r="EY276"/>
      <c r="EZ276"/>
      <c r="FA276"/>
      <c r="FB276"/>
      <c r="FC276"/>
      <c r="FD276"/>
      <c r="FE276"/>
      <c r="FF276"/>
      <c r="FG276"/>
      <c r="FH276"/>
      <c r="FI276"/>
      <c r="FJ276"/>
      <c r="FK276"/>
      <c r="FL276"/>
      <c r="FM276"/>
      <c r="FN276"/>
      <c r="FO276"/>
      <c r="FP276"/>
      <c r="FQ276"/>
      <c r="FR276"/>
      <c r="FS276"/>
      <c r="FT276"/>
      <c r="FU276"/>
      <c r="FV276"/>
      <c r="FW276"/>
      <c r="FX276"/>
      <c r="FY276"/>
      <c r="FZ276"/>
      <c r="GA276"/>
      <c r="GB276"/>
      <c r="GC276"/>
      <c r="GD276"/>
      <c r="GE276"/>
      <c r="GF276"/>
      <c r="GG276"/>
      <c r="GH276"/>
      <c r="GI276"/>
      <c r="GJ276"/>
      <c r="GK276"/>
      <c r="GL276"/>
      <c r="GM276"/>
      <c r="GN276"/>
      <c r="GO276"/>
      <c r="GP276"/>
      <c r="GQ276"/>
      <c r="GR276"/>
      <c r="GS276"/>
      <c r="GT276"/>
      <c r="GU276"/>
      <c r="GV276"/>
      <c r="GW276"/>
      <c r="GX276"/>
      <c r="GY276"/>
      <c r="GZ276"/>
      <c r="HA276"/>
      <c r="HB276"/>
      <c r="HC276"/>
      <c r="HD276"/>
      <c r="HE276"/>
      <c r="HF276"/>
      <c r="HG276"/>
      <c r="HH276"/>
      <c r="HI276"/>
      <c r="HJ276"/>
      <c r="HK276"/>
      <c r="HL276"/>
      <c r="HM276"/>
      <c r="HN276"/>
    </row>
    <row r="277" spans="1:222" s="4" customFormat="1" ht="12.75" customHeight="1" x14ac:dyDescent="0.2">
      <c r="A277"/>
      <c r="B277"/>
      <c r="C277" s="29"/>
      <c r="E277" s="21"/>
      <c r="F277" s="2"/>
      <c r="G277"/>
      <c r="H277"/>
      <c r="I277"/>
      <c r="J277" s="27"/>
      <c r="K277" s="27"/>
      <c r="L277"/>
      <c r="M277"/>
      <c r="N277"/>
      <c r="O277"/>
      <c r="P277"/>
      <c r="Q277"/>
      <c r="R277" s="2"/>
      <c r="S277"/>
      <c r="T277"/>
      <c r="U277"/>
      <c r="V277"/>
      <c r="W277"/>
      <c r="X277"/>
      <c r="Y277"/>
      <c r="Z277"/>
      <c r="AA277"/>
      <c r="AB277"/>
      <c r="AC277"/>
      <c r="AD277"/>
      <c r="AE277"/>
      <c r="AF277"/>
      <c r="AG277"/>
      <c r="AH277"/>
      <c r="AI277"/>
      <c r="AJ277"/>
      <c r="AK277"/>
      <c r="AL277"/>
      <c r="AM277"/>
      <c r="AN277"/>
      <c r="AO277"/>
      <c r="AP277"/>
      <c r="AQ277"/>
      <c r="AR277"/>
      <c r="AS277"/>
      <c r="AT277"/>
      <c r="AU277"/>
      <c r="AV277"/>
      <c r="AW277"/>
      <c r="AX277"/>
      <c r="AY277"/>
      <c r="AZ277"/>
      <c r="BA277"/>
      <c r="BB277"/>
      <c r="BC277"/>
      <c r="BD277"/>
      <c r="BE277"/>
      <c r="BF277"/>
      <c r="BG277"/>
      <c r="BH277"/>
      <c r="BI277"/>
      <c r="BJ277"/>
      <c r="BK277"/>
      <c r="BL277"/>
      <c r="BM277"/>
      <c r="BN277"/>
      <c r="BO277"/>
      <c r="BP277"/>
      <c r="BQ277"/>
      <c r="BR277"/>
      <c r="BS277"/>
      <c r="BT277"/>
      <c r="BU277"/>
      <c r="BV277"/>
      <c r="BW277"/>
      <c r="BX277"/>
      <c r="BY277"/>
      <c r="BZ277"/>
      <c r="CA277"/>
      <c r="CB277"/>
      <c r="CC277"/>
      <c r="CD277"/>
      <c r="CE277"/>
      <c r="CF277"/>
      <c r="CG277"/>
      <c r="CH277"/>
      <c r="CI277"/>
      <c r="CJ277"/>
      <c r="CK277"/>
      <c r="CL277"/>
      <c r="CM277"/>
      <c r="CN277"/>
      <c r="CO277"/>
      <c r="CP277"/>
      <c r="CQ277"/>
      <c r="CR277"/>
      <c r="CS277"/>
      <c r="CT277"/>
      <c r="CU277"/>
      <c r="CV277"/>
      <c r="CW277"/>
      <c r="CX277"/>
      <c r="CY277"/>
      <c r="CZ277"/>
      <c r="DA277"/>
      <c r="DB277"/>
      <c r="DC277"/>
      <c r="DD277"/>
      <c r="DE277"/>
      <c r="DF277"/>
      <c r="DG277"/>
      <c r="DH277"/>
      <c r="DI277"/>
      <c r="DJ277"/>
      <c r="DK277"/>
      <c r="DL277"/>
      <c r="DM277"/>
      <c r="DN277"/>
      <c r="DO277"/>
      <c r="DP277"/>
      <c r="DQ277"/>
      <c r="DR277"/>
      <c r="DS277"/>
      <c r="DT277"/>
      <c r="DU277"/>
      <c r="DV277"/>
      <c r="DW277"/>
      <c r="DX277"/>
      <c r="DY277"/>
      <c r="DZ277"/>
      <c r="EA277"/>
      <c r="EB277"/>
      <c r="EC277"/>
      <c r="ED277"/>
      <c r="EE277"/>
      <c r="EF277"/>
      <c r="EG277"/>
      <c r="EH277"/>
      <c r="EI277"/>
      <c r="EJ277"/>
      <c r="EK277"/>
      <c r="EL277"/>
      <c r="EM277"/>
      <c r="EN277"/>
      <c r="EO277"/>
      <c r="EP277"/>
      <c r="EQ277"/>
      <c r="ER277"/>
      <c r="ES277"/>
      <c r="ET277"/>
      <c r="EU277"/>
      <c r="EV277"/>
      <c r="EW277"/>
      <c r="EX277"/>
      <c r="EY277"/>
      <c r="EZ277"/>
      <c r="FA277"/>
      <c r="FB277"/>
      <c r="FC277"/>
      <c r="FD277"/>
      <c r="FE277"/>
      <c r="FF277"/>
      <c r="FG277"/>
      <c r="FH277"/>
      <c r="FI277"/>
      <c r="FJ277"/>
      <c r="FK277"/>
      <c r="FL277"/>
      <c r="FM277"/>
      <c r="FN277"/>
      <c r="FO277"/>
      <c r="FP277"/>
      <c r="FQ277"/>
      <c r="FR277"/>
      <c r="FS277"/>
      <c r="FT277"/>
      <c r="FU277"/>
      <c r="FV277"/>
      <c r="FW277"/>
      <c r="FX277"/>
      <c r="FY277"/>
      <c r="FZ277"/>
      <c r="GA277"/>
      <c r="GB277"/>
      <c r="GC277"/>
      <c r="GD277"/>
      <c r="GE277"/>
      <c r="GF277"/>
      <c r="GG277"/>
      <c r="GH277"/>
      <c r="GI277"/>
      <c r="GJ277"/>
      <c r="GK277"/>
      <c r="GL277"/>
      <c r="GM277"/>
      <c r="GN277"/>
      <c r="GO277"/>
      <c r="GP277"/>
      <c r="GQ277"/>
      <c r="GR277"/>
      <c r="GS277"/>
      <c r="GT277"/>
      <c r="GU277"/>
      <c r="GV277"/>
      <c r="GW277"/>
      <c r="GX277"/>
      <c r="GY277"/>
      <c r="GZ277"/>
      <c r="HA277"/>
      <c r="HB277"/>
      <c r="HC277"/>
      <c r="HD277"/>
      <c r="HE277"/>
      <c r="HF277"/>
      <c r="HG277"/>
      <c r="HH277"/>
      <c r="HI277"/>
      <c r="HJ277"/>
      <c r="HK277"/>
      <c r="HL277"/>
      <c r="HM277"/>
      <c r="HN277"/>
    </row>
    <row r="278" spans="1:222" s="4" customFormat="1" x14ac:dyDescent="0.2">
      <c r="A278"/>
      <c r="B278"/>
      <c r="C278" s="29"/>
      <c r="E278" s="21"/>
      <c r="F278" s="2"/>
      <c r="G278"/>
      <c r="H278"/>
      <c r="I278"/>
      <c r="J278" s="27"/>
      <c r="K278" s="27"/>
      <c r="L278"/>
      <c r="M278"/>
      <c r="N278"/>
      <c r="O278"/>
      <c r="P278"/>
      <c r="Q278"/>
      <c r="R278" s="2"/>
      <c r="S278"/>
      <c r="T278"/>
      <c r="U278"/>
      <c r="V278"/>
      <c r="W278"/>
      <c r="X278"/>
      <c r="Y278"/>
      <c r="Z278"/>
      <c r="AA278"/>
      <c r="AB278"/>
      <c r="AC278"/>
      <c r="AD278"/>
      <c r="AE278"/>
      <c r="AF278"/>
      <c r="AG278"/>
      <c r="AH278"/>
      <c r="AI278"/>
      <c r="AJ278"/>
      <c r="AK278"/>
      <c r="AL278"/>
      <c r="AM278"/>
      <c r="AN278"/>
      <c r="AO278"/>
      <c r="AP278"/>
      <c r="AQ278"/>
      <c r="AR278"/>
      <c r="AS278"/>
      <c r="AT278"/>
      <c r="AU278"/>
      <c r="AV278"/>
      <c r="AW278"/>
      <c r="AX278"/>
      <c r="AY278"/>
      <c r="AZ278"/>
      <c r="BA278"/>
      <c r="BB278"/>
      <c r="BC278"/>
      <c r="BD278"/>
      <c r="BE278"/>
      <c r="BF278"/>
      <c r="BG278"/>
      <c r="BH278"/>
      <c r="BI278"/>
      <c r="BJ278"/>
      <c r="BK278"/>
      <c r="BL278"/>
      <c r="BM278"/>
      <c r="BN278"/>
      <c r="BO278"/>
      <c r="BP278"/>
      <c r="BQ278"/>
      <c r="BR278"/>
      <c r="BS278"/>
      <c r="BT278"/>
      <c r="BU278"/>
      <c r="BV278"/>
      <c r="BW278"/>
      <c r="BX278"/>
      <c r="BY278"/>
      <c r="BZ278"/>
      <c r="CA278"/>
      <c r="CB278"/>
      <c r="CC278"/>
      <c r="CD278"/>
      <c r="CE278"/>
      <c r="CF278"/>
      <c r="CG278"/>
      <c r="CH278"/>
      <c r="CI278"/>
      <c r="CJ278"/>
      <c r="CK278"/>
      <c r="CL278"/>
      <c r="CM278"/>
      <c r="CN278"/>
      <c r="CO278"/>
      <c r="CP278"/>
      <c r="CQ278"/>
      <c r="CR278"/>
      <c r="CS278"/>
      <c r="CT278"/>
      <c r="CU278"/>
      <c r="CV278"/>
      <c r="CW278"/>
      <c r="CX278"/>
      <c r="CY278"/>
      <c r="CZ278"/>
      <c r="DA278"/>
      <c r="DB278"/>
      <c r="DC278"/>
      <c r="DD278"/>
      <c r="DE278"/>
      <c r="DF278"/>
      <c r="DG278"/>
      <c r="DH278"/>
      <c r="DI278"/>
      <c r="DJ278"/>
      <c r="DK278"/>
      <c r="DL278"/>
      <c r="DM278"/>
      <c r="DN278"/>
      <c r="DO278"/>
      <c r="DP278"/>
      <c r="DQ278"/>
      <c r="DR278"/>
      <c r="DS278"/>
      <c r="DT278"/>
      <c r="DU278"/>
      <c r="DV278"/>
      <c r="DW278"/>
      <c r="DX278"/>
      <c r="DY278"/>
      <c r="DZ278"/>
      <c r="EA278"/>
      <c r="EB278"/>
      <c r="EC278"/>
      <c r="ED278"/>
      <c r="EE278"/>
      <c r="EF278"/>
      <c r="EG278"/>
      <c r="EH278"/>
      <c r="EI278"/>
      <c r="EJ278"/>
      <c r="EK278"/>
      <c r="EL278"/>
      <c r="EM278"/>
      <c r="EN278"/>
      <c r="EO278"/>
      <c r="EP278"/>
      <c r="EQ278"/>
      <c r="ER278"/>
      <c r="ES278"/>
      <c r="ET278"/>
      <c r="EU278"/>
      <c r="EV278"/>
      <c r="EW278"/>
      <c r="EX278"/>
      <c r="EY278"/>
      <c r="EZ278"/>
      <c r="FA278"/>
      <c r="FB278"/>
      <c r="FC278"/>
      <c r="FD278"/>
      <c r="FE278"/>
      <c r="FF278"/>
      <c r="FG278"/>
      <c r="FH278"/>
      <c r="FI278"/>
      <c r="FJ278"/>
      <c r="FK278"/>
      <c r="FL278"/>
      <c r="FM278"/>
      <c r="FN278"/>
      <c r="FO278"/>
      <c r="FP278"/>
      <c r="FQ278"/>
      <c r="FR278"/>
      <c r="FS278"/>
      <c r="FT278"/>
      <c r="FU278"/>
      <c r="FV278"/>
      <c r="FW278"/>
      <c r="FX278"/>
      <c r="FY278"/>
      <c r="FZ278"/>
      <c r="GA278"/>
      <c r="GB278"/>
      <c r="GC278"/>
      <c r="GD278"/>
      <c r="GE278"/>
      <c r="GF278"/>
      <c r="GG278"/>
      <c r="GH278"/>
      <c r="GI278"/>
      <c r="GJ278"/>
      <c r="GK278"/>
      <c r="GL278"/>
      <c r="GM278"/>
      <c r="GN278"/>
      <c r="GO278"/>
      <c r="GP278"/>
      <c r="GQ278"/>
      <c r="GR278"/>
      <c r="GS278"/>
      <c r="GT278"/>
      <c r="GU278"/>
      <c r="GV278"/>
      <c r="GW278"/>
      <c r="GX278"/>
      <c r="GY278"/>
      <c r="GZ278"/>
      <c r="HA278"/>
      <c r="HB278"/>
      <c r="HC278"/>
      <c r="HD278"/>
      <c r="HE278"/>
      <c r="HF278"/>
      <c r="HG278"/>
      <c r="HH278"/>
      <c r="HI278"/>
      <c r="HJ278"/>
      <c r="HK278"/>
      <c r="HL278"/>
      <c r="HM278"/>
      <c r="HN278"/>
    </row>
    <row r="279" spans="1:222" s="4" customFormat="1" x14ac:dyDescent="0.2">
      <c r="A279"/>
      <c r="B279"/>
      <c r="C279" s="29"/>
      <c r="E279" s="21"/>
      <c r="F279" s="2"/>
      <c r="G279"/>
      <c r="H279"/>
      <c r="I279"/>
      <c r="J279" s="27"/>
      <c r="K279" s="27"/>
      <c r="L279"/>
      <c r="M279"/>
      <c r="N279"/>
      <c r="O279"/>
      <c r="P279"/>
      <c r="Q279"/>
      <c r="R279" s="2"/>
      <c r="S279"/>
      <c r="T279"/>
      <c r="U279"/>
      <c r="V279"/>
      <c r="W279"/>
      <c r="X279"/>
      <c r="Y279"/>
      <c r="Z279"/>
      <c r="AA279"/>
      <c r="AB279"/>
      <c r="AC279"/>
      <c r="AD279"/>
      <c r="AE279"/>
      <c r="AF279"/>
      <c r="AG279"/>
      <c r="AH279"/>
      <c r="AI279"/>
      <c r="AJ279"/>
      <c r="AK279"/>
      <c r="AL279"/>
      <c r="AM279"/>
      <c r="AN279"/>
      <c r="AO279"/>
      <c r="AP279"/>
      <c r="AQ279"/>
      <c r="AR279"/>
      <c r="AS279"/>
      <c r="AT279"/>
      <c r="AU279"/>
      <c r="AV279"/>
      <c r="AW279"/>
      <c r="AX279"/>
      <c r="AY279"/>
      <c r="AZ279"/>
      <c r="BA279"/>
      <c r="BB279"/>
      <c r="BC279"/>
      <c r="BD279"/>
      <c r="BE279"/>
      <c r="BF279"/>
      <c r="BG279"/>
      <c r="BH279"/>
      <c r="BI279"/>
      <c r="BJ279"/>
      <c r="BK279"/>
      <c r="BL279"/>
      <c r="BM279"/>
      <c r="BN279"/>
      <c r="BO279"/>
      <c r="BP279"/>
      <c r="BQ279"/>
      <c r="BR279"/>
      <c r="BS279"/>
      <c r="BT279"/>
      <c r="BU279"/>
      <c r="BV279"/>
      <c r="BW279"/>
      <c r="BX279"/>
      <c r="BY279"/>
      <c r="BZ279"/>
      <c r="CA279"/>
      <c r="CB279"/>
      <c r="CC279"/>
      <c r="CD279"/>
      <c r="CE279"/>
      <c r="CF279"/>
      <c r="CG279"/>
      <c r="CH279"/>
      <c r="CI279"/>
      <c r="CJ279"/>
      <c r="CK279"/>
      <c r="CL279"/>
      <c r="CM279"/>
      <c r="CN279"/>
      <c r="CO279"/>
      <c r="CP279"/>
      <c r="CQ279"/>
      <c r="CR279"/>
      <c r="CS279"/>
      <c r="CT279"/>
      <c r="CU279"/>
      <c r="CV279"/>
      <c r="CW279"/>
      <c r="CX279"/>
      <c r="CY279"/>
      <c r="CZ279"/>
      <c r="DA279"/>
      <c r="DB279"/>
      <c r="DC279"/>
      <c r="DD279"/>
      <c r="DE279"/>
      <c r="DF279"/>
      <c r="DG279"/>
      <c r="DH279"/>
      <c r="DI279"/>
      <c r="DJ279"/>
      <c r="DK279"/>
      <c r="DL279"/>
      <c r="DM279"/>
      <c r="DN279"/>
      <c r="DO279"/>
      <c r="DP279"/>
      <c r="DQ279"/>
      <c r="DR279"/>
      <c r="DS279"/>
      <c r="DT279"/>
      <c r="DU279"/>
      <c r="DV279"/>
      <c r="DW279"/>
      <c r="DX279"/>
      <c r="DY279"/>
      <c r="DZ279"/>
      <c r="EA279"/>
      <c r="EB279"/>
      <c r="EC279"/>
      <c r="ED279"/>
      <c r="EE279"/>
      <c r="EF279"/>
      <c r="EG279"/>
      <c r="EH279"/>
      <c r="EI279"/>
      <c r="EJ279"/>
      <c r="EK279"/>
      <c r="EL279"/>
      <c r="EM279"/>
      <c r="EN279"/>
      <c r="EO279"/>
      <c r="EP279"/>
      <c r="EQ279"/>
      <c r="ER279"/>
      <c r="ES279"/>
      <c r="ET279"/>
      <c r="EU279"/>
      <c r="EV279"/>
      <c r="EW279"/>
      <c r="EX279"/>
      <c r="EY279"/>
      <c r="EZ279"/>
      <c r="FA279"/>
      <c r="FB279"/>
      <c r="FC279"/>
      <c r="FD279"/>
      <c r="FE279"/>
      <c r="FF279"/>
      <c r="FG279"/>
      <c r="FH279"/>
      <c r="FI279"/>
      <c r="FJ279"/>
      <c r="FK279"/>
      <c r="FL279"/>
      <c r="FM279"/>
      <c r="FN279"/>
      <c r="FO279"/>
      <c r="FP279"/>
      <c r="FQ279"/>
      <c r="FR279"/>
      <c r="FS279"/>
      <c r="FT279"/>
      <c r="FU279"/>
      <c r="FV279"/>
      <c r="FW279"/>
      <c r="FX279"/>
      <c r="FY279"/>
      <c r="FZ279"/>
      <c r="GA279"/>
      <c r="GB279"/>
      <c r="GC279"/>
      <c r="GD279"/>
      <c r="GE279"/>
      <c r="GF279"/>
      <c r="GG279"/>
      <c r="GH279"/>
      <c r="GI279"/>
      <c r="GJ279"/>
      <c r="GK279"/>
      <c r="GL279"/>
      <c r="GM279"/>
      <c r="GN279"/>
      <c r="GO279"/>
      <c r="GP279"/>
      <c r="GQ279"/>
      <c r="GR279"/>
      <c r="GS279"/>
      <c r="GT279"/>
      <c r="GU279"/>
      <c r="GV279"/>
      <c r="GW279"/>
      <c r="GX279"/>
      <c r="GY279"/>
      <c r="GZ279"/>
      <c r="HA279"/>
      <c r="HB279"/>
      <c r="HC279"/>
      <c r="HD279"/>
      <c r="HE279"/>
      <c r="HF279"/>
      <c r="HG279"/>
      <c r="HH279"/>
      <c r="HI279"/>
      <c r="HJ279"/>
      <c r="HK279"/>
      <c r="HL279"/>
      <c r="HM279"/>
      <c r="HN279"/>
    </row>
    <row r="280" spans="1:222" s="4" customFormat="1" x14ac:dyDescent="0.2">
      <c r="A280"/>
      <c r="B280"/>
      <c r="C280" s="29"/>
      <c r="E280" s="21"/>
      <c r="F280" s="2"/>
      <c r="G280"/>
      <c r="H280"/>
      <c r="I280"/>
      <c r="J280" s="27"/>
      <c r="K280" s="27"/>
      <c r="L280"/>
      <c r="M280"/>
      <c r="N280"/>
      <c r="O280"/>
      <c r="P280"/>
      <c r="Q280"/>
      <c r="R280" s="2"/>
      <c r="S280"/>
      <c r="T280"/>
      <c r="U280"/>
      <c r="V280"/>
      <c r="W280"/>
      <c r="X280"/>
      <c r="Y280"/>
      <c r="Z280"/>
      <c r="AA280"/>
      <c r="AB280"/>
      <c r="AC280"/>
      <c r="AD280"/>
      <c r="AE280"/>
      <c r="AF280"/>
      <c r="AG280"/>
      <c r="AH280"/>
      <c r="AI280"/>
      <c r="AJ280"/>
      <c r="AK280"/>
      <c r="AL280"/>
      <c r="AM280"/>
      <c r="AN280"/>
      <c r="AO280"/>
      <c r="AP280"/>
      <c r="AQ280"/>
      <c r="AR280"/>
      <c r="AS280"/>
      <c r="AT280"/>
      <c r="AU280"/>
      <c r="AV280"/>
      <c r="AW280"/>
      <c r="AX280"/>
      <c r="AY280"/>
      <c r="AZ280"/>
      <c r="BA280"/>
      <c r="BB280"/>
      <c r="BC280"/>
      <c r="BD280"/>
      <c r="BE280"/>
      <c r="BF280"/>
      <c r="BG280"/>
      <c r="BH280"/>
      <c r="BI280"/>
      <c r="BJ280"/>
      <c r="BK280"/>
      <c r="BL280"/>
      <c r="BM280"/>
      <c r="BN280"/>
      <c r="BO280"/>
      <c r="BP280"/>
      <c r="BQ280"/>
      <c r="BR280"/>
      <c r="BS280"/>
      <c r="BT280"/>
      <c r="BU280"/>
      <c r="BV280"/>
      <c r="BW280"/>
      <c r="BX280"/>
      <c r="BY280"/>
      <c r="BZ280"/>
      <c r="CA280"/>
      <c r="CB280"/>
      <c r="CC280"/>
      <c r="CD280"/>
      <c r="CE280"/>
      <c r="CF280"/>
      <c r="CG280"/>
      <c r="CH280"/>
      <c r="CI280"/>
      <c r="CJ280"/>
      <c r="CK280"/>
      <c r="CL280"/>
      <c r="CM280"/>
      <c r="CN280"/>
      <c r="CO280"/>
      <c r="CP280"/>
      <c r="CQ280"/>
      <c r="CR280"/>
      <c r="CS280"/>
      <c r="CT280"/>
      <c r="CU280"/>
      <c r="CV280"/>
      <c r="CW280"/>
      <c r="CX280"/>
      <c r="CY280"/>
      <c r="CZ280"/>
      <c r="DA280"/>
      <c r="DB280"/>
      <c r="DC280"/>
      <c r="DD280"/>
      <c r="DE280"/>
      <c r="DF280"/>
      <c r="DG280"/>
      <c r="DH280"/>
      <c r="DI280"/>
      <c r="DJ280"/>
      <c r="DK280"/>
      <c r="DL280"/>
      <c r="DM280"/>
      <c r="DN280"/>
      <c r="DO280"/>
      <c r="DP280"/>
      <c r="DQ280"/>
      <c r="DR280"/>
      <c r="DS280"/>
      <c r="DT280"/>
      <c r="DU280"/>
      <c r="DV280"/>
      <c r="DW280"/>
      <c r="DX280"/>
      <c r="DY280"/>
      <c r="DZ280"/>
      <c r="EA280"/>
      <c r="EB280"/>
      <c r="EC280"/>
      <c r="ED280"/>
      <c r="EE280"/>
      <c r="EF280"/>
      <c r="EG280"/>
      <c r="EH280"/>
      <c r="EI280"/>
      <c r="EJ280"/>
      <c r="EK280"/>
      <c r="EL280"/>
      <c r="EM280"/>
      <c r="EN280"/>
      <c r="EO280"/>
      <c r="EP280"/>
      <c r="EQ280"/>
      <c r="ER280"/>
      <c r="ES280"/>
      <c r="ET280"/>
      <c r="EU280"/>
      <c r="EV280"/>
      <c r="EW280"/>
      <c r="EX280"/>
      <c r="EY280"/>
      <c r="EZ280"/>
      <c r="FA280"/>
      <c r="FB280"/>
      <c r="FC280"/>
      <c r="FD280"/>
      <c r="FE280"/>
      <c r="FF280"/>
      <c r="FG280"/>
      <c r="FH280"/>
      <c r="FI280"/>
      <c r="FJ280"/>
      <c r="FK280"/>
      <c r="FL280"/>
      <c r="FM280"/>
      <c r="FN280"/>
      <c r="FO280"/>
      <c r="FP280"/>
      <c r="FQ280"/>
      <c r="FR280"/>
      <c r="FS280"/>
      <c r="FT280"/>
      <c r="FU280"/>
      <c r="FV280"/>
      <c r="FW280"/>
      <c r="FX280"/>
      <c r="FY280"/>
      <c r="FZ280"/>
      <c r="GA280"/>
      <c r="GB280"/>
      <c r="GC280"/>
      <c r="GD280"/>
      <c r="GE280"/>
      <c r="GF280"/>
      <c r="GG280"/>
      <c r="GH280"/>
      <c r="GI280"/>
      <c r="GJ280"/>
      <c r="GK280"/>
      <c r="GL280"/>
      <c r="GM280"/>
      <c r="GN280"/>
      <c r="GO280"/>
      <c r="GP280"/>
      <c r="GQ280"/>
      <c r="GR280"/>
      <c r="GS280"/>
      <c r="GT280"/>
      <c r="GU280"/>
      <c r="GV280"/>
      <c r="GW280"/>
      <c r="GX280"/>
      <c r="GY280"/>
      <c r="GZ280"/>
      <c r="HA280"/>
      <c r="HB280"/>
      <c r="HC280"/>
      <c r="HD280"/>
      <c r="HE280"/>
      <c r="HF280"/>
      <c r="HG280"/>
      <c r="HH280"/>
      <c r="HI280"/>
      <c r="HJ280"/>
      <c r="HK280"/>
      <c r="HL280"/>
      <c r="HM280"/>
      <c r="HN280"/>
    </row>
    <row r="281" spans="1:222" s="4" customFormat="1" ht="12.75" customHeight="1" x14ac:dyDescent="0.2">
      <c r="A281"/>
      <c r="B281"/>
      <c r="C281" s="29"/>
      <c r="E281" s="21"/>
      <c r="F281" s="2"/>
      <c r="G281"/>
      <c r="H281"/>
      <c r="I281"/>
      <c r="J281" s="27"/>
      <c r="K281" s="27"/>
      <c r="L281"/>
      <c r="M281"/>
      <c r="N281"/>
      <c r="O281"/>
      <c r="P281"/>
      <c r="Q281"/>
      <c r="R281" s="2"/>
      <c r="S281"/>
      <c r="T281"/>
      <c r="U281"/>
      <c r="V281"/>
      <c r="W281"/>
      <c r="X281"/>
      <c r="Y281"/>
      <c r="Z281"/>
      <c r="AA281"/>
      <c r="AB281"/>
      <c r="AC281"/>
      <c r="AD281"/>
      <c r="AE281"/>
      <c r="AF281"/>
      <c r="AG281"/>
      <c r="AH281"/>
      <c r="AI281"/>
      <c r="AJ281"/>
      <c r="AK281"/>
      <c r="AL281"/>
      <c r="AM281"/>
      <c r="AN281"/>
      <c r="AO281"/>
      <c r="AP281"/>
      <c r="AQ281"/>
      <c r="AR281"/>
      <c r="AS281"/>
      <c r="AT281"/>
      <c r="AU281"/>
      <c r="AV281"/>
      <c r="AW281"/>
      <c r="AX281"/>
      <c r="AY281"/>
      <c r="AZ281"/>
      <c r="BA281"/>
      <c r="BB281"/>
      <c r="BC281"/>
      <c r="BD281"/>
      <c r="BE281"/>
      <c r="BF281"/>
      <c r="BG281"/>
      <c r="BH281"/>
      <c r="BI281"/>
      <c r="BJ281"/>
      <c r="BK281"/>
      <c r="BL281"/>
      <c r="BM281"/>
      <c r="BN281"/>
      <c r="BO281"/>
      <c r="BP281"/>
      <c r="BQ281"/>
      <c r="BR281"/>
      <c r="BS281"/>
      <c r="BT281"/>
      <c r="BU281"/>
      <c r="BV281"/>
      <c r="BW281"/>
      <c r="BX281"/>
      <c r="BY281"/>
      <c r="BZ281"/>
      <c r="CA281"/>
      <c r="CB281"/>
      <c r="CC281"/>
      <c r="CD281"/>
      <c r="CE281"/>
      <c r="CF281"/>
      <c r="CG281"/>
      <c r="CH281"/>
      <c r="CI281"/>
      <c r="CJ281"/>
      <c r="CK281"/>
      <c r="CL281"/>
      <c r="CM281"/>
      <c r="CN281"/>
      <c r="CO281"/>
      <c r="CP281"/>
      <c r="CQ281"/>
      <c r="CR281"/>
      <c r="CS281"/>
      <c r="CT281"/>
      <c r="CU281"/>
      <c r="CV281"/>
      <c r="CW281"/>
      <c r="CX281"/>
      <c r="CY281"/>
      <c r="CZ281"/>
      <c r="DA281"/>
      <c r="DB281"/>
      <c r="DC281"/>
      <c r="DD281"/>
      <c r="DE281"/>
      <c r="DF281"/>
      <c r="DG281"/>
      <c r="DH281"/>
      <c r="DI281"/>
      <c r="DJ281"/>
      <c r="DK281"/>
      <c r="DL281"/>
      <c r="DM281"/>
      <c r="DN281"/>
      <c r="DO281"/>
      <c r="DP281"/>
      <c r="DQ281"/>
      <c r="DR281"/>
      <c r="DS281"/>
      <c r="DT281"/>
      <c r="DU281"/>
      <c r="DV281"/>
      <c r="DW281"/>
      <c r="DX281"/>
      <c r="DY281"/>
      <c r="DZ281"/>
      <c r="EA281"/>
      <c r="EB281"/>
      <c r="EC281"/>
      <c r="ED281"/>
      <c r="EE281"/>
      <c r="EF281"/>
      <c r="EG281"/>
      <c r="EH281"/>
      <c r="EI281"/>
      <c r="EJ281"/>
      <c r="EK281"/>
      <c r="EL281"/>
      <c r="EM281"/>
      <c r="EN281"/>
      <c r="EO281"/>
      <c r="EP281"/>
      <c r="EQ281"/>
      <c r="ER281"/>
      <c r="ES281"/>
      <c r="ET281"/>
      <c r="EU281"/>
      <c r="EV281"/>
      <c r="EW281"/>
      <c r="EX281"/>
      <c r="EY281"/>
      <c r="EZ281"/>
      <c r="FA281"/>
      <c r="FB281"/>
      <c r="FC281"/>
      <c r="FD281"/>
      <c r="FE281"/>
      <c r="FF281"/>
      <c r="FG281"/>
      <c r="FH281"/>
      <c r="FI281"/>
      <c r="FJ281"/>
      <c r="FK281"/>
      <c r="FL281"/>
      <c r="FM281"/>
      <c r="FN281"/>
      <c r="FO281"/>
      <c r="FP281"/>
      <c r="FQ281"/>
      <c r="FR281"/>
      <c r="FS281"/>
      <c r="FT281"/>
      <c r="FU281"/>
      <c r="FV281"/>
      <c r="FW281"/>
      <c r="FX281"/>
      <c r="FY281"/>
      <c r="FZ281"/>
      <c r="GA281"/>
      <c r="GB281"/>
      <c r="GC281"/>
      <c r="GD281"/>
      <c r="GE281"/>
      <c r="GF281"/>
      <c r="GG281"/>
      <c r="GH281"/>
      <c r="GI281"/>
      <c r="GJ281"/>
      <c r="GK281"/>
      <c r="GL281"/>
      <c r="GM281"/>
      <c r="GN281"/>
      <c r="GO281"/>
      <c r="GP281"/>
      <c r="GQ281"/>
      <c r="GR281"/>
      <c r="GS281"/>
      <c r="GT281"/>
      <c r="GU281"/>
      <c r="GV281"/>
      <c r="GW281"/>
      <c r="GX281"/>
      <c r="GY281"/>
      <c r="GZ281"/>
      <c r="HA281"/>
      <c r="HB281"/>
      <c r="HC281"/>
      <c r="HD281"/>
      <c r="HE281"/>
      <c r="HF281"/>
      <c r="HG281"/>
      <c r="HH281"/>
      <c r="HI281"/>
      <c r="HJ281"/>
      <c r="HK281"/>
      <c r="HL281"/>
      <c r="HM281"/>
      <c r="HN281"/>
    </row>
    <row r="282" spans="1:222" s="4" customFormat="1" x14ac:dyDescent="0.2">
      <c r="A282"/>
      <c r="B282"/>
      <c r="C282" s="29"/>
      <c r="E282" s="21"/>
      <c r="F282" s="2"/>
      <c r="G282"/>
      <c r="H282"/>
      <c r="I282"/>
      <c r="J282" s="27"/>
      <c r="K282" s="27"/>
      <c r="L282"/>
      <c r="M282"/>
      <c r="N282"/>
      <c r="O282"/>
      <c r="P282"/>
      <c r="Q282"/>
      <c r="R282" s="2"/>
      <c r="S282"/>
      <c r="T282"/>
      <c r="U282"/>
      <c r="V282"/>
      <c r="W282"/>
      <c r="X282"/>
      <c r="Y282"/>
      <c r="Z282"/>
      <c r="AA282"/>
      <c r="AB282"/>
      <c r="AC282"/>
      <c r="AD282"/>
      <c r="AE282"/>
      <c r="AF282"/>
      <c r="AG282"/>
      <c r="AH282"/>
      <c r="AI282"/>
      <c r="AJ282"/>
      <c r="AK282"/>
      <c r="AL282"/>
      <c r="AM282"/>
      <c r="AN282"/>
      <c r="AO282"/>
      <c r="AP282"/>
      <c r="AQ282"/>
      <c r="AR282"/>
      <c r="AS282"/>
      <c r="AT282"/>
      <c r="AU282"/>
      <c r="AV282"/>
      <c r="AW282"/>
      <c r="AX282"/>
      <c r="AY282"/>
      <c r="AZ282"/>
      <c r="BA282"/>
      <c r="BB282"/>
      <c r="BC282"/>
      <c r="BD282"/>
      <c r="BE282"/>
      <c r="BF282"/>
      <c r="BG282"/>
      <c r="BH282"/>
      <c r="BI282"/>
      <c r="BJ282"/>
      <c r="BK282"/>
      <c r="BL282"/>
      <c r="BM282"/>
      <c r="BN282"/>
      <c r="BO282"/>
      <c r="BP282"/>
      <c r="BQ282"/>
      <c r="BR282"/>
      <c r="BS282"/>
      <c r="BT282"/>
      <c r="BU282"/>
      <c r="BV282"/>
      <c r="BW282"/>
      <c r="BX282"/>
      <c r="BY282"/>
      <c r="BZ282"/>
      <c r="CA282"/>
      <c r="CB282"/>
      <c r="CC282"/>
      <c r="CD282"/>
      <c r="CE282"/>
      <c r="CF282"/>
      <c r="CG282"/>
      <c r="CH282"/>
      <c r="CI282"/>
      <c r="CJ282"/>
      <c r="CK282"/>
      <c r="CL282"/>
      <c r="CM282"/>
      <c r="CN282"/>
      <c r="CO282"/>
      <c r="CP282"/>
      <c r="CQ282"/>
      <c r="CR282"/>
      <c r="CS282"/>
      <c r="CT282"/>
      <c r="CU282"/>
      <c r="CV282"/>
      <c r="CW282"/>
      <c r="CX282"/>
      <c r="CY282"/>
      <c r="CZ282"/>
      <c r="DA282"/>
      <c r="DB282"/>
      <c r="DC282"/>
      <c r="DD282"/>
      <c r="DE282"/>
      <c r="DF282"/>
      <c r="DG282"/>
      <c r="DH282"/>
      <c r="DI282"/>
      <c r="DJ282"/>
      <c r="DK282"/>
      <c r="DL282"/>
      <c r="DM282"/>
      <c r="DN282"/>
      <c r="DO282"/>
      <c r="DP282"/>
      <c r="DQ282"/>
      <c r="DR282"/>
      <c r="DS282"/>
      <c r="DT282"/>
      <c r="DU282"/>
      <c r="DV282"/>
      <c r="DW282"/>
      <c r="DX282"/>
      <c r="DY282"/>
      <c r="DZ282"/>
      <c r="EA282"/>
      <c r="EB282"/>
      <c r="EC282"/>
      <c r="ED282"/>
      <c r="EE282"/>
      <c r="EF282"/>
      <c r="EG282"/>
      <c r="EH282"/>
      <c r="EI282"/>
      <c r="EJ282"/>
      <c r="EK282"/>
      <c r="EL282"/>
      <c r="EM282"/>
      <c r="EN282"/>
      <c r="EO282"/>
      <c r="EP282"/>
      <c r="EQ282"/>
      <c r="ER282"/>
      <c r="ES282"/>
      <c r="ET282"/>
      <c r="EU282"/>
      <c r="EV282"/>
      <c r="EW282"/>
      <c r="EX282"/>
      <c r="EY282"/>
      <c r="EZ282"/>
      <c r="FA282"/>
      <c r="FB282"/>
      <c r="FC282"/>
      <c r="FD282"/>
      <c r="FE282"/>
      <c r="FF282"/>
      <c r="FG282"/>
      <c r="FH282"/>
      <c r="FI282"/>
      <c r="FJ282"/>
      <c r="FK282"/>
      <c r="FL282"/>
      <c r="FM282"/>
      <c r="FN282"/>
      <c r="FO282"/>
      <c r="FP282"/>
      <c r="FQ282"/>
      <c r="FR282"/>
      <c r="FS282"/>
      <c r="FT282"/>
      <c r="FU282"/>
      <c r="FV282"/>
      <c r="FW282"/>
      <c r="FX282"/>
      <c r="FY282"/>
      <c r="FZ282"/>
      <c r="GA282"/>
      <c r="GB282"/>
      <c r="GC282"/>
      <c r="GD282"/>
      <c r="GE282"/>
      <c r="GF282"/>
      <c r="GG282"/>
      <c r="GH282"/>
      <c r="GI282"/>
      <c r="GJ282"/>
      <c r="GK282"/>
      <c r="GL282"/>
      <c r="GM282"/>
      <c r="GN282"/>
      <c r="GO282"/>
      <c r="GP282"/>
      <c r="GQ282"/>
      <c r="GR282"/>
      <c r="GS282"/>
      <c r="GT282"/>
      <c r="GU282"/>
      <c r="GV282"/>
      <c r="GW282"/>
      <c r="GX282"/>
      <c r="GY282"/>
      <c r="GZ282"/>
      <c r="HA282"/>
      <c r="HB282"/>
      <c r="HC282"/>
      <c r="HD282"/>
      <c r="HE282"/>
      <c r="HF282"/>
      <c r="HG282"/>
      <c r="HH282"/>
      <c r="HI282"/>
      <c r="HJ282"/>
      <c r="HK282"/>
      <c r="HL282"/>
      <c r="HM282"/>
      <c r="HN282"/>
    </row>
  </sheetData>
  <mergeCells count="24">
    <mergeCell ref="H10:H11"/>
    <mergeCell ref="M10:M11"/>
    <mergeCell ref="D8:D11"/>
    <mergeCell ref="A5:B5"/>
    <mergeCell ref="A6:B6"/>
    <mergeCell ref="A8:A11"/>
    <mergeCell ref="B8:B11"/>
    <mergeCell ref="C8:C11"/>
    <mergeCell ref="N10:N11"/>
    <mergeCell ref="P10:P11"/>
    <mergeCell ref="E8:I8"/>
    <mergeCell ref="J8:Q8"/>
    <mergeCell ref="R8:R11"/>
    <mergeCell ref="E9:E11"/>
    <mergeCell ref="F9:F11"/>
    <mergeCell ref="G9:H9"/>
    <mergeCell ref="I9:I11"/>
    <mergeCell ref="J9:J11"/>
    <mergeCell ref="K9:K11"/>
    <mergeCell ref="L9:L11"/>
    <mergeCell ref="M9:N9"/>
    <mergeCell ref="O9:O11"/>
    <mergeCell ref="P9:Q9"/>
    <mergeCell ref="G10:G11"/>
  </mergeCells>
  <pageMargins left="0.19685039370078741" right="0.19685039370078741" top="0.98425196850393704" bottom="0.59055118110236227" header="0" footer="0"/>
  <pageSetup paperSize="9" scale="60" fitToHeight="6" orientation="landscape" r:id="rId1"/>
  <headerFooter differentFirst="1" alignWithMargins="0">
    <oddHeader>&amp;C&amp;P&amp;RПродовження додатку 2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78"/>
  <sheetViews>
    <sheetView view="pageBreakPreview" zoomScale="81" zoomScaleNormal="100" zoomScaleSheetLayoutView="81" workbookViewId="0">
      <selection activeCell="C5" sqref="C5"/>
    </sheetView>
  </sheetViews>
  <sheetFormatPr defaultRowHeight="12.75" x14ac:dyDescent="0.2"/>
  <cols>
    <col min="1" max="1" width="21.85546875" customWidth="1"/>
    <col min="2" max="2" width="21" customWidth="1"/>
    <col min="3" max="3" width="62.28515625" customWidth="1"/>
    <col min="4" max="4" width="17.140625" customWidth="1"/>
  </cols>
  <sheetData>
    <row r="1" spans="1:30" ht="5.45" customHeight="1" x14ac:dyDescent="0.2"/>
    <row r="2" spans="1:30" ht="18.75" x14ac:dyDescent="0.3">
      <c r="C2" s="628" t="s">
        <v>536</v>
      </c>
      <c r="D2" s="628"/>
    </row>
    <row r="3" spans="1:30" ht="18.75" x14ac:dyDescent="0.3">
      <c r="C3" s="628" t="s">
        <v>483</v>
      </c>
      <c r="D3" s="628"/>
    </row>
    <row r="4" spans="1:30" ht="18.75" hidden="1" x14ac:dyDescent="0.3">
      <c r="C4" s="260" t="s">
        <v>484</v>
      </c>
      <c r="D4" s="260"/>
    </row>
    <row r="5" spans="1:30" ht="18.75" x14ac:dyDescent="0.3">
      <c r="C5" s="77" t="s">
        <v>545</v>
      </c>
      <c r="D5" s="77"/>
    </row>
    <row r="6" spans="1:30" ht="10.9" customHeight="1" x14ac:dyDescent="0.3">
      <c r="C6" s="77"/>
      <c r="D6" s="77"/>
    </row>
    <row r="8" spans="1:30" ht="25.9" customHeight="1" x14ac:dyDescent="0.3">
      <c r="B8" s="629" t="s">
        <v>524</v>
      </c>
      <c r="C8" s="629"/>
    </row>
    <row r="9" spans="1:30" ht="19.149999999999999" customHeight="1" x14ac:dyDescent="0.3">
      <c r="B9" s="630">
        <v>1753200000</v>
      </c>
      <c r="C9" s="631"/>
    </row>
    <row r="10" spans="1:30" ht="11.45" customHeight="1" x14ac:dyDescent="0.2">
      <c r="C10" s="261" t="s">
        <v>540</v>
      </c>
    </row>
    <row r="11" spans="1:30" ht="21.6" customHeight="1" x14ac:dyDescent="0.3">
      <c r="A11" s="604" t="s">
        <v>485</v>
      </c>
      <c r="B11" s="604"/>
      <c r="C11" s="604"/>
      <c r="D11" s="604"/>
    </row>
    <row r="12" spans="1:30" ht="3.6" customHeight="1" x14ac:dyDescent="0.2"/>
    <row r="13" spans="1:30" x14ac:dyDescent="0.2">
      <c r="D13" s="262" t="s">
        <v>486</v>
      </c>
    </row>
    <row r="14" spans="1:30" ht="13.15" customHeight="1" x14ac:dyDescent="0.2">
      <c r="A14" s="632" t="s">
        <v>487</v>
      </c>
      <c r="B14" s="634" t="s">
        <v>488</v>
      </c>
      <c r="C14" s="635"/>
      <c r="D14" s="638" t="s">
        <v>140</v>
      </c>
      <c r="E14" s="263"/>
      <c r="F14" s="263"/>
      <c r="G14" s="263"/>
      <c r="H14" s="263"/>
      <c r="I14" s="263"/>
      <c r="J14" s="263"/>
      <c r="K14" s="263"/>
      <c r="L14" s="263"/>
      <c r="M14" s="263"/>
      <c r="N14" s="263"/>
      <c r="O14" s="263"/>
      <c r="P14" s="263"/>
      <c r="Q14" s="263"/>
      <c r="R14" s="263"/>
      <c r="S14" s="263"/>
      <c r="T14" s="263"/>
      <c r="U14" s="263"/>
      <c r="V14" s="263"/>
      <c r="W14" s="263"/>
      <c r="X14" s="263"/>
      <c r="Y14" s="263"/>
      <c r="Z14" s="263"/>
      <c r="AA14" s="263"/>
      <c r="AB14" s="263"/>
      <c r="AC14" s="263"/>
      <c r="AD14" s="263"/>
    </row>
    <row r="15" spans="1:30" ht="49.5" customHeight="1" x14ac:dyDescent="0.2">
      <c r="A15" s="633"/>
      <c r="B15" s="636"/>
      <c r="C15" s="637"/>
      <c r="D15" s="639"/>
      <c r="E15" s="263"/>
      <c r="F15" s="263"/>
      <c r="G15" s="263"/>
      <c r="H15" s="263"/>
      <c r="I15" s="263"/>
      <c r="J15" s="263"/>
      <c r="K15" s="263"/>
      <c r="L15" s="263"/>
      <c r="M15" s="263"/>
      <c r="N15" s="263"/>
      <c r="O15" s="263"/>
      <c r="P15" s="263"/>
      <c r="Q15" s="263"/>
      <c r="R15" s="263"/>
      <c r="S15" s="263"/>
      <c r="T15" s="263"/>
      <c r="U15" s="263"/>
      <c r="V15" s="263"/>
      <c r="W15" s="263"/>
      <c r="X15" s="263"/>
      <c r="Y15" s="263"/>
      <c r="Z15" s="263"/>
      <c r="AA15" s="263"/>
      <c r="AB15" s="263"/>
      <c r="AC15" s="263"/>
      <c r="AD15" s="263"/>
    </row>
    <row r="16" spans="1:30" ht="11.45" customHeight="1" x14ac:dyDescent="0.2">
      <c r="A16" s="264">
        <v>1</v>
      </c>
      <c r="B16" s="640">
        <v>2</v>
      </c>
      <c r="C16" s="641"/>
      <c r="D16" s="265">
        <v>3</v>
      </c>
      <c r="E16" s="263"/>
      <c r="F16" s="263"/>
      <c r="G16" s="263"/>
      <c r="H16" s="263"/>
      <c r="I16" s="263"/>
      <c r="J16" s="263"/>
      <c r="K16" s="263"/>
      <c r="L16" s="263"/>
      <c r="M16" s="263"/>
      <c r="N16" s="263"/>
      <c r="O16" s="263"/>
      <c r="P16" s="263"/>
      <c r="Q16" s="263"/>
      <c r="R16" s="263"/>
      <c r="S16" s="263"/>
      <c r="T16" s="263"/>
      <c r="U16" s="263"/>
      <c r="V16" s="263"/>
      <c r="W16" s="263"/>
      <c r="X16" s="263"/>
      <c r="Y16" s="263"/>
      <c r="Z16" s="263"/>
      <c r="AA16" s="263"/>
      <c r="AB16" s="263"/>
      <c r="AC16" s="263"/>
      <c r="AD16" s="263"/>
    </row>
    <row r="17" spans="1:30" ht="18.75" x14ac:dyDescent="0.3">
      <c r="A17" s="622" t="s">
        <v>489</v>
      </c>
      <c r="B17" s="623"/>
      <c r="C17" s="594"/>
      <c r="D17" s="624"/>
      <c r="E17" s="263"/>
      <c r="F17" s="263"/>
      <c r="G17" s="263"/>
      <c r="H17" s="263"/>
      <c r="I17" s="263"/>
      <c r="J17" s="263"/>
      <c r="K17" s="263"/>
      <c r="L17" s="263"/>
      <c r="M17" s="263"/>
      <c r="N17" s="263"/>
      <c r="O17" s="263"/>
      <c r="P17" s="263"/>
      <c r="Q17" s="263"/>
      <c r="R17" s="263"/>
      <c r="S17" s="263"/>
      <c r="T17" s="263"/>
      <c r="U17" s="263"/>
      <c r="V17" s="263"/>
      <c r="W17" s="263"/>
      <c r="X17" s="263"/>
      <c r="Y17" s="263"/>
      <c r="Z17" s="263"/>
      <c r="AA17" s="263"/>
      <c r="AB17" s="263"/>
      <c r="AC17" s="263"/>
      <c r="AD17" s="263"/>
    </row>
    <row r="18" spans="1:30" s="79" customFormat="1" ht="22.15" hidden="1" customHeight="1" x14ac:dyDescent="0.3">
      <c r="A18" s="266">
        <v>41030000</v>
      </c>
      <c r="B18" s="642" t="s">
        <v>460</v>
      </c>
      <c r="C18" s="643"/>
      <c r="D18" s="267">
        <f>SUM(D19:D21)</f>
        <v>0</v>
      </c>
      <c r="E18" s="268"/>
      <c r="F18" s="268"/>
      <c r="G18" s="268"/>
      <c r="H18" s="268"/>
      <c r="I18" s="268"/>
      <c r="J18" s="268"/>
      <c r="K18" s="268"/>
      <c r="L18" s="268"/>
      <c r="M18" s="268"/>
      <c r="N18" s="268"/>
      <c r="O18" s="268"/>
      <c r="P18" s="268"/>
      <c r="Q18" s="268"/>
      <c r="R18" s="268"/>
      <c r="S18" s="268"/>
      <c r="T18" s="268"/>
      <c r="U18" s="268"/>
      <c r="V18" s="268"/>
      <c r="W18" s="268"/>
      <c r="X18" s="268"/>
      <c r="Y18" s="268"/>
      <c r="Z18" s="268"/>
      <c r="AA18" s="268"/>
      <c r="AB18" s="268"/>
      <c r="AC18" s="268"/>
      <c r="AD18" s="268"/>
    </row>
    <row r="19" spans="1:30" s="79" customFormat="1" ht="34.9" hidden="1" customHeight="1" x14ac:dyDescent="0.3">
      <c r="A19" s="266">
        <v>41034500</v>
      </c>
      <c r="B19" s="626" t="s">
        <v>464</v>
      </c>
      <c r="C19" s="627"/>
      <c r="D19" s="269"/>
      <c r="E19" s="268"/>
      <c r="F19" s="268"/>
      <c r="G19" s="268"/>
      <c r="H19" s="268"/>
      <c r="I19" s="268"/>
      <c r="J19" s="268"/>
      <c r="K19" s="268"/>
      <c r="L19" s="268"/>
      <c r="M19" s="268"/>
      <c r="N19" s="268"/>
      <c r="O19" s="268"/>
      <c r="P19" s="268"/>
      <c r="Q19" s="268"/>
      <c r="R19" s="268"/>
      <c r="S19" s="268"/>
      <c r="T19" s="268"/>
      <c r="U19" s="268"/>
      <c r="V19" s="268"/>
      <c r="W19" s="268"/>
      <c r="X19" s="268"/>
      <c r="Y19" s="268"/>
      <c r="Z19" s="268"/>
      <c r="AA19" s="268"/>
      <c r="AB19" s="268"/>
      <c r="AC19" s="268"/>
      <c r="AD19" s="268"/>
    </row>
    <row r="20" spans="1:30" s="79" customFormat="1" ht="55.9" hidden="1" customHeight="1" x14ac:dyDescent="0.3">
      <c r="A20" s="266">
        <v>41035500</v>
      </c>
      <c r="B20" s="626" t="s">
        <v>465</v>
      </c>
      <c r="C20" s="627"/>
      <c r="D20" s="269"/>
      <c r="E20" s="268"/>
      <c r="F20" s="268"/>
      <c r="G20" s="268"/>
      <c r="H20" s="268"/>
      <c r="I20" s="268"/>
      <c r="J20" s="268"/>
      <c r="K20" s="268"/>
      <c r="L20" s="268"/>
      <c r="M20" s="268"/>
      <c r="N20" s="268"/>
      <c r="O20" s="268"/>
      <c r="P20" s="268"/>
      <c r="Q20" s="268"/>
      <c r="R20" s="268"/>
      <c r="S20" s="268"/>
      <c r="T20" s="268"/>
      <c r="U20" s="268"/>
      <c r="V20" s="268"/>
      <c r="W20" s="268"/>
      <c r="X20" s="268"/>
      <c r="Y20" s="268"/>
      <c r="Z20" s="268"/>
      <c r="AA20" s="268"/>
      <c r="AB20" s="268"/>
      <c r="AC20" s="268"/>
      <c r="AD20" s="268"/>
    </row>
    <row r="21" spans="1:30" s="79" customFormat="1" ht="51.6" hidden="1" customHeight="1" x14ac:dyDescent="0.3">
      <c r="A21" s="266">
        <v>41035600</v>
      </c>
      <c r="B21" s="626" t="s">
        <v>466</v>
      </c>
      <c r="C21" s="627"/>
      <c r="D21" s="269"/>
      <c r="E21" s="268"/>
      <c r="F21" s="268"/>
      <c r="G21" s="268"/>
      <c r="H21" s="268"/>
      <c r="I21" s="268"/>
      <c r="J21" s="268"/>
      <c r="K21" s="268"/>
      <c r="L21" s="268"/>
      <c r="M21" s="268"/>
      <c r="N21" s="268"/>
      <c r="O21" s="268"/>
      <c r="P21" s="268"/>
      <c r="Q21" s="268"/>
      <c r="R21" s="268"/>
      <c r="S21" s="268"/>
      <c r="T21" s="268"/>
      <c r="U21" s="268"/>
      <c r="V21" s="268"/>
      <c r="W21" s="268"/>
      <c r="X21" s="268"/>
      <c r="Y21" s="268"/>
      <c r="Z21" s="268"/>
      <c r="AA21" s="268"/>
      <c r="AB21" s="268"/>
      <c r="AC21" s="268"/>
      <c r="AD21" s="268"/>
    </row>
    <row r="22" spans="1:30" s="79" customFormat="1" ht="18.75" hidden="1" x14ac:dyDescent="0.3">
      <c r="A22" s="266"/>
      <c r="B22" s="614" t="s">
        <v>490</v>
      </c>
      <c r="C22" s="615"/>
      <c r="D22" s="269">
        <f>SUM(D19:D21)</f>
        <v>0</v>
      </c>
      <c r="E22" s="268"/>
      <c r="F22" s="268"/>
      <c r="G22" s="268"/>
      <c r="H22" s="268"/>
      <c r="I22" s="268"/>
      <c r="J22" s="268"/>
      <c r="K22" s="268"/>
      <c r="L22" s="268"/>
      <c r="M22" s="268"/>
      <c r="N22" s="268"/>
      <c r="O22" s="268"/>
      <c r="P22" s="268"/>
      <c r="Q22" s="268"/>
      <c r="R22" s="268"/>
      <c r="S22" s="268"/>
      <c r="T22" s="268"/>
      <c r="U22" s="268"/>
      <c r="V22" s="268"/>
      <c r="W22" s="268"/>
      <c r="X22" s="268"/>
      <c r="Y22" s="268"/>
      <c r="Z22" s="268"/>
      <c r="AA22" s="268"/>
      <c r="AB22" s="268"/>
      <c r="AC22" s="268"/>
      <c r="AD22" s="268"/>
    </row>
    <row r="23" spans="1:30" s="79" customFormat="1" ht="20.45" customHeight="1" x14ac:dyDescent="0.3">
      <c r="A23" s="438">
        <v>41030000</v>
      </c>
      <c r="B23" s="616" t="s">
        <v>460</v>
      </c>
      <c r="C23" s="617"/>
      <c r="D23" s="444">
        <f>SUM(D26)</f>
        <v>159326800</v>
      </c>
      <c r="E23" s="268"/>
      <c r="F23" s="268"/>
      <c r="G23" s="268"/>
      <c r="H23" s="268"/>
      <c r="I23" s="268"/>
      <c r="J23" s="268"/>
      <c r="K23" s="268"/>
      <c r="L23" s="268"/>
      <c r="M23" s="268"/>
      <c r="N23" s="268"/>
      <c r="O23" s="268"/>
      <c r="P23" s="268"/>
      <c r="Q23" s="268"/>
      <c r="R23" s="268"/>
      <c r="S23" s="268"/>
      <c r="T23" s="268"/>
      <c r="U23" s="268"/>
      <c r="V23" s="268"/>
      <c r="W23" s="268"/>
      <c r="X23" s="268"/>
      <c r="Y23" s="268"/>
      <c r="Z23" s="268"/>
      <c r="AA23" s="268"/>
      <c r="AB23" s="268"/>
      <c r="AC23" s="268"/>
      <c r="AD23" s="268"/>
    </row>
    <row r="24" spans="1:30" s="79" customFormat="1" ht="230.25" hidden="1" customHeight="1" x14ac:dyDescent="0.3">
      <c r="A24" s="438">
        <v>41050400</v>
      </c>
      <c r="B24" s="598" t="s">
        <v>461</v>
      </c>
      <c r="C24" s="599"/>
      <c r="D24" s="444"/>
      <c r="E24" s="268"/>
      <c r="F24" s="268"/>
      <c r="G24" s="268"/>
      <c r="H24" s="268"/>
      <c r="I24" s="268"/>
      <c r="J24" s="268"/>
      <c r="K24" s="268"/>
      <c r="L24" s="268"/>
      <c r="M24" s="268"/>
      <c r="N24" s="268"/>
      <c r="O24" s="268"/>
      <c r="P24" s="268"/>
      <c r="Q24" s="268"/>
      <c r="R24" s="268"/>
      <c r="S24" s="268"/>
      <c r="T24" s="268"/>
      <c r="U24" s="268"/>
      <c r="V24" s="268"/>
      <c r="W24" s="268"/>
      <c r="X24" s="268"/>
      <c r="Y24" s="268"/>
      <c r="Z24" s="268"/>
      <c r="AA24" s="268"/>
      <c r="AB24" s="268"/>
      <c r="AC24" s="268"/>
      <c r="AD24" s="268"/>
    </row>
    <row r="25" spans="1:30" s="79" customFormat="1" ht="281.25" hidden="1" customHeight="1" x14ac:dyDescent="0.3">
      <c r="A25" s="438">
        <v>41050600</v>
      </c>
      <c r="B25" s="616" t="s">
        <v>460</v>
      </c>
      <c r="C25" s="617"/>
      <c r="D25" s="444"/>
      <c r="E25" s="268"/>
      <c r="F25" s="268"/>
      <c r="G25" s="268"/>
      <c r="H25" s="268"/>
      <c r="I25" s="268"/>
      <c r="J25" s="268"/>
      <c r="K25" s="268"/>
      <c r="L25" s="268"/>
      <c r="M25" s="268"/>
      <c r="N25" s="268"/>
      <c r="O25" s="268"/>
      <c r="P25" s="268"/>
      <c r="Q25" s="268"/>
      <c r="R25" s="268"/>
      <c r="S25" s="268"/>
      <c r="T25" s="268"/>
      <c r="U25" s="268"/>
      <c r="V25" s="268"/>
      <c r="W25" s="268"/>
      <c r="X25" s="268"/>
      <c r="Y25" s="268"/>
      <c r="Z25" s="268"/>
      <c r="AA25" s="268"/>
      <c r="AB25" s="268"/>
      <c r="AC25" s="268"/>
      <c r="AD25" s="268"/>
    </row>
    <row r="26" spans="1:30" s="79" customFormat="1" ht="28.5" customHeight="1" x14ac:dyDescent="0.3">
      <c r="A26" s="439">
        <v>41033900</v>
      </c>
      <c r="B26" s="598" t="s">
        <v>461</v>
      </c>
      <c r="C26" s="599"/>
      <c r="D26" s="444">
        <v>159326800</v>
      </c>
      <c r="E26" s="268"/>
      <c r="F26" s="268"/>
      <c r="G26" s="268"/>
      <c r="H26" s="268"/>
      <c r="I26" s="268"/>
      <c r="J26" s="268"/>
      <c r="K26" s="268"/>
      <c r="L26" s="268"/>
      <c r="M26" s="268"/>
      <c r="N26" s="268"/>
      <c r="O26" s="268"/>
      <c r="P26" s="268"/>
      <c r="Q26" s="268"/>
      <c r="R26" s="268"/>
      <c r="S26" s="268"/>
      <c r="T26" s="268"/>
      <c r="U26" s="268"/>
      <c r="V26" s="268"/>
      <c r="W26" s="268"/>
      <c r="X26" s="268"/>
      <c r="Y26" s="268"/>
      <c r="Z26" s="268"/>
      <c r="AA26" s="268"/>
      <c r="AB26" s="268"/>
      <c r="AC26" s="268"/>
      <c r="AD26" s="268"/>
    </row>
    <row r="27" spans="1:30" s="79" customFormat="1" ht="20.45" customHeight="1" x14ac:dyDescent="0.3">
      <c r="A27" s="438"/>
      <c r="B27" s="598" t="s">
        <v>490</v>
      </c>
      <c r="C27" s="599"/>
      <c r="D27" s="444">
        <v>159326800</v>
      </c>
      <c r="E27" s="268"/>
      <c r="F27" s="268"/>
      <c r="G27" s="268"/>
      <c r="H27" s="268"/>
      <c r="I27" s="268"/>
      <c r="J27" s="268"/>
      <c r="K27" s="268"/>
      <c r="L27" s="268"/>
      <c r="M27" s="268"/>
      <c r="N27" s="268"/>
      <c r="O27" s="268"/>
      <c r="P27" s="268"/>
      <c r="Q27" s="268"/>
      <c r="R27" s="268"/>
      <c r="S27" s="268"/>
      <c r="T27" s="268"/>
      <c r="U27" s="268"/>
      <c r="V27" s="268"/>
      <c r="W27" s="268"/>
      <c r="X27" s="268"/>
      <c r="Y27" s="268"/>
      <c r="Z27" s="268"/>
      <c r="AA27" s="268"/>
      <c r="AB27" s="268"/>
      <c r="AC27" s="268"/>
      <c r="AD27" s="268"/>
    </row>
    <row r="28" spans="1:30" s="79" customFormat="1" ht="20.45" hidden="1" customHeight="1" x14ac:dyDescent="0.3">
      <c r="A28" s="270">
        <v>41053900</v>
      </c>
      <c r="B28" s="618" t="s">
        <v>491</v>
      </c>
      <c r="C28" s="619"/>
      <c r="D28" s="269"/>
      <c r="E28" s="268"/>
      <c r="F28" s="268"/>
      <c r="G28" s="268"/>
      <c r="H28" s="268"/>
      <c r="I28" s="268"/>
      <c r="J28" s="268"/>
      <c r="K28" s="268"/>
      <c r="L28" s="268"/>
      <c r="M28" s="268"/>
      <c r="N28" s="268"/>
      <c r="O28" s="268"/>
      <c r="P28" s="268"/>
      <c r="Q28" s="268"/>
      <c r="R28" s="268"/>
      <c r="S28" s="268"/>
      <c r="T28" s="268"/>
      <c r="U28" s="268"/>
      <c r="V28" s="268"/>
      <c r="W28" s="268"/>
      <c r="X28" s="268"/>
      <c r="Y28" s="268"/>
      <c r="Z28" s="268"/>
      <c r="AA28" s="268"/>
      <c r="AB28" s="268"/>
      <c r="AC28" s="268"/>
      <c r="AD28" s="268"/>
    </row>
    <row r="29" spans="1:30" s="79" customFormat="1" ht="19.149999999999999" hidden="1" customHeight="1" x14ac:dyDescent="0.3">
      <c r="A29" s="270">
        <v>17543000000</v>
      </c>
      <c r="B29" s="620" t="s">
        <v>492</v>
      </c>
      <c r="C29" s="621"/>
      <c r="D29" s="269"/>
      <c r="E29" s="268"/>
      <c r="F29" s="268"/>
      <c r="G29" s="268"/>
      <c r="H29" s="268"/>
      <c r="I29" s="268"/>
      <c r="J29" s="268"/>
      <c r="K29" s="268"/>
      <c r="L29" s="268"/>
      <c r="M29" s="268"/>
      <c r="N29" s="268"/>
      <c r="O29" s="268"/>
      <c r="P29" s="268"/>
      <c r="Q29" s="268"/>
      <c r="R29" s="268"/>
      <c r="S29" s="268"/>
      <c r="T29" s="268"/>
      <c r="U29" s="268"/>
      <c r="V29" s="268"/>
      <c r="W29" s="268"/>
      <c r="X29" s="268"/>
      <c r="Y29" s="268"/>
      <c r="Z29" s="268"/>
      <c r="AA29" s="268"/>
      <c r="AB29" s="268"/>
      <c r="AC29" s="268"/>
      <c r="AD29" s="268"/>
    </row>
    <row r="30" spans="1:30" s="79" customFormat="1" ht="21.6" hidden="1" customHeight="1" x14ac:dyDescent="0.3">
      <c r="A30" s="270">
        <v>17544000000</v>
      </c>
      <c r="B30" s="620" t="s">
        <v>493</v>
      </c>
      <c r="C30" s="621"/>
      <c r="D30" s="269"/>
      <c r="E30" s="268"/>
      <c r="F30" s="268"/>
      <c r="G30" s="268"/>
      <c r="H30" s="268"/>
      <c r="I30" s="268"/>
      <c r="J30" s="268"/>
      <c r="K30" s="268"/>
      <c r="L30" s="268"/>
      <c r="M30" s="268"/>
      <c r="N30" s="268"/>
      <c r="O30" s="268"/>
      <c r="P30" s="268"/>
      <c r="Q30" s="268"/>
      <c r="R30" s="268"/>
      <c r="S30" s="268"/>
      <c r="T30" s="268"/>
      <c r="U30" s="268"/>
      <c r="V30" s="268"/>
      <c r="W30" s="268"/>
      <c r="X30" s="268"/>
      <c r="Y30" s="268"/>
      <c r="Z30" s="268"/>
      <c r="AA30" s="268"/>
      <c r="AB30" s="268"/>
      <c r="AC30" s="268"/>
      <c r="AD30" s="268"/>
    </row>
    <row r="31" spans="1:30" s="79" customFormat="1" ht="8.4499999999999993" customHeight="1" x14ac:dyDescent="0.3">
      <c r="A31" s="270"/>
      <c r="B31" s="306"/>
      <c r="C31" s="307"/>
      <c r="D31" s="269"/>
      <c r="E31" s="268"/>
      <c r="F31" s="268"/>
      <c r="G31" s="268"/>
      <c r="H31" s="268"/>
      <c r="I31" s="268"/>
      <c r="J31" s="268"/>
      <c r="K31" s="268"/>
      <c r="L31" s="268"/>
      <c r="M31" s="268"/>
      <c r="N31" s="268"/>
      <c r="O31" s="268"/>
      <c r="P31" s="268"/>
      <c r="Q31" s="268"/>
      <c r="R31" s="268"/>
      <c r="S31" s="268"/>
      <c r="T31" s="268"/>
      <c r="U31" s="268"/>
      <c r="V31" s="268"/>
      <c r="W31" s="268"/>
      <c r="X31" s="268"/>
      <c r="Y31" s="268"/>
      <c r="Z31" s="268"/>
      <c r="AA31" s="268"/>
      <c r="AB31" s="268"/>
      <c r="AC31" s="268"/>
      <c r="AD31" s="268"/>
    </row>
    <row r="32" spans="1:30" s="79" customFormat="1" ht="18.600000000000001" customHeight="1" x14ac:dyDescent="0.3">
      <c r="A32" s="622" t="s">
        <v>494</v>
      </c>
      <c r="B32" s="623"/>
      <c r="C32" s="594"/>
      <c r="D32" s="624"/>
      <c r="E32" s="268"/>
      <c r="F32" s="268"/>
      <c r="G32" s="268"/>
      <c r="H32" s="268"/>
      <c r="I32" s="268"/>
      <c r="J32" s="268"/>
      <c r="K32" s="268"/>
      <c r="L32" s="268"/>
      <c r="M32" s="268"/>
      <c r="N32" s="268"/>
      <c r="O32" s="268"/>
      <c r="P32" s="268"/>
      <c r="Q32" s="268"/>
      <c r="R32" s="268"/>
      <c r="S32" s="268"/>
      <c r="T32" s="268"/>
      <c r="U32" s="268"/>
      <c r="V32" s="268"/>
      <c r="W32" s="268"/>
      <c r="X32" s="268"/>
      <c r="Y32" s="268"/>
      <c r="Z32" s="268"/>
      <c r="AA32" s="268"/>
      <c r="AB32" s="268"/>
      <c r="AC32" s="268"/>
      <c r="AD32" s="268"/>
    </row>
    <row r="33" spans="1:30" s="79" customFormat="1" ht="18.600000000000001" customHeight="1" x14ac:dyDescent="0.3">
      <c r="A33" s="440"/>
      <c r="B33" s="616"/>
      <c r="C33" s="625"/>
      <c r="D33" s="441"/>
      <c r="E33" s="268"/>
      <c r="F33" s="268"/>
      <c r="G33" s="268"/>
      <c r="H33" s="268"/>
      <c r="I33" s="268"/>
      <c r="J33" s="268"/>
      <c r="K33" s="268"/>
      <c r="L33" s="268"/>
      <c r="M33" s="268"/>
      <c r="N33" s="268"/>
      <c r="O33" s="268"/>
      <c r="P33" s="268"/>
      <c r="Q33" s="268"/>
      <c r="R33" s="268"/>
      <c r="S33" s="268"/>
      <c r="T33" s="268"/>
      <c r="U33" s="268"/>
      <c r="V33" s="268"/>
      <c r="W33" s="268"/>
      <c r="X33" s="268"/>
      <c r="Y33" s="268"/>
      <c r="Z33" s="268"/>
      <c r="AA33" s="268"/>
      <c r="AB33" s="268"/>
      <c r="AC33" s="268"/>
      <c r="AD33" s="268"/>
    </row>
    <row r="34" spans="1:30" s="79" customFormat="1" ht="23.45" hidden="1" customHeight="1" x14ac:dyDescent="0.3">
      <c r="A34" s="438">
        <v>41050000</v>
      </c>
      <c r="B34" s="598" t="s">
        <v>469</v>
      </c>
      <c r="C34" s="599"/>
      <c r="D34" s="442"/>
      <c r="E34" s="268"/>
      <c r="F34" s="268"/>
      <c r="G34" s="268"/>
      <c r="H34" s="268"/>
      <c r="I34" s="268"/>
      <c r="J34" s="268"/>
      <c r="K34" s="268"/>
      <c r="L34" s="268"/>
      <c r="M34" s="268"/>
      <c r="N34" s="268"/>
      <c r="O34" s="268"/>
      <c r="P34" s="268"/>
      <c r="Q34" s="268"/>
      <c r="R34" s="268"/>
      <c r="S34" s="268"/>
      <c r="T34" s="268"/>
      <c r="U34" s="268"/>
      <c r="V34" s="268"/>
      <c r="W34" s="268"/>
      <c r="X34" s="268"/>
      <c r="Y34" s="268"/>
      <c r="Z34" s="268"/>
      <c r="AA34" s="268"/>
      <c r="AB34" s="268"/>
      <c r="AC34" s="268"/>
      <c r="AD34" s="268"/>
    </row>
    <row r="35" spans="1:30" s="79" customFormat="1" ht="21.6" hidden="1" customHeight="1" x14ac:dyDescent="0.3">
      <c r="A35" s="438">
        <v>41053900</v>
      </c>
      <c r="B35" s="598" t="s">
        <v>477</v>
      </c>
      <c r="C35" s="599"/>
      <c r="D35" s="443"/>
      <c r="E35" s="268"/>
      <c r="F35" s="268"/>
      <c r="G35" s="268"/>
      <c r="H35" s="268"/>
      <c r="I35" s="268"/>
      <c r="J35" s="268"/>
      <c r="K35" s="268"/>
      <c r="L35" s="268"/>
      <c r="M35" s="268"/>
      <c r="N35" s="268"/>
      <c r="O35" s="268"/>
      <c r="P35" s="268"/>
      <c r="Q35" s="268"/>
      <c r="R35" s="268"/>
      <c r="S35" s="268"/>
      <c r="T35" s="268"/>
      <c r="U35" s="268"/>
      <c r="V35" s="268"/>
      <c r="W35" s="268"/>
      <c r="X35" s="268"/>
      <c r="Y35" s="268"/>
      <c r="Z35" s="268"/>
      <c r="AA35" s="268"/>
      <c r="AB35" s="268"/>
      <c r="AC35" s="268"/>
      <c r="AD35" s="268"/>
    </row>
    <row r="36" spans="1:30" s="79" customFormat="1" ht="21.6" hidden="1" customHeight="1" x14ac:dyDescent="0.3">
      <c r="A36" s="438">
        <v>17100000000</v>
      </c>
      <c r="B36" s="598" t="s">
        <v>495</v>
      </c>
      <c r="C36" s="599"/>
      <c r="D36" s="444">
        <f>SUM(D35)</f>
        <v>0</v>
      </c>
      <c r="E36" s="268"/>
      <c r="F36" s="268"/>
      <c r="G36" s="268"/>
      <c r="H36" s="268"/>
      <c r="I36" s="268"/>
      <c r="J36" s="268"/>
      <c r="K36" s="268"/>
      <c r="L36" s="268"/>
      <c r="M36" s="268"/>
      <c r="N36" s="268"/>
      <c r="O36" s="268"/>
      <c r="P36" s="268"/>
      <c r="Q36" s="268"/>
      <c r="R36" s="268"/>
      <c r="S36" s="268"/>
      <c r="T36" s="268"/>
      <c r="U36" s="268"/>
      <c r="V36" s="268"/>
      <c r="W36" s="268"/>
      <c r="X36" s="268"/>
      <c r="Y36" s="268"/>
      <c r="Z36" s="268"/>
      <c r="AA36" s="268"/>
      <c r="AB36" s="268"/>
      <c r="AC36" s="268"/>
      <c r="AD36" s="268"/>
    </row>
    <row r="37" spans="1:30" s="79" customFormat="1" ht="20.25" x14ac:dyDescent="0.3">
      <c r="A37" s="445" t="s">
        <v>496</v>
      </c>
      <c r="B37" s="600" t="s">
        <v>497</v>
      </c>
      <c r="C37" s="601"/>
      <c r="D37" s="444">
        <f>SUM(D38)</f>
        <v>159326800</v>
      </c>
      <c r="E37" s="268"/>
      <c r="F37" s="268"/>
      <c r="G37" s="268"/>
      <c r="H37" s="268"/>
      <c r="I37" s="268"/>
      <c r="J37" s="268"/>
      <c r="K37" s="268"/>
      <c r="L37" s="268"/>
      <c r="M37" s="268"/>
      <c r="N37" s="268"/>
      <c r="O37" s="268"/>
      <c r="P37" s="268"/>
      <c r="Q37" s="268"/>
      <c r="R37" s="268"/>
      <c r="S37" s="268"/>
      <c r="T37" s="268"/>
      <c r="U37" s="268"/>
      <c r="V37" s="268"/>
      <c r="W37" s="268"/>
      <c r="X37" s="268"/>
      <c r="Y37" s="268"/>
      <c r="Z37" s="268"/>
      <c r="AA37" s="268"/>
      <c r="AB37" s="268"/>
      <c r="AC37" s="268"/>
      <c r="AD37" s="268"/>
    </row>
    <row r="38" spans="1:30" s="79" customFormat="1" ht="20.25" x14ac:dyDescent="0.3">
      <c r="A38" s="445" t="s">
        <v>496</v>
      </c>
      <c r="B38" s="598" t="s">
        <v>498</v>
      </c>
      <c r="C38" s="599"/>
      <c r="D38" s="444">
        <f>SUM(D27)</f>
        <v>159326800</v>
      </c>
      <c r="E38" s="268"/>
      <c r="F38" s="268"/>
      <c r="G38" s="268"/>
      <c r="H38" s="268"/>
      <c r="I38" s="268"/>
      <c r="J38" s="268"/>
      <c r="K38" s="268"/>
      <c r="L38" s="268"/>
      <c r="M38" s="268"/>
      <c r="N38" s="268"/>
      <c r="O38" s="268"/>
      <c r="P38" s="268"/>
      <c r="Q38" s="268"/>
      <c r="R38" s="268"/>
      <c r="S38" s="268"/>
      <c r="T38" s="268"/>
      <c r="U38" s="268"/>
      <c r="V38" s="268"/>
      <c r="W38" s="268"/>
      <c r="X38" s="268"/>
      <c r="Y38" s="268"/>
      <c r="Z38" s="268"/>
      <c r="AA38" s="268"/>
      <c r="AB38" s="268"/>
      <c r="AC38" s="268"/>
      <c r="AD38" s="268"/>
    </row>
    <row r="39" spans="1:30" s="79" customFormat="1" ht="20.25" x14ac:dyDescent="0.3">
      <c r="A39" s="271" t="s">
        <v>496</v>
      </c>
      <c r="B39" s="602" t="s">
        <v>499</v>
      </c>
      <c r="C39" s="603"/>
      <c r="D39" s="272"/>
      <c r="E39" s="268"/>
      <c r="F39" s="268"/>
      <c r="G39" s="268"/>
      <c r="H39" s="268"/>
      <c r="I39" s="268"/>
      <c r="J39" s="268"/>
      <c r="K39" s="268"/>
      <c r="L39" s="268"/>
      <c r="M39" s="268"/>
      <c r="N39" s="268"/>
      <c r="O39" s="268"/>
      <c r="P39" s="268"/>
      <c r="Q39" s="268"/>
      <c r="R39" s="268"/>
      <c r="S39" s="268"/>
      <c r="T39" s="268"/>
      <c r="U39" s="268"/>
      <c r="V39" s="268"/>
      <c r="W39" s="268"/>
      <c r="X39" s="268"/>
      <c r="Y39" s="268"/>
      <c r="Z39" s="268"/>
      <c r="AA39" s="268"/>
      <c r="AB39" s="268"/>
      <c r="AC39" s="268"/>
      <c r="AD39" s="268"/>
    </row>
    <row r="40" spans="1:30" ht="10.15" customHeight="1" x14ac:dyDescent="0.3">
      <c r="A40" s="273"/>
      <c r="B40" s="273"/>
      <c r="C40" s="274"/>
      <c r="D40" s="275"/>
      <c r="E40" s="263"/>
      <c r="F40" s="263"/>
      <c r="G40" s="263"/>
      <c r="H40" s="263"/>
      <c r="I40" s="263"/>
      <c r="J40" s="263"/>
      <c r="K40" s="263"/>
      <c r="L40" s="263"/>
      <c r="M40" s="263"/>
      <c r="N40" s="263"/>
      <c r="O40" s="263"/>
      <c r="P40" s="263"/>
      <c r="Q40" s="263"/>
      <c r="R40" s="263"/>
      <c r="S40" s="263"/>
      <c r="T40" s="263"/>
      <c r="U40" s="263"/>
      <c r="V40" s="263"/>
      <c r="W40" s="263"/>
      <c r="X40" s="263"/>
      <c r="Y40" s="263"/>
      <c r="Z40" s="263"/>
      <c r="AA40" s="263"/>
      <c r="AB40" s="263"/>
      <c r="AC40" s="263"/>
      <c r="AD40" s="263"/>
    </row>
    <row r="41" spans="1:30" ht="3.6" customHeight="1" x14ac:dyDescent="0.3">
      <c r="A41" s="273"/>
      <c r="B41" s="273"/>
      <c r="C41" s="274"/>
      <c r="D41" s="275"/>
      <c r="E41" s="263"/>
      <c r="F41" s="263"/>
      <c r="G41" s="263"/>
      <c r="H41" s="263"/>
      <c r="I41" s="263"/>
      <c r="J41" s="263"/>
      <c r="K41" s="263"/>
      <c r="L41" s="263"/>
      <c r="M41" s="263"/>
      <c r="N41" s="263"/>
      <c r="O41" s="263"/>
      <c r="P41" s="263"/>
      <c r="Q41" s="263"/>
      <c r="R41" s="263"/>
      <c r="S41" s="263"/>
      <c r="T41" s="263"/>
      <c r="U41" s="263"/>
      <c r="V41" s="263"/>
      <c r="W41" s="263"/>
      <c r="X41" s="263"/>
      <c r="Y41" s="263"/>
      <c r="Z41" s="263"/>
      <c r="AA41" s="263"/>
      <c r="AB41" s="263"/>
      <c r="AC41" s="263"/>
      <c r="AD41" s="263"/>
    </row>
    <row r="42" spans="1:30" ht="18.75" x14ac:dyDescent="0.3">
      <c r="A42" s="604" t="s">
        <v>500</v>
      </c>
      <c r="B42" s="605"/>
      <c r="C42" s="605"/>
      <c r="D42" s="605"/>
      <c r="E42" s="263"/>
      <c r="F42" s="263"/>
      <c r="G42" s="263"/>
      <c r="H42" s="263"/>
      <c r="I42" s="263"/>
      <c r="J42" s="263"/>
      <c r="K42" s="263"/>
      <c r="L42" s="263"/>
      <c r="M42" s="263"/>
      <c r="N42" s="263"/>
      <c r="O42" s="263"/>
      <c r="P42" s="263"/>
      <c r="Q42" s="263"/>
      <c r="R42" s="263"/>
      <c r="S42" s="263"/>
      <c r="T42" s="263"/>
      <c r="U42" s="263"/>
      <c r="V42" s="263"/>
      <c r="W42" s="263"/>
      <c r="X42" s="263"/>
      <c r="Y42" s="263"/>
      <c r="Z42" s="263"/>
      <c r="AA42" s="263"/>
      <c r="AB42" s="263"/>
      <c r="AC42" s="263"/>
      <c r="AD42" s="263"/>
    </row>
    <row r="43" spans="1:30" ht="6" customHeight="1" x14ac:dyDescent="0.2">
      <c r="E43" s="263"/>
      <c r="F43" s="263"/>
      <c r="G43" s="263"/>
      <c r="H43" s="263"/>
      <c r="I43" s="263"/>
      <c r="J43" s="263"/>
      <c r="K43" s="263"/>
      <c r="L43" s="263"/>
      <c r="M43" s="263"/>
      <c r="N43" s="263"/>
      <c r="O43" s="263"/>
      <c r="P43" s="263"/>
      <c r="Q43" s="263"/>
      <c r="R43" s="263"/>
      <c r="S43" s="263"/>
      <c r="T43" s="263"/>
      <c r="U43" s="263"/>
      <c r="V43" s="263"/>
      <c r="W43" s="263"/>
      <c r="X43" s="263"/>
      <c r="Y43" s="263"/>
      <c r="Z43" s="263"/>
      <c r="AA43" s="263"/>
      <c r="AB43" s="263"/>
      <c r="AC43" s="263"/>
      <c r="AD43" s="263"/>
    </row>
    <row r="44" spans="1:30" ht="11.45" customHeight="1" thickBot="1" x14ac:dyDescent="0.25">
      <c r="D44" s="262" t="s">
        <v>486</v>
      </c>
      <c r="E44" s="263"/>
      <c r="F44" s="263"/>
      <c r="G44" s="263"/>
      <c r="H44" s="263"/>
      <c r="I44" s="263"/>
      <c r="J44" s="263"/>
      <c r="K44" s="263"/>
      <c r="L44" s="263"/>
      <c r="M44" s="263"/>
      <c r="N44" s="263"/>
      <c r="O44" s="263"/>
      <c r="P44" s="263"/>
      <c r="Q44" s="263"/>
      <c r="R44" s="263"/>
      <c r="S44" s="263"/>
      <c r="T44" s="263"/>
      <c r="U44" s="263"/>
      <c r="V44" s="263"/>
      <c r="W44" s="263"/>
      <c r="X44" s="263"/>
      <c r="Y44" s="263"/>
      <c r="Z44" s="263"/>
      <c r="AA44" s="263"/>
      <c r="AB44" s="263"/>
      <c r="AC44" s="263"/>
      <c r="AD44" s="263"/>
    </row>
    <row r="45" spans="1:30" ht="21" customHeight="1" x14ac:dyDescent="0.2">
      <c r="A45" s="606" t="s">
        <v>501</v>
      </c>
      <c r="B45" s="608" t="s">
        <v>502</v>
      </c>
      <c r="C45" s="610" t="s">
        <v>503</v>
      </c>
      <c r="D45" s="612" t="s">
        <v>140</v>
      </c>
      <c r="E45" s="263"/>
      <c r="F45" s="263"/>
      <c r="G45" s="263"/>
      <c r="H45" s="263"/>
      <c r="I45" s="263"/>
      <c r="J45" s="263"/>
      <c r="K45" s="263"/>
      <c r="L45" s="263"/>
      <c r="M45" s="263"/>
      <c r="N45" s="263"/>
      <c r="O45" s="263"/>
      <c r="P45" s="263"/>
      <c r="Q45" s="263"/>
      <c r="R45" s="263"/>
      <c r="S45" s="263"/>
      <c r="T45" s="263"/>
      <c r="U45" s="263"/>
      <c r="V45" s="263"/>
      <c r="W45" s="263"/>
      <c r="X45" s="263"/>
      <c r="Y45" s="263"/>
      <c r="Z45" s="263"/>
      <c r="AA45" s="263"/>
      <c r="AB45" s="263"/>
      <c r="AC45" s="263"/>
      <c r="AD45" s="263"/>
    </row>
    <row r="46" spans="1:30" ht="88.5" customHeight="1" x14ac:dyDescent="0.2">
      <c r="A46" s="607"/>
      <c r="B46" s="609"/>
      <c r="C46" s="611"/>
      <c r="D46" s="613"/>
      <c r="E46" s="263"/>
      <c r="F46" s="263"/>
      <c r="G46" s="263"/>
      <c r="H46" s="263"/>
      <c r="I46" s="263"/>
      <c r="J46" s="263"/>
      <c r="K46" s="263"/>
      <c r="L46" s="263"/>
      <c r="M46" s="263"/>
      <c r="N46" s="263"/>
      <c r="O46" s="263"/>
      <c r="P46" s="263"/>
      <c r="Q46" s="263"/>
      <c r="R46" s="263"/>
      <c r="S46" s="263"/>
      <c r="T46" s="263"/>
      <c r="U46" s="263"/>
      <c r="V46" s="263"/>
      <c r="W46" s="263"/>
      <c r="X46" s="263"/>
      <c r="Y46" s="263"/>
      <c r="Z46" s="263"/>
      <c r="AA46" s="263"/>
      <c r="AB46" s="263"/>
      <c r="AC46" s="263"/>
      <c r="AD46" s="263"/>
    </row>
    <row r="47" spans="1:30" ht="12" customHeight="1" x14ac:dyDescent="0.2">
      <c r="A47" s="276">
        <v>1</v>
      </c>
      <c r="B47" s="277">
        <v>2</v>
      </c>
      <c r="C47" s="277">
        <v>3</v>
      </c>
      <c r="D47" s="278">
        <v>4</v>
      </c>
      <c r="E47" s="263"/>
      <c r="F47" s="263"/>
      <c r="G47" s="263"/>
      <c r="H47" s="263"/>
      <c r="I47" s="263"/>
      <c r="J47" s="263"/>
      <c r="K47" s="263"/>
      <c r="L47" s="263"/>
      <c r="M47" s="263"/>
      <c r="N47" s="263"/>
      <c r="O47" s="263"/>
      <c r="P47" s="263"/>
      <c r="Q47" s="263"/>
      <c r="R47" s="263"/>
      <c r="S47" s="263"/>
      <c r="T47" s="263"/>
      <c r="U47" s="263"/>
      <c r="V47" s="263"/>
      <c r="W47" s="263"/>
      <c r="X47" s="263"/>
      <c r="Y47" s="263"/>
      <c r="Z47" s="263"/>
      <c r="AA47" s="263"/>
      <c r="AB47" s="263"/>
      <c r="AC47" s="263"/>
      <c r="AD47" s="263"/>
    </row>
    <row r="48" spans="1:30" ht="26.25" customHeight="1" x14ac:dyDescent="0.3">
      <c r="A48" s="592" t="s">
        <v>504</v>
      </c>
      <c r="B48" s="593"/>
      <c r="C48" s="594"/>
      <c r="D48" s="595"/>
      <c r="E48" s="263"/>
      <c r="F48" s="263"/>
      <c r="G48" s="263"/>
      <c r="H48" s="263"/>
      <c r="I48" s="263"/>
      <c r="J48" s="263"/>
      <c r="K48" s="263"/>
      <c r="L48" s="263"/>
      <c r="M48" s="263"/>
      <c r="N48" s="263"/>
      <c r="O48" s="263"/>
      <c r="P48" s="263"/>
      <c r="Q48" s="263"/>
      <c r="R48" s="263"/>
      <c r="S48" s="263"/>
      <c r="T48" s="263"/>
      <c r="U48" s="263"/>
      <c r="V48" s="263"/>
      <c r="W48" s="263"/>
      <c r="X48" s="263"/>
      <c r="Y48" s="263"/>
      <c r="Z48" s="263"/>
      <c r="AA48" s="263"/>
      <c r="AB48" s="263"/>
      <c r="AC48" s="263"/>
      <c r="AD48" s="263"/>
    </row>
    <row r="49" spans="1:30" ht="26.25" hidden="1" customHeight="1" x14ac:dyDescent="0.3">
      <c r="A49" s="279" t="s">
        <v>505</v>
      </c>
      <c r="B49" s="280" t="s">
        <v>506</v>
      </c>
      <c r="C49" s="281" t="s">
        <v>491</v>
      </c>
      <c r="D49" s="282">
        <f>SUM(D51,D55,D57)</f>
        <v>0</v>
      </c>
      <c r="E49" s="263"/>
      <c r="F49" s="263"/>
      <c r="G49" s="263"/>
      <c r="H49" s="263"/>
      <c r="I49" s="263"/>
      <c r="J49" s="263"/>
      <c r="K49" s="263"/>
      <c r="L49" s="263"/>
      <c r="M49" s="263"/>
      <c r="N49" s="263"/>
      <c r="O49" s="263"/>
      <c r="P49" s="263"/>
      <c r="Q49" s="263"/>
      <c r="R49" s="263"/>
      <c r="S49" s="263"/>
      <c r="T49" s="263"/>
      <c r="U49" s="263"/>
      <c r="V49" s="263"/>
      <c r="W49" s="263"/>
      <c r="X49" s="263"/>
      <c r="Y49" s="263"/>
      <c r="Z49" s="263"/>
      <c r="AA49" s="263"/>
      <c r="AB49" s="263"/>
      <c r="AC49" s="263"/>
      <c r="AD49" s="263"/>
    </row>
    <row r="50" spans="1:30" ht="26.25" hidden="1" customHeight="1" x14ac:dyDescent="0.3">
      <c r="A50" s="279" t="s">
        <v>507</v>
      </c>
      <c r="B50" s="280"/>
      <c r="C50" s="281" t="s">
        <v>495</v>
      </c>
      <c r="D50" s="282"/>
      <c r="E50" s="263"/>
      <c r="F50" s="263"/>
      <c r="G50" s="263"/>
      <c r="H50" s="263"/>
      <c r="I50" s="263"/>
      <c r="J50" s="263"/>
      <c r="K50" s="263"/>
      <c r="L50" s="263"/>
      <c r="M50" s="263"/>
      <c r="N50" s="263"/>
      <c r="O50" s="263"/>
      <c r="P50" s="263"/>
      <c r="Q50" s="263"/>
      <c r="R50" s="263"/>
      <c r="S50" s="263"/>
      <c r="T50" s="263"/>
      <c r="U50" s="263"/>
      <c r="V50" s="263"/>
      <c r="W50" s="263"/>
      <c r="X50" s="263"/>
      <c r="Y50" s="263"/>
      <c r="Z50" s="263"/>
      <c r="AA50" s="263"/>
      <c r="AB50" s="263"/>
      <c r="AC50" s="263"/>
      <c r="AD50" s="263"/>
    </row>
    <row r="51" spans="1:30" ht="26.25" hidden="1" customHeight="1" x14ac:dyDescent="0.3">
      <c r="A51" s="283" t="s">
        <v>508</v>
      </c>
      <c r="B51" s="284"/>
      <c r="C51" s="284" t="s">
        <v>509</v>
      </c>
      <c r="D51" s="282">
        <f>D52+D53</f>
        <v>0</v>
      </c>
      <c r="E51" s="263"/>
      <c r="F51" s="263"/>
      <c r="G51" s="263"/>
      <c r="H51" s="263"/>
      <c r="I51" s="263"/>
      <c r="J51" s="263"/>
      <c r="K51" s="263"/>
      <c r="L51" s="263"/>
      <c r="M51" s="263"/>
      <c r="N51" s="263"/>
      <c r="O51" s="263"/>
      <c r="P51" s="263"/>
      <c r="Q51" s="263"/>
      <c r="R51" s="263"/>
      <c r="S51" s="263"/>
      <c r="T51" s="263"/>
      <c r="U51" s="263"/>
      <c r="V51" s="263"/>
      <c r="W51" s="263"/>
      <c r="X51" s="263"/>
      <c r="Y51" s="263"/>
      <c r="Z51" s="263"/>
      <c r="AA51" s="263"/>
      <c r="AB51" s="263"/>
      <c r="AC51" s="263"/>
      <c r="AD51" s="263"/>
    </row>
    <row r="52" spans="1:30" ht="38.25" hidden="1" customHeight="1" x14ac:dyDescent="0.3">
      <c r="A52" s="587" t="s">
        <v>510</v>
      </c>
      <c r="B52" s="588"/>
      <c r="C52" s="588"/>
      <c r="D52" s="285"/>
      <c r="E52" s="263"/>
      <c r="F52" s="263"/>
      <c r="G52" s="263"/>
      <c r="H52" s="263"/>
      <c r="I52" s="263"/>
      <c r="J52" s="263"/>
      <c r="K52" s="263"/>
      <c r="L52" s="263"/>
      <c r="M52" s="263"/>
      <c r="N52" s="263"/>
      <c r="O52" s="263"/>
      <c r="P52" s="263"/>
      <c r="Q52" s="263"/>
      <c r="R52" s="263"/>
      <c r="S52" s="263"/>
      <c r="T52" s="263"/>
      <c r="U52" s="263"/>
      <c r="V52" s="263"/>
      <c r="W52" s="263"/>
      <c r="X52" s="263"/>
      <c r="Y52" s="263"/>
      <c r="Z52" s="263"/>
      <c r="AA52" s="263"/>
      <c r="AB52" s="263"/>
      <c r="AC52" s="263"/>
      <c r="AD52" s="263"/>
    </row>
    <row r="53" spans="1:30" ht="38.25" hidden="1" customHeight="1" x14ac:dyDescent="0.3">
      <c r="A53" s="587" t="s">
        <v>511</v>
      </c>
      <c r="B53" s="588"/>
      <c r="C53" s="588"/>
      <c r="D53" s="285"/>
      <c r="E53" s="263"/>
      <c r="F53" s="263"/>
      <c r="G53" s="263"/>
      <c r="H53" s="263"/>
      <c r="I53" s="263"/>
      <c r="J53" s="263"/>
      <c r="K53" s="263"/>
      <c r="L53" s="263"/>
      <c r="M53" s="263"/>
      <c r="N53" s="263"/>
      <c r="O53" s="263"/>
      <c r="P53" s="263"/>
      <c r="Q53" s="263"/>
      <c r="R53" s="263"/>
      <c r="S53" s="263"/>
      <c r="T53" s="263"/>
      <c r="U53" s="263"/>
      <c r="V53" s="263"/>
      <c r="W53" s="263"/>
      <c r="X53" s="263"/>
      <c r="Y53" s="263"/>
      <c r="Z53" s="263"/>
      <c r="AA53" s="263"/>
      <c r="AB53" s="263"/>
      <c r="AC53" s="263"/>
      <c r="AD53" s="263"/>
    </row>
    <row r="54" spans="1:30" ht="38.25" hidden="1" customHeight="1" x14ac:dyDescent="0.3">
      <c r="A54" s="286"/>
      <c r="B54" s="287"/>
      <c r="C54" s="287"/>
      <c r="D54" s="285"/>
      <c r="E54" s="263"/>
      <c r="F54" s="263"/>
      <c r="G54" s="263"/>
      <c r="H54" s="263"/>
      <c r="I54" s="263"/>
      <c r="J54" s="263"/>
      <c r="K54" s="263"/>
      <c r="L54" s="263"/>
      <c r="M54" s="263"/>
      <c r="N54" s="263"/>
      <c r="O54" s="263"/>
      <c r="P54" s="263"/>
      <c r="Q54" s="263"/>
      <c r="R54" s="263"/>
      <c r="S54" s="263"/>
      <c r="T54" s="263"/>
      <c r="U54" s="263"/>
      <c r="V54" s="263"/>
      <c r="W54" s="263"/>
      <c r="X54" s="263"/>
      <c r="Y54" s="263"/>
      <c r="Z54" s="263"/>
      <c r="AA54" s="263"/>
      <c r="AB54" s="263"/>
      <c r="AC54" s="263"/>
      <c r="AD54" s="263"/>
    </row>
    <row r="55" spans="1:30" ht="28.5" hidden="1" customHeight="1" x14ac:dyDescent="0.3">
      <c r="A55" s="288">
        <v>17543000000</v>
      </c>
      <c r="B55" s="289"/>
      <c r="C55" s="290" t="s">
        <v>492</v>
      </c>
      <c r="D55" s="282"/>
      <c r="E55" s="263"/>
      <c r="F55" s="263"/>
      <c r="G55" s="263"/>
      <c r="H55" s="263"/>
      <c r="I55" s="263"/>
      <c r="J55" s="263"/>
      <c r="K55" s="263"/>
      <c r="L55" s="263"/>
      <c r="M55" s="263"/>
      <c r="N55" s="263"/>
      <c r="O55" s="263"/>
      <c r="P55" s="263"/>
      <c r="Q55" s="263"/>
      <c r="R55" s="263"/>
      <c r="S55" s="263"/>
      <c r="T55" s="263"/>
      <c r="U55" s="263"/>
      <c r="V55" s="263"/>
      <c r="W55" s="263"/>
      <c r="X55" s="263"/>
      <c r="Y55" s="263"/>
      <c r="Z55" s="263"/>
      <c r="AA55" s="263"/>
      <c r="AB55" s="263"/>
      <c r="AC55" s="263"/>
      <c r="AD55" s="263"/>
    </row>
    <row r="56" spans="1:30" ht="57.75" hidden="1" customHeight="1" x14ac:dyDescent="0.3">
      <c r="A56" s="589" t="s">
        <v>512</v>
      </c>
      <c r="B56" s="590"/>
      <c r="C56" s="591"/>
      <c r="D56" s="291"/>
      <c r="E56" s="263"/>
      <c r="F56" s="263"/>
      <c r="G56" s="263"/>
      <c r="H56" s="263"/>
      <c r="I56" s="263"/>
      <c r="J56" s="263"/>
      <c r="K56" s="263"/>
      <c r="L56" s="263"/>
      <c r="M56" s="263"/>
      <c r="N56" s="263"/>
      <c r="O56" s="263"/>
      <c r="P56" s="263"/>
      <c r="Q56" s="263"/>
      <c r="R56" s="263"/>
      <c r="S56" s="263"/>
      <c r="T56" s="263"/>
      <c r="U56" s="263"/>
      <c r="V56" s="263"/>
      <c r="W56" s="263"/>
      <c r="X56" s="263"/>
      <c r="Y56" s="263"/>
      <c r="Z56" s="263"/>
      <c r="AA56" s="263"/>
      <c r="AB56" s="263"/>
      <c r="AC56" s="263"/>
      <c r="AD56" s="263"/>
    </row>
    <row r="57" spans="1:30" ht="25.5" hidden="1" customHeight="1" x14ac:dyDescent="0.3">
      <c r="A57" s="288">
        <v>17544000000</v>
      </c>
      <c r="B57" s="289"/>
      <c r="C57" s="290" t="s">
        <v>493</v>
      </c>
      <c r="D57" s="282"/>
      <c r="E57" s="263"/>
      <c r="F57" s="263"/>
      <c r="G57" s="263"/>
      <c r="H57" s="263"/>
      <c r="I57" s="263"/>
      <c r="J57" s="263"/>
      <c r="K57" s="263"/>
      <c r="L57" s="263"/>
      <c r="M57" s="263"/>
      <c r="N57" s="263"/>
      <c r="O57" s="263"/>
      <c r="P57" s="263"/>
      <c r="Q57" s="263"/>
      <c r="R57" s="263"/>
      <c r="S57" s="263"/>
      <c r="T57" s="263"/>
      <c r="U57" s="263"/>
      <c r="V57" s="263"/>
      <c r="W57" s="263"/>
      <c r="X57" s="263"/>
      <c r="Y57" s="263"/>
      <c r="Z57" s="263"/>
      <c r="AA57" s="263"/>
      <c r="AB57" s="263"/>
      <c r="AC57" s="263"/>
      <c r="AD57" s="263"/>
    </row>
    <row r="58" spans="1:30" ht="57.75" hidden="1" customHeight="1" x14ac:dyDescent="0.3">
      <c r="A58" s="589" t="s">
        <v>512</v>
      </c>
      <c r="B58" s="590"/>
      <c r="C58" s="591"/>
      <c r="D58" s="292"/>
      <c r="E58" s="263"/>
      <c r="F58" s="263"/>
      <c r="G58" s="263"/>
      <c r="H58" s="263"/>
      <c r="I58" s="263"/>
      <c r="J58" s="263"/>
      <c r="K58" s="263"/>
      <c r="L58" s="263"/>
      <c r="M58" s="263"/>
      <c r="N58" s="263"/>
      <c r="O58" s="263"/>
      <c r="P58" s="263"/>
      <c r="Q58" s="263"/>
      <c r="R58" s="263"/>
      <c r="S58" s="263"/>
      <c r="T58" s="263"/>
      <c r="U58" s="263"/>
      <c r="V58" s="263"/>
      <c r="W58" s="263"/>
      <c r="X58" s="263"/>
      <c r="Y58" s="263"/>
      <c r="Z58" s="263"/>
      <c r="AA58" s="263"/>
      <c r="AB58" s="263"/>
      <c r="AC58" s="263"/>
      <c r="AD58" s="263"/>
    </row>
    <row r="59" spans="1:30" ht="33.75" customHeight="1" x14ac:dyDescent="0.3">
      <c r="A59" s="293" t="s">
        <v>95</v>
      </c>
      <c r="B59" s="521">
        <v>9110</v>
      </c>
      <c r="C59" s="518" t="s">
        <v>36</v>
      </c>
      <c r="D59" s="282">
        <v>167495600</v>
      </c>
      <c r="E59" s="263"/>
      <c r="F59" s="263"/>
      <c r="G59" s="263"/>
      <c r="H59" s="263"/>
      <c r="I59" s="263"/>
      <c r="J59" s="263"/>
      <c r="K59" s="263"/>
      <c r="L59" s="263"/>
      <c r="M59" s="263"/>
      <c r="N59" s="263"/>
      <c r="O59" s="263"/>
      <c r="P59" s="263"/>
      <c r="Q59" s="263"/>
      <c r="R59" s="263"/>
      <c r="S59" s="263"/>
      <c r="T59" s="263"/>
      <c r="U59" s="263"/>
      <c r="V59" s="263"/>
      <c r="W59" s="263"/>
      <c r="X59" s="263"/>
      <c r="Y59" s="263"/>
      <c r="Z59" s="263"/>
      <c r="AA59" s="263"/>
      <c r="AB59" s="263"/>
      <c r="AC59" s="263"/>
      <c r="AD59" s="263"/>
    </row>
    <row r="60" spans="1:30" ht="56.25" hidden="1" x14ac:dyDescent="0.3">
      <c r="A60" s="279" t="s">
        <v>513</v>
      </c>
      <c r="B60" s="280" t="s">
        <v>514</v>
      </c>
      <c r="C60" s="294" t="s">
        <v>515</v>
      </c>
      <c r="D60" s="282">
        <f>SUM(D61)</f>
        <v>167495600</v>
      </c>
      <c r="E60" s="263"/>
      <c r="F60" s="263"/>
      <c r="G60" s="263"/>
      <c r="H60" s="263"/>
      <c r="I60" s="263"/>
      <c r="J60" s="263"/>
      <c r="K60" s="263"/>
      <c r="L60" s="263"/>
      <c r="M60" s="263"/>
      <c r="N60" s="263"/>
      <c r="O60" s="263"/>
      <c r="P60" s="263"/>
      <c r="Q60" s="263"/>
      <c r="R60" s="263"/>
      <c r="S60" s="263"/>
      <c r="T60" s="263"/>
      <c r="U60" s="263"/>
      <c r="V60" s="263"/>
      <c r="W60" s="263"/>
      <c r="X60" s="263"/>
      <c r="Y60" s="263"/>
      <c r="Z60" s="263"/>
      <c r="AA60" s="263"/>
      <c r="AB60" s="263"/>
      <c r="AC60" s="263"/>
      <c r="AD60" s="263"/>
    </row>
    <row r="61" spans="1:30" ht="21.75" customHeight="1" x14ac:dyDescent="0.3">
      <c r="A61" s="279"/>
      <c r="B61" s="596" t="s">
        <v>490</v>
      </c>
      <c r="C61" s="597"/>
      <c r="D61" s="295">
        <v>167495600</v>
      </c>
      <c r="E61" s="263"/>
      <c r="F61" s="263"/>
      <c r="G61" s="263"/>
      <c r="H61" s="263"/>
      <c r="I61" s="263"/>
      <c r="J61" s="263"/>
      <c r="K61" s="263"/>
      <c r="L61" s="263"/>
      <c r="M61" s="263"/>
      <c r="N61" s="263"/>
      <c r="O61" s="263"/>
      <c r="P61" s="263"/>
      <c r="Q61" s="263"/>
      <c r="R61" s="263"/>
      <c r="S61" s="263"/>
      <c r="T61" s="263"/>
      <c r="U61" s="263"/>
      <c r="V61" s="263"/>
      <c r="W61" s="263"/>
      <c r="X61" s="263"/>
      <c r="Y61" s="263"/>
      <c r="Z61" s="263"/>
      <c r="AA61" s="263"/>
      <c r="AB61" s="263"/>
      <c r="AC61" s="263"/>
      <c r="AD61" s="263"/>
    </row>
    <row r="62" spans="1:30" ht="33" hidden="1" customHeight="1" x14ac:dyDescent="0.25">
      <c r="A62" s="581" t="s">
        <v>516</v>
      </c>
      <c r="B62" s="582"/>
      <c r="C62" s="582"/>
      <c r="D62" s="291"/>
      <c r="E62" s="263"/>
      <c r="F62" s="263"/>
      <c r="G62" s="263"/>
      <c r="H62" s="263"/>
      <c r="I62" s="263"/>
      <c r="J62" s="263"/>
      <c r="K62" s="263"/>
      <c r="L62" s="263"/>
      <c r="M62" s="263"/>
      <c r="N62" s="263"/>
      <c r="O62" s="263"/>
      <c r="P62" s="263"/>
      <c r="Q62" s="263"/>
      <c r="R62" s="263"/>
      <c r="S62" s="263"/>
      <c r="T62" s="263"/>
      <c r="U62" s="263"/>
      <c r="V62" s="263"/>
      <c r="W62" s="263"/>
      <c r="X62" s="263"/>
      <c r="Y62" s="263"/>
      <c r="Z62" s="263"/>
      <c r="AA62" s="263"/>
      <c r="AB62" s="263"/>
      <c r="AC62" s="263"/>
      <c r="AD62" s="263"/>
    </row>
    <row r="63" spans="1:30" ht="41.25" hidden="1" customHeight="1" x14ac:dyDescent="0.25">
      <c r="A63" s="581" t="s">
        <v>517</v>
      </c>
      <c r="B63" s="582"/>
      <c r="C63" s="582"/>
      <c r="D63" s="291"/>
      <c r="E63" s="263"/>
      <c r="F63" s="263"/>
      <c r="G63" s="263"/>
      <c r="H63" s="263"/>
      <c r="I63" s="263"/>
      <c r="J63" s="263"/>
      <c r="K63" s="263"/>
      <c r="L63" s="263"/>
      <c r="M63" s="263"/>
      <c r="N63" s="263"/>
      <c r="O63" s="263"/>
      <c r="P63" s="263"/>
      <c r="Q63" s="263"/>
      <c r="R63" s="263"/>
      <c r="S63" s="263"/>
      <c r="T63" s="263"/>
      <c r="U63" s="263"/>
      <c r="V63" s="263"/>
      <c r="W63" s="263"/>
      <c r="X63" s="263"/>
      <c r="Y63" s="263"/>
      <c r="Z63" s="263"/>
      <c r="AA63" s="263"/>
      <c r="AB63" s="263"/>
      <c r="AC63" s="263"/>
      <c r="AD63" s="263"/>
    </row>
    <row r="64" spans="1:30" ht="25.5" customHeight="1" x14ac:dyDescent="0.3">
      <c r="A64" s="592" t="s">
        <v>518</v>
      </c>
      <c r="B64" s="593"/>
      <c r="C64" s="594"/>
      <c r="D64" s="595"/>
      <c r="E64" s="263"/>
      <c r="F64" s="263"/>
      <c r="G64" s="263"/>
      <c r="H64" s="263"/>
      <c r="I64" s="263"/>
      <c r="J64" s="263"/>
      <c r="K64" s="263"/>
      <c r="L64" s="263"/>
      <c r="M64" s="263"/>
      <c r="N64" s="263"/>
      <c r="O64" s="263"/>
      <c r="P64" s="263"/>
      <c r="Q64" s="263"/>
      <c r="R64" s="263"/>
      <c r="S64" s="263"/>
      <c r="T64" s="263"/>
      <c r="U64" s="263"/>
      <c r="V64" s="263"/>
      <c r="W64" s="263"/>
      <c r="X64" s="263"/>
      <c r="Y64" s="263"/>
      <c r="Z64" s="263"/>
      <c r="AA64" s="263"/>
      <c r="AB64" s="263"/>
      <c r="AC64" s="263"/>
      <c r="AD64" s="263"/>
    </row>
    <row r="65" spans="1:30" ht="56.25" hidden="1" customHeight="1" x14ac:dyDescent="0.3">
      <c r="A65" s="279" t="s">
        <v>513</v>
      </c>
      <c r="B65" s="280" t="s">
        <v>514</v>
      </c>
      <c r="C65" s="294" t="s">
        <v>515</v>
      </c>
      <c r="D65" s="282"/>
      <c r="E65" s="263"/>
      <c r="F65" s="263"/>
      <c r="G65" s="263"/>
      <c r="H65" s="263"/>
      <c r="I65" s="263"/>
      <c r="J65" s="263"/>
      <c r="K65" s="263"/>
      <c r="L65" s="263"/>
      <c r="M65" s="263"/>
      <c r="N65" s="263"/>
      <c r="O65" s="263"/>
      <c r="P65" s="263"/>
      <c r="Q65" s="263"/>
      <c r="R65" s="263"/>
      <c r="S65" s="263"/>
      <c r="T65" s="263"/>
      <c r="U65" s="263"/>
      <c r="V65" s="263"/>
      <c r="W65" s="263"/>
      <c r="X65" s="263"/>
      <c r="Y65" s="263"/>
      <c r="Z65" s="263"/>
      <c r="AA65" s="263"/>
      <c r="AB65" s="263"/>
      <c r="AC65" s="263"/>
      <c r="AD65" s="263"/>
    </row>
    <row r="66" spans="1:30" ht="26.25" hidden="1" customHeight="1" x14ac:dyDescent="0.3">
      <c r="A66" s="279"/>
      <c r="B66" s="280"/>
      <c r="C66" s="294" t="s">
        <v>490</v>
      </c>
      <c r="D66" s="282"/>
      <c r="E66" s="263"/>
      <c r="F66" s="263"/>
      <c r="G66" s="263"/>
      <c r="H66" s="263"/>
      <c r="I66" s="263"/>
      <c r="J66" s="263"/>
      <c r="K66" s="263"/>
      <c r="L66" s="263"/>
      <c r="M66" s="263"/>
      <c r="N66" s="263"/>
      <c r="O66" s="263"/>
      <c r="P66" s="263"/>
      <c r="Q66" s="263"/>
      <c r="R66" s="263"/>
      <c r="S66" s="263"/>
      <c r="T66" s="263"/>
      <c r="U66" s="263"/>
      <c r="V66" s="263"/>
      <c r="W66" s="263"/>
      <c r="X66" s="263"/>
      <c r="Y66" s="263"/>
      <c r="Z66" s="263"/>
      <c r="AA66" s="263"/>
      <c r="AB66" s="263"/>
      <c r="AC66" s="263"/>
      <c r="AD66" s="263"/>
    </row>
    <row r="67" spans="1:30" ht="30.75" hidden="1" customHeight="1" x14ac:dyDescent="0.25">
      <c r="A67" s="581" t="s">
        <v>519</v>
      </c>
      <c r="B67" s="582"/>
      <c r="C67" s="582"/>
      <c r="D67" s="291"/>
      <c r="E67" s="263"/>
      <c r="F67" s="263"/>
      <c r="G67" s="263"/>
      <c r="H67" s="263"/>
      <c r="I67" s="263"/>
      <c r="J67" s="263"/>
      <c r="K67" s="263"/>
      <c r="L67" s="263"/>
      <c r="M67" s="263"/>
      <c r="N67" s="263"/>
      <c r="O67" s="263"/>
      <c r="P67" s="263"/>
      <c r="Q67" s="263"/>
      <c r="R67" s="263"/>
      <c r="S67" s="263"/>
      <c r="T67" s="263"/>
      <c r="U67" s="263"/>
      <c r="V67" s="263"/>
      <c r="W67" s="263"/>
      <c r="X67" s="263"/>
      <c r="Y67" s="263"/>
      <c r="Z67" s="263"/>
      <c r="AA67" s="263"/>
      <c r="AB67" s="263"/>
      <c r="AC67" s="263"/>
      <c r="AD67" s="263"/>
    </row>
    <row r="68" spans="1:30" ht="27" hidden="1" customHeight="1" x14ac:dyDescent="0.25">
      <c r="A68" s="581" t="s">
        <v>520</v>
      </c>
      <c r="B68" s="582"/>
      <c r="C68" s="582"/>
      <c r="D68" s="291"/>
      <c r="E68" s="263"/>
      <c r="F68" s="263"/>
      <c r="G68" s="263"/>
      <c r="H68" s="263"/>
      <c r="I68" s="263"/>
      <c r="J68" s="263"/>
      <c r="K68" s="263"/>
      <c r="L68" s="263"/>
      <c r="M68" s="263"/>
      <c r="N68" s="263"/>
      <c r="O68" s="263"/>
      <c r="P68" s="263"/>
      <c r="Q68" s="263"/>
      <c r="R68" s="263"/>
      <c r="S68" s="263"/>
      <c r="T68" s="263"/>
      <c r="U68" s="263"/>
      <c r="V68" s="263"/>
      <c r="W68" s="263"/>
      <c r="X68" s="263"/>
      <c r="Y68" s="263"/>
      <c r="Z68" s="263"/>
      <c r="AA68" s="263"/>
      <c r="AB68" s="263"/>
      <c r="AC68" s="263"/>
      <c r="AD68" s="263"/>
    </row>
    <row r="69" spans="1:30" ht="20.25" x14ac:dyDescent="0.3">
      <c r="A69" s="296" t="s">
        <v>496</v>
      </c>
      <c r="B69" s="297" t="s">
        <v>496</v>
      </c>
      <c r="C69" s="298" t="s">
        <v>521</v>
      </c>
      <c r="D69" s="299">
        <f>SUM(D70:D71)</f>
        <v>167495600</v>
      </c>
    </row>
    <row r="70" spans="1:30" ht="20.25" x14ac:dyDescent="0.3">
      <c r="A70" s="296" t="s">
        <v>496</v>
      </c>
      <c r="B70" s="297" t="s">
        <v>496</v>
      </c>
      <c r="C70" s="284" t="s">
        <v>498</v>
      </c>
      <c r="D70" s="300">
        <f>SUM(D49,D60)</f>
        <v>167495600</v>
      </c>
    </row>
    <row r="71" spans="1:30" ht="21" thickBot="1" x14ac:dyDescent="0.35">
      <c r="A71" s="301" t="s">
        <v>496</v>
      </c>
      <c r="B71" s="302" t="s">
        <v>496</v>
      </c>
      <c r="C71" s="303" t="s">
        <v>499</v>
      </c>
      <c r="D71" s="304">
        <f>D66</f>
        <v>0</v>
      </c>
    </row>
    <row r="72" spans="1:30" ht="20.25" hidden="1" x14ac:dyDescent="0.3">
      <c r="A72" s="273"/>
      <c r="B72" s="273"/>
      <c r="C72" s="274"/>
      <c r="D72" s="275"/>
    </row>
    <row r="73" spans="1:30" ht="20.25" hidden="1" x14ac:dyDescent="0.3">
      <c r="A73" s="273"/>
      <c r="B73" s="273"/>
      <c r="C73" s="274"/>
      <c r="D73" s="275"/>
      <c r="E73" s="11"/>
      <c r="F73" s="11"/>
    </row>
    <row r="74" spans="1:30" ht="20.25" hidden="1" x14ac:dyDescent="0.3">
      <c r="A74" s="273"/>
      <c r="B74" s="273"/>
      <c r="C74" s="274"/>
      <c r="D74" s="275"/>
      <c r="E74" s="11"/>
      <c r="F74" s="11"/>
    </row>
    <row r="75" spans="1:30" ht="93" customHeight="1" x14ac:dyDescent="0.35">
      <c r="A75" s="583" t="s">
        <v>522</v>
      </c>
      <c r="B75" s="584"/>
      <c r="C75" s="584"/>
      <c r="D75" s="584"/>
      <c r="E75" s="584"/>
      <c r="F75" s="584"/>
      <c r="G75" s="305"/>
      <c r="H75" s="305"/>
    </row>
    <row r="76" spans="1:30" ht="20.25" x14ac:dyDescent="0.3">
      <c r="A76" s="273"/>
      <c r="B76" s="273"/>
      <c r="C76" s="274"/>
      <c r="D76" s="275"/>
      <c r="E76" s="11"/>
      <c r="F76" s="11"/>
    </row>
    <row r="77" spans="1:30" ht="20.25" x14ac:dyDescent="0.3">
      <c r="A77" s="585"/>
      <c r="B77" s="586"/>
      <c r="C77" s="586"/>
      <c r="D77" s="586"/>
      <c r="E77" s="11"/>
      <c r="F77" s="11"/>
    </row>
    <row r="78" spans="1:30" ht="20.25" x14ac:dyDescent="0.3">
      <c r="A78" s="273"/>
      <c r="B78" s="273"/>
      <c r="C78" s="274"/>
      <c r="D78" s="275"/>
    </row>
  </sheetData>
  <mergeCells count="49">
    <mergeCell ref="B21:C21"/>
    <mergeCell ref="C2:D2"/>
    <mergeCell ref="C3:D3"/>
    <mergeCell ref="B8:C8"/>
    <mergeCell ref="B9:C9"/>
    <mergeCell ref="A11:D11"/>
    <mergeCell ref="A14:A15"/>
    <mergeCell ref="B14:C15"/>
    <mergeCell ref="D14:D15"/>
    <mergeCell ref="B16:C16"/>
    <mergeCell ref="A17:D17"/>
    <mergeCell ref="B18:C18"/>
    <mergeCell ref="B19:C19"/>
    <mergeCell ref="B20:C20"/>
    <mergeCell ref="B34:C34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A32:D32"/>
    <mergeCell ref="B33:C33"/>
    <mergeCell ref="A52:C52"/>
    <mergeCell ref="B35:C35"/>
    <mergeCell ref="B36:C36"/>
    <mergeCell ref="B37:C37"/>
    <mergeCell ref="B38:C38"/>
    <mergeCell ref="B39:C39"/>
    <mergeCell ref="A42:D42"/>
    <mergeCell ref="A45:A46"/>
    <mergeCell ref="B45:B46"/>
    <mergeCell ref="C45:C46"/>
    <mergeCell ref="D45:D46"/>
    <mergeCell ref="A48:D48"/>
    <mergeCell ref="A67:C67"/>
    <mergeCell ref="A68:C68"/>
    <mergeCell ref="A75:F75"/>
    <mergeCell ref="A77:D77"/>
    <mergeCell ref="A53:C53"/>
    <mergeCell ref="A56:C56"/>
    <mergeCell ref="A58:C58"/>
    <mergeCell ref="A62:C62"/>
    <mergeCell ref="A63:C63"/>
    <mergeCell ref="A64:D64"/>
    <mergeCell ref="B61:C61"/>
  </mergeCells>
  <conditionalFormatting sqref="A55:A57">
    <cfRule type="expression" dxfId="2" priority="3" stopIfTrue="1">
      <formula>MID(HY55,1,1)="v"</formula>
    </cfRule>
  </conditionalFormatting>
  <conditionalFormatting sqref="C55 C57">
    <cfRule type="expression" dxfId="1" priority="2" stopIfTrue="1">
      <formula>MID(A55,1,1)="v"</formula>
    </cfRule>
  </conditionalFormatting>
  <conditionalFormatting sqref="A58">
    <cfRule type="expression" dxfId="0" priority="1" stopIfTrue="1">
      <formula>MID(HY58,1,1)="v"</formula>
    </cfRule>
  </conditionalFormatting>
  <pageMargins left="1.1811023622047245" right="0.39370078740157483" top="0.78740157480314965" bottom="0.78740157480314965" header="0.31496062992125984" footer="0.31496062992125984"/>
  <pageSetup paperSize="9" scale="70" orientation="portrait" horizontalDpi="4294967295" verticalDpi="4294967295" r:id="rId1"/>
  <headerFooter differentFirst="1">
    <oddHeader>&amp;RПродовження додатку 3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M98"/>
  <sheetViews>
    <sheetView showZeros="0" tabSelected="1" view="pageBreakPreview" topLeftCell="C1" zoomScaleNormal="112" zoomScaleSheetLayoutView="100" workbookViewId="0">
      <selection activeCell="K85" sqref="K1:M1048576"/>
    </sheetView>
  </sheetViews>
  <sheetFormatPr defaultColWidth="9.140625" defaultRowHeight="12.75" x14ac:dyDescent="0.2"/>
  <cols>
    <col min="1" max="1" width="13.5703125" style="48" customWidth="1"/>
    <col min="2" max="2" width="11.85546875" style="48" customWidth="1"/>
    <col min="3" max="3" width="10.85546875" style="48" customWidth="1"/>
    <col min="4" max="4" width="43.140625" style="48" customWidth="1"/>
    <col min="5" max="5" width="45.7109375" style="48" customWidth="1"/>
    <col min="6" max="6" width="25.7109375" style="49" customWidth="1"/>
    <col min="7" max="7" width="17.5703125" style="50" customWidth="1"/>
    <col min="8" max="8" width="18.5703125" style="51" customWidth="1"/>
    <col min="9" max="10" width="18" style="48" customWidth="1"/>
    <col min="11" max="11" width="0" hidden="1" customWidth="1"/>
    <col min="12" max="12" width="21.42578125" style="48" hidden="1" customWidth="1"/>
    <col min="13" max="13" width="16" style="48" hidden="1" customWidth="1"/>
    <col min="14" max="16384" width="9.140625" style="48"/>
  </cols>
  <sheetData>
    <row r="4" spans="1:13" ht="57" customHeight="1" x14ac:dyDescent="0.2"/>
    <row r="5" spans="1:13" ht="16.350000000000001" customHeight="1" x14ac:dyDescent="0.3">
      <c r="D5" s="646"/>
      <c r="E5" s="646"/>
      <c r="F5" s="646"/>
      <c r="G5" s="646"/>
      <c r="H5" s="646"/>
      <c r="I5" s="646"/>
    </row>
    <row r="6" spans="1:13" ht="18.75" x14ac:dyDescent="0.3">
      <c r="D6" s="647"/>
      <c r="E6" s="647"/>
      <c r="F6" s="647"/>
      <c r="G6" s="647"/>
      <c r="H6" s="647"/>
      <c r="I6" s="647"/>
      <c r="J6" s="647"/>
    </row>
    <row r="7" spans="1:13" ht="16.899999999999999" customHeight="1" x14ac:dyDescent="0.3">
      <c r="D7" s="52"/>
      <c r="E7" s="52"/>
      <c r="F7" s="53"/>
      <c r="G7" s="54"/>
      <c r="H7" s="52"/>
      <c r="I7" s="52"/>
      <c r="J7" s="52"/>
    </row>
    <row r="8" spans="1:13" ht="27" customHeight="1" x14ac:dyDescent="0.3">
      <c r="A8" s="46" t="s">
        <v>541</v>
      </c>
      <c r="D8" s="52"/>
      <c r="E8" s="52"/>
      <c r="F8" s="53"/>
      <c r="G8" s="54"/>
      <c r="H8" s="52"/>
      <c r="I8" s="52"/>
      <c r="J8" s="52"/>
    </row>
    <row r="9" spans="1:13" ht="17.45" customHeight="1" x14ac:dyDescent="0.3">
      <c r="A9" s="47" t="s">
        <v>161</v>
      </c>
      <c r="D9" s="52"/>
      <c r="E9" s="52"/>
      <c r="F9" s="53"/>
      <c r="G9" s="54"/>
      <c r="H9" s="52"/>
      <c r="I9" s="52"/>
      <c r="J9" s="55" t="s">
        <v>182</v>
      </c>
    </row>
    <row r="10" spans="1:13" ht="9.6" customHeight="1" x14ac:dyDescent="0.3">
      <c r="E10" s="56"/>
      <c r="F10" s="53"/>
      <c r="G10" s="54"/>
      <c r="H10" s="57"/>
    </row>
    <row r="11" spans="1:13" s="58" customFormat="1" ht="27" customHeight="1" x14ac:dyDescent="0.2">
      <c r="A11" s="648" t="s">
        <v>162</v>
      </c>
      <c r="B11" s="648" t="s">
        <v>163</v>
      </c>
      <c r="C11" s="648" t="s">
        <v>139</v>
      </c>
      <c r="D11" s="649" t="s">
        <v>164</v>
      </c>
      <c r="E11" s="650" t="s">
        <v>309</v>
      </c>
      <c r="F11" s="650" t="s">
        <v>310</v>
      </c>
      <c r="G11" s="651" t="s">
        <v>140</v>
      </c>
      <c r="H11" s="652" t="s">
        <v>34</v>
      </c>
      <c r="I11" s="644" t="s">
        <v>35</v>
      </c>
      <c r="J11" s="645"/>
    </row>
    <row r="12" spans="1:13" s="58" customFormat="1" ht="104.25" customHeight="1" x14ac:dyDescent="0.2">
      <c r="A12" s="569"/>
      <c r="B12" s="569"/>
      <c r="C12" s="569"/>
      <c r="D12" s="569"/>
      <c r="E12" s="569"/>
      <c r="F12" s="564"/>
      <c r="G12" s="569"/>
      <c r="H12" s="569"/>
      <c r="I12" s="59" t="s">
        <v>308</v>
      </c>
      <c r="J12" s="60" t="s">
        <v>141</v>
      </c>
    </row>
    <row r="13" spans="1:13" s="63" customFormat="1" ht="15.75" customHeight="1" x14ac:dyDescent="0.2">
      <c r="A13" s="61">
        <v>1</v>
      </c>
      <c r="B13" s="61">
        <v>2</v>
      </c>
      <c r="C13" s="61">
        <v>3</v>
      </c>
      <c r="D13" s="61">
        <v>4</v>
      </c>
      <c r="E13" s="62">
        <v>5</v>
      </c>
      <c r="F13" s="62">
        <v>6</v>
      </c>
      <c r="G13" s="62">
        <v>7</v>
      </c>
      <c r="H13" s="62">
        <v>8</v>
      </c>
      <c r="I13" s="61">
        <v>9</v>
      </c>
      <c r="J13" s="62">
        <v>10</v>
      </c>
    </row>
    <row r="14" spans="1:13" ht="48" customHeight="1" x14ac:dyDescent="0.3">
      <c r="A14" s="157" t="s">
        <v>59</v>
      </c>
      <c r="B14" s="157"/>
      <c r="C14" s="157"/>
      <c r="D14" s="158" t="s">
        <v>53</v>
      </c>
      <c r="E14" s="159"/>
      <c r="F14" s="160"/>
      <c r="G14" s="161">
        <f>SUM(G15)</f>
        <v>1855895</v>
      </c>
      <c r="H14" s="161">
        <f t="shared" ref="H14:J14" si="0">SUM(H15)</f>
        <v>1855895</v>
      </c>
      <c r="I14" s="161">
        <f t="shared" si="0"/>
        <v>0</v>
      </c>
      <c r="J14" s="161">
        <f t="shared" si="0"/>
        <v>0</v>
      </c>
      <c r="K14" s="13"/>
      <c r="M14" s="162"/>
    </row>
    <row r="15" spans="1:13" ht="47.25" customHeight="1" x14ac:dyDescent="0.3">
      <c r="A15" s="157" t="s">
        <v>60</v>
      </c>
      <c r="B15" s="157"/>
      <c r="C15" s="157"/>
      <c r="D15" s="158" t="s">
        <v>53</v>
      </c>
      <c r="E15" s="159"/>
      <c r="F15" s="160"/>
      <c r="G15" s="161">
        <f>SUM(G16:G29)</f>
        <v>1855895</v>
      </c>
      <c r="H15" s="161">
        <f>SUM(H16:H29)</f>
        <v>1855895</v>
      </c>
      <c r="I15" s="161">
        <f>SUM(I16:I29)</f>
        <v>0</v>
      </c>
      <c r="J15" s="161">
        <f>SUM(J16:J29)</f>
        <v>0</v>
      </c>
      <c r="K15" s="13"/>
      <c r="L15" s="163">
        <f>SUM(H14:I14)</f>
        <v>1855895</v>
      </c>
    </row>
    <row r="16" spans="1:13" s="146" customFormat="1" ht="115.5" customHeight="1" x14ac:dyDescent="0.3">
      <c r="A16" s="64" t="s">
        <v>150</v>
      </c>
      <c r="B16" s="64" t="s">
        <v>23</v>
      </c>
      <c r="C16" s="64" t="s">
        <v>24</v>
      </c>
      <c r="D16" s="143" t="s">
        <v>151</v>
      </c>
      <c r="E16" s="65" t="s">
        <v>311</v>
      </c>
      <c r="F16" s="148" t="s">
        <v>312</v>
      </c>
      <c r="G16" s="66">
        <f t="shared" ref="G16:G29" si="1">SUM(H16:I16)</f>
        <v>500000</v>
      </c>
      <c r="H16" s="145">
        <v>500000</v>
      </c>
      <c r="I16" s="145"/>
      <c r="J16" s="145"/>
      <c r="L16" s="147"/>
    </row>
    <row r="17" spans="1:12" s="146" customFormat="1" ht="75" customHeight="1" x14ac:dyDescent="0.3">
      <c r="A17" s="64" t="s">
        <v>150</v>
      </c>
      <c r="B17" s="64" t="s">
        <v>23</v>
      </c>
      <c r="C17" s="64" t="s">
        <v>24</v>
      </c>
      <c r="D17" s="143" t="s">
        <v>151</v>
      </c>
      <c r="E17" s="65" t="s">
        <v>313</v>
      </c>
      <c r="F17" s="148" t="s">
        <v>314</v>
      </c>
      <c r="G17" s="66">
        <f t="shared" si="1"/>
        <v>199920</v>
      </c>
      <c r="H17" s="145">
        <v>199920</v>
      </c>
      <c r="I17" s="145"/>
      <c r="J17" s="145"/>
      <c r="L17" s="147"/>
    </row>
    <row r="18" spans="1:12" s="110" customFormat="1" ht="39" hidden="1" customHeight="1" x14ac:dyDescent="0.3">
      <c r="A18" s="91" t="s">
        <v>150</v>
      </c>
      <c r="B18" s="91" t="s">
        <v>23</v>
      </c>
      <c r="C18" s="91" t="s">
        <v>24</v>
      </c>
      <c r="D18" s="109" t="s">
        <v>151</v>
      </c>
      <c r="E18" s="83" t="s">
        <v>315</v>
      </c>
      <c r="F18" s="70" t="s">
        <v>316</v>
      </c>
      <c r="G18" s="71">
        <f t="shared" si="1"/>
        <v>0</v>
      </c>
      <c r="H18" s="84"/>
      <c r="I18" s="84"/>
      <c r="J18" s="84"/>
      <c r="L18" s="111"/>
    </row>
    <row r="19" spans="1:12" s="146" customFormat="1" ht="54" customHeight="1" x14ac:dyDescent="0.3">
      <c r="A19" s="64" t="s">
        <v>150</v>
      </c>
      <c r="B19" s="64" t="s">
        <v>23</v>
      </c>
      <c r="C19" s="64" t="s">
        <v>24</v>
      </c>
      <c r="D19" s="143" t="s">
        <v>151</v>
      </c>
      <c r="E19" s="65" t="s">
        <v>317</v>
      </c>
      <c r="F19" s="148" t="s">
        <v>318</v>
      </c>
      <c r="G19" s="66">
        <f t="shared" si="1"/>
        <v>244000</v>
      </c>
      <c r="H19" s="145">
        <v>244000</v>
      </c>
      <c r="I19" s="145"/>
      <c r="J19" s="145"/>
      <c r="L19" s="147"/>
    </row>
    <row r="20" spans="1:12" s="110" customFormat="1" ht="57" hidden="1" customHeight="1" x14ac:dyDescent="0.3">
      <c r="A20" s="91" t="s">
        <v>150</v>
      </c>
      <c r="B20" s="91" t="s">
        <v>23</v>
      </c>
      <c r="C20" s="91" t="s">
        <v>24</v>
      </c>
      <c r="D20" s="109" t="s">
        <v>151</v>
      </c>
      <c r="E20" s="69" t="s">
        <v>319</v>
      </c>
      <c r="F20" s="148" t="s">
        <v>529</v>
      </c>
      <c r="G20" s="66">
        <f t="shared" si="1"/>
        <v>0</v>
      </c>
      <c r="H20" s="84"/>
      <c r="I20" s="84"/>
      <c r="J20" s="84"/>
      <c r="L20" s="111"/>
    </row>
    <row r="21" spans="1:12" s="146" customFormat="1" ht="93" customHeight="1" x14ac:dyDescent="0.3">
      <c r="A21" s="64" t="s">
        <v>525</v>
      </c>
      <c r="B21" s="64" t="s">
        <v>526</v>
      </c>
      <c r="C21" s="64" t="s">
        <v>56</v>
      </c>
      <c r="D21" s="347" t="s">
        <v>527</v>
      </c>
      <c r="E21" s="144" t="s">
        <v>528</v>
      </c>
      <c r="F21" s="148" t="s">
        <v>530</v>
      </c>
      <c r="G21" s="66">
        <f t="shared" si="1"/>
        <v>14150</v>
      </c>
      <c r="H21" s="145">
        <v>14150</v>
      </c>
      <c r="I21" s="145"/>
      <c r="J21" s="145"/>
      <c r="L21" s="147"/>
    </row>
    <row r="22" spans="1:12" s="146" customFormat="1" ht="75.75" customHeight="1" x14ac:dyDescent="0.3">
      <c r="A22" s="150" t="s">
        <v>69</v>
      </c>
      <c r="B22" s="150" t="s">
        <v>44</v>
      </c>
      <c r="C22" s="150" t="s">
        <v>20</v>
      </c>
      <c r="D22" s="343" t="s">
        <v>1</v>
      </c>
      <c r="E22" s="65" t="s">
        <v>321</v>
      </c>
      <c r="F22" s="148" t="s">
        <v>322</v>
      </c>
      <c r="G22" s="66">
        <f t="shared" si="1"/>
        <v>103100</v>
      </c>
      <c r="H22" s="145">
        <v>103100</v>
      </c>
      <c r="I22" s="145"/>
      <c r="J22" s="145"/>
      <c r="L22" s="147"/>
    </row>
    <row r="23" spans="1:12" s="79" customFormat="1" ht="42" hidden="1" customHeight="1" x14ac:dyDescent="0.3">
      <c r="A23" s="91" t="s">
        <v>186</v>
      </c>
      <c r="B23" s="91" t="s">
        <v>187</v>
      </c>
      <c r="C23" s="91" t="s">
        <v>188</v>
      </c>
      <c r="D23" s="109" t="s">
        <v>189</v>
      </c>
      <c r="E23" s="69" t="s">
        <v>323</v>
      </c>
      <c r="F23" s="70" t="s">
        <v>324</v>
      </c>
      <c r="G23" s="71">
        <f t="shared" si="1"/>
        <v>0</v>
      </c>
      <c r="H23" s="71"/>
      <c r="I23" s="73"/>
      <c r="J23" s="73"/>
    </row>
    <row r="24" spans="1:12" s="75" customFormat="1" ht="78.75" hidden="1" customHeight="1" x14ac:dyDescent="0.3">
      <c r="A24" s="67" t="s">
        <v>83</v>
      </c>
      <c r="B24" s="67" t="s">
        <v>84</v>
      </c>
      <c r="C24" s="67" t="s">
        <v>25</v>
      </c>
      <c r="D24" s="68" t="s">
        <v>82</v>
      </c>
      <c r="E24" s="69" t="s">
        <v>325</v>
      </c>
      <c r="F24" s="70" t="s">
        <v>326</v>
      </c>
      <c r="G24" s="71">
        <f t="shared" si="1"/>
        <v>0</v>
      </c>
      <c r="H24" s="72"/>
      <c r="I24" s="73"/>
      <c r="J24" s="74"/>
    </row>
    <row r="25" spans="1:12" s="75" customFormat="1" ht="69.75" hidden="1" customHeight="1" x14ac:dyDescent="0.3">
      <c r="A25" s="67" t="s">
        <v>85</v>
      </c>
      <c r="B25" s="67" t="s">
        <v>86</v>
      </c>
      <c r="C25" s="345" t="s">
        <v>87</v>
      </c>
      <c r="D25" s="112" t="s">
        <v>88</v>
      </c>
      <c r="E25" s="69" t="s">
        <v>327</v>
      </c>
      <c r="F25" s="88" t="s">
        <v>328</v>
      </c>
      <c r="G25" s="71">
        <f t="shared" si="1"/>
        <v>0</v>
      </c>
      <c r="H25" s="113"/>
      <c r="I25" s="73"/>
      <c r="J25" s="73"/>
    </row>
    <row r="26" spans="1:12" s="75" customFormat="1" ht="39.75" hidden="1" customHeight="1" x14ac:dyDescent="0.3">
      <c r="A26" s="86" t="s">
        <v>249</v>
      </c>
      <c r="B26" s="91" t="s">
        <v>250</v>
      </c>
      <c r="C26" s="114" t="s">
        <v>197</v>
      </c>
      <c r="D26" s="115" t="s">
        <v>251</v>
      </c>
      <c r="E26" s="83" t="s">
        <v>315</v>
      </c>
      <c r="F26" s="70" t="s">
        <v>316</v>
      </c>
      <c r="G26" s="71">
        <f t="shared" si="1"/>
        <v>0</v>
      </c>
      <c r="H26" s="113"/>
      <c r="I26" s="73"/>
      <c r="J26" s="73"/>
    </row>
    <row r="27" spans="1:12" ht="78" customHeight="1" x14ac:dyDescent="0.3">
      <c r="A27" s="152" t="s">
        <v>242</v>
      </c>
      <c r="B27" s="64" t="s">
        <v>243</v>
      </c>
      <c r="C27" s="153" t="s">
        <v>197</v>
      </c>
      <c r="D27" s="154" t="s">
        <v>244</v>
      </c>
      <c r="E27" s="65" t="s">
        <v>313</v>
      </c>
      <c r="F27" s="148" t="s">
        <v>314</v>
      </c>
      <c r="G27" s="66">
        <f t="shared" si="1"/>
        <v>499975</v>
      </c>
      <c r="H27" s="76">
        <v>499975</v>
      </c>
      <c r="I27" s="149"/>
      <c r="J27" s="149"/>
      <c r="K27" s="48"/>
    </row>
    <row r="28" spans="1:12" ht="42.75" customHeight="1" x14ac:dyDescent="0.3">
      <c r="A28" s="152" t="s">
        <v>195</v>
      </c>
      <c r="B28" s="64" t="s">
        <v>196</v>
      </c>
      <c r="C28" s="153"/>
      <c r="D28" s="151" t="s">
        <v>198</v>
      </c>
      <c r="E28" s="65" t="s">
        <v>315</v>
      </c>
      <c r="F28" s="148" t="s">
        <v>316</v>
      </c>
      <c r="G28" s="66">
        <f t="shared" si="1"/>
        <v>127860</v>
      </c>
      <c r="H28" s="76">
        <v>127860</v>
      </c>
      <c r="I28" s="149"/>
      <c r="J28" s="344"/>
      <c r="K28" s="48"/>
    </row>
    <row r="29" spans="1:12" s="156" customFormat="1" ht="75" customHeight="1" x14ac:dyDescent="0.35">
      <c r="A29" s="64" t="s">
        <v>239</v>
      </c>
      <c r="B29" s="64" t="s">
        <v>240</v>
      </c>
      <c r="C29" s="64" t="s">
        <v>197</v>
      </c>
      <c r="D29" s="155" t="s">
        <v>241</v>
      </c>
      <c r="E29" s="65" t="s">
        <v>313</v>
      </c>
      <c r="F29" s="148" t="s">
        <v>314</v>
      </c>
      <c r="G29" s="66">
        <f t="shared" si="1"/>
        <v>166890</v>
      </c>
      <c r="H29" s="76">
        <v>166890</v>
      </c>
      <c r="I29" s="149"/>
      <c r="J29" s="149"/>
    </row>
    <row r="30" spans="1:12" s="13" customFormat="1" ht="47.25" customHeight="1" x14ac:dyDescent="0.3">
      <c r="A30" s="375" t="s">
        <v>100</v>
      </c>
      <c r="B30" s="404"/>
      <c r="C30" s="404"/>
      <c r="D30" s="405" t="s">
        <v>54</v>
      </c>
      <c r="E30" s="406"/>
      <c r="F30" s="407"/>
      <c r="G30" s="161">
        <f>SUM(G31)</f>
        <v>4733512</v>
      </c>
      <c r="H30" s="161">
        <f t="shared" ref="H30:J30" si="2">SUM(H31)</f>
        <v>4733512</v>
      </c>
      <c r="I30" s="161">
        <f t="shared" si="2"/>
        <v>0</v>
      </c>
      <c r="J30" s="161">
        <f t="shared" si="2"/>
        <v>0</v>
      </c>
    </row>
    <row r="31" spans="1:12" s="13" customFormat="1" ht="45.75" customHeight="1" x14ac:dyDescent="0.3">
      <c r="A31" s="375" t="s">
        <v>99</v>
      </c>
      <c r="B31" s="404"/>
      <c r="C31" s="404"/>
      <c r="D31" s="405" t="s">
        <v>54</v>
      </c>
      <c r="E31" s="406"/>
      <c r="F31" s="407"/>
      <c r="G31" s="161">
        <f>SUM(G32:G34)</f>
        <v>4733512</v>
      </c>
      <c r="H31" s="161">
        <f t="shared" ref="H31:J31" si="3">SUM(H32:H34)</f>
        <v>4733512</v>
      </c>
      <c r="I31" s="161">
        <f t="shared" si="3"/>
        <v>0</v>
      </c>
      <c r="J31" s="161">
        <f t="shared" si="3"/>
        <v>0</v>
      </c>
      <c r="L31" s="387">
        <f>SUM(H31:I31)</f>
        <v>4733512</v>
      </c>
    </row>
    <row r="32" spans="1:12" s="13" customFormat="1" ht="77.25" customHeight="1" x14ac:dyDescent="0.3">
      <c r="A32" s="388" t="s">
        <v>181</v>
      </c>
      <c r="B32" s="388" t="s">
        <v>190</v>
      </c>
      <c r="C32" s="519" t="s">
        <v>15</v>
      </c>
      <c r="D32" s="359" t="s">
        <v>191</v>
      </c>
      <c r="E32" s="65" t="s">
        <v>542</v>
      </c>
      <c r="F32" s="354" t="s">
        <v>543</v>
      </c>
      <c r="G32" s="76">
        <f t="shared" ref="G32" si="4">SUM(H32:I32)</f>
        <v>4733512</v>
      </c>
      <c r="H32" s="76">
        <v>4733512</v>
      </c>
      <c r="I32" s="145"/>
      <c r="J32" s="386"/>
      <c r="L32" s="520"/>
    </row>
    <row r="33" spans="1:12" s="79" customFormat="1" ht="75" hidden="1" customHeight="1" x14ac:dyDescent="0.3">
      <c r="A33" s="81" t="s">
        <v>179</v>
      </c>
      <c r="B33" s="81" t="s">
        <v>180</v>
      </c>
      <c r="C33" s="81" t="s">
        <v>17</v>
      </c>
      <c r="D33" s="118" t="s">
        <v>128</v>
      </c>
      <c r="E33" s="69" t="s">
        <v>329</v>
      </c>
      <c r="F33" s="70" t="s">
        <v>330</v>
      </c>
      <c r="G33" s="71">
        <f>SUM(H33:I33)</f>
        <v>0</v>
      </c>
      <c r="H33" s="113"/>
      <c r="I33" s="84"/>
      <c r="J33" s="85"/>
      <c r="L33" s="119"/>
    </row>
    <row r="34" spans="1:12" s="75" customFormat="1" ht="57" hidden="1" customHeight="1" x14ac:dyDescent="0.3">
      <c r="A34" s="81" t="s">
        <v>179</v>
      </c>
      <c r="B34" s="81" t="s">
        <v>180</v>
      </c>
      <c r="C34" s="81" t="s">
        <v>17</v>
      </c>
      <c r="D34" s="118" t="s">
        <v>128</v>
      </c>
      <c r="E34" s="69" t="s">
        <v>319</v>
      </c>
      <c r="F34" s="88" t="s">
        <v>320</v>
      </c>
      <c r="G34" s="71">
        <f>SUM(H34:I34)</f>
        <v>0</v>
      </c>
      <c r="H34" s="73"/>
      <c r="I34" s="73"/>
      <c r="J34" s="73"/>
    </row>
    <row r="35" spans="1:12" s="77" customFormat="1" ht="57.75" customHeight="1" x14ac:dyDescent="0.3">
      <c r="A35" s="375" t="s">
        <v>97</v>
      </c>
      <c r="B35" s="376"/>
      <c r="C35" s="376"/>
      <c r="D35" s="377" t="s">
        <v>331</v>
      </c>
      <c r="E35" s="378"/>
      <c r="F35" s="379"/>
      <c r="G35" s="380">
        <f>SUM(G36)</f>
        <v>12442600</v>
      </c>
      <c r="H35" s="380">
        <f t="shared" ref="H35:J35" si="5">SUM(H36)</f>
        <v>12442600</v>
      </c>
      <c r="I35" s="380">
        <f t="shared" si="5"/>
        <v>0</v>
      </c>
      <c r="J35" s="380">
        <f t="shared" si="5"/>
        <v>0</v>
      </c>
    </row>
    <row r="36" spans="1:12" s="77" customFormat="1" ht="60.75" customHeight="1" x14ac:dyDescent="0.3">
      <c r="A36" s="375" t="s">
        <v>96</v>
      </c>
      <c r="B36" s="376"/>
      <c r="C36" s="376"/>
      <c r="D36" s="377" t="s">
        <v>331</v>
      </c>
      <c r="E36" s="378"/>
      <c r="F36" s="379"/>
      <c r="G36" s="380">
        <f>SUM(G37:G51)</f>
        <v>12442600</v>
      </c>
      <c r="H36" s="380">
        <f t="shared" ref="H36:J36" si="6">SUM(H37:H51)</f>
        <v>12442600</v>
      </c>
      <c r="I36" s="380">
        <f t="shared" si="6"/>
        <v>0</v>
      </c>
      <c r="J36" s="380">
        <f t="shared" si="6"/>
        <v>0</v>
      </c>
      <c r="L36" s="381">
        <f>SUM(H35:I35)</f>
        <v>12442600</v>
      </c>
    </row>
    <row r="37" spans="1:12" s="356" customFormat="1" ht="45" hidden="1" customHeight="1" x14ac:dyDescent="0.3">
      <c r="A37" s="64" t="s">
        <v>245</v>
      </c>
      <c r="B37" s="64" t="s">
        <v>183</v>
      </c>
      <c r="C37" s="64" t="s">
        <v>184</v>
      </c>
      <c r="D37" s="353" t="s">
        <v>185</v>
      </c>
      <c r="E37" s="65" t="s">
        <v>332</v>
      </c>
      <c r="F37" s="354" t="s">
        <v>333</v>
      </c>
      <c r="G37" s="66">
        <f t="shared" ref="G37:G84" si="7">SUM(H37:I37)</f>
        <v>0</v>
      </c>
      <c r="H37" s="76"/>
      <c r="I37" s="76"/>
      <c r="J37" s="76"/>
      <c r="L37" s="357"/>
    </row>
    <row r="38" spans="1:12" s="356" customFormat="1" ht="75" hidden="1" customHeight="1" x14ac:dyDescent="0.3">
      <c r="A38" s="64" t="s">
        <v>246</v>
      </c>
      <c r="B38" s="64" t="s">
        <v>158</v>
      </c>
      <c r="C38" s="64" t="s">
        <v>157</v>
      </c>
      <c r="D38" s="382" t="s">
        <v>156</v>
      </c>
      <c r="E38" s="65" t="s">
        <v>332</v>
      </c>
      <c r="F38" s="354" t="s">
        <v>333</v>
      </c>
      <c r="G38" s="66">
        <f t="shared" si="7"/>
        <v>0</v>
      </c>
      <c r="H38" s="76"/>
      <c r="I38" s="76"/>
      <c r="J38" s="76"/>
      <c r="L38" s="357"/>
    </row>
    <row r="39" spans="1:12" s="356" customFormat="1" ht="43.5" hidden="1" customHeight="1" x14ac:dyDescent="0.3">
      <c r="A39" s="64" t="s">
        <v>265</v>
      </c>
      <c r="B39" s="64" t="s">
        <v>62</v>
      </c>
      <c r="C39" s="64" t="s">
        <v>43</v>
      </c>
      <c r="D39" s="143" t="s">
        <v>63</v>
      </c>
      <c r="E39" s="65" t="s">
        <v>332</v>
      </c>
      <c r="F39" s="354" t="s">
        <v>333</v>
      </c>
      <c r="G39" s="66">
        <f t="shared" si="7"/>
        <v>0</v>
      </c>
      <c r="H39" s="76"/>
      <c r="I39" s="355"/>
      <c r="J39" s="355"/>
      <c r="L39" s="357"/>
    </row>
    <row r="40" spans="1:12" s="356" customFormat="1" ht="60.75" hidden="1" customHeight="1" x14ac:dyDescent="0.3">
      <c r="A40" s="64" t="s">
        <v>266</v>
      </c>
      <c r="B40" s="64" t="s">
        <v>64</v>
      </c>
      <c r="C40" s="64" t="s">
        <v>43</v>
      </c>
      <c r="D40" s="143" t="s">
        <v>65</v>
      </c>
      <c r="E40" s="65" t="s">
        <v>332</v>
      </c>
      <c r="F40" s="354" t="s">
        <v>333</v>
      </c>
      <c r="G40" s="66">
        <f t="shared" si="7"/>
        <v>0</v>
      </c>
      <c r="H40" s="76"/>
      <c r="I40" s="355"/>
      <c r="J40" s="355"/>
      <c r="L40" s="357"/>
    </row>
    <row r="41" spans="1:12" s="356" customFormat="1" ht="41.25" customHeight="1" x14ac:dyDescent="0.3">
      <c r="A41" s="64" t="s">
        <v>247</v>
      </c>
      <c r="B41" s="64" t="s">
        <v>66</v>
      </c>
      <c r="C41" s="64" t="s">
        <v>43</v>
      </c>
      <c r="D41" s="353" t="s">
        <v>0</v>
      </c>
      <c r="E41" s="65" t="s">
        <v>332</v>
      </c>
      <c r="F41" s="354" t="s">
        <v>333</v>
      </c>
      <c r="G41" s="66">
        <f t="shared" si="7"/>
        <v>2600000</v>
      </c>
      <c r="H41" s="76">
        <v>2600000</v>
      </c>
      <c r="I41" s="355"/>
      <c r="J41" s="355"/>
      <c r="L41" s="357"/>
    </row>
    <row r="42" spans="1:12" s="356" customFormat="1" ht="39" customHeight="1" x14ac:dyDescent="0.3">
      <c r="A42" s="64" t="s">
        <v>268</v>
      </c>
      <c r="B42" s="64" t="s">
        <v>68</v>
      </c>
      <c r="C42" s="64" t="s">
        <v>43</v>
      </c>
      <c r="D42" s="353" t="s">
        <v>67</v>
      </c>
      <c r="E42" s="65" t="s">
        <v>332</v>
      </c>
      <c r="F42" s="354" t="s">
        <v>333</v>
      </c>
      <c r="G42" s="66">
        <f t="shared" si="7"/>
        <v>3391800</v>
      </c>
      <c r="H42" s="76">
        <v>3391800</v>
      </c>
      <c r="I42" s="355"/>
      <c r="J42" s="355"/>
      <c r="L42" s="357"/>
    </row>
    <row r="43" spans="1:12" s="356" customFormat="1" ht="76.5" customHeight="1" x14ac:dyDescent="0.3">
      <c r="A43" s="358" t="s">
        <v>165</v>
      </c>
      <c r="B43" s="148">
        <v>3031</v>
      </c>
      <c r="C43" s="148">
        <v>1030</v>
      </c>
      <c r="D43" s="359" t="s">
        <v>167</v>
      </c>
      <c r="E43" s="144" t="s">
        <v>334</v>
      </c>
      <c r="F43" s="354" t="s">
        <v>335</v>
      </c>
      <c r="G43" s="66">
        <f t="shared" si="7"/>
        <v>105000</v>
      </c>
      <c r="H43" s="76">
        <v>105000</v>
      </c>
      <c r="I43" s="76"/>
      <c r="J43" s="76"/>
      <c r="L43" s="360"/>
    </row>
    <row r="44" spans="1:12" ht="77.25" customHeight="1" x14ac:dyDescent="0.3">
      <c r="A44" s="358" t="s">
        <v>168</v>
      </c>
      <c r="B44" s="362" t="s">
        <v>169</v>
      </c>
      <c r="C44" s="363" t="s">
        <v>26</v>
      </c>
      <c r="D44" s="359" t="s">
        <v>170</v>
      </c>
      <c r="E44" s="144" t="s">
        <v>334</v>
      </c>
      <c r="F44" s="354" t="s">
        <v>335</v>
      </c>
      <c r="G44" s="66">
        <f t="shared" si="7"/>
        <v>24000</v>
      </c>
      <c r="H44" s="76">
        <v>24000</v>
      </c>
      <c r="I44" s="149"/>
      <c r="J44" s="149"/>
      <c r="K44" s="48"/>
      <c r="L44" s="77"/>
    </row>
    <row r="45" spans="1:12" s="366" customFormat="1" ht="72" customHeight="1" x14ac:dyDescent="0.3">
      <c r="A45" s="358" t="s">
        <v>171</v>
      </c>
      <c r="B45" s="358" t="s">
        <v>172</v>
      </c>
      <c r="C45" s="364" t="s">
        <v>26</v>
      </c>
      <c r="D45" s="365" t="s">
        <v>173</v>
      </c>
      <c r="E45" s="144" t="s">
        <v>334</v>
      </c>
      <c r="F45" s="354" t="s">
        <v>335</v>
      </c>
      <c r="G45" s="66">
        <f t="shared" si="7"/>
        <v>3340000</v>
      </c>
      <c r="H45" s="76">
        <v>3340000</v>
      </c>
      <c r="I45" s="149"/>
      <c r="J45" s="149"/>
      <c r="L45" s="367"/>
    </row>
    <row r="46" spans="1:12" s="366" customFormat="1" ht="72" customHeight="1" x14ac:dyDescent="0.3">
      <c r="A46" s="358" t="s">
        <v>269</v>
      </c>
      <c r="B46" s="358" t="s">
        <v>270</v>
      </c>
      <c r="C46" s="364" t="s">
        <v>26</v>
      </c>
      <c r="D46" s="359" t="s">
        <v>271</v>
      </c>
      <c r="E46" s="144" t="s">
        <v>334</v>
      </c>
      <c r="F46" s="354" t="s">
        <v>335</v>
      </c>
      <c r="G46" s="66">
        <f t="shared" si="7"/>
        <v>11000</v>
      </c>
      <c r="H46" s="76">
        <v>11000</v>
      </c>
      <c r="I46" s="149"/>
      <c r="J46" s="149"/>
      <c r="L46" s="367"/>
    </row>
    <row r="47" spans="1:12" s="122" customFormat="1" ht="72" hidden="1" customHeight="1" x14ac:dyDescent="0.3">
      <c r="A47" s="91" t="s">
        <v>278</v>
      </c>
      <c r="B47" s="91" t="s">
        <v>71</v>
      </c>
      <c r="C47" s="91" t="s">
        <v>20</v>
      </c>
      <c r="D47" s="116" t="s">
        <v>70</v>
      </c>
      <c r="E47" s="83" t="s">
        <v>321</v>
      </c>
      <c r="F47" s="70" t="s">
        <v>322</v>
      </c>
      <c r="G47" s="71">
        <f t="shared" si="7"/>
        <v>0</v>
      </c>
      <c r="H47" s="113"/>
      <c r="I47" s="73"/>
      <c r="J47" s="73"/>
      <c r="L47" s="123"/>
    </row>
    <row r="48" spans="1:12" s="122" customFormat="1" ht="72" hidden="1" customHeight="1" x14ac:dyDescent="0.3">
      <c r="A48" s="91" t="s">
        <v>281</v>
      </c>
      <c r="B48" s="91" t="s">
        <v>72</v>
      </c>
      <c r="C48" s="91" t="s">
        <v>20</v>
      </c>
      <c r="D48" s="116" t="s">
        <v>73</v>
      </c>
      <c r="E48" s="83" t="s">
        <v>321</v>
      </c>
      <c r="F48" s="70" t="s">
        <v>322</v>
      </c>
      <c r="G48" s="71">
        <f t="shared" si="7"/>
        <v>0</v>
      </c>
      <c r="H48" s="113"/>
      <c r="I48" s="73"/>
      <c r="J48" s="73"/>
      <c r="L48" s="123"/>
    </row>
    <row r="49" spans="1:12" s="122" customFormat="1" ht="79.5" hidden="1" customHeight="1" x14ac:dyDescent="0.3">
      <c r="A49" s="120" t="s">
        <v>103</v>
      </c>
      <c r="B49" s="124" t="s">
        <v>104</v>
      </c>
      <c r="C49" s="81" t="s">
        <v>6</v>
      </c>
      <c r="D49" s="125" t="s">
        <v>336</v>
      </c>
      <c r="E49" s="69" t="s">
        <v>334</v>
      </c>
      <c r="F49" s="88" t="s">
        <v>335</v>
      </c>
      <c r="G49" s="71">
        <f t="shared" si="7"/>
        <v>0</v>
      </c>
      <c r="H49" s="113"/>
      <c r="I49" s="73"/>
      <c r="J49" s="73"/>
      <c r="L49" s="123"/>
    </row>
    <row r="50" spans="1:12" ht="70.900000000000006" customHeight="1" x14ac:dyDescent="0.3">
      <c r="A50" s="373" t="s">
        <v>105</v>
      </c>
      <c r="B50" s="358" t="s">
        <v>76</v>
      </c>
      <c r="C50" s="373" t="s">
        <v>19</v>
      </c>
      <c r="D50" s="374" t="s">
        <v>77</v>
      </c>
      <c r="E50" s="144" t="s">
        <v>334</v>
      </c>
      <c r="F50" s="354" t="s">
        <v>335</v>
      </c>
      <c r="G50" s="66">
        <f t="shared" si="7"/>
        <v>2970800</v>
      </c>
      <c r="H50" s="149">
        <v>2970800</v>
      </c>
      <c r="I50" s="149"/>
      <c r="J50" s="149"/>
      <c r="K50" s="48"/>
      <c r="L50" s="77"/>
    </row>
    <row r="51" spans="1:12" s="75" customFormat="1" ht="112.5" hidden="1" customHeight="1" x14ac:dyDescent="0.3">
      <c r="A51" s="126" t="s">
        <v>283</v>
      </c>
      <c r="B51" s="126" t="s">
        <v>154</v>
      </c>
      <c r="C51" s="127" t="s">
        <v>142</v>
      </c>
      <c r="D51" s="125" t="s">
        <v>155</v>
      </c>
      <c r="E51" s="83" t="s">
        <v>337</v>
      </c>
      <c r="F51" s="88" t="s">
        <v>338</v>
      </c>
      <c r="G51" s="71">
        <f t="shared" si="7"/>
        <v>0</v>
      </c>
      <c r="H51" s="73"/>
      <c r="I51" s="73"/>
      <c r="J51" s="73"/>
      <c r="L51" s="121"/>
    </row>
    <row r="52" spans="1:12" s="13" customFormat="1" ht="54" customHeight="1" x14ac:dyDescent="0.3">
      <c r="A52" s="375" t="s">
        <v>7</v>
      </c>
      <c r="B52" s="394"/>
      <c r="C52" s="394"/>
      <c r="D52" s="377" t="s">
        <v>209</v>
      </c>
      <c r="E52" s="378"/>
      <c r="F52" s="379"/>
      <c r="G52" s="380">
        <f t="shared" si="7"/>
        <v>4893700</v>
      </c>
      <c r="H52" s="161">
        <f>SUM(H53)</f>
        <v>4893700</v>
      </c>
      <c r="I52" s="161">
        <f t="shared" ref="I52:J52" si="8">SUM(I53)</f>
        <v>0</v>
      </c>
      <c r="J52" s="161">
        <f t="shared" si="8"/>
        <v>0</v>
      </c>
    </row>
    <row r="53" spans="1:12" s="13" customFormat="1" ht="57" customHeight="1" x14ac:dyDescent="0.3">
      <c r="A53" s="375" t="s">
        <v>8</v>
      </c>
      <c r="B53" s="394"/>
      <c r="C53" s="394"/>
      <c r="D53" s="377" t="s">
        <v>209</v>
      </c>
      <c r="E53" s="378"/>
      <c r="F53" s="379"/>
      <c r="G53" s="161">
        <f>SUM(G54:G65)</f>
        <v>4893700</v>
      </c>
      <c r="H53" s="161">
        <f t="shared" ref="H53:J53" si="9">SUM(H54:H65)</f>
        <v>4893700</v>
      </c>
      <c r="I53" s="161">
        <f t="shared" si="9"/>
        <v>0</v>
      </c>
      <c r="J53" s="161">
        <f t="shared" si="9"/>
        <v>0</v>
      </c>
      <c r="L53" s="395">
        <f>SUM(H53:I53)</f>
        <v>4893700</v>
      </c>
    </row>
    <row r="54" spans="1:12" s="79" customFormat="1" ht="64.5" hidden="1" customHeight="1" x14ac:dyDescent="0.3">
      <c r="A54" s="81" t="s">
        <v>207</v>
      </c>
      <c r="B54" s="81" t="s">
        <v>208</v>
      </c>
      <c r="C54" s="81" t="s">
        <v>16</v>
      </c>
      <c r="D54" s="82" t="s">
        <v>284</v>
      </c>
      <c r="E54" s="69" t="s">
        <v>319</v>
      </c>
      <c r="F54" s="88" t="s">
        <v>320</v>
      </c>
      <c r="G54" s="71">
        <f>SUM(H54:I54)</f>
        <v>0</v>
      </c>
      <c r="H54" s="84"/>
      <c r="I54" s="84"/>
      <c r="J54" s="84"/>
      <c r="L54" s="80"/>
    </row>
    <row r="55" spans="1:12" s="13" customFormat="1" ht="72" customHeight="1" x14ac:dyDescent="0.3">
      <c r="A55" s="373" t="s">
        <v>285</v>
      </c>
      <c r="B55" s="373" t="s">
        <v>72</v>
      </c>
      <c r="C55" s="373" t="s">
        <v>20</v>
      </c>
      <c r="D55" s="385" t="s">
        <v>73</v>
      </c>
      <c r="E55" s="65" t="s">
        <v>339</v>
      </c>
      <c r="F55" s="148" t="s">
        <v>322</v>
      </c>
      <c r="G55" s="66">
        <f t="shared" ref="G55:G56" si="10">SUM(H55:I55)</f>
        <v>1131990</v>
      </c>
      <c r="H55" s="145">
        <v>1131990</v>
      </c>
      <c r="I55" s="386"/>
      <c r="J55" s="386"/>
      <c r="L55" s="387"/>
    </row>
    <row r="56" spans="1:12" s="79" customFormat="1" ht="72.599999999999994" hidden="1" customHeight="1" x14ac:dyDescent="0.3">
      <c r="A56" s="81" t="s">
        <v>340</v>
      </c>
      <c r="B56" s="81" t="s">
        <v>76</v>
      </c>
      <c r="C56" s="81" t="s">
        <v>19</v>
      </c>
      <c r="D56" s="82" t="s">
        <v>77</v>
      </c>
      <c r="E56" s="83" t="s">
        <v>339</v>
      </c>
      <c r="F56" s="70" t="s">
        <v>322</v>
      </c>
      <c r="G56" s="71">
        <f t="shared" si="10"/>
        <v>0</v>
      </c>
      <c r="H56" s="84"/>
      <c r="I56" s="85"/>
      <c r="J56" s="85"/>
    </row>
    <row r="57" spans="1:12" ht="110.25" customHeight="1" x14ac:dyDescent="0.3">
      <c r="A57" s="388" t="s">
        <v>286</v>
      </c>
      <c r="B57" s="150" t="s">
        <v>46</v>
      </c>
      <c r="C57" s="388" t="s">
        <v>20</v>
      </c>
      <c r="D57" s="389" t="s">
        <v>2</v>
      </c>
      <c r="E57" s="65" t="s">
        <v>341</v>
      </c>
      <c r="F57" s="148" t="s">
        <v>342</v>
      </c>
      <c r="G57" s="66">
        <f>SUM(H57:I57)</f>
        <v>297250</v>
      </c>
      <c r="H57" s="66">
        <v>297250</v>
      </c>
      <c r="I57" s="149"/>
      <c r="J57" s="344"/>
      <c r="K57" s="48"/>
    </row>
    <row r="58" spans="1:12" s="75" customFormat="1" ht="59.25" hidden="1" customHeight="1" x14ac:dyDescent="0.3">
      <c r="A58" s="81" t="s">
        <v>107</v>
      </c>
      <c r="B58" s="81" t="s">
        <v>109</v>
      </c>
      <c r="C58" s="81" t="s">
        <v>28</v>
      </c>
      <c r="D58" s="82" t="s">
        <v>106</v>
      </c>
      <c r="E58" s="69" t="s">
        <v>319</v>
      </c>
      <c r="F58" s="88" t="s">
        <v>320</v>
      </c>
      <c r="G58" s="71">
        <f>SUM(H58:I58)</f>
        <v>0</v>
      </c>
      <c r="H58" s="71"/>
      <c r="I58" s="73"/>
      <c r="J58" s="73"/>
    </row>
    <row r="59" spans="1:12" s="13" customFormat="1" ht="57.75" customHeight="1" x14ac:dyDescent="0.3">
      <c r="A59" s="152" t="s">
        <v>112</v>
      </c>
      <c r="B59" s="152" t="s">
        <v>113</v>
      </c>
      <c r="C59" s="152" t="s">
        <v>30</v>
      </c>
      <c r="D59" s="390" t="s">
        <v>114</v>
      </c>
      <c r="E59" s="144" t="s">
        <v>343</v>
      </c>
      <c r="F59" s="354" t="s">
        <v>344</v>
      </c>
      <c r="G59" s="66">
        <f>SUM(H59:I59)</f>
        <v>1946380</v>
      </c>
      <c r="H59" s="149">
        <v>1946380</v>
      </c>
      <c r="I59" s="149"/>
      <c r="J59" s="149"/>
    </row>
    <row r="60" spans="1:12" s="13" customFormat="1" ht="41.25" customHeight="1" x14ac:dyDescent="0.3">
      <c r="A60" s="152" t="s">
        <v>116</v>
      </c>
      <c r="B60" s="152" t="s">
        <v>117</v>
      </c>
      <c r="C60" s="152" t="s">
        <v>30</v>
      </c>
      <c r="D60" s="391" t="s">
        <v>115</v>
      </c>
      <c r="E60" s="144" t="s">
        <v>343</v>
      </c>
      <c r="F60" s="354" t="s">
        <v>344</v>
      </c>
      <c r="G60" s="66">
        <f>SUM(H60:I60)</f>
        <v>199000</v>
      </c>
      <c r="H60" s="149">
        <v>199000</v>
      </c>
      <c r="I60" s="149"/>
      <c r="J60" s="149"/>
    </row>
    <row r="61" spans="1:12" s="79" customFormat="1" ht="60.75" hidden="1" customHeight="1" x14ac:dyDescent="0.3">
      <c r="A61" s="86" t="s">
        <v>287</v>
      </c>
      <c r="B61" s="91" t="s">
        <v>48</v>
      </c>
      <c r="C61" s="133" t="s">
        <v>18</v>
      </c>
      <c r="D61" s="118" t="s">
        <v>4</v>
      </c>
      <c r="E61" s="69" t="s">
        <v>319</v>
      </c>
      <c r="F61" s="88" t="s">
        <v>320</v>
      </c>
      <c r="G61" s="71">
        <f>SUM(H61:I61)</f>
        <v>0</v>
      </c>
      <c r="H61" s="73"/>
      <c r="I61" s="73"/>
      <c r="J61" s="73"/>
    </row>
    <row r="62" spans="1:12" s="13" customFormat="1" ht="71.25" customHeight="1" x14ac:dyDescent="0.3">
      <c r="A62" s="152" t="s">
        <v>287</v>
      </c>
      <c r="B62" s="64" t="s">
        <v>48</v>
      </c>
      <c r="C62" s="392" t="s">
        <v>18</v>
      </c>
      <c r="D62" s="359" t="s">
        <v>4</v>
      </c>
      <c r="E62" s="144" t="s">
        <v>329</v>
      </c>
      <c r="F62" s="354" t="s">
        <v>345</v>
      </c>
      <c r="G62" s="66">
        <f t="shared" ref="G62:G64" si="11">SUM(H62:I62)</f>
        <v>934520</v>
      </c>
      <c r="H62" s="149">
        <v>934520</v>
      </c>
      <c r="I62" s="149"/>
      <c r="J62" s="149"/>
    </row>
    <row r="63" spans="1:12" s="13" customFormat="1" ht="70.5" customHeight="1" x14ac:dyDescent="0.3">
      <c r="A63" s="64" t="s">
        <v>288</v>
      </c>
      <c r="B63" s="64" t="s">
        <v>49</v>
      </c>
      <c r="C63" s="393" t="s">
        <v>18</v>
      </c>
      <c r="D63" s="359" t="s">
        <v>3</v>
      </c>
      <c r="E63" s="144" t="s">
        <v>329</v>
      </c>
      <c r="F63" s="354" t="s">
        <v>345</v>
      </c>
      <c r="G63" s="66">
        <f t="shared" si="11"/>
        <v>143360</v>
      </c>
      <c r="H63" s="149">
        <v>143360</v>
      </c>
      <c r="I63" s="149"/>
      <c r="J63" s="149"/>
    </row>
    <row r="64" spans="1:12" ht="75" customHeight="1" x14ac:dyDescent="0.3">
      <c r="A64" s="64" t="s">
        <v>289</v>
      </c>
      <c r="B64" s="64" t="s">
        <v>152</v>
      </c>
      <c r="C64" s="393" t="s">
        <v>18</v>
      </c>
      <c r="D64" s="359" t="s">
        <v>153</v>
      </c>
      <c r="E64" s="144" t="s">
        <v>329</v>
      </c>
      <c r="F64" s="354" t="s">
        <v>345</v>
      </c>
      <c r="G64" s="66">
        <f t="shared" si="11"/>
        <v>241200</v>
      </c>
      <c r="H64" s="66">
        <v>241200</v>
      </c>
      <c r="I64" s="149"/>
      <c r="J64" s="344"/>
      <c r="K64" s="48"/>
    </row>
    <row r="65" spans="1:12" s="79" customFormat="1" ht="57.75" hidden="1" customHeight="1" x14ac:dyDescent="0.3">
      <c r="A65" s="86" t="s">
        <v>346</v>
      </c>
      <c r="B65" s="86" t="s">
        <v>347</v>
      </c>
      <c r="C65" s="86" t="s">
        <v>122</v>
      </c>
      <c r="D65" s="87" t="s">
        <v>348</v>
      </c>
      <c r="E65" s="69" t="s">
        <v>343</v>
      </c>
      <c r="F65" s="88" t="s">
        <v>344</v>
      </c>
      <c r="G65" s="89">
        <f t="shared" si="7"/>
        <v>0</v>
      </c>
      <c r="H65" s="90"/>
      <c r="I65" s="90"/>
      <c r="J65" s="90"/>
    </row>
    <row r="66" spans="1:12" s="13" customFormat="1" ht="93.75" customHeight="1" x14ac:dyDescent="0.3">
      <c r="A66" s="375" t="s">
        <v>210</v>
      </c>
      <c r="B66" s="394"/>
      <c r="C66" s="394"/>
      <c r="D66" s="377" t="s">
        <v>211</v>
      </c>
      <c r="E66" s="378"/>
      <c r="F66" s="379"/>
      <c r="G66" s="380">
        <f t="shared" si="7"/>
        <v>68569112</v>
      </c>
      <c r="H66" s="161">
        <f>SUM(H67)</f>
        <v>68194112</v>
      </c>
      <c r="I66" s="161">
        <f t="shared" ref="I66:J66" si="12">SUM(I67)</f>
        <v>375000</v>
      </c>
      <c r="J66" s="161">
        <f t="shared" si="12"/>
        <v>0</v>
      </c>
    </row>
    <row r="67" spans="1:12" s="13" customFormat="1" ht="93" customHeight="1" x14ac:dyDescent="0.3">
      <c r="A67" s="375" t="s">
        <v>212</v>
      </c>
      <c r="B67" s="394"/>
      <c r="C67" s="394"/>
      <c r="D67" s="377" t="s">
        <v>211</v>
      </c>
      <c r="E67" s="378"/>
      <c r="F67" s="379"/>
      <c r="G67" s="380">
        <f t="shared" ref="G67:H67" si="13">SUM(G68:G88)</f>
        <v>68569112</v>
      </c>
      <c r="H67" s="380">
        <f t="shared" si="13"/>
        <v>68194112</v>
      </c>
      <c r="I67" s="380">
        <f>SUM(I68:I88)</f>
        <v>375000</v>
      </c>
      <c r="J67" s="380">
        <f>SUM(J68:J88)</f>
        <v>0</v>
      </c>
      <c r="L67" s="387">
        <f>SUM(H67:I67)</f>
        <v>68569112</v>
      </c>
    </row>
    <row r="68" spans="1:12" s="136" customFormat="1" ht="127.5" hidden="1" customHeight="1" x14ac:dyDescent="0.3">
      <c r="A68" s="91" t="s">
        <v>290</v>
      </c>
      <c r="B68" s="91" t="s">
        <v>190</v>
      </c>
      <c r="C68" s="134" t="s">
        <v>15</v>
      </c>
      <c r="D68" s="135" t="s">
        <v>191</v>
      </c>
      <c r="E68" s="83" t="s">
        <v>349</v>
      </c>
      <c r="F68" s="88" t="s">
        <v>350</v>
      </c>
      <c r="G68" s="71">
        <f t="shared" ref="G68:G72" si="14">SUM(H68:I68)</f>
        <v>0</v>
      </c>
      <c r="H68" s="78"/>
      <c r="I68" s="113"/>
      <c r="J68" s="113"/>
      <c r="L68" s="137"/>
    </row>
    <row r="69" spans="1:12" s="79" customFormat="1" ht="138.75" hidden="1" customHeight="1" x14ac:dyDescent="0.3">
      <c r="A69" s="81" t="s">
        <v>351</v>
      </c>
      <c r="B69" s="81" t="s">
        <v>352</v>
      </c>
      <c r="C69" s="91" t="s">
        <v>18</v>
      </c>
      <c r="D69" s="69" t="s">
        <v>353</v>
      </c>
      <c r="E69" s="83" t="s">
        <v>349</v>
      </c>
      <c r="F69" s="88" t="s">
        <v>350</v>
      </c>
      <c r="G69" s="71">
        <f t="shared" si="7"/>
        <v>0</v>
      </c>
      <c r="H69" s="84"/>
      <c r="I69" s="84"/>
      <c r="J69" s="84"/>
    </row>
    <row r="70" spans="1:12" s="79" customFormat="1" ht="76.5" hidden="1" customHeight="1" x14ac:dyDescent="0.3">
      <c r="A70" s="81" t="s">
        <v>291</v>
      </c>
      <c r="B70" s="81" t="s">
        <v>119</v>
      </c>
      <c r="C70" s="91" t="s">
        <v>142</v>
      </c>
      <c r="D70" s="69" t="s">
        <v>120</v>
      </c>
      <c r="E70" s="69" t="s">
        <v>354</v>
      </c>
      <c r="F70" s="88" t="s">
        <v>355</v>
      </c>
      <c r="G70" s="71">
        <f t="shared" si="14"/>
        <v>0</v>
      </c>
      <c r="H70" s="84"/>
      <c r="I70" s="84"/>
      <c r="J70" s="84"/>
    </row>
    <row r="71" spans="1:12" s="79" customFormat="1" ht="131.25" hidden="1" customHeight="1" x14ac:dyDescent="0.3">
      <c r="A71" s="81" t="s">
        <v>293</v>
      </c>
      <c r="B71" s="81" t="s">
        <v>137</v>
      </c>
      <c r="C71" s="91" t="s">
        <v>21</v>
      </c>
      <c r="D71" s="69" t="s">
        <v>294</v>
      </c>
      <c r="E71" s="83" t="s">
        <v>349</v>
      </c>
      <c r="F71" s="88" t="s">
        <v>350</v>
      </c>
      <c r="G71" s="71">
        <f t="shared" si="14"/>
        <v>0</v>
      </c>
      <c r="H71" s="84"/>
      <c r="I71" s="84"/>
      <c r="J71" s="84"/>
    </row>
    <row r="72" spans="1:12" s="79" customFormat="1" ht="75.75" hidden="1" customHeight="1" x14ac:dyDescent="0.3">
      <c r="A72" s="81" t="s">
        <v>295</v>
      </c>
      <c r="B72" s="81" t="s">
        <v>159</v>
      </c>
      <c r="C72" s="91" t="s">
        <v>21</v>
      </c>
      <c r="D72" s="69" t="s">
        <v>160</v>
      </c>
      <c r="E72" s="83" t="s">
        <v>356</v>
      </c>
      <c r="F72" s="88" t="s">
        <v>357</v>
      </c>
      <c r="G72" s="71">
        <f t="shared" si="14"/>
        <v>0</v>
      </c>
      <c r="H72" s="84"/>
      <c r="I72" s="84"/>
      <c r="J72" s="84"/>
    </row>
    <row r="73" spans="1:12" s="79" customFormat="1" ht="96.75" hidden="1" customHeight="1" x14ac:dyDescent="0.3">
      <c r="A73" s="81" t="s">
        <v>214</v>
      </c>
      <c r="B73" s="81" t="s">
        <v>144</v>
      </c>
      <c r="C73" s="91" t="s">
        <v>21</v>
      </c>
      <c r="D73" s="92" t="s">
        <v>143</v>
      </c>
      <c r="E73" s="83" t="s">
        <v>356</v>
      </c>
      <c r="F73" s="88" t="s">
        <v>357</v>
      </c>
      <c r="G73" s="71">
        <f t="shared" si="7"/>
        <v>0</v>
      </c>
      <c r="H73" s="84"/>
      <c r="I73" s="85"/>
      <c r="J73" s="85"/>
    </row>
    <row r="74" spans="1:12" s="397" customFormat="1" ht="93.75" customHeight="1" x14ac:dyDescent="0.3">
      <c r="A74" s="64" t="s">
        <v>214</v>
      </c>
      <c r="B74" s="64" t="s">
        <v>144</v>
      </c>
      <c r="C74" s="393" t="s">
        <v>21</v>
      </c>
      <c r="D74" s="396" t="s">
        <v>143</v>
      </c>
      <c r="E74" s="144" t="s">
        <v>358</v>
      </c>
      <c r="F74" s="148" t="s">
        <v>359</v>
      </c>
      <c r="G74" s="66">
        <f>SUM(H74:I74)</f>
        <v>17900112</v>
      </c>
      <c r="H74" s="66">
        <v>17900112</v>
      </c>
      <c r="I74" s="66"/>
      <c r="J74" s="66"/>
    </row>
    <row r="75" spans="1:12" s="397" customFormat="1" ht="78" customHeight="1" x14ac:dyDescent="0.3">
      <c r="A75" s="150" t="s">
        <v>296</v>
      </c>
      <c r="B75" s="150" t="s">
        <v>78</v>
      </c>
      <c r="C75" s="150" t="s">
        <v>21</v>
      </c>
      <c r="D75" s="398" t="s">
        <v>79</v>
      </c>
      <c r="E75" s="144" t="s">
        <v>356</v>
      </c>
      <c r="F75" s="354" t="s">
        <v>360</v>
      </c>
      <c r="G75" s="66">
        <f>SUM(H75:I75)</f>
        <v>47279669</v>
      </c>
      <c r="H75" s="66">
        <v>47279669</v>
      </c>
      <c r="I75" s="149"/>
      <c r="J75" s="149"/>
    </row>
    <row r="76" spans="1:12" s="397" customFormat="1" ht="94.9" customHeight="1" x14ac:dyDescent="0.3">
      <c r="A76" s="150" t="s">
        <v>296</v>
      </c>
      <c r="B76" s="150" t="s">
        <v>78</v>
      </c>
      <c r="C76" s="150" t="s">
        <v>21</v>
      </c>
      <c r="D76" s="398" t="s">
        <v>79</v>
      </c>
      <c r="E76" s="144" t="s">
        <v>361</v>
      </c>
      <c r="F76" s="354" t="s">
        <v>362</v>
      </c>
      <c r="G76" s="66">
        <f>SUM(H76:I76)</f>
        <v>919331</v>
      </c>
      <c r="H76" s="66">
        <v>919331</v>
      </c>
      <c r="I76" s="149"/>
      <c r="J76" s="149"/>
    </row>
    <row r="77" spans="1:12" s="138" customFormat="1" ht="58.5" hidden="1" customHeight="1" x14ac:dyDescent="0.3">
      <c r="A77" s="67" t="s">
        <v>296</v>
      </c>
      <c r="B77" s="67" t="s">
        <v>78</v>
      </c>
      <c r="C77" s="67" t="s">
        <v>21</v>
      </c>
      <c r="D77" s="139" t="s">
        <v>79</v>
      </c>
      <c r="E77" s="69" t="s">
        <v>319</v>
      </c>
      <c r="F77" s="88" t="s">
        <v>320</v>
      </c>
      <c r="G77" s="71">
        <f>SUM(H77:I77)</f>
        <v>0</v>
      </c>
      <c r="H77" s="71"/>
      <c r="I77" s="73"/>
      <c r="J77" s="73"/>
    </row>
    <row r="78" spans="1:12" s="79" customFormat="1" ht="81" hidden="1" customHeight="1" x14ac:dyDescent="0.3">
      <c r="A78" s="81" t="s">
        <v>215</v>
      </c>
      <c r="B78" s="81" t="s">
        <v>216</v>
      </c>
      <c r="C78" s="91" t="s">
        <v>217</v>
      </c>
      <c r="D78" s="69" t="s">
        <v>218</v>
      </c>
      <c r="E78" s="69" t="s">
        <v>356</v>
      </c>
      <c r="F78" s="88" t="s">
        <v>360</v>
      </c>
      <c r="G78" s="71">
        <f t="shared" si="7"/>
        <v>0</v>
      </c>
      <c r="H78" s="84"/>
      <c r="I78" s="85"/>
      <c r="J78" s="85"/>
    </row>
    <row r="79" spans="1:12" s="79" customFormat="1" ht="130.5" hidden="1" customHeight="1" x14ac:dyDescent="0.3">
      <c r="A79" s="81" t="s">
        <v>219</v>
      </c>
      <c r="B79" s="81" t="s">
        <v>50</v>
      </c>
      <c r="C79" s="91" t="s">
        <v>122</v>
      </c>
      <c r="D79" s="69" t="s">
        <v>121</v>
      </c>
      <c r="E79" s="83" t="s">
        <v>349</v>
      </c>
      <c r="F79" s="88" t="s">
        <v>350</v>
      </c>
      <c r="G79" s="71">
        <f t="shared" si="7"/>
        <v>0</v>
      </c>
      <c r="H79" s="84"/>
      <c r="I79" s="84"/>
      <c r="J79" s="84"/>
    </row>
    <row r="80" spans="1:12" s="79" customFormat="1" ht="81" hidden="1" customHeight="1" x14ac:dyDescent="0.3">
      <c r="A80" s="81" t="s">
        <v>219</v>
      </c>
      <c r="B80" s="81" t="s">
        <v>50</v>
      </c>
      <c r="C80" s="91" t="s">
        <v>122</v>
      </c>
      <c r="D80" s="69" t="s">
        <v>121</v>
      </c>
      <c r="E80" s="69" t="s">
        <v>354</v>
      </c>
      <c r="F80" s="88" t="s">
        <v>355</v>
      </c>
      <c r="G80" s="71">
        <f t="shared" si="7"/>
        <v>0</v>
      </c>
      <c r="H80" s="84"/>
      <c r="I80" s="84"/>
      <c r="J80" s="84"/>
    </row>
    <row r="81" spans="1:12" s="79" customFormat="1" ht="132.75" hidden="1" customHeight="1" x14ac:dyDescent="0.3">
      <c r="A81" s="81" t="s">
        <v>219</v>
      </c>
      <c r="B81" s="81" t="s">
        <v>50</v>
      </c>
      <c r="C81" s="91" t="s">
        <v>122</v>
      </c>
      <c r="D81" s="69" t="s">
        <v>121</v>
      </c>
      <c r="E81" s="83" t="s">
        <v>349</v>
      </c>
      <c r="F81" s="88" t="s">
        <v>350</v>
      </c>
      <c r="G81" s="71">
        <f t="shared" si="7"/>
        <v>0</v>
      </c>
      <c r="H81" s="73"/>
      <c r="I81" s="73"/>
      <c r="J81" s="73"/>
    </row>
    <row r="82" spans="1:12" s="79" customFormat="1" ht="153" hidden="1" customHeight="1" x14ac:dyDescent="0.3">
      <c r="A82" s="81" t="s">
        <v>220</v>
      </c>
      <c r="B82" s="81" t="s">
        <v>149</v>
      </c>
      <c r="C82" s="91" t="s">
        <v>122</v>
      </c>
      <c r="D82" s="69" t="s">
        <v>221</v>
      </c>
      <c r="E82" s="83" t="s">
        <v>349</v>
      </c>
      <c r="F82" s="88" t="s">
        <v>350</v>
      </c>
      <c r="G82" s="71">
        <f t="shared" si="7"/>
        <v>0</v>
      </c>
      <c r="H82" s="73"/>
      <c r="I82" s="73"/>
      <c r="J82" s="73"/>
    </row>
    <row r="83" spans="1:12" s="79" customFormat="1" ht="132" hidden="1" customHeight="1" x14ac:dyDescent="0.3">
      <c r="A83" s="140" t="s">
        <v>223</v>
      </c>
      <c r="B83" s="140" t="s">
        <v>224</v>
      </c>
      <c r="C83" s="141" t="s">
        <v>122</v>
      </c>
      <c r="D83" s="142" t="s">
        <v>363</v>
      </c>
      <c r="E83" s="83" t="s">
        <v>349</v>
      </c>
      <c r="F83" s="88" t="s">
        <v>350</v>
      </c>
      <c r="G83" s="71">
        <f t="shared" si="7"/>
        <v>0</v>
      </c>
      <c r="H83" s="73"/>
      <c r="I83" s="73"/>
      <c r="J83" s="73"/>
    </row>
    <row r="84" spans="1:12" s="79" customFormat="1" ht="129" hidden="1" customHeight="1" x14ac:dyDescent="0.3">
      <c r="A84" s="81" t="s">
        <v>226</v>
      </c>
      <c r="B84" s="81" t="s">
        <v>124</v>
      </c>
      <c r="C84" s="91" t="s">
        <v>22</v>
      </c>
      <c r="D84" s="69" t="s">
        <v>123</v>
      </c>
      <c r="E84" s="83" t="s">
        <v>349</v>
      </c>
      <c r="F84" s="88" t="s">
        <v>350</v>
      </c>
      <c r="G84" s="71">
        <f t="shared" si="7"/>
        <v>0</v>
      </c>
      <c r="H84" s="73"/>
      <c r="I84" s="73"/>
      <c r="J84" s="73"/>
    </row>
    <row r="85" spans="1:12" s="13" customFormat="1" ht="75" customHeight="1" x14ac:dyDescent="0.3">
      <c r="A85" s="373" t="s">
        <v>226</v>
      </c>
      <c r="B85" s="373" t="s">
        <v>124</v>
      </c>
      <c r="C85" s="64" t="s">
        <v>22</v>
      </c>
      <c r="D85" s="144" t="s">
        <v>123</v>
      </c>
      <c r="E85" s="144" t="s">
        <v>356</v>
      </c>
      <c r="F85" s="354" t="s">
        <v>360</v>
      </c>
      <c r="G85" s="66">
        <f>SUM(H85:I85)</f>
        <v>2000000</v>
      </c>
      <c r="H85" s="149">
        <v>2000000</v>
      </c>
      <c r="I85" s="149"/>
      <c r="J85" s="149"/>
    </row>
    <row r="86" spans="1:12" s="79" customFormat="1" ht="78" hidden="1" customHeight="1" x14ac:dyDescent="0.3">
      <c r="A86" s="81" t="s">
        <v>226</v>
      </c>
      <c r="B86" s="81" t="s">
        <v>124</v>
      </c>
      <c r="C86" s="91" t="s">
        <v>22</v>
      </c>
      <c r="D86" s="69" t="s">
        <v>123</v>
      </c>
      <c r="E86" s="69" t="s">
        <v>319</v>
      </c>
      <c r="F86" s="88" t="s">
        <v>320</v>
      </c>
      <c r="G86" s="66">
        <f t="shared" ref="G86:G88" si="15">SUM(H86:I86)</f>
        <v>0</v>
      </c>
      <c r="H86" s="73"/>
      <c r="I86" s="73"/>
      <c r="J86" s="73"/>
    </row>
    <row r="87" spans="1:12" s="13" customFormat="1" ht="93" customHeight="1" x14ac:dyDescent="0.3">
      <c r="A87" s="373" t="s">
        <v>531</v>
      </c>
      <c r="B87" s="373" t="s">
        <v>532</v>
      </c>
      <c r="C87" s="64" t="s">
        <v>25</v>
      </c>
      <c r="D87" s="144" t="s">
        <v>533</v>
      </c>
      <c r="E87" s="144" t="s">
        <v>534</v>
      </c>
      <c r="F87" s="354" t="s">
        <v>535</v>
      </c>
      <c r="G87" s="66">
        <f t="shared" si="15"/>
        <v>95000</v>
      </c>
      <c r="H87" s="149">
        <v>95000</v>
      </c>
      <c r="I87" s="149"/>
      <c r="J87" s="149"/>
    </row>
    <row r="88" spans="1:12" ht="77.25" customHeight="1" x14ac:dyDescent="0.3">
      <c r="A88" s="153" t="s">
        <v>297</v>
      </c>
      <c r="B88" s="64" t="s">
        <v>147</v>
      </c>
      <c r="C88" s="153" t="s">
        <v>31</v>
      </c>
      <c r="D88" s="154" t="s">
        <v>148</v>
      </c>
      <c r="E88" s="144" t="s">
        <v>364</v>
      </c>
      <c r="F88" s="148" t="s">
        <v>365</v>
      </c>
      <c r="G88" s="66">
        <f t="shared" si="15"/>
        <v>375000</v>
      </c>
      <c r="H88" s="399"/>
      <c r="I88" s="149">
        <v>375000</v>
      </c>
      <c r="J88" s="149">
        <v>0</v>
      </c>
      <c r="K88" s="48"/>
    </row>
    <row r="89" spans="1:12" s="79" customFormat="1" ht="63" hidden="1" customHeight="1" x14ac:dyDescent="0.3">
      <c r="A89" s="117" t="s">
        <v>227</v>
      </c>
      <c r="B89" s="128"/>
      <c r="C89" s="128"/>
      <c r="D89" s="129" t="s">
        <v>228</v>
      </c>
      <c r="E89" s="130"/>
      <c r="F89" s="131"/>
      <c r="G89" s="132">
        <f>SUM(G90)</f>
        <v>0</v>
      </c>
      <c r="H89" s="132">
        <f t="shared" ref="H89:J89" si="16">SUM(H90)</f>
        <v>0</v>
      </c>
      <c r="I89" s="132">
        <f t="shared" si="16"/>
        <v>0</v>
      </c>
      <c r="J89" s="132">
        <f t="shared" si="16"/>
        <v>0</v>
      </c>
    </row>
    <row r="90" spans="1:12" s="79" customFormat="1" ht="62.25" hidden="1" customHeight="1" x14ac:dyDescent="0.3">
      <c r="A90" s="117" t="s">
        <v>229</v>
      </c>
      <c r="B90" s="128"/>
      <c r="C90" s="128"/>
      <c r="D90" s="129" t="s">
        <v>228</v>
      </c>
      <c r="E90" s="130"/>
      <c r="F90" s="131"/>
      <c r="G90" s="108">
        <f t="shared" ref="G90:H90" si="17">SUM(G91:G93)</f>
        <v>0</v>
      </c>
      <c r="H90" s="108">
        <f t="shared" si="17"/>
        <v>0</v>
      </c>
      <c r="I90" s="108">
        <f>SUM(I91:I93)</f>
        <v>0</v>
      </c>
      <c r="J90" s="108">
        <f>SUM(J91:J93)</f>
        <v>0</v>
      </c>
      <c r="L90" s="346">
        <f>SUM(H89:I89)</f>
        <v>0</v>
      </c>
    </row>
    <row r="91" spans="1:12" s="79" customFormat="1" ht="81" hidden="1" customHeight="1" x14ac:dyDescent="0.3">
      <c r="A91" s="81" t="s">
        <v>231</v>
      </c>
      <c r="B91" s="81" t="s">
        <v>133</v>
      </c>
      <c r="C91" s="91" t="s">
        <v>122</v>
      </c>
      <c r="D91" s="92" t="s">
        <v>132</v>
      </c>
      <c r="E91" s="83" t="s">
        <v>366</v>
      </c>
      <c r="F91" s="88" t="s">
        <v>367</v>
      </c>
      <c r="G91" s="71">
        <f t="shared" ref="G91:G93" si="18">SUM(H91:I91)</f>
        <v>0</v>
      </c>
      <c r="H91" s="73"/>
      <c r="I91" s="73"/>
      <c r="J91" s="73"/>
    </row>
    <row r="92" spans="1:12" s="79" customFormat="1" ht="81" hidden="1" customHeight="1" x14ac:dyDescent="0.3">
      <c r="A92" s="81" t="s">
        <v>298</v>
      </c>
      <c r="B92" s="81" t="s">
        <v>299</v>
      </c>
      <c r="C92" s="91" t="s">
        <v>122</v>
      </c>
      <c r="D92" s="69" t="s">
        <v>300</v>
      </c>
      <c r="E92" s="83" t="s">
        <v>366</v>
      </c>
      <c r="F92" s="88" t="s">
        <v>367</v>
      </c>
      <c r="G92" s="71">
        <f t="shared" si="18"/>
        <v>0</v>
      </c>
      <c r="H92" s="73"/>
      <c r="I92" s="73"/>
      <c r="J92" s="73"/>
    </row>
    <row r="93" spans="1:12" s="79" customFormat="1" ht="96" hidden="1" customHeight="1" x14ac:dyDescent="0.3">
      <c r="A93" s="70">
        <v>1618821</v>
      </c>
      <c r="B93" s="70">
        <v>8821</v>
      </c>
      <c r="C93" s="93" t="s">
        <v>368</v>
      </c>
      <c r="D93" s="69" t="s">
        <v>369</v>
      </c>
      <c r="E93" s="83" t="s">
        <v>370</v>
      </c>
      <c r="F93" s="88" t="s">
        <v>371</v>
      </c>
      <c r="G93" s="71">
        <f t="shared" si="18"/>
        <v>0</v>
      </c>
      <c r="H93" s="73"/>
      <c r="I93" s="73"/>
      <c r="J93" s="73"/>
    </row>
    <row r="94" spans="1:12" s="97" customFormat="1" ht="32.450000000000003" customHeight="1" x14ac:dyDescent="0.3">
      <c r="A94" s="94" t="s">
        <v>193</v>
      </c>
      <c r="B94" s="94" t="s">
        <v>193</v>
      </c>
      <c r="C94" s="94" t="s">
        <v>193</v>
      </c>
      <c r="D94" s="95" t="s">
        <v>307</v>
      </c>
      <c r="E94" s="95" t="s">
        <v>193</v>
      </c>
      <c r="F94" s="95" t="s">
        <v>193</v>
      </c>
      <c r="G94" s="96">
        <f>SUM(G15,G31,G36,G53,G67,G90)</f>
        <v>92494819</v>
      </c>
      <c r="H94" s="96">
        <f t="shared" ref="H94:J94" si="19">SUM(H15,H31,H36,H53,H67,H90)</f>
        <v>92119819</v>
      </c>
      <c r="I94" s="96">
        <f t="shared" si="19"/>
        <v>375000</v>
      </c>
      <c r="J94" s="96">
        <f t="shared" si="19"/>
        <v>0</v>
      </c>
      <c r="L94" s="98">
        <f>SUM(L15:L90)</f>
        <v>92494819</v>
      </c>
    </row>
    <row r="95" spans="1:12" s="75" customFormat="1" ht="28.9" customHeight="1" x14ac:dyDescent="0.3">
      <c r="A95" s="99"/>
      <c r="B95" s="99"/>
      <c r="C95" s="99"/>
      <c r="D95" s="99"/>
      <c r="E95" s="99"/>
      <c r="F95" s="100"/>
      <c r="G95" s="100"/>
      <c r="H95" s="99"/>
      <c r="I95" s="99"/>
      <c r="L95" s="101">
        <f>SUM(H94:I94)</f>
        <v>92494819</v>
      </c>
    </row>
    <row r="96" spans="1:12" ht="101.25" customHeight="1" x14ac:dyDescent="0.3">
      <c r="A96" s="102"/>
      <c r="B96" s="102"/>
      <c r="C96" s="102"/>
      <c r="D96" s="102"/>
      <c r="E96" s="102"/>
      <c r="F96" s="100"/>
      <c r="G96" s="103"/>
      <c r="H96" s="104"/>
      <c r="I96" s="104"/>
      <c r="K96" s="48"/>
    </row>
    <row r="97" spans="1:11" ht="18.75" x14ac:dyDescent="0.3">
      <c r="A97" s="102"/>
      <c r="B97" s="102"/>
      <c r="C97" s="102"/>
      <c r="D97" s="105"/>
      <c r="E97" s="105"/>
      <c r="F97" s="106"/>
      <c r="G97" s="107"/>
      <c r="I97" s="104"/>
      <c r="K97" s="48"/>
    </row>
    <row r="98" spans="1:11" ht="18.75" x14ac:dyDescent="0.3">
      <c r="A98" s="102"/>
      <c r="B98" s="102"/>
      <c r="C98" s="102"/>
      <c r="D98" s="102"/>
      <c r="E98" s="102"/>
      <c r="F98" s="100"/>
      <c r="G98" s="103"/>
      <c r="H98" s="104"/>
      <c r="I98" s="104"/>
      <c r="K98" s="48"/>
    </row>
  </sheetData>
  <mergeCells count="11">
    <mergeCell ref="I11:J11"/>
    <mergeCell ref="D5:I5"/>
    <mergeCell ref="D6:J6"/>
    <mergeCell ref="A11:A12"/>
    <mergeCell ref="B11:B12"/>
    <mergeCell ref="C11:C12"/>
    <mergeCell ref="D11:D12"/>
    <mergeCell ref="E11:E12"/>
    <mergeCell ref="F11:F12"/>
    <mergeCell ref="G11:G12"/>
    <mergeCell ref="H11:H12"/>
  </mergeCells>
  <pageMargins left="0.74803149606299213" right="0.19685039370078741" top="0.86614173228346458" bottom="0.6692913385826772" header="0" footer="0"/>
  <pageSetup paperSize="9" scale="60" fitToHeight="2" orientation="landscape" r:id="rId1"/>
  <headerFooter differentFirst="1" alignWithMargins="0">
    <oddHeader xml:space="preserve">&amp;C&amp;P&amp;RПродовження додатку  4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6</vt:i4>
      </vt:variant>
    </vt:vector>
  </HeadingPairs>
  <TitlesOfParts>
    <vt:vector size="10" baseType="lpstr">
      <vt:lpstr>дод1</vt:lpstr>
      <vt:lpstr>дод2</vt:lpstr>
      <vt:lpstr>дод3</vt:lpstr>
      <vt:lpstr>дод4</vt:lpstr>
      <vt:lpstr>дод2!Заголовки_для_печати</vt:lpstr>
      <vt:lpstr>дод4!Заголовки_для_печати</vt:lpstr>
      <vt:lpstr>дод1!Область_печати</vt:lpstr>
      <vt:lpstr>дод2!Область_печати</vt:lpstr>
      <vt:lpstr>дод3!Область_печати</vt:lpstr>
      <vt:lpstr>дод4!Область_печати</vt:lpstr>
    </vt:vector>
  </TitlesOfParts>
  <Company>Відділ доходів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Лена</dc:creator>
  <cp:lastModifiedBy>Lytay</cp:lastModifiedBy>
  <cp:lastPrinted>2022-12-22T08:56:33Z</cp:lastPrinted>
  <dcterms:created xsi:type="dcterms:W3CDTF">2004-12-22T07:46:33Z</dcterms:created>
  <dcterms:modified xsi:type="dcterms:W3CDTF">2022-12-23T08:32:00Z</dcterms:modified>
</cp:coreProperties>
</file>